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dade de Santiago de Compostela\Ingenieria_Informatica\ZZ_OTROS\PLANTILLAS\PlantillaNotasCarrera\"/>
    </mc:Choice>
  </mc:AlternateContent>
  <xr:revisionPtr revIDLastSave="41" documentId="8_{3AC1A3DF-4D27-4B00-BCA5-64C59A0C8479}" xr6:coauthVersionLast="40" xr6:coauthVersionMax="40" xr10:uidLastSave="{6EAE7563-94B5-420E-B57D-4749BC99C28B}"/>
  <bookViews>
    <workbookView xWindow="0" yWindow="0" windowWidth="16380" windowHeight="8190" tabRatio="500" xr2:uid="{00000000-000D-0000-FFFF-FFFF00000000}"/>
  </bookViews>
  <sheets>
    <sheet name="Datos de entrada" sheetId="1" r:id="rId1"/>
    <sheet name="Resultados" sheetId="3" r:id="rId2"/>
    <sheet name="Notas Objetivo" sheetId="6" r:id="rId3"/>
    <sheet name="AuxiliarParaNotaDeseada" sheetId="7" state="hidden" r:id="rId4"/>
    <sheet name="AuxiliarListado" sheetId="5" state="hidden" r:id="rId5"/>
    <sheet name="Operaciones Auxiliares" sheetId="2" state="hidden" r:id="rId6"/>
    <sheet name="Auxiliares para top" sheetId="4" state="hidden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4" i="2" l="1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C670" i="2" s="1"/>
  <c r="A670" i="2" s="1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C814" i="2" s="1"/>
  <c r="A814" i="2" s="1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C854" i="2" s="1"/>
  <c r="F855" i="2"/>
  <c r="F856" i="2"/>
  <c r="F857" i="2"/>
  <c r="F858" i="2"/>
  <c r="F859" i="2"/>
  <c r="F860" i="2"/>
  <c r="F861" i="2"/>
  <c r="B83" i="2"/>
  <c r="B147" i="2"/>
  <c r="B169" i="2"/>
  <c r="B179" i="2"/>
  <c r="B233" i="2"/>
  <c r="B265" i="2"/>
  <c r="B275" i="2"/>
  <c r="B297" i="2"/>
  <c r="B339" i="2"/>
  <c r="B449" i="2"/>
  <c r="B513" i="2"/>
  <c r="B595" i="2"/>
  <c r="G54" i="2"/>
  <c r="B54" i="2" s="1"/>
  <c r="G55" i="2"/>
  <c r="B55" i="2" s="1"/>
  <c r="G56" i="2"/>
  <c r="B56" i="2" s="1"/>
  <c r="G57" i="2"/>
  <c r="B57" i="2" s="1"/>
  <c r="G58" i="2"/>
  <c r="B58" i="2" s="1"/>
  <c r="G59" i="2"/>
  <c r="B59" i="2" s="1"/>
  <c r="G60" i="2"/>
  <c r="B60" i="2" s="1"/>
  <c r="G61" i="2"/>
  <c r="G62" i="2"/>
  <c r="B62" i="2" s="1"/>
  <c r="G63" i="2"/>
  <c r="B63" i="2" s="1"/>
  <c r="G64" i="2"/>
  <c r="B64" i="2" s="1"/>
  <c r="G65" i="2"/>
  <c r="B65" i="2" s="1"/>
  <c r="G66" i="2"/>
  <c r="B66" i="2" s="1"/>
  <c r="G67" i="2"/>
  <c r="B67" i="2" s="1"/>
  <c r="G68" i="2"/>
  <c r="B68" i="2" s="1"/>
  <c r="G69" i="2"/>
  <c r="G70" i="2"/>
  <c r="B70" i="2" s="1"/>
  <c r="G71" i="2"/>
  <c r="B71" i="2" s="1"/>
  <c r="G72" i="2"/>
  <c r="B72" i="2" s="1"/>
  <c r="G73" i="2"/>
  <c r="B73" i="2" s="1"/>
  <c r="G74" i="2"/>
  <c r="B74" i="2" s="1"/>
  <c r="G75" i="2"/>
  <c r="B75" i="2" s="1"/>
  <c r="G76" i="2"/>
  <c r="B76" i="2" s="1"/>
  <c r="G77" i="2"/>
  <c r="G78" i="2"/>
  <c r="B78" i="2" s="1"/>
  <c r="G79" i="2"/>
  <c r="B79" i="2" s="1"/>
  <c r="G80" i="2"/>
  <c r="B80" i="2" s="1"/>
  <c r="G81" i="2"/>
  <c r="B81" i="2" s="1"/>
  <c r="G82" i="2"/>
  <c r="B82" i="2" s="1"/>
  <c r="G83" i="2"/>
  <c r="G84" i="2"/>
  <c r="B84" i="2" s="1"/>
  <c r="G85" i="2"/>
  <c r="G86" i="2"/>
  <c r="B86" i="2" s="1"/>
  <c r="G87" i="2"/>
  <c r="B87" i="2" s="1"/>
  <c r="G88" i="2"/>
  <c r="B88" i="2" s="1"/>
  <c r="G89" i="2"/>
  <c r="B89" i="2" s="1"/>
  <c r="G90" i="2"/>
  <c r="B90" i="2" s="1"/>
  <c r="G91" i="2"/>
  <c r="B91" i="2" s="1"/>
  <c r="G92" i="2"/>
  <c r="B92" i="2" s="1"/>
  <c r="G93" i="2"/>
  <c r="G94" i="2"/>
  <c r="B94" i="2" s="1"/>
  <c r="G95" i="2"/>
  <c r="B95" i="2" s="1"/>
  <c r="G96" i="2"/>
  <c r="B96" i="2" s="1"/>
  <c r="G97" i="2"/>
  <c r="B97" i="2" s="1"/>
  <c r="G98" i="2"/>
  <c r="B98" i="2" s="1"/>
  <c r="G99" i="2"/>
  <c r="B99" i="2" s="1"/>
  <c r="G100" i="2"/>
  <c r="B100" i="2" s="1"/>
  <c r="G101" i="2"/>
  <c r="G102" i="2"/>
  <c r="B102" i="2" s="1"/>
  <c r="G103" i="2"/>
  <c r="B103" i="2" s="1"/>
  <c r="G104" i="2"/>
  <c r="B104" i="2" s="1"/>
  <c r="G105" i="2"/>
  <c r="B105" i="2" s="1"/>
  <c r="G106" i="2"/>
  <c r="B106" i="2" s="1"/>
  <c r="G107" i="2"/>
  <c r="B107" i="2" s="1"/>
  <c r="G108" i="2"/>
  <c r="B108" i="2" s="1"/>
  <c r="G109" i="2"/>
  <c r="G110" i="2"/>
  <c r="B110" i="2" s="1"/>
  <c r="G111" i="2"/>
  <c r="B111" i="2" s="1"/>
  <c r="G112" i="2"/>
  <c r="B112" i="2" s="1"/>
  <c r="G113" i="2"/>
  <c r="B113" i="2" s="1"/>
  <c r="G114" i="2"/>
  <c r="B114" i="2" s="1"/>
  <c r="G115" i="2"/>
  <c r="B115" i="2" s="1"/>
  <c r="G116" i="2"/>
  <c r="B116" i="2" s="1"/>
  <c r="G117" i="2"/>
  <c r="G118" i="2"/>
  <c r="B118" i="2" s="1"/>
  <c r="G119" i="2"/>
  <c r="B119" i="2" s="1"/>
  <c r="G120" i="2"/>
  <c r="B120" i="2" s="1"/>
  <c r="G121" i="2"/>
  <c r="B121" i="2" s="1"/>
  <c r="G122" i="2"/>
  <c r="B122" i="2" s="1"/>
  <c r="G123" i="2"/>
  <c r="B123" i="2" s="1"/>
  <c r="G124" i="2"/>
  <c r="B124" i="2" s="1"/>
  <c r="G125" i="2"/>
  <c r="G126" i="2"/>
  <c r="B126" i="2" s="1"/>
  <c r="G127" i="2"/>
  <c r="B127" i="2" s="1"/>
  <c r="G128" i="2"/>
  <c r="B128" i="2" s="1"/>
  <c r="G129" i="2"/>
  <c r="B129" i="2" s="1"/>
  <c r="G130" i="2"/>
  <c r="B130" i="2" s="1"/>
  <c r="G131" i="2"/>
  <c r="B131" i="2" s="1"/>
  <c r="G132" i="2"/>
  <c r="B132" i="2" s="1"/>
  <c r="G133" i="2"/>
  <c r="G134" i="2"/>
  <c r="B134" i="2" s="1"/>
  <c r="G135" i="2"/>
  <c r="B135" i="2" s="1"/>
  <c r="G136" i="2"/>
  <c r="B136" i="2" s="1"/>
  <c r="G137" i="2"/>
  <c r="B137" i="2" s="1"/>
  <c r="G138" i="2"/>
  <c r="B138" i="2" s="1"/>
  <c r="G139" i="2"/>
  <c r="B139" i="2" s="1"/>
  <c r="G140" i="2"/>
  <c r="B140" i="2" s="1"/>
  <c r="G141" i="2"/>
  <c r="G142" i="2"/>
  <c r="B142" i="2" s="1"/>
  <c r="G143" i="2"/>
  <c r="B143" i="2" s="1"/>
  <c r="G144" i="2"/>
  <c r="B144" i="2" s="1"/>
  <c r="G145" i="2"/>
  <c r="B145" i="2" s="1"/>
  <c r="G146" i="2"/>
  <c r="B146" i="2" s="1"/>
  <c r="G147" i="2"/>
  <c r="G148" i="2"/>
  <c r="B148" i="2" s="1"/>
  <c r="G149" i="2"/>
  <c r="G150" i="2"/>
  <c r="B150" i="2" s="1"/>
  <c r="G151" i="2"/>
  <c r="B151" i="2" s="1"/>
  <c r="G152" i="2"/>
  <c r="B152" i="2" s="1"/>
  <c r="G153" i="2"/>
  <c r="B153" i="2" s="1"/>
  <c r="G154" i="2"/>
  <c r="B154" i="2" s="1"/>
  <c r="G155" i="2"/>
  <c r="B155" i="2" s="1"/>
  <c r="G156" i="2"/>
  <c r="B156" i="2" s="1"/>
  <c r="G157" i="2"/>
  <c r="G158" i="2"/>
  <c r="B158" i="2" s="1"/>
  <c r="G159" i="2"/>
  <c r="B159" i="2" s="1"/>
  <c r="G160" i="2"/>
  <c r="B160" i="2" s="1"/>
  <c r="G161" i="2"/>
  <c r="B161" i="2" s="1"/>
  <c r="G162" i="2"/>
  <c r="B162" i="2" s="1"/>
  <c r="G163" i="2"/>
  <c r="B163" i="2" s="1"/>
  <c r="G164" i="2"/>
  <c r="B164" i="2" s="1"/>
  <c r="G165" i="2"/>
  <c r="G166" i="2"/>
  <c r="B166" i="2" s="1"/>
  <c r="G167" i="2"/>
  <c r="B167" i="2" s="1"/>
  <c r="G168" i="2"/>
  <c r="B168" i="2" s="1"/>
  <c r="G169" i="2"/>
  <c r="G170" i="2"/>
  <c r="B170" i="2" s="1"/>
  <c r="G171" i="2"/>
  <c r="B171" i="2" s="1"/>
  <c r="G172" i="2"/>
  <c r="B172" i="2" s="1"/>
  <c r="G173" i="2"/>
  <c r="G174" i="2"/>
  <c r="B174" i="2" s="1"/>
  <c r="G175" i="2"/>
  <c r="B175" i="2" s="1"/>
  <c r="G176" i="2"/>
  <c r="B176" i="2" s="1"/>
  <c r="G177" i="2"/>
  <c r="B177" i="2" s="1"/>
  <c r="G178" i="2"/>
  <c r="B178" i="2" s="1"/>
  <c r="G179" i="2"/>
  <c r="G180" i="2"/>
  <c r="B180" i="2" s="1"/>
  <c r="G181" i="2"/>
  <c r="G182" i="2"/>
  <c r="B182" i="2" s="1"/>
  <c r="G183" i="2"/>
  <c r="B183" i="2" s="1"/>
  <c r="G184" i="2"/>
  <c r="B184" i="2" s="1"/>
  <c r="G185" i="2"/>
  <c r="B185" i="2" s="1"/>
  <c r="G186" i="2"/>
  <c r="B186" i="2" s="1"/>
  <c r="G187" i="2"/>
  <c r="B187" i="2" s="1"/>
  <c r="G188" i="2"/>
  <c r="B188" i="2" s="1"/>
  <c r="G189" i="2"/>
  <c r="G190" i="2"/>
  <c r="B190" i="2" s="1"/>
  <c r="G191" i="2"/>
  <c r="B191" i="2" s="1"/>
  <c r="G192" i="2"/>
  <c r="B192" i="2" s="1"/>
  <c r="G193" i="2"/>
  <c r="B193" i="2" s="1"/>
  <c r="G194" i="2"/>
  <c r="B194" i="2" s="1"/>
  <c r="G195" i="2"/>
  <c r="B195" i="2" s="1"/>
  <c r="G196" i="2"/>
  <c r="B196" i="2" s="1"/>
  <c r="G197" i="2"/>
  <c r="G198" i="2"/>
  <c r="B198" i="2" s="1"/>
  <c r="G199" i="2"/>
  <c r="B199" i="2" s="1"/>
  <c r="G200" i="2"/>
  <c r="B200" i="2" s="1"/>
  <c r="G201" i="2"/>
  <c r="B201" i="2" s="1"/>
  <c r="G202" i="2"/>
  <c r="B202" i="2" s="1"/>
  <c r="G203" i="2"/>
  <c r="B203" i="2" s="1"/>
  <c r="G204" i="2"/>
  <c r="B204" i="2" s="1"/>
  <c r="G205" i="2"/>
  <c r="G206" i="2"/>
  <c r="B206" i="2" s="1"/>
  <c r="G207" i="2"/>
  <c r="B207" i="2" s="1"/>
  <c r="G208" i="2"/>
  <c r="B208" i="2" s="1"/>
  <c r="G209" i="2"/>
  <c r="B209" i="2" s="1"/>
  <c r="G210" i="2"/>
  <c r="B210" i="2" s="1"/>
  <c r="G211" i="2"/>
  <c r="B211" i="2" s="1"/>
  <c r="G212" i="2"/>
  <c r="B212" i="2" s="1"/>
  <c r="G213" i="2"/>
  <c r="G214" i="2"/>
  <c r="B214" i="2" s="1"/>
  <c r="G215" i="2"/>
  <c r="B215" i="2" s="1"/>
  <c r="G216" i="2"/>
  <c r="B216" i="2" s="1"/>
  <c r="G217" i="2"/>
  <c r="B217" i="2" s="1"/>
  <c r="G218" i="2"/>
  <c r="B218" i="2" s="1"/>
  <c r="G219" i="2"/>
  <c r="B219" i="2" s="1"/>
  <c r="G220" i="2"/>
  <c r="B220" i="2" s="1"/>
  <c r="G221" i="2"/>
  <c r="G222" i="2"/>
  <c r="B222" i="2" s="1"/>
  <c r="G223" i="2"/>
  <c r="B223" i="2" s="1"/>
  <c r="G224" i="2"/>
  <c r="B224" i="2" s="1"/>
  <c r="G225" i="2"/>
  <c r="B225" i="2" s="1"/>
  <c r="G226" i="2"/>
  <c r="B226" i="2" s="1"/>
  <c r="G227" i="2"/>
  <c r="B227" i="2" s="1"/>
  <c r="G228" i="2"/>
  <c r="B228" i="2" s="1"/>
  <c r="G229" i="2"/>
  <c r="G230" i="2"/>
  <c r="B230" i="2" s="1"/>
  <c r="G231" i="2"/>
  <c r="B231" i="2" s="1"/>
  <c r="G232" i="2"/>
  <c r="B232" i="2" s="1"/>
  <c r="G233" i="2"/>
  <c r="G234" i="2"/>
  <c r="B234" i="2" s="1"/>
  <c r="G235" i="2"/>
  <c r="B235" i="2" s="1"/>
  <c r="G236" i="2"/>
  <c r="B236" i="2" s="1"/>
  <c r="G237" i="2"/>
  <c r="G238" i="2"/>
  <c r="B238" i="2" s="1"/>
  <c r="G239" i="2"/>
  <c r="B239" i="2" s="1"/>
  <c r="G240" i="2"/>
  <c r="B240" i="2" s="1"/>
  <c r="G241" i="2"/>
  <c r="B241" i="2" s="1"/>
  <c r="G242" i="2"/>
  <c r="B242" i="2" s="1"/>
  <c r="G243" i="2"/>
  <c r="B243" i="2" s="1"/>
  <c r="G244" i="2"/>
  <c r="B244" i="2" s="1"/>
  <c r="G245" i="2"/>
  <c r="G246" i="2"/>
  <c r="B246" i="2" s="1"/>
  <c r="G247" i="2"/>
  <c r="B247" i="2" s="1"/>
  <c r="G248" i="2"/>
  <c r="B248" i="2" s="1"/>
  <c r="G249" i="2"/>
  <c r="B249" i="2" s="1"/>
  <c r="G250" i="2"/>
  <c r="B250" i="2" s="1"/>
  <c r="G251" i="2"/>
  <c r="B251" i="2" s="1"/>
  <c r="G252" i="2"/>
  <c r="B252" i="2" s="1"/>
  <c r="G253" i="2"/>
  <c r="G254" i="2"/>
  <c r="B254" i="2" s="1"/>
  <c r="G255" i="2"/>
  <c r="B255" i="2" s="1"/>
  <c r="G256" i="2"/>
  <c r="B256" i="2" s="1"/>
  <c r="G257" i="2"/>
  <c r="B257" i="2" s="1"/>
  <c r="G258" i="2"/>
  <c r="B258" i="2" s="1"/>
  <c r="G259" i="2"/>
  <c r="B259" i="2" s="1"/>
  <c r="G260" i="2"/>
  <c r="B260" i="2" s="1"/>
  <c r="G261" i="2"/>
  <c r="G262" i="2"/>
  <c r="B262" i="2" s="1"/>
  <c r="G263" i="2"/>
  <c r="B263" i="2" s="1"/>
  <c r="G264" i="2"/>
  <c r="B264" i="2" s="1"/>
  <c r="G265" i="2"/>
  <c r="G266" i="2"/>
  <c r="B266" i="2" s="1"/>
  <c r="G267" i="2"/>
  <c r="B267" i="2" s="1"/>
  <c r="G268" i="2"/>
  <c r="B268" i="2" s="1"/>
  <c r="G269" i="2"/>
  <c r="G270" i="2"/>
  <c r="B270" i="2" s="1"/>
  <c r="G271" i="2"/>
  <c r="B271" i="2" s="1"/>
  <c r="G272" i="2"/>
  <c r="B272" i="2" s="1"/>
  <c r="G273" i="2"/>
  <c r="B273" i="2" s="1"/>
  <c r="G274" i="2"/>
  <c r="B274" i="2" s="1"/>
  <c r="G275" i="2"/>
  <c r="G276" i="2"/>
  <c r="B276" i="2" s="1"/>
  <c r="G277" i="2"/>
  <c r="G278" i="2"/>
  <c r="B278" i="2" s="1"/>
  <c r="G279" i="2"/>
  <c r="B279" i="2" s="1"/>
  <c r="G280" i="2"/>
  <c r="B280" i="2" s="1"/>
  <c r="G281" i="2"/>
  <c r="B281" i="2" s="1"/>
  <c r="G282" i="2"/>
  <c r="B282" i="2" s="1"/>
  <c r="G283" i="2"/>
  <c r="B283" i="2" s="1"/>
  <c r="G284" i="2"/>
  <c r="B284" i="2" s="1"/>
  <c r="G285" i="2"/>
  <c r="G286" i="2"/>
  <c r="B286" i="2" s="1"/>
  <c r="G287" i="2"/>
  <c r="B287" i="2" s="1"/>
  <c r="G288" i="2"/>
  <c r="B288" i="2" s="1"/>
  <c r="G289" i="2"/>
  <c r="B289" i="2" s="1"/>
  <c r="G290" i="2"/>
  <c r="B290" i="2" s="1"/>
  <c r="G291" i="2"/>
  <c r="B291" i="2" s="1"/>
  <c r="G292" i="2"/>
  <c r="B292" i="2" s="1"/>
  <c r="G293" i="2"/>
  <c r="G294" i="2"/>
  <c r="B294" i="2" s="1"/>
  <c r="G295" i="2"/>
  <c r="B295" i="2" s="1"/>
  <c r="G296" i="2"/>
  <c r="B296" i="2" s="1"/>
  <c r="G297" i="2"/>
  <c r="G298" i="2"/>
  <c r="B298" i="2" s="1"/>
  <c r="G299" i="2"/>
  <c r="B299" i="2" s="1"/>
  <c r="G300" i="2"/>
  <c r="B300" i="2" s="1"/>
  <c r="G301" i="2"/>
  <c r="G302" i="2"/>
  <c r="B302" i="2" s="1"/>
  <c r="G303" i="2"/>
  <c r="B303" i="2" s="1"/>
  <c r="G304" i="2"/>
  <c r="B304" i="2" s="1"/>
  <c r="G305" i="2"/>
  <c r="B305" i="2" s="1"/>
  <c r="G306" i="2"/>
  <c r="B306" i="2" s="1"/>
  <c r="G307" i="2"/>
  <c r="B307" i="2" s="1"/>
  <c r="G308" i="2"/>
  <c r="B308" i="2" s="1"/>
  <c r="G309" i="2"/>
  <c r="G310" i="2"/>
  <c r="B310" i="2" s="1"/>
  <c r="G311" i="2"/>
  <c r="B311" i="2" s="1"/>
  <c r="G312" i="2"/>
  <c r="B312" i="2" s="1"/>
  <c r="G313" i="2"/>
  <c r="B313" i="2" s="1"/>
  <c r="G314" i="2"/>
  <c r="B314" i="2" s="1"/>
  <c r="G315" i="2"/>
  <c r="B315" i="2" s="1"/>
  <c r="G316" i="2"/>
  <c r="B316" i="2" s="1"/>
  <c r="G317" i="2"/>
  <c r="G318" i="2"/>
  <c r="B318" i="2" s="1"/>
  <c r="G319" i="2"/>
  <c r="B319" i="2" s="1"/>
  <c r="G320" i="2"/>
  <c r="B320" i="2" s="1"/>
  <c r="G321" i="2"/>
  <c r="B321" i="2" s="1"/>
  <c r="G322" i="2"/>
  <c r="B322" i="2" s="1"/>
  <c r="G323" i="2"/>
  <c r="B323" i="2" s="1"/>
  <c r="G324" i="2"/>
  <c r="B324" i="2" s="1"/>
  <c r="G325" i="2"/>
  <c r="G326" i="2"/>
  <c r="B326" i="2" s="1"/>
  <c r="G327" i="2"/>
  <c r="B327" i="2" s="1"/>
  <c r="G328" i="2"/>
  <c r="B328" i="2" s="1"/>
  <c r="G329" i="2"/>
  <c r="B329" i="2" s="1"/>
  <c r="G330" i="2"/>
  <c r="B330" i="2" s="1"/>
  <c r="G331" i="2"/>
  <c r="B331" i="2" s="1"/>
  <c r="G332" i="2"/>
  <c r="B332" i="2" s="1"/>
  <c r="G333" i="2"/>
  <c r="G334" i="2"/>
  <c r="B334" i="2" s="1"/>
  <c r="G335" i="2"/>
  <c r="B335" i="2" s="1"/>
  <c r="G336" i="2"/>
  <c r="B336" i="2" s="1"/>
  <c r="G337" i="2"/>
  <c r="B337" i="2" s="1"/>
  <c r="G338" i="2"/>
  <c r="B338" i="2" s="1"/>
  <c r="G339" i="2"/>
  <c r="G340" i="2"/>
  <c r="B340" i="2" s="1"/>
  <c r="G341" i="2"/>
  <c r="G342" i="2"/>
  <c r="B342" i="2" s="1"/>
  <c r="G343" i="2"/>
  <c r="B343" i="2" s="1"/>
  <c r="G344" i="2"/>
  <c r="B344" i="2" s="1"/>
  <c r="G345" i="2"/>
  <c r="B345" i="2" s="1"/>
  <c r="G346" i="2"/>
  <c r="B346" i="2" s="1"/>
  <c r="G347" i="2"/>
  <c r="B347" i="2" s="1"/>
  <c r="G348" i="2"/>
  <c r="B348" i="2" s="1"/>
  <c r="G349" i="2"/>
  <c r="G350" i="2"/>
  <c r="B350" i="2" s="1"/>
  <c r="G351" i="2"/>
  <c r="B351" i="2" s="1"/>
  <c r="G352" i="2"/>
  <c r="B352" i="2" s="1"/>
  <c r="G353" i="2"/>
  <c r="B353" i="2" s="1"/>
  <c r="G354" i="2"/>
  <c r="B354" i="2" s="1"/>
  <c r="G355" i="2"/>
  <c r="B355" i="2" s="1"/>
  <c r="G356" i="2"/>
  <c r="B356" i="2" s="1"/>
  <c r="G357" i="2"/>
  <c r="G358" i="2"/>
  <c r="B358" i="2" s="1"/>
  <c r="G359" i="2"/>
  <c r="B359" i="2" s="1"/>
  <c r="G360" i="2"/>
  <c r="B360" i="2" s="1"/>
  <c r="G361" i="2"/>
  <c r="B361" i="2" s="1"/>
  <c r="G362" i="2"/>
  <c r="B362" i="2" s="1"/>
  <c r="G363" i="2"/>
  <c r="B363" i="2" s="1"/>
  <c r="G364" i="2"/>
  <c r="B364" i="2" s="1"/>
  <c r="G365" i="2"/>
  <c r="G366" i="2"/>
  <c r="B366" i="2" s="1"/>
  <c r="G367" i="2"/>
  <c r="B367" i="2" s="1"/>
  <c r="G368" i="2"/>
  <c r="B368" i="2" s="1"/>
  <c r="G369" i="2"/>
  <c r="B369" i="2" s="1"/>
  <c r="G370" i="2"/>
  <c r="B370" i="2" s="1"/>
  <c r="G371" i="2"/>
  <c r="B371" i="2" s="1"/>
  <c r="G372" i="2"/>
  <c r="B372" i="2" s="1"/>
  <c r="G373" i="2"/>
  <c r="G374" i="2"/>
  <c r="B374" i="2" s="1"/>
  <c r="G375" i="2"/>
  <c r="B375" i="2" s="1"/>
  <c r="G376" i="2"/>
  <c r="B376" i="2" s="1"/>
  <c r="G377" i="2"/>
  <c r="B377" i="2" s="1"/>
  <c r="G378" i="2"/>
  <c r="B378" i="2" s="1"/>
  <c r="G379" i="2"/>
  <c r="B379" i="2" s="1"/>
  <c r="G380" i="2"/>
  <c r="B380" i="2" s="1"/>
  <c r="G381" i="2"/>
  <c r="G382" i="2"/>
  <c r="B382" i="2" s="1"/>
  <c r="G383" i="2"/>
  <c r="B383" i="2" s="1"/>
  <c r="G384" i="2"/>
  <c r="B384" i="2" s="1"/>
  <c r="G385" i="2"/>
  <c r="B385" i="2" s="1"/>
  <c r="G386" i="2"/>
  <c r="B386" i="2" s="1"/>
  <c r="G387" i="2"/>
  <c r="B387" i="2" s="1"/>
  <c r="G388" i="2"/>
  <c r="B388" i="2" s="1"/>
  <c r="G389" i="2"/>
  <c r="G390" i="2"/>
  <c r="B390" i="2" s="1"/>
  <c r="G391" i="2"/>
  <c r="B391" i="2" s="1"/>
  <c r="G392" i="2"/>
  <c r="B392" i="2" s="1"/>
  <c r="G393" i="2"/>
  <c r="B393" i="2" s="1"/>
  <c r="G394" i="2"/>
  <c r="B394" i="2" s="1"/>
  <c r="G395" i="2"/>
  <c r="B395" i="2" s="1"/>
  <c r="G396" i="2"/>
  <c r="B396" i="2" s="1"/>
  <c r="G397" i="2"/>
  <c r="G398" i="2"/>
  <c r="B398" i="2" s="1"/>
  <c r="G399" i="2"/>
  <c r="B399" i="2" s="1"/>
  <c r="G400" i="2"/>
  <c r="B400" i="2" s="1"/>
  <c r="G401" i="2"/>
  <c r="B401" i="2" s="1"/>
  <c r="G402" i="2"/>
  <c r="G403" i="2"/>
  <c r="B403" i="2" s="1"/>
  <c r="G404" i="2"/>
  <c r="B404" i="2" s="1"/>
  <c r="G405" i="2"/>
  <c r="G406" i="2"/>
  <c r="B406" i="2" s="1"/>
  <c r="G407" i="2"/>
  <c r="B407" i="2" s="1"/>
  <c r="G408" i="2"/>
  <c r="B408" i="2" s="1"/>
  <c r="G409" i="2"/>
  <c r="B409" i="2" s="1"/>
  <c r="G410" i="2"/>
  <c r="B410" i="2" s="1"/>
  <c r="G411" i="2"/>
  <c r="B411" i="2" s="1"/>
  <c r="G412" i="2"/>
  <c r="B412" i="2" s="1"/>
  <c r="G413" i="2"/>
  <c r="G414" i="2"/>
  <c r="B414" i="2" s="1"/>
  <c r="G415" i="2"/>
  <c r="B415" i="2" s="1"/>
  <c r="G416" i="2"/>
  <c r="B416" i="2" s="1"/>
  <c r="G417" i="2"/>
  <c r="B417" i="2" s="1"/>
  <c r="G418" i="2"/>
  <c r="C418" i="2" s="1"/>
  <c r="A418" i="2" s="1"/>
  <c r="G419" i="2"/>
  <c r="B419" i="2" s="1"/>
  <c r="G420" i="2"/>
  <c r="B420" i="2" s="1"/>
  <c r="G421" i="2"/>
  <c r="G422" i="2"/>
  <c r="B422" i="2" s="1"/>
  <c r="G423" i="2"/>
  <c r="B423" i="2" s="1"/>
  <c r="G424" i="2"/>
  <c r="B424" i="2" s="1"/>
  <c r="G425" i="2"/>
  <c r="B425" i="2" s="1"/>
  <c r="G426" i="2"/>
  <c r="G427" i="2"/>
  <c r="B427" i="2" s="1"/>
  <c r="G428" i="2"/>
  <c r="B428" i="2" s="1"/>
  <c r="G429" i="2"/>
  <c r="G430" i="2"/>
  <c r="B430" i="2" s="1"/>
  <c r="G431" i="2"/>
  <c r="B431" i="2" s="1"/>
  <c r="G432" i="2"/>
  <c r="B432" i="2" s="1"/>
  <c r="G433" i="2"/>
  <c r="B433" i="2" s="1"/>
  <c r="G434" i="2"/>
  <c r="G435" i="2"/>
  <c r="B435" i="2" s="1"/>
  <c r="G436" i="2"/>
  <c r="B436" i="2" s="1"/>
  <c r="G437" i="2"/>
  <c r="G438" i="2"/>
  <c r="B438" i="2" s="1"/>
  <c r="G439" i="2"/>
  <c r="B439" i="2" s="1"/>
  <c r="G440" i="2"/>
  <c r="B440" i="2" s="1"/>
  <c r="G441" i="2"/>
  <c r="B441" i="2" s="1"/>
  <c r="G442" i="2"/>
  <c r="G443" i="2"/>
  <c r="B443" i="2" s="1"/>
  <c r="G444" i="2"/>
  <c r="B444" i="2" s="1"/>
  <c r="G445" i="2"/>
  <c r="G446" i="2"/>
  <c r="B446" i="2" s="1"/>
  <c r="G447" i="2"/>
  <c r="B447" i="2" s="1"/>
  <c r="G448" i="2"/>
  <c r="B448" i="2" s="1"/>
  <c r="G449" i="2"/>
  <c r="G450" i="2"/>
  <c r="G451" i="2"/>
  <c r="B451" i="2" s="1"/>
  <c r="G452" i="2"/>
  <c r="B452" i="2" s="1"/>
  <c r="G453" i="2"/>
  <c r="G454" i="2"/>
  <c r="B454" i="2" s="1"/>
  <c r="G455" i="2"/>
  <c r="B455" i="2" s="1"/>
  <c r="G456" i="2"/>
  <c r="B456" i="2" s="1"/>
  <c r="G457" i="2"/>
  <c r="B457" i="2" s="1"/>
  <c r="G458" i="2"/>
  <c r="G459" i="2"/>
  <c r="B459" i="2" s="1"/>
  <c r="G460" i="2"/>
  <c r="B460" i="2" s="1"/>
  <c r="G461" i="2"/>
  <c r="G462" i="2"/>
  <c r="B462" i="2" s="1"/>
  <c r="G463" i="2"/>
  <c r="B463" i="2" s="1"/>
  <c r="G464" i="2"/>
  <c r="B464" i="2" s="1"/>
  <c r="G465" i="2"/>
  <c r="B465" i="2" s="1"/>
  <c r="G466" i="2"/>
  <c r="G467" i="2"/>
  <c r="B467" i="2" s="1"/>
  <c r="G468" i="2"/>
  <c r="B468" i="2" s="1"/>
  <c r="G469" i="2"/>
  <c r="G470" i="2"/>
  <c r="B470" i="2" s="1"/>
  <c r="G471" i="2"/>
  <c r="B471" i="2" s="1"/>
  <c r="G472" i="2"/>
  <c r="B472" i="2" s="1"/>
  <c r="G473" i="2"/>
  <c r="B473" i="2" s="1"/>
  <c r="G474" i="2"/>
  <c r="B474" i="2" s="1"/>
  <c r="G475" i="2"/>
  <c r="B475" i="2" s="1"/>
  <c r="G476" i="2"/>
  <c r="B476" i="2" s="1"/>
  <c r="G477" i="2"/>
  <c r="G478" i="2"/>
  <c r="B478" i="2" s="1"/>
  <c r="G479" i="2"/>
  <c r="B479" i="2" s="1"/>
  <c r="G480" i="2"/>
  <c r="B480" i="2" s="1"/>
  <c r="G481" i="2"/>
  <c r="B481" i="2" s="1"/>
  <c r="G482" i="2"/>
  <c r="G483" i="2"/>
  <c r="B483" i="2" s="1"/>
  <c r="G484" i="2"/>
  <c r="B484" i="2" s="1"/>
  <c r="G485" i="2"/>
  <c r="G486" i="2"/>
  <c r="B486" i="2" s="1"/>
  <c r="G487" i="2"/>
  <c r="B487" i="2" s="1"/>
  <c r="G488" i="2"/>
  <c r="B488" i="2" s="1"/>
  <c r="G489" i="2"/>
  <c r="B489" i="2" s="1"/>
  <c r="G490" i="2"/>
  <c r="G491" i="2"/>
  <c r="B491" i="2" s="1"/>
  <c r="G492" i="2"/>
  <c r="B492" i="2" s="1"/>
  <c r="G493" i="2"/>
  <c r="G494" i="2"/>
  <c r="B494" i="2" s="1"/>
  <c r="G495" i="2"/>
  <c r="B495" i="2" s="1"/>
  <c r="G496" i="2"/>
  <c r="B496" i="2" s="1"/>
  <c r="G497" i="2"/>
  <c r="B497" i="2" s="1"/>
  <c r="G498" i="2"/>
  <c r="G499" i="2"/>
  <c r="B499" i="2" s="1"/>
  <c r="G500" i="2"/>
  <c r="B500" i="2" s="1"/>
  <c r="G501" i="2"/>
  <c r="G502" i="2"/>
  <c r="B502" i="2" s="1"/>
  <c r="G503" i="2"/>
  <c r="B503" i="2" s="1"/>
  <c r="G504" i="2"/>
  <c r="B504" i="2" s="1"/>
  <c r="G505" i="2"/>
  <c r="B505" i="2" s="1"/>
  <c r="G506" i="2"/>
  <c r="G507" i="2"/>
  <c r="B507" i="2" s="1"/>
  <c r="G508" i="2"/>
  <c r="B508" i="2" s="1"/>
  <c r="G509" i="2"/>
  <c r="G510" i="2"/>
  <c r="B510" i="2" s="1"/>
  <c r="G511" i="2"/>
  <c r="B511" i="2" s="1"/>
  <c r="G512" i="2"/>
  <c r="B512" i="2" s="1"/>
  <c r="G513" i="2"/>
  <c r="G514" i="2"/>
  <c r="G515" i="2"/>
  <c r="B515" i="2" s="1"/>
  <c r="G516" i="2"/>
  <c r="B516" i="2" s="1"/>
  <c r="G517" i="2"/>
  <c r="G518" i="2"/>
  <c r="B518" i="2" s="1"/>
  <c r="G519" i="2"/>
  <c r="B519" i="2" s="1"/>
  <c r="G520" i="2"/>
  <c r="B520" i="2" s="1"/>
  <c r="G521" i="2"/>
  <c r="B521" i="2" s="1"/>
  <c r="G522" i="2"/>
  <c r="C522" i="2" s="1"/>
  <c r="G523" i="2"/>
  <c r="B523" i="2" s="1"/>
  <c r="G524" i="2"/>
  <c r="B524" i="2" s="1"/>
  <c r="G525" i="2"/>
  <c r="G526" i="2"/>
  <c r="B526" i="2" s="1"/>
  <c r="G527" i="2"/>
  <c r="B527" i="2" s="1"/>
  <c r="G528" i="2"/>
  <c r="B528" i="2" s="1"/>
  <c r="G529" i="2"/>
  <c r="B529" i="2" s="1"/>
  <c r="G530" i="2"/>
  <c r="G531" i="2"/>
  <c r="B531" i="2" s="1"/>
  <c r="G532" i="2"/>
  <c r="B532" i="2" s="1"/>
  <c r="G533" i="2"/>
  <c r="G534" i="2"/>
  <c r="B534" i="2" s="1"/>
  <c r="G535" i="2"/>
  <c r="B535" i="2" s="1"/>
  <c r="G536" i="2"/>
  <c r="B536" i="2" s="1"/>
  <c r="G537" i="2"/>
  <c r="B537" i="2" s="1"/>
  <c r="G538" i="2"/>
  <c r="B538" i="2" s="1"/>
  <c r="G539" i="2"/>
  <c r="B539" i="2" s="1"/>
  <c r="G540" i="2"/>
  <c r="B540" i="2" s="1"/>
  <c r="G541" i="2"/>
  <c r="G542" i="2"/>
  <c r="B542" i="2" s="1"/>
  <c r="G543" i="2"/>
  <c r="B543" i="2" s="1"/>
  <c r="G544" i="2"/>
  <c r="B544" i="2" s="1"/>
  <c r="G545" i="2"/>
  <c r="B545" i="2" s="1"/>
  <c r="G546" i="2"/>
  <c r="G547" i="2"/>
  <c r="B547" i="2" s="1"/>
  <c r="G548" i="2"/>
  <c r="B548" i="2" s="1"/>
  <c r="G549" i="2"/>
  <c r="G550" i="2"/>
  <c r="B550" i="2" s="1"/>
  <c r="G551" i="2"/>
  <c r="B551" i="2" s="1"/>
  <c r="G552" i="2"/>
  <c r="B552" i="2" s="1"/>
  <c r="G553" i="2"/>
  <c r="B553" i="2" s="1"/>
  <c r="G554" i="2"/>
  <c r="G555" i="2"/>
  <c r="B555" i="2" s="1"/>
  <c r="G556" i="2"/>
  <c r="B556" i="2" s="1"/>
  <c r="G557" i="2"/>
  <c r="G558" i="2"/>
  <c r="B558" i="2" s="1"/>
  <c r="G559" i="2"/>
  <c r="B559" i="2" s="1"/>
  <c r="G560" i="2"/>
  <c r="B560" i="2" s="1"/>
  <c r="G561" i="2"/>
  <c r="B561" i="2" s="1"/>
  <c r="G562" i="2"/>
  <c r="G563" i="2"/>
  <c r="B563" i="2" s="1"/>
  <c r="G564" i="2"/>
  <c r="B564" i="2" s="1"/>
  <c r="G565" i="2"/>
  <c r="G566" i="2"/>
  <c r="B566" i="2" s="1"/>
  <c r="G567" i="2"/>
  <c r="B567" i="2" s="1"/>
  <c r="G568" i="2"/>
  <c r="B568" i="2" s="1"/>
  <c r="G569" i="2"/>
  <c r="B569" i="2" s="1"/>
  <c r="G570" i="2"/>
  <c r="G571" i="2"/>
  <c r="B571" i="2" s="1"/>
  <c r="G572" i="2"/>
  <c r="B572" i="2" s="1"/>
  <c r="G573" i="2"/>
  <c r="G574" i="2"/>
  <c r="B574" i="2" s="1"/>
  <c r="G575" i="2"/>
  <c r="B575" i="2" s="1"/>
  <c r="G576" i="2"/>
  <c r="B576" i="2" s="1"/>
  <c r="G577" i="2"/>
  <c r="B577" i="2" s="1"/>
  <c r="G578" i="2"/>
  <c r="G579" i="2"/>
  <c r="B579" i="2" s="1"/>
  <c r="G580" i="2"/>
  <c r="B580" i="2" s="1"/>
  <c r="G581" i="2"/>
  <c r="G582" i="2"/>
  <c r="B582" i="2" s="1"/>
  <c r="G583" i="2"/>
  <c r="B583" i="2" s="1"/>
  <c r="G584" i="2"/>
  <c r="B584" i="2" s="1"/>
  <c r="G585" i="2"/>
  <c r="B585" i="2" s="1"/>
  <c r="G586" i="2"/>
  <c r="G587" i="2"/>
  <c r="B587" i="2" s="1"/>
  <c r="G588" i="2"/>
  <c r="B588" i="2" s="1"/>
  <c r="G589" i="2"/>
  <c r="G590" i="2"/>
  <c r="B590" i="2" s="1"/>
  <c r="G591" i="2"/>
  <c r="B591" i="2" s="1"/>
  <c r="G592" i="2"/>
  <c r="B592" i="2" s="1"/>
  <c r="G593" i="2"/>
  <c r="B593" i="2" s="1"/>
  <c r="G594" i="2"/>
  <c r="G595" i="2"/>
  <c r="G596" i="2"/>
  <c r="B596" i="2" s="1"/>
  <c r="G597" i="2"/>
  <c r="G598" i="2"/>
  <c r="B598" i="2" s="1"/>
  <c r="G599" i="2"/>
  <c r="B599" i="2" s="1"/>
  <c r="G600" i="2"/>
  <c r="B600" i="2" s="1"/>
  <c r="G601" i="2"/>
  <c r="B601" i="2" s="1"/>
  <c r="G602" i="2"/>
  <c r="B602" i="2" s="1"/>
  <c r="G603" i="2"/>
  <c r="B603" i="2" s="1"/>
  <c r="G604" i="2"/>
  <c r="B604" i="2" s="1"/>
  <c r="G605" i="2"/>
  <c r="G606" i="2"/>
  <c r="B606" i="2" s="1"/>
  <c r="G607" i="2"/>
  <c r="B607" i="2" s="1"/>
  <c r="G608" i="2"/>
  <c r="B608" i="2" s="1"/>
  <c r="G609" i="2"/>
  <c r="B609" i="2" s="1"/>
  <c r="G610" i="2"/>
  <c r="C610" i="2" s="1"/>
  <c r="A610" i="2" s="1"/>
  <c r="G611" i="2"/>
  <c r="B611" i="2" s="1"/>
  <c r="G612" i="2"/>
  <c r="B612" i="2" s="1"/>
  <c r="G613" i="2"/>
  <c r="G614" i="2"/>
  <c r="B614" i="2" s="1"/>
  <c r="G615" i="2"/>
  <c r="B615" i="2" s="1"/>
  <c r="G616" i="2"/>
  <c r="B616" i="2" s="1"/>
  <c r="G617" i="2"/>
  <c r="B617" i="2" s="1"/>
  <c r="G618" i="2"/>
  <c r="G619" i="2"/>
  <c r="B619" i="2" s="1"/>
  <c r="G620" i="2"/>
  <c r="B620" i="2" s="1"/>
  <c r="G621" i="2"/>
  <c r="G622" i="2"/>
  <c r="B622" i="2" s="1"/>
  <c r="G623" i="2"/>
  <c r="B623" i="2" s="1"/>
  <c r="G624" i="2"/>
  <c r="B624" i="2" s="1"/>
  <c r="G625" i="2"/>
  <c r="B625" i="2" s="1"/>
  <c r="G626" i="2"/>
  <c r="G627" i="2"/>
  <c r="B627" i="2" s="1"/>
  <c r="G628" i="2"/>
  <c r="B628" i="2" s="1"/>
  <c r="G629" i="2"/>
  <c r="G630" i="2"/>
  <c r="B630" i="2" s="1"/>
  <c r="G631" i="2"/>
  <c r="B631" i="2" s="1"/>
  <c r="G632" i="2"/>
  <c r="B632" i="2" s="1"/>
  <c r="G633" i="2"/>
  <c r="B633" i="2" s="1"/>
  <c r="G634" i="2"/>
  <c r="G635" i="2"/>
  <c r="B635" i="2" s="1"/>
  <c r="G636" i="2"/>
  <c r="B636" i="2" s="1"/>
  <c r="G637" i="2"/>
  <c r="G638" i="2"/>
  <c r="B638" i="2" s="1"/>
  <c r="G639" i="2"/>
  <c r="B639" i="2" s="1"/>
  <c r="G640" i="2"/>
  <c r="B640" i="2" s="1"/>
  <c r="G641" i="2"/>
  <c r="B641" i="2" s="1"/>
  <c r="G642" i="2"/>
  <c r="G643" i="2"/>
  <c r="B643" i="2" s="1"/>
  <c r="G644" i="2"/>
  <c r="B644" i="2" s="1"/>
  <c r="G645" i="2"/>
  <c r="G646" i="2"/>
  <c r="B646" i="2" s="1"/>
  <c r="G647" i="2"/>
  <c r="B647" i="2" s="1"/>
  <c r="G648" i="2"/>
  <c r="B648" i="2" s="1"/>
  <c r="G649" i="2"/>
  <c r="B649" i="2" s="1"/>
  <c r="G650" i="2"/>
  <c r="G651" i="2"/>
  <c r="B651" i="2" s="1"/>
  <c r="G652" i="2"/>
  <c r="B652" i="2" s="1"/>
  <c r="G653" i="2"/>
  <c r="G654" i="2"/>
  <c r="G655" i="2"/>
  <c r="B655" i="2" s="1"/>
  <c r="G656" i="2"/>
  <c r="B656" i="2" s="1"/>
  <c r="G657" i="2"/>
  <c r="B657" i="2" s="1"/>
  <c r="G658" i="2"/>
  <c r="G659" i="2"/>
  <c r="B659" i="2" s="1"/>
  <c r="G660" i="2"/>
  <c r="B660" i="2" s="1"/>
  <c r="G661" i="2"/>
  <c r="G662" i="2"/>
  <c r="G663" i="2"/>
  <c r="B663" i="2" s="1"/>
  <c r="G664" i="2"/>
  <c r="B664" i="2" s="1"/>
  <c r="G665" i="2"/>
  <c r="B665" i="2" s="1"/>
  <c r="G666" i="2"/>
  <c r="B666" i="2" s="1"/>
  <c r="G667" i="2"/>
  <c r="B667" i="2" s="1"/>
  <c r="G668" i="2"/>
  <c r="B668" i="2" s="1"/>
  <c r="G669" i="2"/>
  <c r="G670" i="2"/>
  <c r="G671" i="2"/>
  <c r="B671" i="2" s="1"/>
  <c r="G672" i="2"/>
  <c r="B672" i="2" s="1"/>
  <c r="G673" i="2"/>
  <c r="G674" i="2"/>
  <c r="C674" i="2" s="1"/>
  <c r="A674" i="2" s="1"/>
  <c r="G675" i="2"/>
  <c r="B675" i="2" s="1"/>
  <c r="G676" i="2"/>
  <c r="B676" i="2" s="1"/>
  <c r="G677" i="2"/>
  <c r="G678" i="2"/>
  <c r="G679" i="2"/>
  <c r="B679" i="2" s="1"/>
  <c r="G680" i="2"/>
  <c r="B680" i="2" s="1"/>
  <c r="G681" i="2"/>
  <c r="G682" i="2"/>
  <c r="G683" i="2"/>
  <c r="B683" i="2" s="1"/>
  <c r="G684" i="2"/>
  <c r="B684" i="2" s="1"/>
  <c r="G685" i="2"/>
  <c r="G686" i="2"/>
  <c r="G687" i="2"/>
  <c r="B687" i="2" s="1"/>
  <c r="G688" i="2"/>
  <c r="B688" i="2" s="1"/>
  <c r="G689" i="2"/>
  <c r="G690" i="2"/>
  <c r="G691" i="2"/>
  <c r="B691" i="2" s="1"/>
  <c r="G692" i="2"/>
  <c r="B692" i="2" s="1"/>
  <c r="G693" i="2"/>
  <c r="G694" i="2"/>
  <c r="G695" i="2"/>
  <c r="B695" i="2" s="1"/>
  <c r="G696" i="2"/>
  <c r="B696" i="2" s="1"/>
  <c r="G697" i="2"/>
  <c r="G698" i="2"/>
  <c r="G699" i="2"/>
  <c r="B699" i="2" s="1"/>
  <c r="G700" i="2"/>
  <c r="B700" i="2" s="1"/>
  <c r="G701" i="2"/>
  <c r="G702" i="2"/>
  <c r="G703" i="2"/>
  <c r="B703" i="2" s="1"/>
  <c r="G704" i="2"/>
  <c r="B704" i="2" s="1"/>
  <c r="G705" i="2"/>
  <c r="I705" i="2" s="1"/>
  <c r="G706" i="2"/>
  <c r="G707" i="2"/>
  <c r="B707" i="2" s="1"/>
  <c r="G708" i="2"/>
  <c r="B708" i="2" s="1"/>
  <c r="G709" i="2"/>
  <c r="G710" i="2"/>
  <c r="G711" i="2"/>
  <c r="B711" i="2" s="1"/>
  <c r="G712" i="2"/>
  <c r="B712" i="2" s="1"/>
  <c r="G713" i="2"/>
  <c r="G714" i="2"/>
  <c r="G715" i="2"/>
  <c r="B715" i="2" s="1"/>
  <c r="G716" i="2"/>
  <c r="B716" i="2" s="1"/>
  <c r="G717" i="2"/>
  <c r="G718" i="2"/>
  <c r="G719" i="2"/>
  <c r="B719" i="2" s="1"/>
  <c r="G720" i="2"/>
  <c r="B720" i="2" s="1"/>
  <c r="G721" i="2"/>
  <c r="B721" i="2" s="1"/>
  <c r="G722" i="2"/>
  <c r="G723" i="2"/>
  <c r="B723" i="2" s="1"/>
  <c r="G724" i="2"/>
  <c r="B724" i="2" s="1"/>
  <c r="G725" i="2"/>
  <c r="G726" i="2"/>
  <c r="G727" i="2"/>
  <c r="B727" i="2" s="1"/>
  <c r="G728" i="2"/>
  <c r="B728" i="2" s="1"/>
  <c r="G729" i="2"/>
  <c r="C729" i="2" s="1"/>
  <c r="A729" i="2" s="1"/>
  <c r="G730" i="2"/>
  <c r="B730" i="2" s="1"/>
  <c r="G731" i="2"/>
  <c r="B731" i="2" s="1"/>
  <c r="G732" i="2"/>
  <c r="B732" i="2" s="1"/>
  <c r="G733" i="2"/>
  <c r="G734" i="2"/>
  <c r="G735" i="2"/>
  <c r="B735" i="2" s="1"/>
  <c r="G736" i="2"/>
  <c r="B736" i="2" s="1"/>
  <c r="G737" i="2"/>
  <c r="G738" i="2"/>
  <c r="C738" i="2" s="1"/>
  <c r="A738" i="2" s="1"/>
  <c r="G739" i="2"/>
  <c r="B739" i="2" s="1"/>
  <c r="G740" i="2"/>
  <c r="B740" i="2" s="1"/>
  <c r="G741" i="2"/>
  <c r="G742" i="2"/>
  <c r="G743" i="2"/>
  <c r="B743" i="2" s="1"/>
  <c r="G744" i="2"/>
  <c r="B744" i="2" s="1"/>
  <c r="G745" i="2"/>
  <c r="G746" i="2"/>
  <c r="G747" i="2"/>
  <c r="B747" i="2" s="1"/>
  <c r="G748" i="2"/>
  <c r="B748" i="2" s="1"/>
  <c r="G749" i="2"/>
  <c r="G750" i="2"/>
  <c r="G751" i="2"/>
  <c r="B751" i="2" s="1"/>
  <c r="G752" i="2"/>
  <c r="B752" i="2" s="1"/>
  <c r="G753" i="2"/>
  <c r="G754" i="2"/>
  <c r="G755" i="2"/>
  <c r="B755" i="2" s="1"/>
  <c r="G756" i="2"/>
  <c r="B756" i="2" s="1"/>
  <c r="G757" i="2"/>
  <c r="G758" i="2"/>
  <c r="G759" i="2"/>
  <c r="B759" i="2" s="1"/>
  <c r="G760" i="2"/>
  <c r="B760" i="2" s="1"/>
  <c r="G761" i="2"/>
  <c r="G762" i="2"/>
  <c r="G763" i="2"/>
  <c r="B763" i="2" s="1"/>
  <c r="G764" i="2"/>
  <c r="B764" i="2" s="1"/>
  <c r="G765" i="2"/>
  <c r="G766" i="2"/>
  <c r="G767" i="2"/>
  <c r="B767" i="2" s="1"/>
  <c r="G768" i="2"/>
  <c r="B768" i="2" s="1"/>
  <c r="G769" i="2"/>
  <c r="G770" i="2"/>
  <c r="G771" i="2"/>
  <c r="B771" i="2" s="1"/>
  <c r="G772" i="2"/>
  <c r="B772" i="2" s="1"/>
  <c r="G773" i="2"/>
  <c r="G774" i="2"/>
  <c r="G775" i="2"/>
  <c r="B775" i="2" s="1"/>
  <c r="G776" i="2"/>
  <c r="B776" i="2" s="1"/>
  <c r="G777" i="2"/>
  <c r="G778" i="2"/>
  <c r="G779" i="2"/>
  <c r="B779" i="2" s="1"/>
  <c r="G780" i="2"/>
  <c r="B780" i="2" s="1"/>
  <c r="G781" i="2"/>
  <c r="G782" i="2"/>
  <c r="G783" i="2"/>
  <c r="B783" i="2" s="1"/>
  <c r="G784" i="2"/>
  <c r="B784" i="2" s="1"/>
  <c r="G785" i="2"/>
  <c r="B785" i="2" s="1"/>
  <c r="G786" i="2"/>
  <c r="G787" i="2"/>
  <c r="B787" i="2" s="1"/>
  <c r="G788" i="2"/>
  <c r="B788" i="2" s="1"/>
  <c r="G789" i="2"/>
  <c r="G790" i="2"/>
  <c r="G791" i="2"/>
  <c r="B791" i="2" s="1"/>
  <c r="G792" i="2"/>
  <c r="B792" i="2" s="1"/>
  <c r="G793" i="2"/>
  <c r="G794" i="2"/>
  <c r="B794" i="2" s="1"/>
  <c r="G795" i="2"/>
  <c r="B795" i="2" s="1"/>
  <c r="G796" i="2"/>
  <c r="B796" i="2" s="1"/>
  <c r="G797" i="2"/>
  <c r="G798" i="2"/>
  <c r="G799" i="2"/>
  <c r="B799" i="2" s="1"/>
  <c r="G800" i="2"/>
  <c r="B800" i="2" s="1"/>
  <c r="G801" i="2"/>
  <c r="G802" i="2"/>
  <c r="B802" i="2" s="1"/>
  <c r="G803" i="2"/>
  <c r="B803" i="2" s="1"/>
  <c r="G804" i="2"/>
  <c r="B804" i="2" s="1"/>
  <c r="G805" i="2"/>
  <c r="G806" i="2"/>
  <c r="G807" i="2"/>
  <c r="B807" i="2" s="1"/>
  <c r="G808" i="2"/>
  <c r="B808" i="2" s="1"/>
  <c r="G809" i="2"/>
  <c r="G810" i="2"/>
  <c r="G811" i="2"/>
  <c r="B811" i="2" s="1"/>
  <c r="G812" i="2"/>
  <c r="B812" i="2" s="1"/>
  <c r="G813" i="2"/>
  <c r="G814" i="2"/>
  <c r="G815" i="2"/>
  <c r="B815" i="2" s="1"/>
  <c r="G816" i="2"/>
  <c r="B816" i="2" s="1"/>
  <c r="G817" i="2"/>
  <c r="G818" i="2"/>
  <c r="G819" i="2"/>
  <c r="B819" i="2" s="1"/>
  <c r="G820" i="2"/>
  <c r="B820" i="2" s="1"/>
  <c r="G821" i="2"/>
  <c r="G822" i="2"/>
  <c r="G823" i="2"/>
  <c r="B823" i="2" s="1"/>
  <c r="G824" i="2"/>
  <c r="B824" i="2" s="1"/>
  <c r="G825" i="2"/>
  <c r="G826" i="2"/>
  <c r="G827" i="2"/>
  <c r="B827" i="2" s="1"/>
  <c r="G828" i="2"/>
  <c r="B828" i="2" s="1"/>
  <c r="G829" i="2"/>
  <c r="G830" i="2"/>
  <c r="G831" i="2"/>
  <c r="B831" i="2" s="1"/>
  <c r="G832" i="2"/>
  <c r="B832" i="2" s="1"/>
  <c r="G833" i="2"/>
  <c r="I833" i="2" s="1"/>
  <c r="G834" i="2"/>
  <c r="G835" i="2"/>
  <c r="B835" i="2" s="1"/>
  <c r="G836" i="2"/>
  <c r="B836" i="2" s="1"/>
  <c r="G837" i="2"/>
  <c r="G838" i="2"/>
  <c r="G839" i="2"/>
  <c r="B839" i="2" s="1"/>
  <c r="G840" i="2"/>
  <c r="B840" i="2" s="1"/>
  <c r="G841" i="2"/>
  <c r="G842" i="2"/>
  <c r="G843" i="2"/>
  <c r="B843" i="2" s="1"/>
  <c r="G844" i="2"/>
  <c r="B844" i="2" s="1"/>
  <c r="G845" i="2"/>
  <c r="G846" i="2"/>
  <c r="G847" i="2"/>
  <c r="B847" i="2" s="1"/>
  <c r="G848" i="2"/>
  <c r="B848" i="2" s="1"/>
  <c r="G849" i="2"/>
  <c r="B849" i="2" s="1"/>
  <c r="G850" i="2"/>
  <c r="G851" i="2"/>
  <c r="B851" i="2" s="1"/>
  <c r="G852" i="2"/>
  <c r="B852" i="2" s="1"/>
  <c r="G853" i="2"/>
  <c r="G854" i="2"/>
  <c r="G855" i="2"/>
  <c r="B855" i="2" s="1"/>
  <c r="G856" i="2"/>
  <c r="B856" i="2" s="1"/>
  <c r="G857" i="2"/>
  <c r="B857" i="2" s="1"/>
  <c r="G858" i="2"/>
  <c r="B858" i="2" s="1"/>
  <c r="G859" i="2"/>
  <c r="B859" i="2" s="1"/>
  <c r="G860" i="2"/>
  <c r="B860" i="2" s="1"/>
  <c r="G861" i="2"/>
  <c r="C54" i="2"/>
  <c r="C55" i="2"/>
  <c r="C56" i="2"/>
  <c r="C57" i="2"/>
  <c r="A57" i="2" s="1"/>
  <c r="C58" i="2"/>
  <c r="C59" i="2"/>
  <c r="C60" i="2"/>
  <c r="C61" i="2"/>
  <c r="A61" i="2" s="1"/>
  <c r="C62" i="2"/>
  <c r="C63" i="2"/>
  <c r="C66" i="2"/>
  <c r="A66" i="2" s="1"/>
  <c r="C67" i="2"/>
  <c r="C68" i="2"/>
  <c r="C70" i="2"/>
  <c r="C71" i="2"/>
  <c r="A71" i="2" s="1"/>
  <c r="C72" i="2"/>
  <c r="C73" i="2"/>
  <c r="C74" i="2"/>
  <c r="C75" i="2"/>
  <c r="C76" i="2"/>
  <c r="C78" i="2"/>
  <c r="C79" i="2"/>
  <c r="C80" i="2"/>
  <c r="A80" i="2" s="1"/>
  <c r="C81" i="2"/>
  <c r="C82" i="2"/>
  <c r="C83" i="2"/>
  <c r="C84" i="2"/>
  <c r="C86" i="2"/>
  <c r="C87" i="2"/>
  <c r="C88" i="2"/>
  <c r="C89" i="2"/>
  <c r="A89" i="2" s="1"/>
  <c r="C90" i="2"/>
  <c r="C91" i="2"/>
  <c r="C92" i="2"/>
  <c r="C94" i="2"/>
  <c r="A94" i="2" s="1"/>
  <c r="C95" i="2"/>
  <c r="C96" i="2"/>
  <c r="C97" i="2"/>
  <c r="C98" i="2"/>
  <c r="A98" i="2" s="1"/>
  <c r="C99" i="2"/>
  <c r="C100" i="2"/>
  <c r="C102" i="2"/>
  <c r="C106" i="2"/>
  <c r="A106" i="2" s="1"/>
  <c r="C112" i="2"/>
  <c r="C115" i="2"/>
  <c r="C120" i="2"/>
  <c r="C123" i="2"/>
  <c r="A123" i="2" s="1"/>
  <c r="C131" i="2"/>
  <c r="C132" i="2"/>
  <c r="C134" i="2"/>
  <c r="C135" i="2"/>
  <c r="C136" i="2"/>
  <c r="C137" i="2"/>
  <c r="C138" i="2"/>
  <c r="C139" i="2"/>
  <c r="A139" i="2" s="1"/>
  <c r="C140" i="2"/>
  <c r="C142" i="2"/>
  <c r="C143" i="2"/>
  <c r="C144" i="2"/>
  <c r="C145" i="2"/>
  <c r="C146" i="2"/>
  <c r="C147" i="2"/>
  <c r="C148" i="2"/>
  <c r="A148" i="2" s="1"/>
  <c r="C150" i="2"/>
  <c r="C151" i="2"/>
  <c r="C152" i="2"/>
  <c r="C153" i="2"/>
  <c r="A153" i="2" s="1"/>
  <c r="C154" i="2"/>
  <c r="C155" i="2"/>
  <c r="C156" i="2"/>
  <c r="C158" i="2"/>
  <c r="A158" i="2" s="1"/>
  <c r="C159" i="2"/>
  <c r="C160" i="2"/>
  <c r="C161" i="2"/>
  <c r="C162" i="2"/>
  <c r="A162" i="2" s="1"/>
  <c r="C163" i="2"/>
  <c r="C164" i="2"/>
  <c r="C166" i="2"/>
  <c r="C167" i="2"/>
  <c r="A167" i="2" s="1"/>
  <c r="C168" i="2"/>
  <c r="C169" i="2"/>
  <c r="C170" i="2"/>
  <c r="C171" i="2"/>
  <c r="A171" i="2" s="1"/>
  <c r="C172" i="2"/>
  <c r="A172" i="2" s="1"/>
  <c r="C174" i="2"/>
  <c r="C175" i="2"/>
  <c r="C176" i="2"/>
  <c r="A176" i="2" s="1"/>
  <c r="C177" i="2"/>
  <c r="C178" i="2"/>
  <c r="C179" i="2"/>
  <c r="C180" i="2"/>
  <c r="C182" i="2"/>
  <c r="C183" i="2"/>
  <c r="C184" i="2"/>
  <c r="C185" i="2"/>
  <c r="A185" i="2" s="1"/>
  <c r="C186" i="2"/>
  <c r="C187" i="2"/>
  <c r="C188" i="2"/>
  <c r="C190" i="2"/>
  <c r="A190" i="2" s="1"/>
  <c r="C191" i="2"/>
  <c r="C192" i="2"/>
  <c r="C193" i="2"/>
  <c r="C194" i="2"/>
  <c r="A194" i="2" s="1"/>
  <c r="C195" i="2"/>
  <c r="C196" i="2"/>
  <c r="C198" i="2"/>
  <c r="C199" i="2"/>
  <c r="A199" i="2" s="1"/>
  <c r="C200" i="2"/>
  <c r="C201" i="2"/>
  <c r="C202" i="2"/>
  <c r="C203" i="2"/>
  <c r="A203" i="2" s="1"/>
  <c r="C204" i="2"/>
  <c r="C206" i="2"/>
  <c r="C207" i="2"/>
  <c r="C208" i="2"/>
  <c r="A208" i="2" s="1"/>
  <c r="C209" i="2"/>
  <c r="C210" i="2"/>
  <c r="C211" i="2"/>
  <c r="C212" i="2"/>
  <c r="A212" i="2" s="1"/>
  <c r="C214" i="2"/>
  <c r="C215" i="2"/>
  <c r="C216" i="2"/>
  <c r="C217" i="2"/>
  <c r="A217" i="2" s="1"/>
  <c r="C218" i="2"/>
  <c r="C219" i="2"/>
  <c r="C220" i="2"/>
  <c r="C222" i="2"/>
  <c r="A222" i="2" s="1"/>
  <c r="C223" i="2"/>
  <c r="C224" i="2"/>
  <c r="C225" i="2"/>
  <c r="C226" i="2"/>
  <c r="A226" i="2" s="1"/>
  <c r="C227" i="2"/>
  <c r="C228" i="2"/>
  <c r="C230" i="2"/>
  <c r="C231" i="2"/>
  <c r="A231" i="2" s="1"/>
  <c r="C232" i="2"/>
  <c r="C233" i="2"/>
  <c r="C234" i="2"/>
  <c r="C235" i="2"/>
  <c r="A235" i="2" s="1"/>
  <c r="C236" i="2"/>
  <c r="C238" i="2"/>
  <c r="C239" i="2"/>
  <c r="C240" i="2"/>
  <c r="A240" i="2" s="1"/>
  <c r="C241" i="2"/>
  <c r="C242" i="2"/>
  <c r="C243" i="2"/>
  <c r="C244" i="2"/>
  <c r="A244" i="2" s="1"/>
  <c r="C246" i="2"/>
  <c r="C247" i="2"/>
  <c r="C248" i="2"/>
  <c r="C249" i="2"/>
  <c r="A249" i="2" s="1"/>
  <c r="C250" i="2"/>
  <c r="C251" i="2"/>
  <c r="C252" i="2"/>
  <c r="C254" i="2"/>
  <c r="A254" i="2" s="1"/>
  <c r="C255" i="2"/>
  <c r="C256" i="2"/>
  <c r="C257" i="2"/>
  <c r="C258" i="2"/>
  <c r="A258" i="2" s="1"/>
  <c r="C259" i="2"/>
  <c r="C260" i="2"/>
  <c r="C262" i="2"/>
  <c r="C263" i="2"/>
  <c r="A263" i="2" s="1"/>
  <c r="C264" i="2"/>
  <c r="C265" i="2"/>
  <c r="C266" i="2"/>
  <c r="C267" i="2"/>
  <c r="A267" i="2" s="1"/>
  <c r="C268" i="2"/>
  <c r="C270" i="2"/>
  <c r="C271" i="2"/>
  <c r="C272" i="2"/>
  <c r="A272" i="2" s="1"/>
  <c r="C273" i="2"/>
  <c r="C274" i="2"/>
  <c r="C275" i="2"/>
  <c r="C276" i="2"/>
  <c r="A276" i="2" s="1"/>
  <c r="C278" i="2"/>
  <c r="C279" i="2"/>
  <c r="C280" i="2"/>
  <c r="C281" i="2"/>
  <c r="C282" i="2"/>
  <c r="A282" i="2" s="1"/>
  <c r="C283" i="2"/>
  <c r="C284" i="2"/>
  <c r="C286" i="2"/>
  <c r="A286" i="2" s="1"/>
  <c r="C287" i="2"/>
  <c r="C288" i="2"/>
  <c r="C289" i="2"/>
  <c r="C290" i="2"/>
  <c r="A290" i="2" s="1"/>
  <c r="C291" i="2"/>
  <c r="C292" i="2"/>
  <c r="C294" i="2"/>
  <c r="C295" i="2"/>
  <c r="A295" i="2" s="1"/>
  <c r="C296" i="2"/>
  <c r="C297" i="2"/>
  <c r="C299" i="2"/>
  <c r="A299" i="2" s="1"/>
  <c r="C300" i="2"/>
  <c r="A300" i="2" s="1"/>
  <c r="C302" i="2"/>
  <c r="C303" i="2"/>
  <c r="C304" i="2"/>
  <c r="A304" i="2" s="1"/>
  <c r="C305" i="2"/>
  <c r="C307" i="2"/>
  <c r="C308" i="2"/>
  <c r="C310" i="2"/>
  <c r="A310" i="2" s="1"/>
  <c r="C311" i="2"/>
  <c r="C312" i="2"/>
  <c r="C313" i="2"/>
  <c r="A313" i="2" s="1"/>
  <c r="C315" i="2"/>
  <c r="C316" i="2"/>
  <c r="C318" i="2"/>
  <c r="C319" i="2"/>
  <c r="C320" i="2"/>
  <c r="C321" i="2"/>
  <c r="C323" i="2"/>
  <c r="C324" i="2"/>
  <c r="C326" i="2"/>
  <c r="C327" i="2"/>
  <c r="A327" i="2" s="1"/>
  <c r="C328" i="2"/>
  <c r="C329" i="2"/>
  <c r="C331" i="2"/>
  <c r="A331" i="2" s="1"/>
  <c r="C332" i="2"/>
  <c r="C334" i="2"/>
  <c r="C335" i="2"/>
  <c r="C336" i="2"/>
  <c r="C337" i="2"/>
  <c r="C339" i="2"/>
  <c r="C340" i="2"/>
  <c r="A340" i="2" s="1"/>
  <c r="C342" i="2"/>
  <c r="C343" i="2"/>
  <c r="C344" i="2"/>
  <c r="C345" i="2"/>
  <c r="C346" i="2"/>
  <c r="C347" i="2"/>
  <c r="C348" i="2"/>
  <c r="C350" i="2"/>
  <c r="A350" i="2" s="1"/>
  <c r="C351" i="2"/>
  <c r="C352" i="2"/>
  <c r="C353" i="2"/>
  <c r="C354" i="2"/>
  <c r="C355" i="2"/>
  <c r="C356" i="2"/>
  <c r="C358" i="2"/>
  <c r="C360" i="2"/>
  <c r="C361" i="2"/>
  <c r="C363" i="2"/>
  <c r="C364" i="2"/>
  <c r="C366" i="2"/>
  <c r="C367" i="2"/>
  <c r="C368" i="2"/>
  <c r="A368" i="2" s="1"/>
  <c r="C369" i="2"/>
  <c r="C371" i="2"/>
  <c r="C372" i="2"/>
  <c r="C374" i="2"/>
  <c r="C375" i="2"/>
  <c r="C376" i="2"/>
  <c r="C377" i="2"/>
  <c r="A377" i="2" s="1"/>
  <c r="C379" i="2"/>
  <c r="C380" i="2"/>
  <c r="C382" i="2"/>
  <c r="A382" i="2" s="1"/>
  <c r="C383" i="2"/>
  <c r="A383" i="2" s="1"/>
  <c r="C384" i="2"/>
  <c r="C385" i="2"/>
  <c r="C387" i="2"/>
  <c r="C388" i="2"/>
  <c r="C390" i="2"/>
  <c r="C391" i="2"/>
  <c r="C392" i="2"/>
  <c r="A392" i="2" s="1"/>
  <c r="C393" i="2"/>
  <c r="C395" i="2"/>
  <c r="A395" i="2" s="1"/>
  <c r="C396" i="2"/>
  <c r="C398" i="2"/>
  <c r="C399" i="2"/>
  <c r="C400" i="2"/>
  <c r="C401" i="2"/>
  <c r="C403" i="2"/>
  <c r="C404" i="2"/>
  <c r="A404" i="2" s="1"/>
  <c r="C406" i="2"/>
  <c r="C407" i="2"/>
  <c r="C408" i="2"/>
  <c r="C409" i="2"/>
  <c r="C410" i="2"/>
  <c r="C411" i="2"/>
  <c r="C412" i="2"/>
  <c r="C414" i="2"/>
  <c r="A414" i="2" s="1"/>
  <c r="C415" i="2"/>
  <c r="C416" i="2"/>
  <c r="C417" i="2"/>
  <c r="C419" i="2"/>
  <c r="C420" i="2"/>
  <c r="C422" i="2"/>
  <c r="C424" i="2"/>
  <c r="C425" i="2"/>
  <c r="C427" i="2"/>
  <c r="C428" i="2"/>
  <c r="C430" i="2"/>
  <c r="C431" i="2"/>
  <c r="C432" i="2"/>
  <c r="A432" i="2" s="1"/>
  <c r="C433" i="2"/>
  <c r="C435" i="2"/>
  <c r="C436" i="2"/>
  <c r="A436" i="2" s="1"/>
  <c r="C438" i="2"/>
  <c r="C439" i="2"/>
  <c r="C440" i="2"/>
  <c r="C441" i="2"/>
  <c r="A441" i="2" s="1"/>
  <c r="C443" i="2"/>
  <c r="C444" i="2"/>
  <c r="C446" i="2"/>
  <c r="A446" i="2" s="1"/>
  <c r="C447" i="2"/>
  <c r="A447" i="2" s="1"/>
  <c r="C448" i="2"/>
  <c r="C449" i="2"/>
  <c r="C451" i="2"/>
  <c r="C452" i="2"/>
  <c r="C454" i="2"/>
  <c r="C455" i="2"/>
  <c r="C456" i="2"/>
  <c r="C457" i="2"/>
  <c r="C459" i="2"/>
  <c r="A459" i="2" s="1"/>
  <c r="C460" i="2"/>
  <c r="C462" i="2"/>
  <c r="C463" i="2"/>
  <c r="C464" i="2"/>
  <c r="C465" i="2"/>
  <c r="C467" i="2"/>
  <c r="C468" i="2"/>
  <c r="A468" i="2" s="1"/>
  <c r="C470" i="2"/>
  <c r="C471" i="2"/>
  <c r="C472" i="2"/>
  <c r="C473" i="2"/>
  <c r="C474" i="2"/>
  <c r="C475" i="2"/>
  <c r="C476" i="2"/>
  <c r="C478" i="2"/>
  <c r="A478" i="2" s="1"/>
  <c r="C479" i="2"/>
  <c r="C480" i="2"/>
  <c r="C481" i="2"/>
  <c r="C482" i="2"/>
  <c r="C483" i="2"/>
  <c r="C484" i="2"/>
  <c r="C486" i="2"/>
  <c r="C488" i="2"/>
  <c r="C489" i="2"/>
  <c r="C491" i="2"/>
  <c r="A491" i="2" s="1"/>
  <c r="C492" i="2"/>
  <c r="C494" i="2"/>
  <c r="C495" i="2"/>
  <c r="C496" i="2"/>
  <c r="A496" i="2" s="1"/>
  <c r="C497" i="2"/>
  <c r="C499" i="2"/>
  <c r="C500" i="2"/>
  <c r="C502" i="2"/>
  <c r="A502" i="2" s="1"/>
  <c r="C503" i="2"/>
  <c r="C504" i="2"/>
  <c r="C505" i="2"/>
  <c r="A505" i="2" s="1"/>
  <c r="C507" i="2"/>
  <c r="C508" i="2"/>
  <c r="C510" i="2"/>
  <c r="A510" i="2" s="1"/>
  <c r="C511" i="2"/>
  <c r="C512" i="2"/>
  <c r="C513" i="2"/>
  <c r="C515" i="2"/>
  <c r="C516" i="2"/>
  <c r="C518" i="2"/>
  <c r="C519" i="2"/>
  <c r="A519" i="2" s="1"/>
  <c r="C520" i="2"/>
  <c r="A520" i="2" s="1"/>
  <c r="C521" i="2"/>
  <c r="C523" i="2"/>
  <c r="A523" i="2" s="1"/>
  <c r="C524" i="2"/>
  <c r="C526" i="2"/>
  <c r="C527" i="2"/>
  <c r="C528" i="2"/>
  <c r="C529" i="2"/>
  <c r="A529" i="2" s="1"/>
  <c r="C531" i="2"/>
  <c r="C532" i="2"/>
  <c r="A532" i="2" s="1"/>
  <c r="C534" i="2"/>
  <c r="C535" i="2"/>
  <c r="C536" i="2"/>
  <c r="C537" i="2"/>
  <c r="C539" i="2"/>
  <c r="C540" i="2"/>
  <c r="C542" i="2"/>
  <c r="A542" i="2" s="1"/>
  <c r="C543" i="2"/>
  <c r="C544" i="2"/>
  <c r="C545" i="2"/>
  <c r="C546" i="2"/>
  <c r="C547" i="2"/>
  <c r="C548" i="2"/>
  <c r="C550" i="2"/>
  <c r="C552" i="2"/>
  <c r="C553" i="2"/>
  <c r="C555" i="2"/>
  <c r="C556" i="2"/>
  <c r="A556" i="2" s="1"/>
  <c r="C558" i="2"/>
  <c r="C559" i="2"/>
  <c r="C560" i="2"/>
  <c r="A560" i="2" s="1"/>
  <c r="C561" i="2"/>
  <c r="C563" i="2"/>
  <c r="C564" i="2"/>
  <c r="C566" i="2"/>
  <c r="C567" i="2"/>
  <c r="C568" i="2"/>
  <c r="C569" i="2"/>
  <c r="A569" i="2" s="1"/>
  <c r="C571" i="2"/>
  <c r="C572" i="2"/>
  <c r="C574" i="2"/>
  <c r="C575" i="2"/>
  <c r="C576" i="2"/>
  <c r="C577" i="2"/>
  <c r="C579" i="2"/>
  <c r="C580" i="2"/>
  <c r="C582" i="2"/>
  <c r="C583" i="2"/>
  <c r="A583" i="2" s="1"/>
  <c r="C584" i="2"/>
  <c r="C585" i="2"/>
  <c r="C587" i="2"/>
  <c r="A587" i="2" s="1"/>
  <c r="C588" i="2"/>
  <c r="C590" i="2"/>
  <c r="C591" i="2"/>
  <c r="C592" i="2"/>
  <c r="C593" i="2"/>
  <c r="A593" i="2" s="1"/>
  <c r="C595" i="2"/>
  <c r="C596" i="2"/>
  <c r="A596" i="2" s="1"/>
  <c r="C598" i="2"/>
  <c r="C599" i="2"/>
  <c r="C600" i="2"/>
  <c r="C601" i="2"/>
  <c r="C602" i="2"/>
  <c r="C603" i="2"/>
  <c r="C604" i="2"/>
  <c r="C606" i="2"/>
  <c r="A606" i="2" s="1"/>
  <c r="C607" i="2"/>
  <c r="C608" i="2"/>
  <c r="C609" i="2"/>
  <c r="C611" i="2"/>
  <c r="C612" i="2"/>
  <c r="C614" i="2"/>
  <c r="C616" i="2"/>
  <c r="C617" i="2"/>
  <c r="C619" i="2"/>
  <c r="C620" i="2"/>
  <c r="C622" i="2"/>
  <c r="C623" i="2"/>
  <c r="C624" i="2"/>
  <c r="A624" i="2" s="1"/>
  <c r="C625" i="2"/>
  <c r="C627" i="2"/>
  <c r="C628" i="2"/>
  <c r="C630" i="2"/>
  <c r="C631" i="2"/>
  <c r="C632" i="2"/>
  <c r="C633" i="2"/>
  <c r="A633" i="2" s="1"/>
  <c r="C635" i="2"/>
  <c r="C636" i="2"/>
  <c r="C638" i="2"/>
  <c r="C639" i="2"/>
  <c r="C640" i="2"/>
  <c r="C641" i="2"/>
  <c r="C643" i="2"/>
  <c r="C644" i="2"/>
  <c r="C646" i="2"/>
  <c r="C647" i="2"/>
  <c r="C648" i="2"/>
  <c r="C649" i="2"/>
  <c r="C651" i="2"/>
  <c r="A651" i="2" s="1"/>
  <c r="C652" i="2"/>
  <c r="C654" i="2"/>
  <c r="C655" i="2"/>
  <c r="C656" i="2"/>
  <c r="A656" i="2" s="1"/>
  <c r="C657" i="2"/>
  <c r="C659" i="2"/>
  <c r="C660" i="2"/>
  <c r="A660" i="2" s="1"/>
  <c r="C662" i="2"/>
  <c r="C663" i="2"/>
  <c r="C664" i="2"/>
  <c r="C665" i="2"/>
  <c r="A665" i="2" s="1"/>
  <c r="C666" i="2"/>
  <c r="A666" i="2" s="1"/>
  <c r="C667" i="2"/>
  <c r="C668" i="2"/>
  <c r="C671" i="2"/>
  <c r="C672" i="2"/>
  <c r="C675" i="2"/>
  <c r="A675" i="2" s="1"/>
  <c r="C676" i="2"/>
  <c r="C678" i="2"/>
  <c r="C680" i="2"/>
  <c r="C683" i="2"/>
  <c r="C684" i="2"/>
  <c r="C686" i="2"/>
  <c r="C687" i="2"/>
  <c r="C691" i="2"/>
  <c r="C692" i="2"/>
  <c r="C694" i="2"/>
  <c r="C695" i="2"/>
  <c r="C696" i="2"/>
  <c r="C699" i="2"/>
  <c r="C700" i="2"/>
  <c r="C702" i="2"/>
  <c r="C703" i="2"/>
  <c r="C704" i="2"/>
  <c r="C707" i="2"/>
  <c r="C708" i="2"/>
  <c r="C710" i="2"/>
  <c r="C711" i="2"/>
  <c r="C712" i="2"/>
  <c r="C715" i="2"/>
  <c r="A715" i="2" s="1"/>
  <c r="C716" i="2"/>
  <c r="C718" i="2"/>
  <c r="C719" i="2"/>
  <c r="C720" i="2"/>
  <c r="A720" i="2" s="1"/>
  <c r="C723" i="2"/>
  <c r="C726" i="2"/>
  <c r="C727" i="2"/>
  <c r="C728" i="2"/>
  <c r="C730" i="2"/>
  <c r="A730" i="2" s="1"/>
  <c r="C731" i="2"/>
  <c r="C732" i="2"/>
  <c r="C735" i="2"/>
  <c r="C736" i="2"/>
  <c r="C739" i="2"/>
  <c r="C740" i="2"/>
  <c r="C742" i="2"/>
  <c r="C744" i="2"/>
  <c r="C747" i="2"/>
  <c r="C748" i="2"/>
  <c r="C750" i="2"/>
  <c r="C751" i="2"/>
  <c r="C755" i="2"/>
  <c r="C756" i="2"/>
  <c r="A756" i="2" s="1"/>
  <c r="C758" i="2"/>
  <c r="A758" i="2" s="1"/>
  <c r="C760" i="2"/>
  <c r="C763" i="2"/>
  <c r="C764" i="2"/>
  <c r="C766" i="2"/>
  <c r="C767" i="2"/>
  <c r="C768" i="2"/>
  <c r="C771" i="2"/>
  <c r="C772" i="2"/>
  <c r="C774" i="2"/>
  <c r="C775" i="2"/>
  <c r="C776" i="2"/>
  <c r="C779" i="2"/>
  <c r="A779" i="2" s="1"/>
  <c r="C780" i="2"/>
  <c r="C782" i="2"/>
  <c r="C783" i="2"/>
  <c r="C784" i="2"/>
  <c r="A784" i="2" s="1"/>
  <c r="C787" i="2"/>
  <c r="C790" i="2"/>
  <c r="C791" i="2"/>
  <c r="C792" i="2"/>
  <c r="C794" i="2"/>
  <c r="A794" i="2" s="1"/>
  <c r="C795" i="2"/>
  <c r="C796" i="2"/>
  <c r="C799" i="2"/>
  <c r="C800" i="2"/>
  <c r="C803" i="2"/>
  <c r="C804" i="2"/>
  <c r="C806" i="2"/>
  <c r="C808" i="2"/>
  <c r="C811" i="2"/>
  <c r="C812" i="2"/>
  <c r="C815" i="2"/>
  <c r="C819" i="2"/>
  <c r="C820" i="2"/>
  <c r="C822" i="2"/>
  <c r="C824" i="2"/>
  <c r="C827" i="2"/>
  <c r="C828" i="2"/>
  <c r="C830" i="2"/>
  <c r="C831" i="2"/>
  <c r="C832" i="2"/>
  <c r="C835" i="2"/>
  <c r="C836" i="2"/>
  <c r="C838" i="2"/>
  <c r="C839" i="2"/>
  <c r="A839" i="2" s="1"/>
  <c r="C840" i="2"/>
  <c r="A840" i="2" s="1"/>
  <c r="C843" i="2"/>
  <c r="A843" i="2" s="1"/>
  <c r="C844" i="2"/>
  <c r="C846" i="2"/>
  <c r="C847" i="2"/>
  <c r="C848" i="2"/>
  <c r="C851" i="2"/>
  <c r="C855" i="2"/>
  <c r="C856" i="2"/>
  <c r="C859" i="2"/>
  <c r="C860" i="2"/>
  <c r="I54" i="2"/>
  <c r="I55" i="2"/>
  <c r="I56" i="2"/>
  <c r="I57" i="2"/>
  <c r="I58" i="2"/>
  <c r="I59" i="2"/>
  <c r="I60" i="2"/>
  <c r="I62" i="2"/>
  <c r="I63" i="2"/>
  <c r="I66" i="2"/>
  <c r="I67" i="2"/>
  <c r="I68" i="2"/>
  <c r="I70" i="2"/>
  <c r="I71" i="2"/>
  <c r="I72" i="2"/>
  <c r="I73" i="2"/>
  <c r="I74" i="2"/>
  <c r="I75" i="2"/>
  <c r="I76" i="2"/>
  <c r="I78" i="2"/>
  <c r="I79" i="2"/>
  <c r="I80" i="2"/>
  <c r="I81" i="2"/>
  <c r="I82" i="2"/>
  <c r="I83" i="2"/>
  <c r="I84" i="2"/>
  <c r="I86" i="2"/>
  <c r="I87" i="2"/>
  <c r="I88" i="2"/>
  <c r="I89" i="2"/>
  <c r="I90" i="2"/>
  <c r="I91" i="2"/>
  <c r="I92" i="2"/>
  <c r="I94" i="2"/>
  <c r="I95" i="2"/>
  <c r="I96" i="2"/>
  <c r="I97" i="2"/>
  <c r="I98" i="2"/>
  <c r="I99" i="2"/>
  <c r="I100" i="2"/>
  <c r="I102" i="2"/>
  <c r="I103" i="2"/>
  <c r="C103" i="2" s="1"/>
  <c r="A103" i="2" s="1"/>
  <c r="I104" i="2"/>
  <c r="C104" i="2" s="1"/>
  <c r="A104" i="2" s="1"/>
  <c r="I105" i="2"/>
  <c r="C105" i="2" s="1"/>
  <c r="I106" i="2"/>
  <c r="I107" i="2"/>
  <c r="C107" i="2" s="1"/>
  <c r="I108" i="2"/>
  <c r="C108" i="2" s="1"/>
  <c r="I110" i="2"/>
  <c r="C110" i="2" s="1"/>
  <c r="A110" i="2" s="1"/>
  <c r="I111" i="2"/>
  <c r="C111" i="2" s="1"/>
  <c r="I112" i="2"/>
  <c r="I113" i="2"/>
  <c r="C113" i="2" s="1"/>
  <c r="I114" i="2"/>
  <c r="C114" i="2" s="1"/>
  <c r="I115" i="2"/>
  <c r="I116" i="2"/>
  <c r="C116" i="2" s="1"/>
  <c r="I118" i="2"/>
  <c r="C118" i="2" s="1"/>
  <c r="I119" i="2"/>
  <c r="C119" i="2" s="1"/>
  <c r="A119" i="2" s="1"/>
  <c r="I120" i="2"/>
  <c r="I121" i="2"/>
  <c r="C121" i="2" s="1"/>
  <c r="I122" i="2"/>
  <c r="C122" i="2" s="1"/>
  <c r="I123" i="2"/>
  <c r="I124" i="2"/>
  <c r="C124" i="2" s="1"/>
  <c r="I126" i="2"/>
  <c r="C126" i="2" s="1"/>
  <c r="I127" i="2"/>
  <c r="C127" i="2" s="1"/>
  <c r="A127" i="2" s="1"/>
  <c r="I128" i="2"/>
  <c r="C128" i="2" s="1"/>
  <c r="A128" i="2" s="1"/>
  <c r="I129" i="2"/>
  <c r="C129" i="2" s="1"/>
  <c r="I130" i="2"/>
  <c r="C130" i="2" s="1"/>
  <c r="A130" i="2" s="1"/>
  <c r="I131" i="2"/>
  <c r="I132" i="2"/>
  <c r="I134" i="2"/>
  <c r="I135" i="2"/>
  <c r="I136" i="2"/>
  <c r="I137" i="2"/>
  <c r="I138" i="2"/>
  <c r="I139" i="2"/>
  <c r="I140" i="2"/>
  <c r="I142" i="2"/>
  <c r="I143" i="2"/>
  <c r="I144" i="2"/>
  <c r="I145" i="2"/>
  <c r="I146" i="2"/>
  <c r="I147" i="2"/>
  <c r="I148" i="2"/>
  <c r="I150" i="2"/>
  <c r="I151" i="2"/>
  <c r="I152" i="2"/>
  <c r="I153" i="2"/>
  <c r="I154" i="2"/>
  <c r="I155" i="2"/>
  <c r="I156" i="2"/>
  <c r="I158" i="2"/>
  <c r="I159" i="2"/>
  <c r="I160" i="2"/>
  <c r="I161" i="2"/>
  <c r="I162" i="2"/>
  <c r="I163" i="2"/>
  <c r="I164" i="2"/>
  <c r="I166" i="2"/>
  <c r="I167" i="2"/>
  <c r="I168" i="2"/>
  <c r="I169" i="2"/>
  <c r="I170" i="2"/>
  <c r="I171" i="2"/>
  <c r="I172" i="2"/>
  <c r="I174" i="2"/>
  <c r="I175" i="2"/>
  <c r="I176" i="2"/>
  <c r="I177" i="2"/>
  <c r="I178" i="2"/>
  <c r="I179" i="2"/>
  <c r="I180" i="2"/>
  <c r="I182" i="2"/>
  <c r="I183" i="2"/>
  <c r="I184" i="2"/>
  <c r="I185" i="2"/>
  <c r="I186" i="2"/>
  <c r="I187" i="2"/>
  <c r="I188" i="2"/>
  <c r="I190" i="2"/>
  <c r="I191" i="2"/>
  <c r="I192" i="2"/>
  <c r="I193" i="2"/>
  <c r="I194" i="2"/>
  <c r="I195" i="2"/>
  <c r="I196" i="2"/>
  <c r="I198" i="2"/>
  <c r="I199" i="2"/>
  <c r="I200" i="2"/>
  <c r="I201" i="2"/>
  <c r="I202" i="2"/>
  <c r="I203" i="2"/>
  <c r="I204" i="2"/>
  <c r="I206" i="2"/>
  <c r="I207" i="2"/>
  <c r="I208" i="2"/>
  <c r="I209" i="2"/>
  <c r="I210" i="2"/>
  <c r="I211" i="2"/>
  <c r="I212" i="2"/>
  <c r="I214" i="2"/>
  <c r="I215" i="2"/>
  <c r="I216" i="2"/>
  <c r="I217" i="2"/>
  <c r="I218" i="2"/>
  <c r="I219" i="2"/>
  <c r="I220" i="2"/>
  <c r="I222" i="2"/>
  <c r="I223" i="2"/>
  <c r="I224" i="2"/>
  <c r="I225" i="2"/>
  <c r="I226" i="2"/>
  <c r="I227" i="2"/>
  <c r="I228" i="2"/>
  <c r="I230" i="2"/>
  <c r="I231" i="2"/>
  <c r="I232" i="2"/>
  <c r="I233" i="2"/>
  <c r="I234" i="2"/>
  <c r="I235" i="2"/>
  <c r="I236" i="2"/>
  <c r="I238" i="2"/>
  <c r="I239" i="2"/>
  <c r="I240" i="2"/>
  <c r="I241" i="2"/>
  <c r="I242" i="2"/>
  <c r="I243" i="2"/>
  <c r="I244" i="2"/>
  <c r="I246" i="2"/>
  <c r="I247" i="2"/>
  <c r="I248" i="2"/>
  <c r="I249" i="2"/>
  <c r="I250" i="2"/>
  <c r="I251" i="2"/>
  <c r="I252" i="2"/>
  <c r="I254" i="2"/>
  <c r="I255" i="2"/>
  <c r="I256" i="2"/>
  <c r="I257" i="2"/>
  <c r="I258" i="2"/>
  <c r="I259" i="2"/>
  <c r="I260" i="2"/>
  <c r="I262" i="2"/>
  <c r="I263" i="2"/>
  <c r="I264" i="2"/>
  <c r="I265" i="2"/>
  <c r="I266" i="2"/>
  <c r="I267" i="2"/>
  <c r="I268" i="2"/>
  <c r="I270" i="2"/>
  <c r="I271" i="2"/>
  <c r="I272" i="2"/>
  <c r="I273" i="2"/>
  <c r="I274" i="2"/>
  <c r="I275" i="2"/>
  <c r="I276" i="2"/>
  <c r="I278" i="2"/>
  <c r="I279" i="2"/>
  <c r="I280" i="2"/>
  <c r="I281" i="2"/>
  <c r="I282" i="2"/>
  <c r="I283" i="2"/>
  <c r="I284" i="2"/>
  <c r="I286" i="2"/>
  <c r="I287" i="2"/>
  <c r="I288" i="2"/>
  <c r="I289" i="2"/>
  <c r="I291" i="2"/>
  <c r="I292" i="2"/>
  <c r="I294" i="2"/>
  <c r="I295" i="2"/>
  <c r="I296" i="2"/>
  <c r="I297" i="2"/>
  <c r="I298" i="2"/>
  <c r="I299" i="2"/>
  <c r="I300" i="2"/>
  <c r="I302" i="2"/>
  <c r="I303" i="2"/>
  <c r="I304" i="2"/>
  <c r="I305" i="2"/>
  <c r="I306" i="2"/>
  <c r="I307" i="2"/>
  <c r="I308" i="2"/>
  <c r="I310" i="2"/>
  <c r="I311" i="2"/>
  <c r="I312" i="2"/>
  <c r="I313" i="2"/>
  <c r="I314" i="2"/>
  <c r="I315" i="2"/>
  <c r="I316" i="2"/>
  <c r="I318" i="2"/>
  <c r="I319" i="2"/>
  <c r="I320" i="2"/>
  <c r="I321" i="2"/>
  <c r="I322" i="2"/>
  <c r="I323" i="2"/>
  <c r="I324" i="2"/>
  <c r="I326" i="2"/>
  <c r="I327" i="2"/>
  <c r="I328" i="2"/>
  <c r="I329" i="2"/>
  <c r="I330" i="2"/>
  <c r="I331" i="2"/>
  <c r="I332" i="2"/>
  <c r="I334" i="2"/>
  <c r="I335" i="2"/>
  <c r="I336" i="2"/>
  <c r="I337" i="2"/>
  <c r="I339" i="2"/>
  <c r="I340" i="2"/>
  <c r="I342" i="2"/>
  <c r="I343" i="2"/>
  <c r="I344" i="2"/>
  <c r="I345" i="2"/>
  <c r="I346" i="2"/>
  <c r="I347" i="2"/>
  <c r="I348" i="2"/>
  <c r="I350" i="2"/>
  <c r="I351" i="2"/>
  <c r="I352" i="2"/>
  <c r="I353" i="2"/>
  <c r="I355" i="2"/>
  <c r="I356" i="2"/>
  <c r="I358" i="2"/>
  <c r="I359" i="2"/>
  <c r="I360" i="2"/>
  <c r="I361" i="2"/>
  <c r="I362" i="2"/>
  <c r="I363" i="2"/>
  <c r="I364" i="2"/>
  <c r="I366" i="2"/>
  <c r="I367" i="2"/>
  <c r="I368" i="2"/>
  <c r="I369" i="2"/>
  <c r="I370" i="2"/>
  <c r="I371" i="2"/>
  <c r="I372" i="2"/>
  <c r="I374" i="2"/>
  <c r="I375" i="2"/>
  <c r="I376" i="2"/>
  <c r="I377" i="2"/>
  <c r="I378" i="2"/>
  <c r="I379" i="2"/>
  <c r="I380" i="2"/>
  <c r="I382" i="2"/>
  <c r="I383" i="2"/>
  <c r="I384" i="2"/>
  <c r="I385" i="2"/>
  <c r="I386" i="2"/>
  <c r="I387" i="2"/>
  <c r="I388" i="2"/>
  <c r="I390" i="2"/>
  <c r="I391" i="2"/>
  <c r="I392" i="2"/>
  <c r="I393" i="2"/>
  <c r="I394" i="2"/>
  <c r="I395" i="2"/>
  <c r="I396" i="2"/>
  <c r="I398" i="2"/>
  <c r="I399" i="2"/>
  <c r="I400" i="2"/>
  <c r="I401" i="2"/>
  <c r="I403" i="2"/>
  <c r="I404" i="2"/>
  <c r="I406" i="2"/>
  <c r="I407" i="2"/>
  <c r="I408" i="2"/>
  <c r="I409" i="2"/>
  <c r="I410" i="2"/>
  <c r="I411" i="2"/>
  <c r="I412" i="2"/>
  <c r="I414" i="2"/>
  <c r="I415" i="2"/>
  <c r="I416" i="2"/>
  <c r="I417" i="2"/>
  <c r="I419" i="2"/>
  <c r="I420" i="2"/>
  <c r="I422" i="2"/>
  <c r="I423" i="2"/>
  <c r="I424" i="2"/>
  <c r="I425" i="2"/>
  <c r="I426" i="2"/>
  <c r="I427" i="2"/>
  <c r="I428" i="2"/>
  <c r="I430" i="2"/>
  <c r="I431" i="2"/>
  <c r="I432" i="2"/>
  <c r="I433" i="2"/>
  <c r="I434" i="2"/>
  <c r="I435" i="2"/>
  <c r="I436" i="2"/>
  <c r="I438" i="2"/>
  <c r="I439" i="2"/>
  <c r="I440" i="2"/>
  <c r="I441" i="2"/>
  <c r="I442" i="2"/>
  <c r="I443" i="2"/>
  <c r="I444" i="2"/>
  <c r="I446" i="2"/>
  <c r="I447" i="2"/>
  <c r="I448" i="2"/>
  <c r="I449" i="2"/>
  <c r="I450" i="2"/>
  <c r="I451" i="2"/>
  <c r="I452" i="2"/>
  <c r="I454" i="2"/>
  <c r="I455" i="2"/>
  <c r="I456" i="2"/>
  <c r="I457" i="2"/>
  <c r="I458" i="2"/>
  <c r="I459" i="2"/>
  <c r="I460" i="2"/>
  <c r="I462" i="2"/>
  <c r="I463" i="2"/>
  <c r="I464" i="2"/>
  <c r="I465" i="2"/>
  <c r="I467" i="2"/>
  <c r="I468" i="2"/>
  <c r="I470" i="2"/>
  <c r="I471" i="2"/>
  <c r="I472" i="2"/>
  <c r="I473" i="2"/>
  <c r="I474" i="2"/>
  <c r="I475" i="2"/>
  <c r="I476" i="2"/>
  <c r="I478" i="2"/>
  <c r="I479" i="2"/>
  <c r="I480" i="2"/>
  <c r="I481" i="2"/>
  <c r="I483" i="2"/>
  <c r="I484" i="2"/>
  <c r="I486" i="2"/>
  <c r="I487" i="2"/>
  <c r="I488" i="2"/>
  <c r="I489" i="2"/>
  <c r="I490" i="2"/>
  <c r="I491" i="2"/>
  <c r="I492" i="2"/>
  <c r="I494" i="2"/>
  <c r="I495" i="2"/>
  <c r="I496" i="2"/>
  <c r="I497" i="2"/>
  <c r="I498" i="2"/>
  <c r="I499" i="2"/>
  <c r="I500" i="2"/>
  <c r="I502" i="2"/>
  <c r="I503" i="2"/>
  <c r="I504" i="2"/>
  <c r="I505" i="2"/>
  <c r="I506" i="2"/>
  <c r="I507" i="2"/>
  <c r="I508" i="2"/>
  <c r="I510" i="2"/>
  <c r="I511" i="2"/>
  <c r="I512" i="2"/>
  <c r="I513" i="2"/>
  <c r="I514" i="2"/>
  <c r="I515" i="2"/>
  <c r="I516" i="2"/>
  <c r="I518" i="2"/>
  <c r="I519" i="2"/>
  <c r="I520" i="2"/>
  <c r="I521" i="2"/>
  <c r="I522" i="2"/>
  <c r="I523" i="2"/>
  <c r="I524" i="2"/>
  <c r="I526" i="2"/>
  <c r="I527" i="2"/>
  <c r="I528" i="2"/>
  <c r="I529" i="2"/>
  <c r="I531" i="2"/>
  <c r="I532" i="2"/>
  <c r="I534" i="2"/>
  <c r="I535" i="2"/>
  <c r="I536" i="2"/>
  <c r="I537" i="2"/>
  <c r="I538" i="2"/>
  <c r="I539" i="2"/>
  <c r="I540" i="2"/>
  <c r="I542" i="2"/>
  <c r="I543" i="2"/>
  <c r="I544" i="2"/>
  <c r="I545" i="2"/>
  <c r="I547" i="2"/>
  <c r="I548" i="2"/>
  <c r="I550" i="2"/>
  <c r="I551" i="2"/>
  <c r="I552" i="2"/>
  <c r="I553" i="2"/>
  <c r="I554" i="2"/>
  <c r="I555" i="2"/>
  <c r="I556" i="2"/>
  <c r="I558" i="2"/>
  <c r="I559" i="2"/>
  <c r="I560" i="2"/>
  <c r="I561" i="2"/>
  <c r="I562" i="2"/>
  <c r="I563" i="2"/>
  <c r="I564" i="2"/>
  <c r="I566" i="2"/>
  <c r="I567" i="2"/>
  <c r="I568" i="2"/>
  <c r="I569" i="2"/>
  <c r="I570" i="2"/>
  <c r="I571" i="2"/>
  <c r="I572" i="2"/>
  <c r="I574" i="2"/>
  <c r="I575" i="2"/>
  <c r="I576" i="2"/>
  <c r="I577" i="2"/>
  <c r="I578" i="2"/>
  <c r="I579" i="2"/>
  <c r="I580" i="2"/>
  <c r="I582" i="2"/>
  <c r="I583" i="2"/>
  <c r="I584" i="2"/>
  <c r="I585" i="2"/>
  <c r="I586" i="2"/>
  <c r="I587" i="2"/>
  <c r="I588" i="2"/>
  <c r="I590" i="2"/>
  <c r="I591" i="2"/>
  <c r="I592" i="2"/>
  <c r="I593" i="2"/>
  <c r="I595" i="2"/>
  <c r="I596" i="2"/>
  <c r="I598" i="2"/>
  <c r="I599" i="2"/>
  <c r="I600" i="2"/>
  <c r="I601" i="2"/>
  <c r="I602" i="2"/>
  <c r="I603" i="2"/>
  <c r="I604" i="2"/>
  <c r="I606" i="2"/>
  <c r="I607" i="2"/>
  <c r="I608" i="2"/>
  <c r="I609" i="2"/>
  <c r="I611" i="2"/>
  <c r="I612" i="2"/>
  <c r="I614" i="2"/>
  <c r="I615" i="2"/>
  <c r="I616" i="2"/>
  <c r="I617" i="2"/>
  <c r="I618" i="2"/>
  <c r="I619" i="2"/>
  <c r="I620" i="2"/>
  <c r="I622" i="2"/>
  <c r="I623" i="2"/>
  <c r="I624" i="2"/>
  <c r="I625" i="2"/>
  <c r="I626" i="2"/>
  <c r="I627" i="2"/>
  <c r="I628" i="2"/>
  <c r="I630" i="2"/>
  <c r="I631" i="2"/>
  <c r="I632" i="2"/>
  <c r="I633" i="2"/>
  <c r="I634" i="2"/>
  <c r="I635" i="2"/>
  <c r="I636" i="2"/>
  <c r="I638" i="2"/>
  <c r="I639" i="2"/>
  <c r="I640" i="2"/>
  <c r="I641" i="2"/>
  <c r="I642" i="2"/>
  <c r="I643" i="2"/>
  <c r="I644" i="2"/>
  <c r="I646" i="2"/>
  <c r="I647" i="2"/>
  <c r="I648" i="2"/>
  <c r="I649" i="2"/>
  <c r="I650" i="2"/>
  <c r="I651" i="2"/>
  <c r="I652" i="2"/>
  <c r="I654" i="2"/>
  <c r="I655" i="2"/>
  <c r="I656" i="2"/>
  <c r="I657" i="2"/>
  <c r="I659" i="2"/>
  <c r="I660" i="2"/>
  <c r="I662" i="2"/>
  <c r="I663" i="2"/>
  <c r="I664" i="2"/>
  <c r="I665" i="2"/>
  <c r="I666" i="2"/>
  <c r="I667" i="2"/>
  <c r="I668" i="2"/>
  <c r="I670" i="2"/>
  <c r="I671" i="2"/>
  <c r="I672" i="2"/>
  <c r="I673" i="2"/>
  <c r="I675" i="2"/>
  <c r="I676" i="2"/>
  <c r="I678" i="2"/>
  <c r="I679" i="2"/>
  <c r="I680" i="2"/>
  <c r="I682" i="2"/>
  <c r="I683" i="2"/>
  <c r="I684" i="2"/>
  <c r="I686" i="2"/>
  <c r="I687" i="2"/>
  <c r="I688" i="2"/>
  <c r="I690" i="2"/>
  <c r="I691" i="2"/>
  <c r="I692" i="2"/>
  <c r="I694" i="2"/>
  <c r="I695" i="2"/>
  <c r="I696" i="2"/>
  <c r="I698" i="2"/>
  <c r="I699" i="2"/>
  <c r="I700" i="2"/>
  <c r="I702" i="2"/>
  <c r="I703" i="2"/>
  <c r="I704" i="2"/>
  <c r="I706" i="2"/>
  <c r="I707" i="2"/>
  <c r="I708" i="2"/>
  <c r="I710" i="2"/>
  <c r="I711" i="2"/>
  <c r="I712" i="2"/>
  <c r="I714" i="2"/>
  <c r="I715" i="2"/>
  <c r="I716" i="2"/>
  <c r="I718" i="2"/>
  <c r="I719" i="2"/>
  <c r="I720" i="2"/>
  <c r="I721" i="2"/>
  <c r="I723" i="2"/>
  <c r="I724" i="2"/>
  <c r="I726" i="2"/>
  <c r="I727" i="2"/>
  <c r="I728" i="2"/>
  <c r="I730" i="2"/>
  <c r="I731" i="2"/>
  <c r="I732" i="2"/>
  <c r="I734" i="2"/>
  <c r="I735" i="2"/>
  <c r="I736" i="2"/>
  <c r="I739" i="2"/>
  <c r="I740" i="2"/>
  <c r="I742" i="2"/>
  <c r="I743" i="2"/>
  <c r="I744" i="2"/>
  <c r="I746" i="2"/>
  <c r="I747" i="2"/>
  <c r="I748" i="2"/>
  <c r="I750" i="2"/>
  <c r="I751" i="2"/>
  <c r="I752" i="2"/>
  <c r="I753" i="2"/>
  <c r="I754" i="2"/>
  <c r="I755" i="2"/>
  <c r="I756" i="2"/>
  <c r="I758" i="2"/>
  <c r="I759" i="2"/>
  <c r="I760" i="2"/>
  <c r="I761" i="2"/>
  <c r="I762" i="2"/>
  <c r="I763" i="2"/>
  <c r="I764" i="2"/>
  <c r="I766" i="2"/>
  <c r="I767" i="2"/>
  <c r="I768" i="2"/>
  <c r="I770" i="2"/>
  <c r="I771" i="2"/>
  <c r="I772" i="2"/>
  <c r="I774" i="2"/>
  <c r="I775" i="2"/>
  <c r="I776" i="2"/>
  <c r="I778" i="2"/>
  <c r="I779" i="2"/>
  <c r="I780" i="2"/>
  <c r="I782" i="2"/>
  <c r="I783" i="2"/>
  <c r="I784" i="2"/>
  <c r="I787" i="2"/>
  <c r="I788" i="2"/>
  <c r="I790" i="2"/>
  <c r="I791" i="2"/>
  <c r="I792" i="2"/>
  <c r="I794" i="2"/>
  <c r="I795" i="2"/>
  <c r="I796" i="2"/>
  <c r="I798" i="2"/>
  <c r="I799" i="2"/>
  <c r="I800" i="2"/>
  <c r="I801" i="2"/>
  <c r="I802" i="2"/>
  <c r="I803" i="2"/>
  <c r="I804" i="2"/>
  <c r="I806" i="2"/>
  <c r="I807" i="2"/>
  <c r="I808" i="2"/>
  <c r="I810" i="2"/>
  <c r="I811" i="2"/>
  <c r="I812" i="2"/>
  <c r="I814" i="2"/>
  <c r="I815" i="2"/>
  <c r="I816" i="2"/>
  <c r="I818" i="2"/>
  <c r="I819" i="2"/>
  <c r="I820" i="2"/>
  <c r="I822" i="2"/>
  <c r="I823" i="2"/>
  <c r="I824" i="2"/>
  <c r="I826" i="2"/>
  <c r="I827" i="2"/>
  <c r="I828" i="2"/>
  <c r="I830" i="2"/>
  <c r="I831" i="2"/>
  <c r="I832" i="2"/>
  <c r="I834" i="2"/>
  <c r="I835" i="2"/>
  <c r="I836" i="2"/>
  <c r="I838" i="2"/>
  <c r="I839" i="2"/>
  <c r="I840" i="2"/>
  <c r="I842" i="2"/>
  <c r="I843" i="2"/>
  <c r="I844" i="2"/>
  <c r="I846" i="2"/>
  <c r="I847" i="2"/>
  <c r="I848" i="2"/>
  <c r="I849" i="2"/>
  <c r="I851" i="2"/>
  <c r="I852" i="2"/>
  <c r="I854" i="2"/>
  <c r="I855" i="2"/>
  <c r="I856" i="2"/>
  <c r="I858" i="2"/>
  <c r="I859" i="2"/>
  <c r="I860" i="2"/>
  <c r="A54" i="2"/>
  <c r="A74" i="2"/>
  <c r="A114" i="2"/>
  <c r="A146" i="2"/>
  <c r="A178" i="2"/>
  <c r="A210" i="2"/>
  <c r="A318" i="2"/>
  <c r="A522" i="2"/>
  <c r="A55" i="2"/>
  <c r="A56" i="2"/>
  <c r="A58" i="2"/>
  <c r="A59" i="2"/>
  <c r="A60" i="2"/>
  <c r="A62" i="2"/>
  <c r="A63" i="2"/>
  <c r="A67" i="2"/>
  <c r="A68" i="2"/>
  <c r="A70" i="2"/>
  <c r="A72" i="2"/>
  <c r="A73" i="2"/>
  <c r="A75" i="2"/>
  <c r="A76" i="2"/>
  <c r="A78" i="2"/>
  <c r="A79" i="2"/>
  <c r="A81" i="2"/>
  <c r="A82" i="2"/>
  <c r="A83" i="2"/>
  <c r="A84" i="2"/>
  <c r="A86" i="2"/>
  <c r="A87" i="2"/>
  <c r="A88" i="2"/>
  <c r="A90" i="2"/>
  <c r="A91" i="2"/>
  <c r="A92" i="2"/>
  <c r="A95" i="2"/>
  <c r="A96" i="2"/>
  <c r="A97" i="2"/>
  <c r="A99" i="2"/>
  <c r="A100" i="2"/>
  <c r="A102" i="2"/>
  <c r="A105" i="2"/>
  <c r="A107" i="2"/>
  <c r="A108" i="2"/>
  <c r="A111" i="2"/>
  <c r="A112" i="2"/>
  <c r="A113" i="2"/>
  <c r="A115" i="2"/>
  <c r="A116" i="2"/>
  <c r="A118" i="2"/>
  <c r="A120" i="2"/>
  <c r="A121" i="2"/>
  <c r="A122" i="2"/>
  <c r="A124" i="2"/>
  <c r="A126" i="2"/>
  <c r="A129" i="2"/>
  <c r="A131" i="2"/>
  <c r="A132" i="2"/>
  <c r="A134" i="2"/>
  <c r="A135" i="2"/>
  <c r="A136" i="2"/>
  <c r="A137" i="2"/>
  <c r="A138" i="2"/>
  <c r="A140" i="2"/>
  <c r="A142" i="2"/>
  <c r="A143" i="2"/>
  <c r="A144" i="2"/>
  <c r="A145" i="2"/>
  <c r="A147" i="2"/>
  <c r="A150" i="2"/>
  <c r="A151" i="2"/>
  <c r="A152" i="2"/>
  <c r="A154" i="2"/>
  <c r="A155" i="2"/>
  <c r="A156" i="2"/>
  <c r="A159" i="2"/>
  <c r="A160" i="2"/>
  <c r="A161" i="2"/>
  <c r="A163" i="2"/>
  <c r="A164" i="2"/>
  <c r="A166" i="2"/>
  <c r="A168" i="2"/>
  <c r="A169" i="2"/>
  <c r="A170" i="2"/>
  <c r="A174" i="2"/>
  <c r="A175" i="2"/>
  <c r="A177" i="2"/>
  <c r="A179" i="2"/>
  <c r="A180" i="2"/>
  <c r="A182" i="2"/>
  <c r="A183" i="2"/>
  <c r="A184" i="2"/>
  <c r="A186" i="2"/>
  <c r="A187" i="2"/>
  <c r="A188" i="2"/>
  <c r="A191" i="2"/>
  <c r="A192" i="2"/>
  <c r="A193" i="2"/>
  <c r="A195" i="2"/>
  <c r="A196" i="2"/>
  <c r="A198" i="2"/>
  <c r="A200" i="2"/>
  <c r="A201" i="2"/>
  <c r="A202" i="2"/>
  <c r="A204" i="2"/>
  <c r="A206" i="2"/>
  <c r="A207" i="2"/>
  <c r="A209" i="2"/>
  <c r="A211" i="2"/>
  <c r="A214" i="2"/>
  <c r="A215" i="2"/>
  <c r="A216" i="2"/>
  <c r="A218" i="2"/>
  <c r="A219" i="2"/>
  <c r="A220" i="2"/>
  <c r="A223" i="2"/>
  <c r="A224" i="2"/>
  <c r="A225" i="2"/>
  <c r="A227" i="2"/>
  <c r="A228" i="2"/>
  <c r="A230" i="2"/>
  <c r="A232" i="2"/>
  <c r="A233" i="2"/>
  <c r="A234" i="2"/>
  <c r="A236" i="2"/>
  <c r="A238" i="2"/>
  <c r="A239" i="2"/>
  <c r="A241" i="2"/>
  <c r="A242" i="2"/>
  <c r="A243" i="2"/>
  <c r="A246" i="2"/>
  <c r="A247" i="2"/>
  <c r="A248" i="2"/>
  <c r="A250" i="2"/>
  <c r="A251" i="2"/>
  <c r="A252" i="2"/>
  <c r="A255" i="2"/>
  <c r="A256" i="2"/>
  <c r="A257" i="2"/>
  <c r="A259" i="2"/>
  <c r="A260" i="2"/>
  <c r="A262" i="2"/>
  <c r="A264" i="2"/>
  <c r="A265" i="2"/>
  <c r="A266" i="2"/>
  <c r="A268" i="2"/>
  <c r="A270" i="2"/>
  <c r="A271" i="2"/>
  <c r="A273" i="2"/>
  <c r="A274" i="2"/>
  <c r="A275" i="2"/>
  <c r="A278" i="2"/>
  <c r="A279" i="2"/>
  <c r="A280" i="2"/>
  <c r="A281" i="2"/>
  <c r="A283" i="2"/>
  <c r="A284" i="2"/>
  <c r="A287" i="2"/>
  <c r="A288" i="2"/>
  <c r="A289" i="2"/>
  <c r="A291" i="2"/>
  <c r="A292" i="2"/>
  <c r="A294" i="2"/>
  <c r="A296" i="2"/>
  <c r="A297" i="2"/>
  <c r="A302" i="2"/>
  <c r="A303" i="2"/>
  <c r="A305" i="2"/>
  <c r="A307" i="2"/>
  <c r="A308" i="2"/>
  <c r="A311" i="2"/>
  <c r="A312" i="2"/>
  <c r="A315" i="2"/>
  <c r="A316" i="2"/>
  <c r="A319" i="2"/>
  <c r="A320" i="2"/>
  <c r="A321" i="2"/>
  <c r="A323" i="2"/>
  <c r="A324" i="2"/>
  <c r="A326" i="2"/>
  <c r="A328" i="2"/>
  <c r="A329" i="2"/>
  <c r="A332" i="2"/>
  <c r="A334" i="2"/>
  <c r="A335" i="2"/>
  <c r="A336" i="2"/>
  <c r="A337" i="2"/>
  <c r="A339" i="2"/>
  <c r="A342" i="2"/>
  <c r="A343" i="2"/>
  <c r="A344" i="2"/>
  <c r="A345" i="2"/>
  <c r="A346" i="2"/>
  <c r="A347" i="2"/>
  <c r="A348" i="2"/>
  <c r="A351" i="2"/>
  <c r="A352" i="2"/>
  <c r="A353" i="2"/>
  <c r="A354" i="2"/>
  <c r="A355" i="2"/>
  <c r="A356" i="2"/>
  <c r="A358" i="2"/>
  <c r="A360" i="2"/>
  <c r="A361" i="2"/>
  <c r="A363" i="2"/>
  <c r="A364" i="2"/>
  <c r="A366" i="2"/>
  <c r="A367" i="2"/>
  <c r="A369" i="2"/>
  <c r="A371" i="2"/>
  <c r="A372" i="2"/>
  <c r="A374" i="2"/>
  <c r="A375" i="2"/>
  <c r="A376" i="2"/>
  <c r="A379" i="2"/>
  <c r="A380" i="2"/>
  <c r="A384" i="2"/>
  <c r="A385" i="2"/>
  <c r="A387" i="2"/>
  <c r="A388" i="2"/>
  <c r="A390" i="2"/>
  <c r="A391" i="2"/>
  <c r="A393" i="2"/>
  <c r="A396" i="2"/>
  <c r="A398" i="2"/>
  <c r="A399" i="2"/>
  <c r="A400" i="2"/>
  <c r="A401" i="2"/>
  <c r="A403" i="2"/>
  <c r="A406" i="2"/>
  <c r="A407" i="2"/>
  <c r="A408" i="2"/>
  <c r="A409" i="2"/>
  <c r="A410" i="2"/>
  <c r="A411" i="2"/>
  <c r="A412" i="2"/>
  <c r="A415" i="2"/>
  <c r="A416" i="2"/>
  <c r="A417" i="2"/>
  <c r="A419" i="2"/>
  <c r="A420" i="2"/>
  <c r="A422" i="2"/>
  <c r="A424" i="2"/>
  <c r="A425" i="2"/>
  <c r="A427" i="2"/>
  <c r="A428" i="2"/>
  <c r="A430" i="2"/>
  <c r="A431" i="2"/>
  <c r="A433" i="2"/>
  <c r="A435" i="2"/>
  <c r="A438" i="2"/>
  <c r="A439" i="2"/>
  <c r="A440" i="2"/>
  <c r="A443" i="2"/>
  <c r="A444" i="2"/>
  <c r="A448" i="2"/>
  <c r="A449" i="2"/>
  <c r="A451" i="2"/>
  <c r="A452" i="2"/>
  <c r="A454" i="2"/>
  <c r="A455" i="2"/>
  <c r="A456" i="2"/>
  <c r="A457" i="2"/>
  <c r="A460" i="2"/>
  <c r="A462" i="2"/>
  <c r="A463" i="2"/>
  <c r="A464" i="2"/>
  <c r="A465" i="2"/>
  <c r="A467" i="2"/>
  <c r="A470" i="2"/>
  <c r="A471" i="2"/>
  <c r="A472" i="2"/>
  <c r="A473" i="2"/>
  <c r="A474" i="2"/>
  <c r="A475" i="2"/>
  <c r="A476" i="2"/>
  <c r="A479" i="2"/>
  <c r="A480" i="2"/>
  <c r="A481" i="2"/>
  <c r="A482" i="2"/>
  <c r="A483" i="2"/>
  <c r="A484" i="2"/>
  <c r="A486" i="2"/>
  <c r="A488" i="2"/>
  <c r="A489" i="2"/>
  <c r="A492" i="2"/>
  <c r="A494" i="2"/>
  <c r="A495" i="2"/>
  <c r="A497" i="2"/>
  <c r="A499" i="2"/>
  <c r="A500" i="2"/>
  <c r="A503" i="2"/>
  <c r="A504" i="2"/>
  <c r="A507" i="2"/>
  <c r="A508" i="2"/>
  <c r="A511" i="2"/>
  <c r="A512" i="2"/>
  <c r="A513" i="2"/>
  <c r="A515" i="2"/>
  <c r="A516" i="2"/>
  <c r="A518" i="2"/>
  <c r="A521" i="2"/>
  <c r="A524" i="2"/>
  <c r="A526" i="2"/>
  <c r="A527" i="2"/>
  <c r="A528" i="2"/>
  <c r="A531" i="2"/>
  <c r="A534" i="2"/>
  <c r="A535" i="2"/>
  <c r="A536" i="2"/>
  <c r="A537" i="2"/>
  <c r="A539" i="2"/>
  <c r="A540" i="2"/>
  <c r="A543" i="2"/>
  <c r="A544" i="2"/>
  <c r="A545" i="2"/>
  <c r="A546" i="2"/>
  <c r="A547" i="2"/>
  <c r="A548" i="2"/>
  <c r="A550" i="2"/>
  <c r="A552" i="2"/>
  <c r="A553" i="2"/>
  <c r="A555" i="2"/>
  <c r="A558" i="2"/>
  <c r="A559" i="2"/>
  <c r="A561" i="2"/>
  <c r="A563" i="2"/>
  <c r="A564" i="2"/>
  <c r="A566" i="2"/>
  <c r="A567" i="2"/>
  <c r="A568" i="2"/>
  <c r="A571" i="2"/>
  <c r="A572" i="2"/>
  <c r="A574" i="2"/>
  <c r="A575" i="2"/>
  <c r="A576" i="2"/>
  <c r="A577" i="2"/>
  <c r="A579" i="2"/>
  <c r="A580" i="2"/>
  <c r="A582" i="2"/>
  <c r="A584" i="2"/>
  <c r="A585" i="2"/>
  <c r="A588" i="2"/>
  <c r="A590" i="2"/>
  <c r="A591" i="2"/>
  <c r="A592" i="2"/>
  <c r="A595" i="2"/>
  <c r="A598" i="2"/>
  <c r="A599" i="2"/>
  <c r="A600" i="2"/>
  <c r="A601" i="2"/>
  <c r="A602" i="2"/>
  <c r="A603" i="2"/>
  <c r="A604" i="2"/>
  <c r="A607" i="2"/>
  <c r="A608" i="2"/>
  <c r="A609" i="2"/>
  <c r="A611" i="2"/>
  <c r="A612" i="2"/>
  <c r="A614" i="2"/>
  <c r="A616" i="2"/>
  <c r="A617" i="2"/>
  <c r="A619" i="2"/>
  <c r="A620" i="2"/>
  <c r="A622" i="2"/>
  <c r="A623" i="2"/>
  <c r="A625" i="2"/>
  <c r="A627" i="2"/>
  <c r="A628" i="2"/>
  <c r="A630" i="2"/>
  <c r="A631" i="2"/>
  <c r="A632" i="2"/>
  <c r="A635" i="2"/>
  <c r="A636" i="2"/>
  <c r="A638" i="2"/>
  <c r="A639" i="2"/>
  <c r="A640" i="2"/>
  <c r="A641" i="2"/>
  <c r="A643" i="2"/>
  <c r="A644" i="2"/>
  <c r="A646" i="2"/>
  <c r="A647" i="2"/>
  <c r="A648" i="2"/>
  <c r="A649" i="2"/>
  <c r="A652" i="2"/>
  <c r="A654" i="2"/>
  <c r="A655" i="2"/>
  <c r="A657" i="2"/>
  <c r="A659" i="2"/>
  <c r="A662" i="2"/>
  <c r="A663" i="2"/>
  <c r="A664" i="2"/>
  <c r="A667" i="2"/>
  <c r="A668" i="2"/>
  <c r="A671" i="2"/>
  <c r="A672" i="2"/>
  <c r="A676" i="2"/>
  <c r="A678" i="2"/>
  <c r="A680" i="2"/>
  <c r="A683" i="2"/>
  <c r="A684" i="2"/>
  <c r="A686" i="2"/>
  <c r="A687" i="2"/>
  <c r="A691" i="2"/>
  <c r="A692" i="2"/>
  <c r="A694" i="2"/>
  <c r="A695" i="2"/>
  <c r="A696" i="2"/>
  <c r="A699" i="2"/>
  <c r="A700" i="2"/>
  <c r="A702" i="2"/>
  <c r="A703" i="2"/>
  <c r="A704" i="2"/>
  <c r="A707" i="2"/>
  <c r="A708" i="2"/>
  <c r="A710" i="2"/>
  <c r="A711" i="2"/>
  <c r="A712" i="2"/>
  <c r="A716" i="2"/>
  <c r="A718" i="2"/>
  <c r="A719" i="2"/>
  <c r="A723" i="2"/>
  <c r="A726" i="2"/>
  <c r="A727" i="2"/>
  <c r="A728" i="2"/>
  <c r="A731" i="2"/>
  <c r="A732" i="2"/>
  <c r="A735" i="2"/>
  <c r="A736" i="2"/>
  <c r="A739" i="2"/>
  <c r="A740" i="2"/>
  <c r="A742" i="2"/>
  <c r="A744" i="2"/>
  <c r="A747" i="2"/>
  <c r="A748" i="2"/>
  <c r="A750" i="2"/>
  <c r="A751" i="2"/>
  <c r="A755" i="2"/>
  <c r="A760" i="2"/>
  <c r="A763" i="2"/>
  <c r="A764" i="2"/>
  <c r="A766" i="2"/>
  <c r="A767" i="2"/>
  <c r="A768" i="2"/>
  <c r="A771" i="2"/>
  <c r="A772" i="2"/>
  <c r="A774" i="2"/>
  <c r="A775" i="2"/>
  <c r="A776" i="2"/>
  <c r="A780" i="2"/>
  <c r="A782" i="2"/>
  <c r="A783" i="2"/>
  <c r="A787" i="2"/>
  <c r="A790" i="2"/>
  <c r="A791" i="2"/>
  <c r="A792" i="2"/>
  <c r="A795" i="2"/>
  <c r="A796" i="2"/>
  <c r="A799" i="2"/>
  <c r="A800" i="2"/>
  <c r="A803" i="2"/>
  <c r="A804" i="2"/>
  <c r="A806" i="2"/>
  <c r="A808" i="2"/>
  <c r="A811" i="2"/>
  <c r="A812" i="2"/>
  <c r="A815" i="2"/>
  <c r="A819" i="2"/>
  <c r="A820" i="2"/>
  <c r="A822" i="2"/>
  <c r="A824" i="2"/>
  <c r="A827" i="2"/>
  <c r="A828" i="2"/>
  <c r="A830" i="2"/>
  <c r="A831" i="2"/>
  <c r="A832" i="2"/>
  <c r="A835" i="2"/>
  <c r="A836" i="2"/>
  <c r="A838" i="2"/>
  <c r="A844" i="2"/>
  <c r="A846" i="2"/>
  <c r="A847" i="2"/>
  <c r="A848" i="2"/>
  <c r="A851" i="2"/>
  <c r="A854" i="2"/>
  <c r="A855" i="2"/>
  <c r="A856" i="2"/>
  <c r="A859" i="2"/>
  <c r="A860" i="2"/>
  <c r="I64" i="2" l="1"/>
  <c r="C64" i="2" s="1"/>
  <c r="A64" i="2" s="1"/>
  <c r="B793" i="2"/>
  <c r="I793" i="2"/>
  <c r="B697" i="2"/>
  <c r="C697" i="2"/>
  <c r="A697" i="2" s="1"/>
  <c r="I857" i="2"/>
  <c r="C849" i="2"/>
  <c r="A849" i="2" s="1"/>
  <c r="B817" i="2"/>
  <c r="C817" i="2"/>
  <c r="A817" i="2" s="1"/>
  <c r="B769" i="2"/>
  <c r="C769" i="2"/>
  <c r="A769" i="2" s="1"/>
  <c r="B729" i="2"/>
  <c r="I729" i="2"/>
  <c r="B681" i="2"/>
  <c r="C681" i="2"/>
  <c r="A681" i="2" s="1"/>
  <c r="I817" i="2"/>
  <c r="I681" i="2"/>
  <c r="C793" i="2"/>
  <c r="A793" i="2" s="1"/>
  <c r="C538" i="2"/>
  <c r="A538" i="2" s="1"/>
  <c r="B825" i="2"/>
  <c r="C825" i="2"/>
  <c r="A825" i="2" s="1"/>
  <c r="B777" i="2"/>
  <c r="C777" i="2"/>
  <c r="A777" i="2" s="1"/>
  <c r="I777" i="2"/>
  <c r="B737" i="2"/>
  <c r="C737" i="2"/>
  <c r="A737" i="2" s="1"/>
  <c r="B689" i="2"/>
  <c r="C689" i="2"/>
  <c r="A689" i="2" s="1"/>
  <c r="I769" i="2"/>
  <c r="I825" i="2"/>
  <c r="I689" i="2"/>
  <c r="B745" i="2"/>
  <c r="C745" i="2"/>
  <c r="A745" i="2" s="1"/>
  <c r="B673" i="2"/>
  <c r="C673" i="2"/>
  <c r="A673" i="2" s="1"/>
  <c r="I737" i="2"/>
  <c r="I697" i="2"/>
  <c r="C858" i="2"/>
  <c r="A858" i="2" s="1"/>
  <c r="C802" i="2"/>
  <c r="A802" i="2" s="1"/>
  <c r="B833" i="2"/>
  <c r="C833" i="2"/>
  <c r="A833" i="2" s="1"/>
  <c r="B809" i="2"/>
  <c r="C809" i="2"/>
  <c r="A809" i="2" s="1"/>
  <c r="B761" i="2"/>
  <c r="C761" i="2"/>
  <c r="A761" i="2" s="1"/>
  <c r="B713" i="2"/>
  <c r="C713" i="2"/>
  <c r="A713" i="2" s="1"/>
  <c r="I713" i="2"/>
  <c r="C857" i="2"/>
  <c r="A857" i="2" s="1"/>
  <c r="B522" i="2"/>
  <c r="B841" i="2"/>
  <c r="C841" i="2"/>
  <c r="A841" i="2" s="1"/>
  <c r="I841" i="2"/>
  <c r="B801" i="2"/>
  <c r="C801" i="2"/>
  <c r="A801" i="2" s="1"/>
  <c r="B753" i="2"/>
  <c r="C753" i="2"/>
  <c r="A753" i="2" s="1"/>
  <c r="B705" i="2"/>
  <c r="C705" i="2"/>
  <c r="A705" i="2" s="1"/>
  <c r="I809" i="2"/>
  <c r="I785" i="2"/>
  <c r="I745" i="2"/>
  <c r="C721" i="2"/>
  <c r="A721" i="2" s="1"/>
  <c r="C785" i="2"/>
  <c r="A785" i="2" s="1"/>
  <c r="B850" i="2"/>
  <c r="C850" i="2"/>
  <c r="A850" i="2" s="1"/>
  <c r="I850" i="2"/>
  <c r="B842" i="2"/>
  <c r="C842" i="2"/>
  <c r="A842" i="2" s="1"/>
  <c r="B834" i="2"/>
  <c r="C834" i="2"/>
  <c r="A834" i="2" s="1"/>
  <c r="B826" i="2"/>
  <c r="C826" i="2"/>
  <c r="A826" i="2" s="1"/>
  <c r="B818" i="2"/>
  <c r="C818" i="2"/>
  <c r="A818" i="2" s="1"/>
  <c r="B810" i="2"/>
  <c r="C810" i="2"/>
  <c r="A810" i="2" s="1"/>
  <c r="B786" i="2"/>
  <c r="C786" i="2"/>
  <c r="A786" i="2" s="1"/>
  <c r="I786" i="2"/>
  <c r="B778" i="2"/>
  <c r="C778" i="2"/>
  <c r="A778" i="2" s="1"/>
  <c r="B770" i="2"/>
  <c r="C770" i="2"/>
  <c r="A770" i="2" s="1"/>
  <c r="B762" i="2"/>
  <c r="C762" i="2"/>
  <c r="A762" i="2" s="1"/>
  <c r="B754" i="2"/>
  <c r="C754" i="2"/>
  <c r="A754" i="2" s="1"/>
  <c r="B746" i="2"/>
  <c r="C746" i="2"/>
  <c r="A746" i="2" s="1"/>
  <c r="B738" i="2"/>
  <c r="I738" i="2"/>
  <c r="B722" i="2"/>
  <c r="C722" i="2"/>
  <c r="A722" i="2" s="1"/>
  <c r="I722" i="2"/>
  <c r="B714" i="2"/>
  <c r="C714" i="2"/>
  <c r="A714" i="2" s="1"/>
  <c r="B706" i="2"/>
  <c r="C706" i="2"/>
  <c r="A706" i="2" s="1"/>
  <c r="B698" i="2"/>
  <c r="C698" i="2"/>
  <c r="A698" i="2" s="1"/>
  <c r="B690" i="2"/>
  <c r="C690" i="2"/>
  <c r="A690" i="2" s="1"/>
  <c r="B682" i="2"/>
  <c r="C682" i="2"/>
  <c r="A682" i="2" s="1"/>
  <c r="B674" i="2"/>
  <c r="I674" i="2"/>
  <c r="B658" i="2"/>
  <c r="C658" i="2"/>
  <c r="A658" i="2" s="1"/>
  <c r="I658" i="2"/>
  <c r="B650" i="2"/>
  <c r="C650" i="2"/>
  <c r="A650" i="2" s="1"/>
  <c r="B642" i="2"/>
  <c r="C642" i="2"/>
  <c r="A642" i="2" s="1"/>
  <c r="B634" i="2"/>
  <c r="C634" i="2"/>
  <c r="A634" i="2" s="1"/>
  <c r="B626" i="2"/>
  <c r="C626" i="2"/>
  <c r="A626" i="2" s="1"/>
  <c r="B618" i="2"/>
  <c r="C618" i="2"/>
  <c r="A618" i="2" s="1"/>
  <c r="B610" i="2"/>
  <c r="I610" i="2"/>
  <c r="B594" i="2"/>
  <c r="C594" i="2"/>
  <c r="A594" i="2" s="1"/>
  <c r="I594" i="2"/>
  <c r="B586" i="2"/>
  <c r="C586" i="2"/>
  <c r="A586" i="2" s="1"/>
  <c r="B578" i="2"/>
  <c r="C578" i="2"/>
  <c r="A578" i="2" s="1"/>
  <c r="B570" i="2"/>
  <c r="C570" i="2"/>
  <c r="A570" i="2" s="1"/>
  <c r="B562" i="2"/>
  <c r="C562" i="2"/>
  <c r="A562" i="2" s="1"/>
  <c r="B554" i="2"/>
  <c r="C554" i="2"/>
  <c r="A554" i="2" s="1"/>
  <c r="B546" i="2"/>
  <c r="I546" i="2"/>
  <c r="B530" i="2"/>
  <c r="C530" i="2"/>
  <c r="A530" i="2" s="1"/>
  <c r="I530" i="2"/>
  <c r="B514" i="2"/>
  <c r="C514" i="2"/>
  <c r="A514" i="2" s="1"/>
  <c r="B506" i="2"/>
  <c r="C506" i="2"/>
  <c r="A506" i="2" s="1"/>
  <c r="B498" i="2"/>
  <c r="C498" i="2"/>
  <c r="A498" i="2" s="1"/>
  <c r="B490" i="2"/>
  <c r="C490" i="2"/>
  <c r="A490" i="2" s="1"/>
  <c r="B482" i="2"/>
  <c r="I482" i="2"/>
  <c r="B466" i="2"/>
  <c r="C466" i="2"/>
  <c r="A466" i="2" s="1"/>
  <c r="I466" i="2"/>
  <c r="B458" i="2"/>
  <c r="C458" i="2"/>
  <c r="A458" i="2" s="1"/>
  <c r="B450" i="2"/>
  <c r="C450" i="2"/>
  <c r="A450" i="2" s="1"/>
  <c r="B442" i="2"/>
  <c r="C442" i="2"/>
  <c r="A442" i="2" s="1"/>
  <c r="B434" i="2"/>
  <c r="C434" i="2"/>
  <c r="A434" i="2" s="1"/>
  <c r="B426" i="2"/>
  <c r="C426" i="2"/>
  <c r="A426" i="2" s="1"/>
  <c r="B418" i="2"/>
  <c r="I418" i="2"/>
  <c r="B402" i="2"/>
  <c r="C402" i="2"/>
  <c r="A402" i="2" s="1"/>
  <c r="I402" i="2"/>
  <c r="C362" i="2"/>
  <c r="A362" i="2" s="1"/>
  <c r="C298" i="2"/>
  <c r="A298" i="2" s="1"/>
  <c r="C370" i="2"/>
  <c r="A370" i="2" s="1"/>
  <c r="C306" i="2"/>
  <c r="A306" i="2" s="1"/>
  <c r="C378" i="2"/>
  <c r="A378" i="2" s="1"/>
  <c r="C314" i="2"/>
  <c r="A314" i="2" s="1"/>
  <c r="B854" i="2"/>
  <c r="B846" i="2"/>
  <c r="B838" i="2"/>
  <c r="B830" i="2"/>
  <c r="B822" i="2"/>
  <c r="B814" i="2"/>
  <c r="B806" i="2"/>
  <c r="B798" i="2"/>
  <c r="B790" i="2"/>
  <c r="B782" i="2"/>
  <c r="B774" i="2"/>
  <c r="B766" i="2"/>
  <c r="B758" i="2"/>
  <c r="B750" i="2"/>
  <c r="B742" i="2"/>
  <c r="B734" i="2"/>
  <c r="B726" i="2"/>
  <c r="B718" i="2"/>
  <c r="B710" i="2"/>
  <c r="B702" i="2"/>
  <c r="B694" i="2"/>
  <c r="B686" i="2"/>
  <c r="B678" i="2"/>
  <c r="B670" i="2"/>
  <c r="B662" i="2"/>
  <c r="B654" i="2"/>
  <c r="I338" i="2"/>
  <c r="C852" i="2"/>
  <c r="A852" i="2" s="1"/>
  <c r="C816" i="2"/>
  <c r="A816" i="2" s="1"/>
  <c r="C807" i="2"/>
  <c r="A807" i="2" s="1"/>
  <c r="C798" i="2"/>
  <c r="A798" i="2" s="1"/>
  <c r="C788" i="2"/>
  <c r="A788" i="2" s="1"/>
  <c r="C752" i="2"/>
  <c r="A752" i="2" s="1"/>
  <c r="C743" i="2"/>
  <c r="A743" i="2" s="1"/>
  <c r="C734" i="2"/>
  <c r="A734" i="2" s="1"/>
  <c r="C724" i="2"/>
  <c r="A724" i="2" s="1"/>
  <c r="C688" i="2"/>
  <c r="A688" i="2" s="1"/>
  <c r="C679" i="2"/>
  <c r="A679" i="2" s="1"/>
  <c r="C615" i="2"/>
  <c r="A615" i="2" s="1"/>
  <c r="C551" i="2"/>
  <c r="A551" i="2" s="1"/>
  <c r="C487" i="2"/>
  <c r="A487" i="2" s="1"/>
  <c r="C423" i="2"/>
  <c r="A423" i="2" s="1"/>
  <c r="C386" i="2"/>
  <c r="A386" i="2" s="1"/>
  <c r="C359" i="2"/>
  <c r="A359" i="2" s="1"/>
  <c r="C322" i="2"/>
  <c r="A322" i="2" s="1"/>
  <c r="B861" i="2"/>
  <c r="B853" i="2"/>
  <c r="B845" i="2"/>
  <c r="B837" i="2"/>
  <c r="B829" i="2"/>
  <c r="B821" i="2"/>
  <c r="B813" i="2"/>
  <c r="B805" i="2"/>
  <c r="B797" i="2"/>
  <c r="B765" i="2"/>
  <c r="B757" i="2"/>
  <c r="C749" i="2"/>
  <c r="A749" i="2" s="1"/>
  <c r="C741" i="2"/>
  <c r="A741" i="2" s="1"/>
  <c r="C733" i="2"/>
  <c r="A733" i="2" s="1"/>
  <c r="B717" i="2"/>
  <c r="B709" i="2"/>
  <c r="B701" i="2"/>
  <c r="B693" i="2"/>
  <c r="B477" i="2"/>
  <c r="C394" i="2"/>
  <c r="A394" i="2" s="1"/>
  <c r="C330" i="2"/>
  <c r="A330" i="2" s="1"/>
  <c r="I354" i="2"/>
  <c r="I290" i="2"/>
  <c r="C823" i="2"/>
  <c r="A823" i="2" s="1"/>
  <c r="C759" i="2"/>
  <c r="A759" i="2" s="1"/>
  <c r="C338" i="2"/>
  <c r="A338" i="2" s="1"/>
  <c r="B685" i="2"/>
  <c r="B677" i="2"/>
  <c r="B669" i="2"/>
  <c r="B661" i="2"/>
  <c r="B653" i="2"/>
  <c r="B645" i="2"/>
  <c r="B637" i="2"/>
  <c r="B629" i="2"/>
  <c r="B621" i="2"/>
  <c r="B613" i="2"/>
  <c r="B605" i="2"/>
  <c r="B597" i="2"/>
  <c r="B589" i="2"/>
  <c r="B581" i="2"/>
  <c r="B573" i="2"/>
  <c r="B565" i="2"/>
  <c r="B557" i="2"/>
  <c r="B549" i="2"/>
  <c r="B541" i="2"/>
  <c r="B533" i="2"/>
  <c r="B525" i="2"/>
  <c r="B517" i="2"/>
  <c r="B509" i="2"/>
  <c r="B501" i="2"/>
  <c r="B493" i="2"/>
  <c r="B485" i="2"/>
  <c r="B469" i="2"/>
  <c r="B461" i="2"/>
  <c r="B453" i="2"/>
  <c r="B445" i="2"/>
  <c r="B437" i="2"/>
  <c r="B429" i="2"/>
  <c r="B421" i="2"/>
  <c r="B413" i="2"/>
  <c r="B405" i="2"/>
  <c r="B397" i="2"/>
  <c r="B389" i="2"/>
  <c r="B381" i="2"/>
  <c r="B373" i="2"/>
  <c r="B365" i="2"/>
  <c r="B357" i="2"/>
  <c r="B349" i="2"/>
  <c r="B341" i="2"/>
  <c r="B333" i="2"/>
  <c r="B325" i="2"/>
  <c r="B317" i="2"/>
  <c r="B309" i="2"/>
  <c r="B301" i="2"/>
  <c r="B293" i="2"/>
  <c r="B285" i="2"/>
  <c r="B277" i="2"/>
  <c r="B269" i="2"/>
  <c r="B261" i="2"/>
  <c r="B253" i="2"/>
  <c r="B245" i="2"/>
  <c r="B237" i="2"/>
  <c r="B229" i="2"/>
  <c r="B221" i="2"/>
  <c r="B213" i="2"/>
  <c r="B205" i="2"/>
  <c r="B197" i="2"/>
  <c r="B189" i="2"/>
  <c r="B181" i="2"/>
  <c r="B173" i="2"/>
  <c r="B165" i="2"/>
  <c r="B157" i="2"/>
  <c r="B149" i="2"/>
  <c r="B141" i="2"/>
  <c r="B133" i="2"/>
  <c r="B117" i="2"/>
  <c r="B109" i="2"/>
  <c r="B101" i="2"/>
  <c r="B93" i="2"/>
  <c r="B85" i="2"/>
  <c r="B77" i="2"/>
  <c r="B69" i="2"/>
  <c r="B61" i="2"/>
  <c r="B749" i="2"/>
  <c r="B741" i="2"/>
  <c r="C805" i="2"/>
  <c r="A805" i="2" s="1"/>
  <c r="C789" i="2"/>
  <c r="A789" i="2" s="1"/>
  <c r="C773" i="2"/>
  <c r="A773" i="2" s="1"/>
  <c r="C725" i="2"/>
  <c r="A725" i="2" s="1"/>
  <c r="B725" i="2"/>
  <c r="I125" i="2"/>
  <c r="B125" i="2"/>
  <c r="B733" i="2"/>
  <c r="C797" i="2"/>
  <c r="A797" i="2" s="1"/>
  <c r="C781" i="2"/>
  <c r="A781" i="2" s="1"/>
  <c r="C765" i="2"/>
  <c r="A765" i="2" s="1"/>
  <c r="C757" i="2"/>
  <c r="A757" i="2" s="1"/>
  <c r="B789" i="2"/>
  <c r="B781" i="2"/>
  <c r="B773" i="2"/>
  <c r="I677" i="2"/>
  <c r="C677" i="2"/>
  <c r="A677" i="2" s="1"/>
  <c r="I605" i="2"/>
  <c r="C605" i="2"/>
  <c r="A605" i="2" s="1"/>
  <c r="I549" i="2"/>
  <c r="C549" i="2"/>
  <c r="A549" i="2" s="1"/>
  <c r="I493" i="2"/>
  <c r="C493" i="2"/>
  <c r="A493" i="2" s="1"/>
  <c r="I421" i="2"/>
  <c r="C421" i="2"/>
  <c r="A421" i="2" s="1"/>
  <c r="I373" i="2"/>
  <c r="C373" i="2"/>
  <c r="A373" i="2" s="1"/>
  <c r="I317" i="2"/>
  <c r="C317" i="2"/>
  <c r="A317" i="2" s="1"/>
  <c r="I285" i="2"/>
  <c r="C285" i="2"/>
  <c r="A285" i="2" s="1"/>
  <c r="I237" i="2"/>
  <c r="C237" i="2"/>
  <c r="A237" i="2" s="1"/>
  <c r="I205" i="2"/>
  <c r="C205" i="2"/>
  <c r="A205" i="2" s="1"/>
  <c r="I173" i="2"/>
  <c r="C173" i="2"/>
  <c r="A173" i="2" s="1"/>
  <c r="I149" i="2"/>
  <c r="C149" i="2"/>
  <c r="A149" i="2" s="1"/>
  <c r="I117" i="2"/>
  <c r="C117" i="2"/>
  <c r="A117" i="2" s="1"/>
  <c r="I61" i="2"/>
  <c r="C861" i="2"/>
  <c r="A861" i="2" s="1"/>
  <c r="C853" i="2"/>
  <c r="A853" i="2" s="1"/>
  <c r="C845" i="2"/>
  <c r="A845" i="2" s="1"/>
  <c r="C837" i="2"/>
  <c r="A837" i="2" s="1"/>
  <c r="C829" i="2"/>
  <c r="A829" i="2" s="1"/>
  <c r="C821" i="2"/>
  <c r="A821" i="2" s="1"/>
  <c r="C813" i="2"/>
  <c r="A813" i="2" s="1"/>
  <c r="I709" i="2"/>
  <c r="C709" i="2"/>
  <c r="A709" i="2" s="1"/>
  <c r="I653" i="2"/>
  <c r="C653" i="2"/>
  <c r="A653" i="2" s="1"/>
  <c r="I597" i="2"/>
  <c r="C597" i="2"/>
  <c r="A597" i="2" s="1"/>
  <c r="I541" i="2"/>
  <c r="C541" i="2"/>
  <c r="A541" i="2" s="1"/>
  <c r="I485" i="2"/>
  <c r="C485" i="2"/>
  <c r="A485" i="2" s="1"/>
  <c r="I429" i="2"/>
  <c r="C429" i="2"/>
  <c r="A429" i="2" s="1"/>
  <c r="I381" i="2"/>
  <c r="C381" i="2"/>
  <c r="A381" i="2" s="1"/>
  <c r="I341" i="2"/>
  <c r="C341" i="2"/>
  <c r="A341" i="2" s="1"/>
  <c r="I301" i="2"/>
  <c r="C301" i="2"/>
  <c r="A301" i="2" s="1"/>
  <c r="I261" i="2"/>
  <c r="C261" i="2"/>
  <c r="A261" i="2" s="1"/>
  <c r="I221" i="2"/>
  <c r="C221" i="2"/>
  <c r="A221" i="2" s="1"/>
  <c r="I189" i="2"/>
  <c r="C189" i="2"/>
  <c r="A189" i="2" s="1"/>
  <c r="I165" i="2"/>
  <c r="C165" i="2"/>
  <c r="A165" i="2" s="1"/>
  <c r="I133" i="2"/>
  <c r="C133" i="2"/>
  <c r="A133" i="2" s="1"/>
  <c r="I69" i="2"/>
  <c r="C69" i="2"/>
  <c r="A69" i="2" s="1"/>
  <c r="I701" i="2"/>
  <c r="C701" i="2"/>
  <c r="A701" i="2" s="1"/>
  <c r="I645" i="2"/>
  <c r="C645" i="2"/>
  <c r="A645" i="2" s="1"/>
  <c r="I589" i="2"/>
  <c r="C589" i="2"/>
  <c r="A589" i="2" s="1"/>
  <c r="I509" i="2"/>
  <c r="C509" i="2"/>
  <c r="A509" i="2" s="1"/>
  <c r="I453" i="2"/>
  <c r="C453" i="2"/>
  <c r="A453" i="2" s="1"/>
  <c r="I397" i="2"/>
  <c r="C397" i="2"/>
  <c r="A397" i="2" s="1"/>
  <c r="I333" i="2"/>
  <c r="C333" i="2"/>
  <c r="A333" i="2" s="1"/>
  <c r="I269" i="2"/>
  <c r="C269" i="2"/>
  <c r="A269" i="2" s="1"/>
  <c r="I85" i="2"/>
  <c r="C85" i="2"/>
  <c r="A85" i="2" s="1"/>
  <c r="I693" i="2"/>
  <c r="C693" i="2"/>
  <c r="A693" i="2" s="1"/>
  <c r="I637" i="2"/>
  <c r="C637" i="2"/>
  <c r="A637" i="2" s="1"/>
  <c r="I557" i="2"/>
  <c r="C557" i="2"/>
  <c r="A557" i="2" s="1"/>
  <c r="I461" i="2"/>
  <c r="C461" i="2"/>
  <c r="A461" i="2" s="1"/>
  <c r="I357" i="2"/>
  <c r="C357" i="2"/>
  <c r="A357" i="2" s="1"/>
  <c r="I101" i="2"/>
  <c r="C101" i="2" s="1"/>
  <c r="A101" i="2" s="1"/>
  <c r="I861" i="2"/>
  <c r="I853" i="2"/>
  <c r="I845" i="2"/>
  <c r="I837" i="2"/>
  <c r="I829" i="2"/>
  <c r="I821" i="2"/>
  <c r="I813" i="2"/>
  <c r="I805" i="2"/>
  <c r="I797" i="2"/>
  <c r="I789" i="2"/>
  <c r="I781" i="2"/>
  <c r="I773" i="2"/>
  <c r="I765" i="2"/>
  <c r="I757" i="2"/>
  <c r="I749" i="2"/>
  <c r="I741" i="2"/>
  <c r="I733" i="2"/>
  <c r="I725" i="2"/>
  <c r="I685" i="2"/>
  <c r="C685" i="2"/>
  <c r="A685" i="2" s="1"/>
  <c r="I621" i="2"/>
  <c r="C621" i="2"/>
  <c r="A621" i="2" s="1"/>
  <c r="I573" i="2"/>
  <c r="C573" i="2"/>
  <c r="A573" i="2" s="1"/>
  <c r="I533" i="2"/>
  <c r="C533" i="2"/>
  <c r="A533" i="2" s="1"/>
  <c r="I501" i="2"/>
  <c r="C501" i="2"/>
  <c r="A501" i="2" s="1"/>
  <c r="I445" i="2"/>
  <c r="C445" i="2"/>
  <c r="A445" i="2" s="1"/>
  <c r="I413" i="2"/>
  <c r="C413" i="2"/>
  <c r="A413" i="2" s="1"/>
  <c r="I365" i="2"/>
  <c r="C365" i="2"/>
  <c r="A365" i="2" s="1"/>
  <c r="I309" i="2"/>
  <c r="C309" i="2"/>
  <c r="A309" i="2" s="1"/>
  <c r="I277" i="2"/>
  <c r="C277" i="2"/>
  <c r="A277" i="2" s="1"/>
  <c r="I245" i="2"/>
  <c r="C245" i="2"/>
  <c r="A245" i="2" s="1"/>
  <c r="I213" i="2"/>
  <c r="C213" i="2"/>
  <c r="A213" i="2" s="1"/>
  <c r="I181" i="2"/>
  <c r="C181" i="2"/>
  <c r="A181" i="2" s="1"/>
  <c r="I77" i="2"/>
  <c r="C77" i="2"/>
  <c r="A77" i="2" s="1"/>
  <c r="I669" i="2"/>
  <c r="C669" i="2"/>
  <c r="A669" i="2" s="1"/>
  <c r="I629" i="2"/>
  <c r="C629" i="2"/>
  <c r="A629" i="2" s="1"/>
  <c r="I581" i="2"/>
  <c r="C581" i="2"/>
  <c r="A581" i="2" s="1"/>
  <c r="I525" i="2"/>
  <c r="C525" i="2"/>
  <c r="A525" i="2" s="1"/>
  <c r="I477" i="2"/>
  <c r="C477" i="2"/>
  <c r="A477" i="2" s="1"/>
  <c r="I437" i="2"/>
  <c r="C437" i="2"/>
  <c r="A437" i="2" s="1"/>
  <c r="I389" i="2"/>
  <c r="C389" i="2"/>
  <c r="A389" i="2" s="1"/>
  <c r="I349" i="2"/>
  <c r="C349" i="2"/>
  <c r="A349" i="2" s="1"/>
  <c r="I293" i="2"/>
  <c r="C293" i="2"/>
  <c r="A293" i="2" s="1"/>
  <c r="I253" i="2"/>
  <c r="C253" i="2"/>
  <c r="A253" i="2" s="1"/>
  <c r="I229" i="2"/>
  <c r="C229" i="2"/>
  <c r="A229" i="2" s="1"/>
  <c r="I197" i="2"/>
  <c r="C197" i="2"/>
  <c r="A197" i="2" s="1"/>
  <c r="I157" i="2"/>
  <c r="C157" i="2"/>
  <c r="A157" i="2" s="1"/>
  <c r="I141" i="2"/>
  <c r="C141" i="2"/>
  <c r="A141" i="2" s="1"/>
  <c r="I93" i="2"/>
  <c r="C93" i="2"/>
  <c r="A93" i="2" s="1"/>
  <c r="I717" i="2"/>
  <c r="C717" i="2"/>
  <c r="A717" i="2" s="1"/>
  <c r="I661" i="2"/>
  <c r="C661" i="2"/>
  <c r="A661" i="2" s="1"/>
  <c r="I613" i="2"/>
  <c r="C613" i="2"/>
  <c r="A613" i="2" s="1"/>
  <c r="I565" i="2"/>
  <c r="C565" i="2"/>
  <c r="A565" i="2" s="1"/>
  <c r="I517" i="2"/>
  <c r="C517" i="2"/>
  <c r="A517" i="2" s="1"/>
  <c r="I469" i="2"/>
  <c r="C469" i="2"/>
  <c r="A469" i="2" s="1"/>
  <c r="I405" i="2"/>
  <c r="C405" i="2"/>
  <c r="A405" i="2" s="1"/>
  <c r="I325" i="2"/>
  <c r="C325" i="2"/>
  <c r="A325" i="2" s="1"/>
  <c r="I109" i="2"/>
  <c r="C109" i="2"/>
  <c r="A109" i="2" s="1"/>
  <c r="C125" i="2"/>
  <c r="A125" i="2" s="1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296" i="2"/>
  <c r="E304" i="2"/>
  <c r="E312" i="2"/>
  <c r="E320" i="2"/>
  <c r="E328" i="2"/>
  <c r="E336" i="2"/>
  <c r="E344" i="2"/>
  <c r="E352" i="2"/>
  <c r="E360" i="2"/>
  <c r="E368" i="2"/>
  <c r="E376" i="2"/>
  <c r="E384" i="2"/>
  <c r="E392" i="2"/>
  <c r="E400" i="2"/>
  <c r="E408" i="2"/>
  <c r="E416" i="2"/>
  <c r="E424" i="2"/>
  <c r="E432" i="2"/>
  <c r="E440" i="2"/>
  <c r="E448" i="2"/>
  <c r="E456" i="2"/>
  <c r="E464" i="2"/>
  <c r="E472" i="2"/>
  <c r="E480" i="2"/>
  <c r="E488" i="2"/>
  <c r="E496" i="2"/>
  <c r="E504" i="2"/>
  <c r="E512" i="2"/>
  <c r="E520" i="2"/>
  <c r="E528" i="2"/>
  <c r="E536" i="2"/>
  <c r="E544" i="2"/>
  <c r="E552" i="2"/>
  <c r="E560" i="2"/>
  <c r="E568" i="2"/>
  <c r="E576" i="2"/>
  <c r="E584" i="2"/>
  <c r="E592" i="2"/>
  <c r="E600" i="2"/>
  <c r="E608" i="2"/>
  <c r="E616" i="2"/>
  <c r="E624" i="2"/>
  <c r="E632" i="2"/>
  <c r="E640" i="2"/>
  <c r="E648" i="2"/>
  <c r="E656" i="2"/>
  <c r="E664" i="2"/>
  <c r="E672" i="2"/>
  <c r="E680" i="2"/>
  <c r="E688" i="2"/>
  <c r="E696" i="2"/>
  <c r="E704" i="2"/>
  <c r="E712" i="2"/>
  <c r="E720" i="2"/>
  <c r="E728" i="2"/>
  <c r="E736" i="2"/>
  <c r="E744" i="2"/>
  <c r="E752" i="2"/>
  <c r="E760" i="2"/>
  <c r="E768" i="2"/>
  <c r="E776" i="2"/>
  <c r="E784" i="2"/>
  <c r="E792" i="2"/>
  <c r="E800" i="2"/>
  <c r="E808" i="2"/>
  <c r="E816" i="2"/>
  <c r="E824" i="2"/>
  <c r="E832" i="2"/>
  <c r="E840" i="2"/>
  <c r="E848" i="2"/>
  <c r="E856" i="2"/>
  <c r="E73" i="2"/>
  <c r="E74" i="2"/>
  <c r="E75" i="2"/>
  <c r="E76" i="2"/>
  <c r="E77" i="2"/>
  <c r="E78" i="2"/>
  <c r="E79" i="2"/>
  <c r="E81" i="2"/>
  <c r="E82" i="2"/>
  <c r="E83" i="2"/>
  <c r="E84" i="2"/>
  <c r="E85" i="2"/>
  <c r="E86" i="2"/>
  <c r="E87" i="2"/>
  <c r="E89" i="2"/>
  <c r="E90" i="2"/>
  <c r="E91" i="2"/>
  <c r="E92" i="2"/>
  <c r="E93" i="2"/>
  <c r="E94" i="2"/>
  <c r="E95" i="2"/>
  <c r="E97" i="2"/>
  <c r="E98" i="2"/>
  <c r="E99" i="2"/>
  <c r="E100" i="2"/>
  <c r="E101" i="2"/>
  <c r="E102" i="2"/>
  <c r="E103" i="2"/>
  <c r="E105" i="2"/>
  <c r="E106" i="2"/>
  <c r="E107" i="2"/>
  <c r="E108" i="2"/>
  <c r="E109" i="2"/>
  <c r="E110" i="2"/>
  <c r="E111" i="2"/>
  <c r="E113" i="2"/>
  <c r="E114" i="2"/>
  <c r="E115" i="2"/>
  <c r="E116" i="2"/>
  <c r="E117" i="2"/>
  <c r="E118" i="2"/>
  <c r="E119" i="2"/>
  <c r="E121" i="2"/>
  <c r="E122" i="2"/>
  <c r="E123" i="2"/>
  <c r="E124" i="2"/>
  <c r="E125" i="2"/>
  <c r="E126" i="2"/>
  <c r="E127" i="2"/>
  <c r="E129" i="2"/>
  <c r="E130" i="2"/>
  <c r="E131" i="2"/>
  <c r="E132" i="2"/>
  <c r="E133" i="2"/>
  <c r="E134" i="2"/>
  <c r="E135" i="2"/>
  <c r="E137" i="2"/>
  <c r="E138" i="2"/>
  <c r="E139" i="2"/>
  <c r="E140" i="2"/>
  <c r="E141" i="2"/>
  <c r="E142" i="2"/>
  <c r="E143" i="2"/>
  <c r="E145" i="2"/>
  <c r="E146" i="2"/>
  <c r="E147" i="2"/>
  <c r="E148" i="2"/>
  <c r="E149" i="2"/>
  <c r="E150" i="2"/>
  <c r="E151" i="2"/>
  <c r="E153" i="2"/>
  <c r="E154" i="2"/>
  <c r="E155" i="2"/>
  <c r="E156" i="2"/>
  <c r="E157" i="2"/>
  <c r="E158" i="2"/>
  <c r="E159" i="2"/>
  <c r="E161" i="2"/>
  <c r="E162" i="2"/>
  <c r="E163" i="2"/>
  <c r="E164" i="2"/>
  <c r="E165" i="2"/>
  <c r="E166" i="2"/>
  <c r="E167" i="2"/>
  <c r="E169" i="2"/>
  <c r="E170" i="2"/>
  <c r="E171" i="2"/>
  <c r="E172" i="2"/>
  <c r="E173" i="2"/>
  <c r="E174" i="2"/>
  <c r="E175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3" i="2"/>
  <c r="E194" i="2"/>
  <c r="E195" i="2"/>
  <c r="E196" i="2"/>
  <c r="E197" i="2"/>
  <c r="E198" i="2"/>
  <c r="E199" i="2"/>
  <c r="E201" i="2"/>
  <c r="E202" i="2"/>
  <c r="E203" i="2"/>
  <c r="E204" i="2"/>
  <c r="E205" i="2"/>
  <c r="E206" i="2"/>
  <c r="E207" i="2"/>
  <c r="E209" i="2"/>
  <c r="E210" i="2"/>
  <c r="E211" i="2"/>
  <c r="E212" i="2"/>
  <c r="E213" i="2"/>
  <c r="E214" i="2"/>
  <c r="E215" i="2"/>
  <c r="E217" i="2"/>
  <c r="E218" i="2"/>
  <c r="E219" i="2"/>
  <c r="E220" i="2"/>
  <c r="E221" i="2"/>
  <c r="E222" i="2"/>
  <c r="E223" i="2"/>
  <c r="E225" i="2"/>
  <c r="E226" i="2"/>
  <c r="E227" i="2"/>
  <c r="E228" i="2"/>
  <c r="E229" i="2"/>
  <c r="E230" i="2"/>
  <c r="E231" i="2"/>
  <c r="E233" i="2"/>
  <c r="E234" i="2"/>
  <c r="E235" i="2"/>
  <c r="E236" i="2"/>
  <c r="E237" i="2"/>
  <c r="E238" i="2"/>
  <c r="E239" i="2"/>
  <c r="E241" i="2"/>
  <c r="E242" i="2"/>
  <c r="E243" i="2"/>
  <c r="E244" i="2"/>
  <c r="E245" i="2"/>
  <c r="E246" i="2"/>
  <c r="E247" i="2"/>
  <c r="E249" i="2"/>
  <c r="E250" i="2"/>
  <c r="E251" i="2"/>
  <c r="E252" i="2"/>
  <c r="E253" i="2"/>
  <c r="E254" i="2"/>
  <c r="E255" i="2"/>
  <c r="E257" i="2"/>
  <c r="E258" i="2"/>
  <c r="E259" i="2"/>
  <c r="E260" i="2"/>
  <c r="E261" i="2"/>
  <c r="E262" i="2"/>
  <c r="E263" i="2"/>
  <c r="E265" i="2"/>
  <c r="E266" i="2"/>
  <c r="E267" i="2"/>
  <c r="E268" i="2"/>
  <c r="E269" i="2"/>
  <c r="E270" i="2"/>
  <c r="E271" i="2"/>
  <c r="E273" i="2"/>
  <c r="E274" i="2"/>
  <c r="E275" i="2"/>
  <c r="E276" i="2"/>
  <c r="E277" i="2"/>
  <c r="E278" i="2"/>
  <c r="E279" i="2"/>
  <c r="E281" i="2"/>
  <c r="E282" i="2"/>
  <c r="E283" i="2"/>
  <c r="E284" i="2"/>
  <c r="E285" i="2"/>
  <c r="E286" i="2"/>
  <c r="E287" i="2"/>
  <c r="E289" i="2"/>
  <c r="E290" i="2"/>
  <c r="E291" i="2"/>
  <c r="E292" i="2"/>
  <c r="E293" i="2"/>
  <c r="E294" i="2"/>
  <c r="E295" i="2"/>
  <c r="E297" i="2"/>
  <c r="E298" i="2"/>
  <c r="E299" i="2"/>
  <c r="E300" i="2"/>
  <c r="E301" i="2"/>
  <c r="E302" i="2"/>
  <c r="E303" i="2"/>
  <c r="E305" i="2"/>
  <c r="E306" i="2"/>
  <c r="E307" i="2"/>
  <c r="E308" i="2"/>
  <c r="E309" i="2"/>
  <c r="E310" i="2"/>
  <c r="E311" i="2"/>
  <c r="E313" i="2"/>
  <c r="E314" i="2"/>
  <c r="E315" i="2"/>
  <c r="E316" i="2"/>
  <c r="E317" i="2"/>
  <c r="E318" i="2"/>
  <c r="E319" i="2"/>
  <c r="E321" i="2"/>
  <c r="E322" i="2"/>
  <c r="E323" i="2"/>
  <c r="E324" i="2"/>
  <c r="E325" i="2"/>
  <c r="E326" i="2"/>
  <c r="E327" i="2"/>
  <c r="E329" i="2"/>
  <c r="E330" i="2"/>
  <c r="E331" i="2"/>
  <c r="E332" i="2"/>
  <c r="E333" i="2"/>
  <c r="E334" i="2"/>
  <c r="E335" i="2"/>
  <c r="E337" i="2"/>
  <c r="E338" i="2"/>
  <c r="E339" i="2"/>
  <c r="E340" i="2"/>
  <c r="E341" i="2"/>
  <c r="E342" i="2"/>
  <c r="E343" i="2"/>
  <c r="E345" i="2"/>
  <c r="E346" i="2"/>
  <c r="E347" i="2"/>
  <c r="E348" i="2"/>
  <c r="E349" i="2"/>
  <c r="E350" i="2"/>
  <c r="E351" i="2"/>
  <c r="E353" i="2"/>
  <c r="E354" i="2"/>
  <c r="E355" i="2"/>
  <c r="E356" i="2"/>
  <c r="E357" i="2"/>
  <c r="E358" i="2"/>
  <c r="E359" i="2"/>
  <c r="E361" i="2"/>
  <c r="E362" i="2"/>
  <c r="E363" i="2"/>
  <c r="E364" i="2"/>
  <c r="E365" i="2"/>
  <c r="E366" i="2"/>
  <c r="E367" i="2"/>
  <c r="E369" i="2"/>
  <c r="E370" i="2"/>
  <c r="E371" i="2"/>
  <c r="E372" i="2"/>
  <c r="E373" i="2"/>
  <c r="E374" i="2"/>
  <c r="E375" i="2"/>
  <c r="E377" i="2"/>
  <c r="E378" i="2"/>
  <c r="E379" i="2"/>
  <c r="E380" i="2"/>
  <c r="E381" i="2"/>
  <c r="E382" i="2"/>
  <c r="E383" i="2"/>
  <c r="E385" i="2"/>
  <c r="E386" i="2"/>
  <c r="E387" i="2"/>
  <c r="E388" i="2"/>
  <c r="E389" i="2"/>
  <c r="E390" i="2"/>
  <c r="E391" i="2"/>
  <c r="E393" i="2"/>
  <c r="E394" i="2"/>
  <c r="E395" i="2"/>
  <c r="E396" i="2"/>
  <c r="E397" i="2"/>
  <c r="E398" i="2"/>
  <c r="E399" i="2"/>
  <c r="E401" i="2"/>
  <c r="E402" i="2"/>
  <c r="E403" i="2"/>
  <c r="E404" i="2"/>
  <c r="E405" i="2"/>
  <c r="E406" i="2"/>
  <c r="E407" i="2"/>
  <c r="E409" i="2"/>
  <c r="E410" i="2"/>
  <c r="E411" i="2"/>
  <c r="E412" i="2"/>
  <c r="E413" i="2"/>
  <c r="E414" i="2"/>
  <c r="E415" i="2"/>
  <c r="E417" i="2"/>
  <c r="E418" i="2"/>
  <c r="E419" i="2"/>
  <c r="E420" i="2"/>
  <c r="E421" i="2"/>
  <c r="E422" i="2"/>
  <c r="E423" i="2"/>
  <c r="E425" i="2"/>
  <c r="E426" i="2"/>
  <c r="E427" i="2"/>
  <c r="E428" i="2"/>
  <c r="E429" i="2"/>
  <c r="E430" i="2"/>
  <c r="E431" i="2"/>
  <c r="E433" i="2"/>
  <c r="E434" i="2"/>
  <c r="E435" i="2"/>
  <c r="E436" i="2"/>
  <c r="E437" i="2"/>
  <c r="E438" i="2"/>
  <c r="E439" i="2"/>
  <c r="E441" i="2"/>
  <c r="E442" i="2"/>
  <c r="E443" i="2"/>
  <c r="E444" i="2"/>
  <c r="E445" i="2"/>
  <c r="E446" i="2"/>
  <c r="E447" i="2"/>
  <c r="E449" i="2"/>
  <c r="E450" i="2"/>
  <c r="E451" i="2"/>
  <c r="E452" i="2"/>
  <c r="E453" i="2"/>
  <c r="E454" i="2"/>
  <c r="E455" i="2"/>
  <c r="E457" i="2"/>
  <c r="E458" i="2"/>
  <c r="E459" i="2"/>
  <c r="E460" i="2"/>
  <c r="E461" i="2"/>
  <c r="E462" i="2"/>
  <c r="E463" i="2"/>
  <c r="E465" i="2"/>
  <c r="E466" i="2"/>
  <c r="E467" i="2"/>
  <c r="E468" i="2"/>
  <c r="E469" i="2"/>
  <c r="E470" i="2"/>
  <c r="E471" i="2"/>
  <c r="E473" i="2"/>
  <c r="E474" i="2"/>
  <c r="E475" i="2"/>
  <c r="E476" i="2"/>
  <c r="E477" i="2"/>
  <c r="E478" i="2"/>
  <c r="E479" i="2"/>
  <c r="E481" i="2"/>
  <c r="E482" i="2"/>
  <c r="E483" i="2"/>
  <c r="E484" i="2"/>
  <c r="E485" i="2"/>
  <c r="E486" i="2"/>
  <c r="E487" i="2"/>
  <c r="E489" i="2"/>
  <c r="E490" i="2"/>
  <c r="E491" i="2"/>
  <c r="E492" i="2"/>
  <c r="E493" i="2"/>
  <c r="E494" i="2"/>
  <c r="E495" i="2"/>
  <c r="E497" i="2"/>
  <c r="E498" i="2"/>
  <c r="E499" i="2"/>
  <c r="E500" i="2"/>
  <c r="E501" i="2"/>
  <c r="E502" i="2"/>
  <c r="E503" i="2"/>
  <c r="E505" i="2"/>
  <c r="E506" i="2"/>
  <c r="E507" i="2"/>
  <c r="E508" i="2"/>
  <c r="E509" i="2"/>
  <c r="E510" i="2"/>
  <c r="E511" i="2"/>
  <c r="E513" i="2"/>
  <c r="E514" i="2"/>
  <c r="E515" i="2"/>
  <c r="E516" i="2"/>
  <c r="E517" i="2"/>
  <c r="E518" i="2"/>
  <c r="E519" i="2"/>
  <c r="E521" i="2"/>
  <c r="E522" i="2"/>
  <c r="E523" i="2"/>
  <c r="E524" i="2"/>
  <c r="E525" i="2"/>
  <c r="E526" i="2"/>
  <c r="E527" i="2"/>
  <c r="E529" i="2"/>
  <c r="E530" i="2"/>
  <c r="E531" i="2"/>
  <c r="E532" i="2"/>
  <c r="E533" i="2"/>
  <c r="E534" i="2"/>
  <c r="E535" i="2"/>
  <c r="E537" i="2"/>
  <c r="E538" i="2"/>
  <c r="E539" i="2"/>
  <c r="E540" i="2"/>
  <c r="E541" i="2"/>
  <c r="E542" i="2"/>
  <c r="E543" i="2"/>
  <c r="E545" i="2"/>
  <c r="E546" i="2"/>
  <c r="E547" i="2"/>
  <c r="E548" i="2"/>
  <c r="E549" i="2"/>
  <c r="E550" i="2"/>
  <c r="E551" i="2"/>
  <c r="E553" i="2"/>
  <c r="E554" i="2"/>
  <c r="E555" i="2"/>
  <c r="E556" i="2"/>
  <c r="E557" i="2"/>
  <c r="E558" i="2"/>
  <c r="E559" i="2"/>
  <c r="E561" i="2"/>
  <c r="E562" i="2"/>
  <c r="E563" i="2"/>
  <c r="E564" i="2"/>
  <c r="E565" i="2"/>
  <c r="E566" i="2"/>
  <c r="E567" i="2"/>
  <c r="E569" i="2"/>
  <c r="E570" i="2"/>
  <c r="E571" i="2"/>
  <c r="E572" i="2"/>
  <c r="E573" i="2"/>
  <c r="E574" i="2"/>
  <c r="E575" i="2"/>
  <c r="E577" i="2"/>
  <c r="E578" i="2"/>
  <c r="E579" i="2"/>
  <c r="E580" i="2"/>
  <c r="E581" i="2"/>
  <c r="E582" i="2"/>
  <c r="E583" i="2"/>
  <c r="E585" i="2"/>
  <c r="E586" i="2"/>
  <c r="E587" i="2"/>
  <c r="E588" i="2"/>
  <c r="E589" i="2"/>
  <c r="E590" i="2"/>
  <c r="E591" i="2"/>
  <c r="E593" i="2"/>
  <c r="E594" i="2"/>
  <c r="E595" i="2"/>
  <c r="E596" i="2"/>
  <c r="E597" i="2"/>
  <c r="E598" i="2"/>
  <c r="E599" i="2"/>
  <c r="E601" i="2"/>
  <c r="E602" i="2"/>
  <c r="E603" i="2"/>
  <c r="E604" i="2"/>
  <c r="E605" i="2"/>
  <c r="E606" i="2"/>
  <c r="E607" i="2"/>
  <c r="E609" i="2"/>
  <c r="E610" i="2"/>
  <c r="E611" i="2"/>
  <c r="E612" i="2"/>
  <c r="E613" i="2"/>
  <c r="E614" i="2"/>
  <c r="E615" i="2"/>
  <c r="E617" i="2"/>
  <c r="E618" i="2"/>
  <c r="E619" i="2"/>
  <c r="E620" i="2"/>
  <c r="E621" i="2"/>
  <c r="E622" i="2"/>
  <c r="E623" i="2"/>
  <c r="E625" i="2"/>
  <c r="E626" i="2"/>
  <c r="E627" i="2"/>
  <c r="E628" i="2"/>
  <c r="E629" i="2"/>
  <c r="E630" i="2"/>
  <c r="E631" i="2"/>
  <c r="E633" i="2"/>
  <c r="E634" i="2"/>
  <c r="E635" i="2"/>
  <c r="E636" i="2"/>
  <c r="E637" i="2"/>
  <c r="E638" i="2"/>
  <c r="E639" i="2"/>
  <c r="E641" i="2"/>
  <c r="E642" i="2"/>
  <c r="E643" i="2"/>
  <c r="E644" i="2"/>
  <c r="E645" i="2"/>
  <c r="E646" i="2"/>
  <c r="E647" i="2"/>
  <c r="E649" i="2"/>
  <c r="E650" i="2"/>
  <c r="E651" i="2"/>
  <c r="E652" i="2"/>
  <c r="E653" i="2"/>
  <c r="E654" i="2"/>
  <c r="E655" i="2"/>
  <c r="E657" i="2"/>
  <c r="E658" i="2"/>
  <c r="E659" i="2"/>
  <c r="E660" i="2"/>
  <c r="E661" i="2"/>
  <c r="E662" i="2"/>
  <c r="E663" i="2"/>
  <c r="E665" i="2"/>
  <c r="E666" i="2"/>
  <c r="E667" i="2"/>
  <c r="E668" i="2"/>
  <c r="E669" i="2"/>
  <c r="E670" i="2"/>
  <c r="E671" i="2"/>
  <c r="E673" i="2"/>
  <c r="E674" i="2"/>
  <c r="E675" i="2"/>
  <c r="E676" i="2"/>
  <c r="E677" i="2"/>
  <c r="E678" i="2"/>
  <c r="E679" i="2"/>
  <c r="E681" i="2"/>
  <c r="E682" i="2"/>
  <c r="E683" i="2"/>
  <c r="E684" i="2"/>
  <c r="E685" i="2"/>
  <c r="E686" i="2"/>
  <c r="E687" i="2"/>
  <c r="E689" i="2"/>
  <c r="E690" i="2"/>
  <c r="E691" i="2"/>
  <c r="E692" i="2"/>
  <c r="E693" i="2"/>
  <c r="E694" i="2"/>
  <c r="E695" i="2"/>
  <c r="E697" i="2"/>
  <c r="E698" i="2"/>
  <c r="E699" i="2"/>
  <c r="E700" i="2"/>
  <c r="E701" i="2"/>
  <c r="E702" i="2"/>
  <c r="E703" i="2"/>
  <c r="E705" i="2"/>
  <c r="E706" i="2"/>
  <c r="E707" i="2"/>
  <c r="E708" i="2"/>
  <c r="E709" i="2"/>
  <c r="E710" i="2"/>
  <c r="E711" i="2"/>
  <c r="E713" i="2"/>
  <c r="E714" i="2"/>
  <c r="E715" i="2"/>
  <c r="E716" i="2"/>
  <c r="E717" i="2"/>
  <c r="E718" i="2"/>
  <c r="E719" i="2"/>
  <c r="E721" i="2"/>
  <c r="E722" i="2"/>
  <c r="E723" i="2"/>
  <c r="E724" i="2"/>
  <c r="E725" i="2"/>
  <c r="E726" i="2"/>
  <c r="E727" i="2"/>
  <c r="E729" i="2"/>
  <c r="E730" i="2"/>
  <c r="E731" i="2"/>
  <c r="E732" i="2"/>
  <c r="E733" i="2"/>
  <c r="E734" i="2"/>
  <c r="E735" i="2"/>
  <c r="E737" i="2"/>
  <c r="E738" i="2"/>
  <c r="E739" i="2"/>
  <c r="E740" i="2"/>
  <c r="E741" i="2"/>
  <c r="E742" i="2"/>
  <c r="E743" i="2"/>
  <c r="E745" i="2"/>
  <c r="E746" i="2"/>
  <c r="E747" i="2"/>
  <c r="E748" i="2"/>
  <c r="E749" i="2"/>
  <c r="E750" i="2"/>
  <c r="E751" i="2"/>
  <c r="E753" i="2"/>
  <c r="E754" i="2"/>
  <c r="E755" i="2"/>
  <c r="E756" i="2"/>
  <c r="E757" i="2"/>
  <c r="E758" i="2"/>
  <c r="E759" i="2"/>
  <c r="E761" i="2"/>
  <c r="E762" i="2"/>
  <c r="E763" i="2"/>
  <c r="E764" i="2"/>
  <c r="E765" i="2"/>
  <c r="E766" i="2"/>
  <c r="E767" i="2"/>
  <c r="E769" i="2"/>
  <c r="E770" i="2"/>
  <c r="E771" i="2"/>
  <c r="E772" i="2"/>
  <c r="E773" i="2"/>
  <c r="E774" i="2"/>
  <c r="E775" i="2"/>
  <c r="E777" i="2"/>
  <c r="E778" i="2"/>
  <c r="E779" i="2"/>
  <c r="E780" i="2"/>
  <c r="E781" i="2"/>
  <c r="E782" i="2"/>
  <c r="E783" i="2"/>
  <c r="E785" i="2"/>
  <c r="E786" i="2"/>
  <c r="E787" i="2"/>
  <c r="E788" i="2"/>
  <c r="E789" i="2"/>
  <c r="E790" i="2"/>
  <c r="E791" i="2"/>
  <c r="E793" i="2"/>
  <c r="E794" i="2"/>
  <c r="E795" i="2"/>
  <c r="E796" i="2"/>
  <c r="E797" i="2"/>
  <c r="E798" i="2"/>
  <c r="E799" i="2"/>
  <c r="E801" i="2"/>
  <c r="E802" i="2"/>
  <c r="E803" i="2"/>
  <c r="E804" i="2"/>
  <c r="E805" i="2"/>
  <c r="E806" i="2"/>
  <c r="E807" i="2"/>
  <c r="E809" i="2"/>
  <c r="E810" i="2"/>
  <c r="E811" i="2"/>
  <c r="E812" i="2"/>
  <c r="E813" i="2"/>
  <c r="E814" i="2"/>
  <c r="E815" i="2"/>
  <c r="E817" i="2"/>
  <c r="E818" i="2"/>
  <c r="E819" i="2"/>
  <c r="E820" i="2"/>
  <c r="E821" i="2"/>
  <c r="E822" i="2"/>
  <c r="E823" i="2"/>
  <c r="E825" i="2"/>
  <c r="E826" i="2"/>
  <c r="E827" i="2"/>
  <c r="E828" i="2"/>
  <c r="E829" i="2"/>
  <c r="E830" i="2"/>
  <c r="E831" i="2"/>
  <c r="E833" i="2"/>
  <c r="E834" i="2"/>
  <c r="E835" i="2"/>
  <c r="E836" i="2"/>
  <c r="E837" i="2"/>
  <c r="E838" i="2"/>
  <c r="E839" i="2"/>
  <c r="E841" i="2"/>
  <c r="E842" i="2"/>
  <c r="E843" i="2"/>
  <c r="E844" i="2"/>
  <c r="E845" i="2"/>
  <c r="E846" i="2"/>
  <c r="E847" i="2"/>
  <c r="E849" i="2"/>
  <c r="E850" i="2"/>
  <c r="E851" i="2"/>
  <c r="E852" i="2"/>
  <c r="E853" i="2"/>
  <c r="E854" i="2"/>
  <c r="E855" i="2"/>
  <c r="E857" i="2"/>
  <c r="E858" i="2"/>
  <c r="E859" i="2"/>
  <c r="E860" i="2"/>
  <c r="E861" i="2"/>
  <c r="D1001" i="6" l="1"/>
  <c r="H18" i="6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H111" i="7" s="1"/>
  <c r="A112" i="7"/>
  <c r="A113" i="7"/>
  <c r="A114" i="7"/>
  <c r="A115" i="7"/>
  <c r="A116" i="7"/>
  <c r="A117" i="7"/>
  <c r="A118" i="7"/>
  <c r="A119" i="7"/>
  <c r="A120" i="7"/>
  <c r="A121" i="7"/>
  <c r="A122" i="7"/>
  <c r="A123" i="7"/>
  <c r="G123" i="7" s="1"/>
  <c r="A124" i="7"/>
  <c r="A125" i="7"/>
  <c r="A126" i="7"/>
  <c r="G126" i="7" s="1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D884" i="7" s="1"/>
  <c r="A885" i="7"/>
  <c r="A886" i="7"/>
  <c r="A887" i="7"/>
  <c r="A888" i="7"/>
  <c r="A889" i="7"/>
  <c r="A890" i="7"/>
  <c r="A891" i="7"/>
  <c r="A892" i="7"/>
  <c r="A893" i="7"/>
  <c r="A894" i="7"/>
  <c r="D894" i="7" s="1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D916" i="7" s="1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D948" i="7" s="1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D980" i="7" s="1"/>
  <c r="A981" i="7"/>
  <c r="A982" i="7"/>
  <c r="A983" i="7"/>
  <c r="A984" i="7"/>
  <c r="A985" i="7"/>
  <c r="A986" i="7"/>
  <c r="A987" i="7"/>
  <c r="A988" i="7"/>
  <c r="A989" i="7"/>
  <c r="A990" i="7"/>
  <c r="D990" i="7" s="1"/>
  <c r="A991" i="7"/>
  <c r="A992" i="7"/>
  <c r="A993" i="7"/>
  <c r="A994" i="7"/>
  <c r="A995" i="7"/>
  <c r="A996" i="7"/>
  <c r="A997" i="7"/>
  <c r="A998" i="7"/>
  <c r="A999" i="7"/>
  <c r="A1000" i="7"/>
  <c r="A1001" i="7"/>
  <c r="D1001" i="7" s="1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D1044" i="7" s="1"/>
  <c r="A1045" i="7"/>
  <c r="A1046" i="7"/>
  <c r="A1047" i="7"/>
  <c r="A1048" i="7"/>
  <c r="A1049" i="7"/>
  <c r="A1050" i="7"/>
  <c r="A1051" i="7"/>
  <c r="A1052" i="7"/>
  <c r="A1053" i="7"/>
  <c r="A1054" i="7"/>
  <c r="D1054" i="7" s="1"/>
  <c r="A1055" i="7"/>
  <c r="A1056" i="7"/>
  <c r="A1057" i="7"/>
  <c r="A1058" i="7"/>
  <c r="A1059" i="7"/>
  <c r="A1060" i="7"/>
  <c r="A1061" i="7"/>
  <c r="A1062" i="7"/>
  <c r="A1063" i="7"/>
  <c r="A1064" i="7"/>
  <c r="A1065" i="7"/>
  <c r="H1065" i="7" s="1"/>
  <c r="A1066" i="7"/>
  <c r="A1067" i="7"/>
  <c r="A1068" i="7"/>
  <c r="A1069" i="7"/>
  <c r="A1070" i="7"/>
  <c r="A1071" i="7"/>
  <c r="A1072" i="7"/>
  <c r="A1073" i="7"/>
  <c r="A1074" i="7"/>
  <c r="A1075" i="7"/>
  <c r="A1076" i="7"/>
  <c r="H1076" i="7" s="1"/>
  <c r="A1077" i="7"/>
  <c r="A1078" i="7"/>
  <c r="A1079" i="7"/>
  <c r="A1080" i="7"/>
  <c r="A1081" i="7"/>
  <c r="A1082" i="7"/>
  <c r="A1083" i="7"/>
  <c r="A1084" i="7"/>
  <c r="A1085" i="7"/>
  <c r="A1086" i="7"/>
  <c r="H1086" i="7" s="1"/>
  <c r="A1087" i="7"/>
  <c r="A1088" i="7"/>
  <c r="A1089" i="7"/>
  <c r="A1090" i="7"/>
  <c r="A1091" i="7"/>
  <c r="A1092" i="7"/>
  <c r="A1093" i="7"/>
  <c r="A1094" i="7"/>
  <c r="A1095" i="7"/>
  <c r="A1096" i="7"/>
  <c r="A1097" i="7"/>
  <c r="H1097" i="7" s="1"/>
  <c r="A1098" i="7"/>
  <c r="A1099" i="7"/>
  <c r="A1100" i="7"/>
  <c r="A1101" i="7"/>
  <c r="A1102" i="7"/>
  <c r="A1103" i="7"/>
  <c r="A1104" i="7"/>
  <c r="A1105" i="7"/>
  <c r="A1106" i="7"/>
  <c r="A1107" i="7"/>
  <c r="A1108" i="7"/>
  <c r="H1108" i="7" s="1"/>
  <c r="A1109" i="7"/>
  <c r="A1110" i="7"/>
  <c r="A1111" i="7"/>
  <c r="A1112" i="7"/>
  <c r="D1112" i="7" s="1"/>
  <c r="A1113" i="7"/>
  <c r="D1113" i="7" s="1"/>
  <c r="A1114" i="7"/>
  <c r="D1114" i="7" s="1"/>
  <c r="A1115" i="7"/>
  <c r="D1115" i="7" s="1"/>
  <c r="A1116" i="7"/>
  <c r="D1116" i="7" s="1"/>
  <c r="A1117" i="7"/>
  <c r="D1117" i="7" s="1"/>
  <c r="A1118" i="7"/>
  <c r="D1118" i="7" s="1"/>
  <c r="A1119" i="7"/>
  <c r="D1119" i="7" s="1"/>
  <c r="A1120" i="7"/>
  <c r="D1120" i="7" s="1"/>
  <c r="A1121" i="7"/>
  <c r="D1121" i="7" s="1"/>
  <c r="A1122" i="7"/>
  <c r="D1122" i="7" s="1"/>
  <c r="A1123" i="7"/>
  <c r="D1123" i="7" s="1"/>
  <c r="A1124" i="7"/>
  <c r="D1124" i="7" s="1"/>
  <c r="A1125" i="7"/>
  <c r="D1125" i="7" s="1"/>
  <c r="A1126" i="7"/>
  <c r="D1126" i="7" s="1"/>
  <c r="A1127" i="7"/>
  <c r="D1127" i="7" s="1"/>
  <c r="A1128" i="7"/>
  <c r="D1128" i="7" s="1"/>
  <c r="A1129" i="7"/>
  <c r="D1129" i="7" s="1"/>
  <c r="A1130" i="7"/>
  <c r="D1130" i="7" s="1"/>
  <c r="A1131" i="7"/>
  <c r="D1131" i="7" s="1"/>
  <c r="A1132" i="7"/>
  <c r="D1132" i="7" s="1"/>
  <c r="A1133" i="7"/>
  <c r="D1133" i="7" s="1"/>
  <c r="A1134" i="7"/>
  <c r="D1134" i="7" s="1"/>
  <c r="A1135" i="7"/>
  <c r="D1135" i="7" s="1"/>
  <c r="A1136" i="7"/>
  <c r="D1136" i="7" s="1"/>
  <c r="A1137" i="7"/>
  <c r="D1137" i="7" s="1"/>
  <c r="A1138" i="7"/>
  <c r="D1138" i="7" s="1"/>
  <c r="A1139" i="7"/>
  <c r="D1139" i="7" s="1"/>
  <c r="A1140" i="7"/>
  <c r="D1140" i="7" s="1"/>
  <c r="A1141" i="7"/>
  <c r="D1141" i="7" s="1"/>
  <c r="A1142" i="7"/>
  <c r="D1142" i="7" s="1"/>
  <c r="A1143" i="7"/>
  <c r="D1143" i="7" s="1"/>
  <c r="A1144" i="7"/>
  <c r="D1144" i="7" s="1"/>
  <c r="A1145" i="7"/>
  <c r="D1145" i="7" s="1"/>
  <c r="A1146" i="7"/>
  <c r="D1146" i="7" s="1"/>
  <c r="A1147" i="7"/>
  <c r="D1147" i="7" s="1"/>
  <c r="A1148" i="7"/>
  <c r="D1148" i="7" s="1"/>
  <c r="A1149" i="7"/>
  <c r="D1149" i="7" s="1"/>
  <c r="A1150" i="7"/>
  <c r="D1150" i="7" s="1"/>
  <c r="A1151" i="7"/>
  <c r="D1151" i="7" s="1"/>
  <c r="A1152" i="7"/>
  <c r="D1152" i="7" s="1"/>
  <c r="A1153" i="7"/>
  <c r="D1153" i="7" s="1"/>
  <c r="A1154" i="7"/>
  <c r="D1154" i="7" s="1"/>
  <c r="A1155" i="7"/>
  <c r="D1155" i="7" s="1"/>
  <c r="A1156" i="7"/>
  <c r="D1156" i="7" s="1"/>
  <c r="A1157" i="7"/>
  <c r="D1157" i="7" s="1"/>
  <c r="A1158" i="7"/>
  <c r="D1158" i="7" s="1"/>
  <c r="A1159" i="7"/>
  <c r="D1159" i="7" s="1"/>
  <c r="A1160" i="7"/>
  <c r="D1160" i="7" s="1"/>
  <c r="A1161" i="7"/>
  <c r="D1161" i="7" s="1"/>
  <c r="A1162" i="7"/>
  <c r="D1162" i="7" s="1"/>
  <c r="A1163" i="7"/>
  <c r="D1163" i="7" s="1"/>
  <c r="A1164" i="7"/>
  <c r="D1164" i="7" s="1"/>
  <c r="A1165" i="7"/>
  <c r="D1165" i="7" s="1"/>
  <c r="A1166" i="7"/>
  <c r="D1166" i="7" s="1"/>
  <c r="A1167" i="7"/>
  <c r="D1167" i="7" s="1"/>
  <c r="A1168" i="7"/>
  <c r="D1168" i="7" s="1"/>
  <c r="A1169" i="7"/>
  <c r="D1169" i="7" s="1"/>
  <c r="A1170" i="7"/>
  <c r="D1170" i="7" s="1"/>
  <c r="A1171" i="7"/>
  <c r="D1171" i="7" s="1"/>
  <c r="A1172" i="7"/>
  <c r="D1172" i="7" s="1"/>
  <c r="A1173" i="7"/>
  <c r="D1173" i="7" s="1"/>
  <c r="A1174" i="7"/>
  <c r="D1174" i="7" s="1"/>
  <c r="A1175" i="7"/>
  <c r="D1175" i="7" s="1"/>
  <c r="A1176" i="7"/>
  <c r="D1176" i="7" s="1"/>
  <c r="A1177" i="7"/>
  <c r="D1177" i="7" s="1"/>
  <c r="A1178" i="7"/>
  <c r="D1178" i="7" s="1"/>
  <c r="A1179" i="7"/>
  <c r="D1179" i="7" s="1"/>
  <c r="A1180" i="7"/>
  <c r="D1180" i="7" s="1"/>
  <c r="A1181" i="7"/>
  <c r="D1181" i="7" s="1"/>
  <c r="A1182" i="7"/>
  <c r="D1182" i="7" s="1"/>
  <c r="A1183" i="7"/>
  <c r="D1183" i="7" s="1"/>
  <c r="A1184" i="7"/>
  <c r="D1184" i="7" s="1"/>
  <c r="A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" i="7"/>
  <c r="H1106" i="7" l="1"/>
  <c r="D1106" i="7"/>
  <c r="H1098" i="7"/>
  <c r="D1098" i="7"/>
  <c r="H1090" i="7"/>
  <c r="D1090" i="7"/>
  <c r="H1082" i="7"/>
  <c r="D1082" i="7"/>
  <c r="H1074" i="7"/>
  <c r="D1074" i="7"/>
  <c r="H1066" i="7"/>
  <c r="D1066" i="7"/>
  <c r="G1058" i="7"/>
  <c r="H1058" i="7"/>
  <c r="D1058" i="7"/>
  <c r="H1050" i="7"/>
  <c r="G1050" i="7"/>
  <c r="D1050" i="7"/>
  <c r="H1042" i="7"/>
  <c r="G1042" i="7"/>
  <c r="D1042" i="7"/>
  <c r="H1034" i="7"/>
  <c r="G1034" i="7"/>
  <c r="D1034" i="7"/>
  <c r="G1026" i="7"/>
  <c r="H1026" i="7"/>
  <c r="D1026" i="7"/>
  <c r="H1018" i="7"/>
  <c r="G1018" i="7"/>
  <c r="D1018" i="7"/>
  <c r="H1010" i="7"/>
  <c r="G1010" i="7"/>
  <c r="D1010" i="7"/>
  <c r="H1002" i="7"/>
  <c r="G1002" i="7"/>
  <c r="D1002" i="7"/>
  <c r="G994" i="7"/>
  <c r="H994" i="7"/>
  <c r="D994" i="7"/>
  <c r="H986" i="7"/>
  <c r="G986" i="7"/>
  <c r="D986" i="7"/>
  <c r="H978" i="7"/>
  <c r="G978" i="7"/>
  <c r="D978" i="7"/>
  <c r="H970" i="7"/>
  <c r="G970" i="7"/>
  <c r="D970" i="7"/>
  <c r="G962" i="7"/>
  <c r="H962" i="7"/>
  <c r="D962" i="7"/>
  <c r="G954" i="7"/>
  <c r="H954" i="7"/>
  <c r="D954" i="7"/>
  <c r="H946" i="7"/>
  <c r="G946" i="7"/>
  <c r="D946" i="7"/>
  <c r="H938" i="7"/>
  <c r="G938" i="7"/>
  <c r="D938" i="7"/>
  <c r="G930" i="7"/>
  <c r="H930" i="7"/>
  <c r="D930" i="7"/>
  <c r="H922" i="7"/>
  <c r="G922" i="7"/>
  <c r="D922" i="7"/>
  <c r="H914" i="7"/>
  <c r="G914" i="7"/>
  <c r="D914" i="7"/>
  <c r="H906" i="7"/>
  <c r="G906" i="7"/>
  <c r="D906" i="7"/>
  <c r="G898" i="7"/>
  <c r="H898" i="7"/>
  <c r="D898" i="7"/>
  <c r="G890" i="7"/>
  <c r="H890" i="7"/>
  <c r="D890" i="7"/>
  <c r="H882" i="7"/>
  <c r="G882" i="7"/>
  <c r="D882" i="7"/>
  <c r="H874" i="7"/>
  <c r="G874" i="7"/>
  <c r="D874" i="7"/>
  <c r="H866" i="7"/>
  <c r="G866" i="7"/>
  <c r="D866" i="7"/>
  <c r="H858" i="7"/>
  <c r="G858" i="7"/>
  <c r="H850" i="7"/>
  <c r="G850" i="7"/>
  <c r="H842" i="7"/>
  <c r="G842" i="7"/>
  <c r="H834" i="7"/>
  <c r="G834" i="7"/>
  <c r="H826" i="7"/>
  <c r="G826" i="7"/>
  <c r="H818" i="7"/>
  <c r="G818" i="7"/>
  <c r="H810" i="7"/>
  <c r="G810" i="7"/>
  <c r="H802" i="7"/>
  <c r="G802" i="7"/>
  <c r="H794" i="7"/>
  <c r="G794" i="7"/>
  <c r="H786" i="7"/>
  <c r="G786" i="7"/>
  <c r="H778" i="7"/>
  <c r="G778" i="7"/>
  <c r="H770" i="7"/>
  <c r="G770" i="7"/>
  <c r="H762" i="7"/>
  <c r="G762" i="7"/>
  <c r="H754" i="7"/>
  <c r="G754" i="7"/>
  <c r="H746" i="7"/>
  <c r="G746" i="7"/>
  <c r="H738" i="7"/>
  <c r="G738" i="7"/>
  <c r="H730" i="7"/>
  <c r="G730" i="7"/>
  <c r="H722" i="7"/>
  <c r="G722" i="7"/>
  <c r="H714" i="7"/>
  <c r="G714" i="7"/>
  <c r="H706" i="7"/>
  <c r="G706" i="7"/>
  <c r="H698" i="7"/>
  <c r="G698" i="7"/>
  <c r="H690" i="7"/>
  <c r="G690" i="7"/>
  <c r="H682" i="7"/>
  <c r="G682" i="7"/>
  <c r="H674" i="7"/>
  <c r="G674" i="7"/>
  <c r="H666" i="7"/>
  <c r="G666" i="7"/>
  <c r="H658" i="7"/>
  <c r="G658" i="7"/>
  <c r="H650" i="7"/>
  <c r="G650" i="7"/>
  <c r="H642" i="7"/>
  <c r="G642" i="7"/>
  <c r="H634" i="7"/>
  <c r="G634" i="7"/>
  <c r="H626" i="7"/>
  <c r="G626" i="7"/>
  <c r="H618" i="7"/>
  <c r="G618" i="7"/>
  <c r="H610" i="7"/>
  <c r="G610" i="7"/>
  <c r="H602" i="7"/>
  <c r="G602" i="7"/>
  <c r="H594" i="7"/>
  <c r="G594" i="7"/>
  <c r="H586" i="7"/>
  <c r="G586" i="7"/>
  <c r="H578" i="7"/>
  <c r="G578" i="7"/>
  <c r="H570" i="7"/>
  <c r="G570" i="7"/>
  <c r="H562" i="7"/>
  <c r="G562" i="7"/>
  <c r="H554" i="7"/>
  <c r="G554" i="7"/>
  <c r="H546" i="7"/>
  <c r="G546" i="7"/>
  <c r="D1086" i="7"/>
  <c r="H19" i="7"/>
  <c r="G19" i="7"/>
  <c r="H1105" i="7"/>
  <c r="D1105" i="7"/>
  <c r="H1089" i="7"/>
  <c r="D1089" i="7"/>
  <c r="H1081" i="7"/>
  <c r="D1081" i="7"/>
  <c r="H1073" i="7"/>
  <c r="D1073" i="7"/>
  <c r="H1057" i="7"/>
  <c r="G1057" i="7"/>
  <c r="D1057" i="7"/>
  <c r="H1049" i="7"/>
  <c r="G1049" i="7"/>
  <c r="D1049" i="7"/>
  <c r="H1041" i="7"/>
  <c r="G1041" i="7"/>
  <c r="D1041" i="7"/>
  <c r="H1033" i="7"/>
  <c r="G1033" i="7"/>
  <c r="H1025" i="7"/>
  <c r="G1025" i="7"/>
  <c r="D1025" i="7"/>
  <c r="H1017" i="7"/>
  <c r="G1017" i="7"/>
  <c r="D1017" i="7"/>
  <c r="H1009" i="7"/>
  <c r="G1009" i="7"/>
  <c r="D1009" i="7"/>
  <c r="H1001" i="7"/>
  <c r="G1001" i="7"/>
  <c r="H993" i="7"/>
  <c r="G993" i="7"/>
  <c r="D993" i="7"/>
  <c r="H985" i="7"/>
  <c r="G985" i="7"/>
  <c r="D985" i="7"/>
  <c r="H977" i="7"/>
  <c r="G977" i="7"/>
  <c r="D977" i="7"/>
  <c r="H969" i="7"/>
  <c r="G969" i="7"/>
  <c r="H961" i="7"/>
  <c r="G961" i="7"/>
  <c r="D961" i="7"/>
  <c r="H953" i="7"/>
  <c r="D953" i="7"/>
  <c r="G953" i="7"/>
  <c r="H945" i="7"/>
  <c r="G945" i="7"/>
  <c r="D945" i="7"/>
  <c r="H937" i="7"/>
  <c r="G937" i="7"/>
  <c r="H929" i="7"/>
  <c r="G929" i="7"/>
  <c r="D929" i="7"/>
  <c r="H921" i="7"/>
  <c r="G921" i="7"/>
  <c r="D921" i="7"/>
  <c r="H913" i="7"/>
  <c r="G913" i="7"/>
  <c r="D913" i="7"/>
  <c r="H905" i="7"/>
  <c r="G905" i="7"/>
  <c r="H897" i="7"/>
  <c r="G897" i="7"/>
  <c r="D897" i="7"/>
  <c r="H889" i="7"/>
  <c r="G889" i="7"/>
  <c r="D889" i="7"/>
  <c r="H881" i="7"/>
  <c r="G881" i="7"/>
  <c r="D881" i="7"/>
  <c r="H873" i="7"/>
  <c r="G873" i="7"/>
  <c r="H865" i="7"/>
  <c r="G865" i="7"/>
  <c r="D865" i="7"/>
  <c r="H857" i="7"/>
  <c r="G857" i="7"/>
  <c r="H849" i="7"/>
  <c r="G849" i="7"/>
  <c r="H841" i="7"/>
  <c r="G841" i="7"/>
  <c r="H833" i="7"/>
  <c r="G833" i="7"/>
  <c r="H825" i="7"/>
  <c r="G825" i="7"/>
  <c r="H817" i="7"/>
  <c r="G817" i="7"/>
  <c r="H809" i="7"/>
  <c r="G809" i="7"/>
  <c r="H801" i="7"/>
  <c r="G801" i="7"/>
  <c r="H793" i="7"/>
  <c r="G793" i="7"/>
  <c r="H785" i="7"/>
  <c r="G785" i="7"/>
  <c r="H777" i="7"/>
  <c r="G777" i="7"/>
  <c r="H769" i="7"/>
  <c r="G769" i="7"/>
  <c r="H761" i="7"/>
  <c r="G761" i="7"/>
  <c r="H753" i="7"/>
  <c r="G753" i="7"/>
  <c r="H745" i="7"/>
  <c r="G745" i="7"/>
  <c r="H737" i="7"/>
  <c r="G737" i="7"/>
  <c r="H729" i="7"/>
  <c r="G729" i="7"/>
  <c r="H721" i="7"/>
  <c r="G721" i="7"/>
  <c r="H713" i="7"/>
  <c r="G713" i="7"/>
  <c r="H705" i="7"/>
  <c r="G705" i="7"/>
  <c r="H697" i="7"/>
  <c r="G697" i="7"/>
  <c r="H689" i="7"/>
  <c r="G689" i="7"/>
  <c r="H681" i="7"/>
  <c r="G681" i="7"/>
  <c r="H673" i="7"/>
  <c r="G673" i="7"/>
  <c r="H665" i="7"/>
  <c r="G665" i="7"/>
  <c r="H657" i="7"/>
  <c r="G657" i="7"/>
  <c r="H649" i="7"/>
  <c r="G649" i="7"/>
  <c r="H641" i="7"/>
  <c r="G641" i="7"/>
  <c r="H633" i="7"/>
  <c r="G633" i="7"/>
  <c r="H625" i="7"/>
  <c r="G625" i="7"/>
  <c r="H617" i="7"/>
  <c r="G617" i="7"/>
  <c r="H609" i="7"/>
  <c r="G609" i="7"/>
  <c r="H601" i="7"/>
  <c r="G601" i="7"/>
  <c r="H593" i="7"/>
  <c r="G593" i="7"/>
  <c r="H585" i="7"/>
  <c r="G585" i="7"/>
  <c r="D1076" i="7"/>
  <c r="D905" i="7"/>
  <c r="H1104" i="7"/>
  <c r="D1104" i="7"/>
  <c r="H1096" i="7"/>
  <c r="D1096" i="7"/>
  <c r="H1088" i="7"/>
  <c r="D1088" i="7"/>
  <c r="H1080" i="7"/>
  <c r="D1080" i="7"/>
  <c r="H1072" i="7"/>
  <c r="D1072" i="7"/>
  <c r="H1064" i="7"/>
  <c r="D1064" i="7"/>
  <c r="H1056" i="7"/>
  <c r="G1056" i="7"/>
  <c r="D1056" i="7"/>
  <c r="H1048" i="7"/>
  <c r="G1048" i="7"/>
  <c r="D1048" i="7"/>
  <c r="H1040" i="7"/>
  <c r="G1040" i="7"/>
  <c r="D1040" i="7"/>
  <c r="H1032" i="7"/>
  <c r="G1032" i="7"/>
  <c r="D1032" i="7"/>
  <c r="H1024" i="7"/>
  <c r="G1024" i="7"/>
  <c r="D1024" i="7"/>
  <c r="H1016" i="7"/>
  <c r="G1016" i="7"/>
  <c r="D1016" i="7"/>
  <c r="H1008" i="7"/>
  <c r="G1008" i="7"/>
  <c r="D1008" i="7"/>
  <c r="H1000" i="7"/>
  <c r="G1000" i="7"/>
  <c r="D1000" i="7"/>
  <c r="H992" i="7"/>
  <c r="G992" i="7"/>
  <c r="D992" i="7"/>
  <c r="H984" i="7"/>
  <c r="G984" i="7"/>
  <c r="D984" i="7"/>
  <c r="H976" i="7"/>
  <c r="G976" i="7"/>
  <c r="D976" i="7"/>
  <c r="H968" i="7"/>
  <c r="G968" i="7"/>
  <c r="D968" i="7"/>
  <c r="H960" i="7"/>
  <c r="G960" i="7"/>
  <c r="D960" i="7"/>
  <c r="H952" i="7"/>
  <c r="G952" i="7"/>
  <c r="D952" i="7"/>
  <c r="H944" i="7"/>
  <c r="G944" i="7"/>
  <c r="D944" i="7"/>
  <c r="H936" i="7"/>
  <c r="G936" i="7"/>
  <c r="D936" i="7"/>
  <c r="H928" i="7"/>
  <c r="G928" i="7"/>
  <c r="D928" i="7"/>
  <c r="H920" i="7"/>
  <c r="G920" i="7"/>
  <c r="D920" i="7"/>
  <c r="H912" i="7"/>
  <c r="G912" i="7"/>
  <c r="D912" i="7"/>
  <c r="H904" i="7"/>
  <c r="G904" i="7"/>
  <c r="D904" i="7"/>
  <c r="H896" i="7"/>
  <c r="G896" i="7"/>
  <c r="D896" i="7"/>
  <c r="H888" i="7"/>
  <c r="G888" i="7"/>
  <c r="D888" i="7"/>
  <c r="H880" i="7"/>
  <c r="G880" i="7"/>
  <c r="D880" i="7"/>
  <c r="H872" i="7"/>
  <c r="G872" i="7"/>
  <c r="D872" i="7"/>
  <c r="H864" i="7"/>
  <c r="G864" i="7"/>
  <c r="D864" i="7"/>
  <c r="H856" i="7"/>
  <c r="G856" i="7"/>
  <c r="H848" i="7"/>
  <c r="G848" i="7"/>
  <c r="H840" i="7"/>
  <c r="G840" i="7"/>
  <c r="H832" i="7"/>
  <c r="G832" i="7"/>
  <c r="H824" i="7"/>
  <c r="G824" i="7"/>
  <c r="H816" i="7"/>
  <c r="G816" i="7"/>
  <c r="H808" i="7"/>
  <c r="G808" i="7"/>
  <c r="H800" i="7"/>
  <c r="G800" i="7"/>
  <c r="H792" i="7"/>
  <c r="G792" i="7"/>
  <c r="H784" i="7"/>
  <c r="G784" i="7"/>
  <c r="H776" i="7"/>
  <c r="G776" i="7"/>
  <c r="H768" i="7"/>
  <c r="G768" i="7"/>
  <c r="H760" i="7"/>
  <c r="G760" i="7"/>
  <c r="H752" i="7"/>
  <c r="G752" i="7"/>
  <c r="H744" i="7"/>
  <c r="G744" i="7"/>
  <c r="H736" i="7"/>
  <c r="G736" i="7"/>
  <c r="H728" i="7"/>
  <c r="G728" i="7"/>
  <c r="H720" i="7"/>
  <c r="G720" i="7"/>
  <c r="H712" i="7"/>
  <c r="G712" i="7"/>
  <c r="H704" i="7"/>
  <c r="G704" i="7"/>
  <c r="H696" i="7"/>
  <c r="G696" i="7"/>
  <c r="H688" i="7"/>
  <c r="G688" i="7"/>
  <c r="H680" i="7"/>
  <c r="G680" i="7"/>
  <c r="H672" i="7"/>
  <c r="G672" i="7"/>
  <c r="H664" i="7"/>
  <c r="G664" i="7"/>
  <c r="H656" i="7"/>
  <c r="G656" i="7"/>
  <c r="H648" i="7"/>
  <c r="G648" i="7"/>
  <c r="H640" i="7"/>
  <c r="G640" i="7"/>
  <c r="H632" i="7"/>
  <c r="G632" i="7"/>
  <c r="H624" i="7"/>
  <c r="G624" i="7"/>
  <c r="H616" i="7"/>
  <c r="G616" i="7"/>
  <c r="H608" i="7"/>
  <c r="G608" i="7"/>
  <c r="H600" i="7"/>
  <c r="G600" i="7"/>
  <c r="H592" i="7"/>
  <c r="G592" i="7"/>
  <c r="H584" i="7"/>
  <c r="G584" i="7"/>
  <c r="D1065" i="7"/>
  <c r="H1111" i="7"/>
  <c r="D1111" i="7"/>
  <c r="H1103" i="7"/>
  <c r="D1103" i="7"/>
  <c r="H1095" i="7"/>
  <c r="D1095" i="7"/>
  <c r="H1087" i="7"/>
  <c r="D1087" i="7"/>
  <c r="H1079" i="7"/>
  <c r="D1079" i="7"/>
  <c r="H1071" i="7"/>
  <c r="D1071" i="7"/>
  <c r="H1063" i="7"/>
  <c r="D1063" i="7"/>
  <c r="H1055" i="7"/>
  <c r="G1055" i="7"/>
  <c r="D1055" i="7"/>
  <c r="H1047" i="7"/>
  <c r="G1047" i="7"/>
  <c r="D1047" i="7"/>
  <c r="H1039" i="7"/>
  <c r="G1039" i="7"/>
  <c r="D1039" i="7"/>
  <c r="H1031" i="7"/>
  <c r="G1031" i="7"/>
  <c r="D1031" i="7"/>
  <c r="H1023" i="7"/>
  <c r="G1023" i="7"/>
  <c r="D1023" i="7"/>
  <c r="H1015" i="7"/>
  <c r="G1015" i="7"/>
  <c r="D1015" i="7"/>
  <c r="H1007" i="7"/>
  <c r="G1007" i="7"/>
  <c r="D1007" i="7"/>
  <c r="H999" i="7"/>
  <c r="G999" i="7"/>
  <c r="D999" i="7"/>
  <c r="H991" i="7"/>
  <c r="G991" i="7"/>
  <c r="D991" i="7"/>
  <c r="H983" i="7"/>
  <c r="G983" i="7"/>
  <c r="D983" i="7"/>
  <c r="H975" i="7"/>
  <c r="G975" i="7"/>
  <c r="D975" i="7"/>
  <c r="H967" i="7"/>
  <c r="G967" i="7"/>
  <c r="D967" i="7"/>
  <c r="H959" i="7"/>
  <c r="G959" i="7"/>
  <c r="D959" i="7"/>
  <c r="H951" i="7"/>
  <c r="G951" i="7"/>
  <c r="D951" i="7"/>
  <c r="H943" i="7"/>
  <c r="G943" i="7"/>
  <c r="D943" i="7"/>
  <c r="H935" i="7"/>
  <c r="G935" i="7"/>
  <c r="D935" i="7"/>
  <c r="H927" i="7"/>
  <c r="D927" i="7"/>
  <c r="G927" i="7"/>
  <c r="H919" i="7"/>
  <c r="G919" i="7"/>
  <c r="D919" i="7"/>
  <c r="H911" i="7"/>
  <c r="G911" i="7"/>
  <c r="D911" i="7"/>
  <c r="H903" i="7"/>
  <c r="G903" i="7"/>
  <c r="D903" i="7"/>
  <c r="H895" i="7"/>
  <c r="G895" i="7"/>
  <c r="D895" i="7"/>
  <c r="H887" i="7"/>
  <c r="G887" i="7"/>
  <c r="D887" i="7"/>
  <c r="H879" i="7"/>
  <c r="G879" i="7"/>
  <c r="D879" i="7"/>
  <c r="H871" i="7"/>
  <c r="G871" i="7"/>
  <c r="D871" i="7"/>
  <c r="H863" i="7"/>
  <c r="G863" i="7"/>
  <c r="D863" i="7"/>
  <c r="H855" i="7"/>
  <c r="G855" i="7"/>
  <c r="H847" i="7"/>
  <c r="G847" i="7"/>
  <c r="H839" i="7"/>
  <c r="G839" i="7"/>
  <c r="H831" i="7"/>
  <c r="G831" i="7"/>
  <c r="H823" i="7"/>
  <c r="G823" i="7"/>
  <c r="H815" i="7"/>
  <c r="G815" i="7"/>
  <c r="H807" i="7"/>
  <c r="G807" i="7"/>
  <c r="H799" i="7"/>
  <c r="G799" i="7"/>
  <c r="H791" i="7"/>
  <c r="G791" i="7"/>
  <c r="H783" i="7"/>
  <c r="G783" i="7"/>
  <c r="H775" i="7"/>
  <c r="G775" i="7"/>
  <c r="H767" i="7"/>
  <c r="G767" i="7"/>
  <c r="H759" i="7"/>
  <c r="G759" i="7"/>
  <c r="H751" i="7"/>
  <c r="G751" i="7"/>
  <c r="H743" i="7"/>
  <c r="G743" i="7"/>
  <c r="H735" i="7"/>
  <c r="G735" i="7"/>
  <c r="H727" i="7"/>
  <c r="G727" i="7"/>
  <c r="H719" i="7"/>
  <c r="G719" i="7"/>
  <c r="H711" i="7"/>
  <c r="G711" i="7"/>
  <c r="H703" i="7"/>
  <c r="G703" i="7"/>
  <c r="H695" i="7"/>
  <c r="G695" i="7"/>
  <c r="H687" i="7"/>
  <c r="G687" i="7"/>
  <c r="D969" i="7"/>
  <c r="H1110" i="7"/>
  <c r="D1110" i="7"/>
  <c r="H1102" i="7"/>
  <c r="D1102" i="7"/>
  <c r="H1094" i="7"/>
  <c r="D1094" i="7"/>
  <c r="H1078" i="7"/>
  <c r="D1078" i="7"/>
  <c r="H1070" i="7"/>
  <c r="D1070" i="7"/>
  <c r="H1062" i="7"/>
  <c r="D1062" i="7"/>
  <c r="H1054" i="7"/>
  <c r="G1054" i="7"/>
  <c r="H1046" i="7"/>
  <c r="G1046" i="7"/>
  <c r="D1046" i="7"/>
  <c r="G1038" i="7"/>
  <c r="H1038" i="7"/>
  <c r="D1038" i="7"/>
  <c r="H1030" i="7"/>
  <c r="G1030" i="7"/>
  <c r="D1030" i="7"/>
  <c r="H1022" i="7"/>
  <c r="G1022" i="7"/>
  <c r="H1014" i="7"/>
  <c r="G1014" i="7"/>
  <c r="D1014" i="7"/>
  <c r="H1006" i="7"/>
  <c r="G1006" i="7"/>
  <c r="D1006" i="7"/>
  <c r="H998" i="7"/>
  <c r="G998" i="7"/>
  <c r="D998" i="7"/>
  <c r="H990" i="7"/>
  <c r="G990" i="7"/>
  <c r="H982" i="7"/>
  <c r="G982" i="7"/>
  <c r="D982" i="7"/>
  <c r="H974" i="7"/>
  <c r="G974" i="7"/>
  <c r="D974" i="7"/>
  <c r="H966" i="7"/>
  <c r="G966" i="7"/>
  <c r="D966" i="7"/>
  <c r="H958" i="7"/>
  <c r="G958" i="7"/>
  <c r="H950" i="7"/>
  <c r="G950" i="7"/>
  <c r="D950" i="7"/>
  <c r="H942" i="7"/>
  <c r="G942" i="7"/>
  <c r="D942" i="7"/>
  <c r="H934" i="7"/>
  <c r="G934" i="7"/>
  <c r="D934" i="7"/>
  <c r="H926" i="7"/>
  <c r="G926" i="7"/>
  <c r="H918" i="7"/>
  <c r="G918" i="7"/>
  <c r="D918" i="7"/>
  <c r="H910" i="7"/>
  <c r="G910" i="7"/>
  <c r="D910" i="7"/>
  <c r="H902" i="7"/>
  <c r="G902" i="7"/>
  <c r="D902" i="7"/>
  <c r="H894" i="7"/>
  <c r="G894" i="7"/>
  <c r="H886" i="7"/>
  <c r="G886" i="7"/>
  <c r="D886" i="7"/>
  <c r="H878" i="7"/>
  <c r="G878" i="7"/>
  <c r="D878" i="7"/>
  <c r="H870" i="7"/>
  <c r="G870" i="7"/>
  <c r="D870" i="7"/>
  <c r="H862" i="7"/>
  <c r="G862" i="7"/>
  <c r="H854" i="7"/>
  <c r="G854" i="7"/>
  <c r="H846" i="7"/>
  <c r="G846" i="7"/>
  <c r="H838" i="7"/>
  <c r="G838" i="7"/>
  <c r="H830" i="7"/>
  <c r="G830" i="7"/>
  <c r="H822" i="7"/>
  <c r="G822" i="7"/>
  <c r="H814" i="7"/>
  <c r="G814" i="7"/>
  <c r="H806" i="7"/>
  <c r="G806" i="7"/>
  <c r="H798" i="7"/>
  <c r="G798" i="7"/>
  <c r="H790" i="7"/>
  <c r="G790" i="7"/>
  <c r="H782" i="7"/>
  <c r="G782" i="7"/>
  <c r="H774" i="7"/>
  <c r="G774" i="7"/>
  <c r="H766" i="7"/>
  <c r="G766" i="7"/>
  <c r="H758" i="7"/>
  <c r="G758" i="7"/>
  <c r="H750" i="7"/>
  <c r="G750" i="7"/>
  <c r="H742" i="7"/>
  <c r="G742" i="7"/>
  <c r="H734" i="7"/>
  <c r="G734" i="7"/>
  <c r="D958" i="7"/>
  <c r="D873" i="7"/>
  <c r="H1109" i="7"/>
  <c r="D1109" i="7"/>
  <c r="H1101" i="7"/>
  <c r="D1101" i="7"/>
  <c r="H1093" i="7"/>
  <c r="D1093" i="7"/>
  <c r="H1085" i="7"/>
  <c r="D1085" i="7"/>
  <c r="H1077" i="7"/>
  <c r="D1077" i="7"/>
  <c r="H1069" i="7"/>
  <c r="D1069" i="7"/>
  <c r="H1061" i="7"/>
  <c r="G1061" i="7"/>
  <c r="D1061" i="7"/>
  <c r="H1053" i="7"/>
  <c r="G1053" i="7"/>
  <c r="D1053" i="7"/>
  <c r="H1045" i="7"/>
  <c r="G1045" i="7"/>
  <c r="D1045" i="7"/>
  <c r="H1037" i="7"/>
  <c r="G1037" i="7"/>
  <c r="D1037" i="7"/>
  <c r="H1029" i="7"/>
  <c r="G1029" i="7"/>
  <c r="D1029" i="7"/>
  <c r="H1021" i="7"/>
  <c r="G1021" i="7"/>
  <c r="D1021" i="7"/>
  <c r="H1013" i="7"/>
  <c r="G1013" i="7"/>
  <c r="D1013" i="7"/>
  <c r="H1005" i="7"/>
  <c r="G1005" i="7"/>
  <c r="D1005" i="7"/>
  <c r="H997" i="7"/>
  <c r="G997" i="7"/>
  <c r="D997" i="7"/>
  <c r="H989" i="7"/>
  <c r="G989" i="7"/>
  <c r="D989" i="7"/>
  <c r="H981" i="7"/>
  <c r="G981" i="7"/>
  <c r="D981" i="7"/>
  <c r="H973" i="7"/>
  <c r="G973" i="7"/>
  <c r="D973" i="7"/>
  <c r="H965" i="7"/>
  <c r="G965" i="7"/>
  <c r="D965" i="7"/>
  <c r="H957" i="7"/>
  <c r="G957" i="7"/>
  <c r="D957" i="7"/>
  <c r="H949" i="7"/>
  <c r="G949" i="7"/>
  <c r="D949" i="7"/>
  <c r="H941" i="7"/>
  <c r="G941" i="7"/>
  <c r="D941" i="7"/>
  <c r="H933" i="7"/>
  <c r="G933" i="7"/>
  <c r="D933" i="7"/>
  <c r="H925" i="7"/>
  <c r="G925" i="7"/>
  <c r="D925" i="7"/>
  <c r="H917" i="7"/>
  <c r="G917" i="7"/>
  <c r="D917" i="7"/>
  <c r="H909" i="7"/>
  <c r="G909" i="7"/>
  <c r="D909" i="7"/>
  <c r="H901" i="7"/>
  <c r="G901" i="7"/>
  <c r="D901" i="7"/>
  <c r="H893" i="7"/>
  <c r="G893" i="7"/>
  <c r="D893" i="7"/>
  <c r="H885" i="7"/>
  <c r="G885" i="7"/>
  <c r="D885" i="7"/>
  <c r="H877" i="7"/>
  <c r="G877" i="7"/>
  <c r="D877" i="7"/>
  <c r="H869" i="7"/>
  <c r="G869" i="7"/>
  <c r="D869" i="7"/>
  <c r="H861" i="7"/>
  <c r="G861" i="7"/>
  <c r="H853" i="7"/>
  <c r="G853" i="7"/>
  <c r="H845" i="7"/>
  <c r="G845" i="7"/>
  <c r="H837" i="7"/>
  <c r="G837" i="7"/>
  <c r="H829" i="7"/>
  <c r="G829" i="7"/>
  <c r="H821" i="7"/>
  <c r="G821" i="7"/>
  <c r="H813" i="7"/>
  <c r="G813" i="7"/>
  <c r="H805" i="7"/>
  <c r="G805" i="7"/>
  <c r="H797" i="7"/>
  <c r="G797" i="7"/>
  <c r="H789" i="7"/>
  <c r="G789" i="7"/>
  <c r="H781" i="7"/>
  <c r="G781" i="7"/>
  <c r="H773" i="7"/>
  <c r="G773" i="7"/>
  <c r="H765" i="7"/>
  <c r="G765" i="7"/>
  <c r="H757" i="7"/>
  <c r="G757" i="7"/>
  <c r="H749" i="7"/>
  <c r="G749" i="7"/>
  <c r="H741" i="7"/>
  <c r="G741" i="7"/>
  <c r="H733" i="7"/>
  <c r="G733" i="7"/>
  <c r="H725" i="7"/>
  <c r="G725" i="7"/>
  <c r="H717" i="7"/>
  <c r="G717" i="7"/>
  <c r="H709" i="7"/>
  <c r="G709" i="7"/>
  <c r="H701" i="7"/>
  <c r="G701" i="7"/>
  <c r="H693" i="7"/>
  <c r="G693" i="7"/>
  <c r="H685" i="7"/>
  <c r="G685" i="7"/>
  <c r="H677" i="7"/>
  <c r="G677" i="7"/>
  <c r="H669" i="7"/>
  <c r="G669" i="7"/>
  <c r="H661" i="7"/>
  <c r="G661" i="7"/>
  <c r="H653" i="7"/>
  <c r="G653" i="7"/>
  <c r="H645" i="7"/>
  <c r="G645" i="7"/>
  <c r="H637" i="7"/>
  <c r="G637" i="7"/>
  <c r="H629" i="7"/>
  <c r="G629" i="7"/>
  <c r="H621" i="7"/>
  <c r="G621" i="7"/>
  <c r="H613" i="7"/>
  <c r="G613" i="7"/>
  <c r="H605" i="7"/>
  <c r="G605" i="7"/>
  <c r="H597" i="7"/>
  <c r="G597" i="7"/>
  <c r="H589" i="7"/>
  <c r="G589" i="7"/>
  <c r="H581" i="7"/>
  <c r="G581" i="7"/>
  <c r="H573" i="7"/>
  <c r="G573" i="7"/>
  <c r="H565" i="7"/>
  <c r="G565" i="7"/>
  <c r="H557" i="7"/>
  <c r="G557" i="7"/>
  <c r="H549" i="7"/>
  <c r="G549" i="7"/>
  <c r="H541" i="7"/>
  <c r="G541" i="7"/>
  <c r="H533" i="7"/>
  <c r="G533" i="7"/>
  <c r="H525" i="7"/>
  <c r="G525" i="7"/>
  <c r="H517" i="7"/>
  <c r="G517" i="7"/>
  <c r="H509" i="7"/>
  <c r="G509" i="7"/>
  <c r="H501" i="7"/>
  <c r="G501" i="7"/>
  <c r="H493" i="7"/>
  <c r="G493" i="7"/>
  <c r="H485" i="7"/>
  <c r="G485" i="7"/>
  <c r="H477" i="7"/>
  <c r="G477" i="7"/>
  <c r="H469" i="7"/>
  <c r="G469" i="7"/>
  <c r="H461" i="7"/>
  <c r="G461" i="7"/>
  <c r="H453" i="7"/>
  <c r="G453" i="7"/>
  <c r="H445" i="7"/>
  <c r="G445" i="7"/>
  <c r="H437" i="7"/>
  <c r="G437" i="7"/>
  <c r="H429" i="7"/>
  <c r="G429" i="7"/>
  <c r="H421" i="7"/>
  <c r="G421" i="7"/>
  <c r="H413" i="7"/>
  <c r="G413" i="7"/>
  <c r="H405" i="7"/>
  <c r="G405" i="7"/>
  <c r="H397" i="7"/>
  <c r="G397" i="7"/>
  <c r="H389" i="7"/>
  <c r="G389" i="7"/>
  <c r="H381" i="7"/>
  <c r="G381" i="7"/>
  <c r="H373" i="7"/>
  <c r="G373" i="7"/>
  <c r="H365" i="7"/>
  <c r="G365" i="7"/>
  <c r="H357" i="7"/>
  <c r="G357" i="7"/>
  <c r="H349" i="7"/>
  <c r="G349" i="7"/>
  <c r="H341" i="7"/>
  <c r="G341" i="7"/>
  <c r="H333" i="7"/>
  <c r="G333" i="7"/>
  <c r="H325" i="7"/>
  <c r="G325" i="7"/>
  <c r="H317" i="7"/>
  <c r="G317" i="7"/>
  <c r="H309" i="7"/>
  <c r="G309" i="7"/>
  <c r="H301" i="7"/>
  <c r="G301" i="7"/>
  <c r="H293" i="7"/>
  <c r="G293" i="7"/>
  <c r="H285" i="7"/>
  <c r="G285" i="7"/>
  <c r="H277" i="7"/>
  <c r="G277" i="7"/>
  <c r="H269" i="7"/>
  <c r="G269" i="7"/>
  <c r="H261" i="7"/>
  <c r="G261" i="7"/>
  <c r="H253" i="7"/>
  <c r="G253" i="7"/>
  <c r="H245" i="7"/>
  <c r="G245" i="7"/>
  <c r="H237" i="7"/>
  <c r="G237" i="7"/>
  <c r="H229" i="7"/>
  <c r="G229" i="7"/>
  <c r="H221" i="7"/>
  <c r="G221" i="7"/>
  <c r="H213" i="7"/>
  <c r="G213" i="7"/>
  <c r="H205" i="7"/>
  <c r="G205" i="7"/>
  <c r="H197" i="7"/>
  <c r="G197" i="7"/>
  <c r="H189" i="7"/>
  <c r="G189" i="7"/>
  <c r="H181" i="7"/>
  <c r="G181" i="7"/>
  <c r="H173" i="7"/>
  <c r="G173" i="7"/>
  <c r="H165" i="7"/>
  <c r="G165" i="7"/>
  <c r="H157" i="7"/>
  <c r="G157" i="7"/>
  <c r="H149" i="7"/>
  <c r="G149" i="7"/>
  <c r="H141" i="7"/>
  <c r="G141" i="7"/>
  <c r="H133" i="7"/>
  <c r="G133" i="7"/>
  <c r="H109" i="7"/>
  <c r="G109" i="7"/>
  <c r="H101" i="7"/>
  <c r="G101" i="7"/>
  <c r="H93" i="7"/>
  <c r="G93" i="7"/>
  <c r="H85" i="7"/>
  <c r="G85" i="7"/>
  <c r="H77" i="7"/>
  <c r="G77" i="7"/>
  <c r="H53" i="7"/>
  <c r="G53" i="7"/>
  <c r="H45" i="7"/>
  <c r="G45" i="7"/>
  <c r="H37" i="7"/>
  <c r="G37" i="7"/>
  <c r="H29" i="7"/>
  <c r="G29" i="7"/>
  <c r="H21" i="7"/>
  <c r="G21" i="7"/>
  <c r="D1033" i="7"/>
  <c r="D862" i="7"/>
  <c r="H1100" i="7"/>
  <c r="D1100" i="7"/>
  <c r="H1092" i="7"/>
  <c r="D1092" i="7"/>
  <c r="H1084" i="7"/>
  <c r="D1084" i="7"/>
  <c r="H1068" i="7"/>
  <c r="D1068" i="7"/>
  <c r="H1060" i="7"/>
  <c r="G1060" i="7"/>
  <c r="D1060" i="7"/>
  <c r="H1052" i="7"/>
  <c r="G1052" i="7"/>
  <c r="D1052" i="7"/>
  <c r="H1044" i="7"/>
  <c r="G1044" i="7"/>
  <c r="H1036" i="7"/>
  <c r="G1036" i="7"/>
  <c r="D1036" i="7"/>
  <c r="H1028" i="7"/>
  <c r="G1028" i="7"/>
  <c r="D1028" i="7"/>
  <c r="H1020" i="7"/>
  <c r="G1020" i="7"/>
  <c r="D1020" i="7"/>
  <c r="H1012" i="7"/>
  <c r="G1012" i="7"/>
  <c r="H1004" i="7"/>
  <c r="G1004" i="7"/>
  <c r="D1004" i="7"/>
  <c r="H996" i="7"/>
  <c r="G996" i="7"/>
  <c r="D996" i="7"/>
  <c r="H988" i="7"/>
  <c r="G988" i="7"/>
  <c r="D988" i="7"/>
  <c r="H980" i="7"/>
  <c r="G980" i="7"/>
  <c r="H972" i="7"/>
  <c r="G972" i="7"/>
  <c r="D972" i="7"/>
  <c r="H964" i="7"/>
  <c r="G964" i="7"/>
  <c r="D964" i="7"/>
  <c r="H956" i="7"/>
  <c r="G956" i="7"/>
  <c r="D956" i="7"/>
  <c r="H948" i="7"/>
  <c r="G948" i="7"/>
  <c r="H940" i="7"/>
  <c r="G940" i="7"/>
  <c r="D940" i="7"/>
  <c r="H932" i="7"/>
  <c r="G932" i="7"/>
  <c r="D932" i="7"/>
  <c r="H924" i="7"/>
  <c r="G924" i="7"/>
  <c r="D924" i="7"/>
  <c r="H916" i="7"/>
  <c r="G916" i="7"/>
  <c r="H908" i="7"/>
  <c r="G908" i="7"/>
  <c r="D908" i="7"/>
  <c r="H900" i="7"/>
  <c r="G900" i="7"/>
  <c r="D900" i="7"/>
  <c r="H892" i="7"/>
  <c r="G892" i="7"/>
  <c r="D892" i="7"/>
  <c r="H884" i="7"/>
  <c r="G884" i="7"/>
  <c r="H876" i="7"/>
  <c r="G876" i="7"/>
  <c r="D876" i="7"/>
  <c r="H868" i="7"/>
  <c r="G868" i="7"/>
  <c r="D868" i="7"/>
  <c r="H860" i="7"/>
  <c r="G860" i="7"/>
  <c r="H852" i="7"/>
  <c r="G852" i="7"/>
  <c r="H844" i="7"/>
  <c r="G844" i="7"/>
  <c r="H836" i="7"/>
  <c r="G836" i="7"/>
  <c r="H828" i="7"/>
  <c r="G828" i="7"/>
  <c r="H820" i="7"/>
  <c r="G820" i="7"/>
  <c r="H812" i="7"/>
  <c r="G812" i="7"/>
  <c r="H804" i="7"/>
  <c r="G804" i="7"/>
  <c r="H796" i="7"/>
  <c r="G796" i="7"/>
  <c r="H788" i="7"/>
  <c r="G788" i="7"/>
  <c r="H780" i="7"/>
  <c r="G780" i="7"/>
  <c r="H772" i="7"/>
  <c r="G772" i="7"/>
  <c r="H764" i="7"/>
  <c r="G764" i="7"/>
  <c r="H756" i="7"/>
  <c r="G756" i="7"/>
  <c r="H748" i="7"/>
  <c r="G748" i="7"/>
  <c r="H740" i="7"/>
  <c r="G740" i="7"/>
  <c r="H732" i="7"/>
  <c r="G732" i="7"/>
  <c r="H724" i="7"/>
  <c r="G724" i="7"/>
  <c r="H716" i="7"/>
  <c r="G716" i="7"/>
  <c r="H708" i="7"/>
  <c r="G708" i="7"/>
  <c r="H700" i="7"/>
  <c r="G700" i="7"/>
  <c r="H692" i="7"/>
  <c r="G692" i="7"/>
  <c r="H684" i="7"/>
  <c r="G684" i="7"/>
  <c r="D1108" i="7"/>
  <c r="D1022" i="7"/>
  <c r="D937" i="7"/>
  <c r="H1107" i="7"/>
  <c r="D1107" i="7"/>
  <c r="H1099" i="7"/>
  <c r="D1099" i="7"/>
  <c r="H1091" i="7"/>
  <c r="D1091" i="7"/>
  <c r="H1083" i="7"/>
  <c r="D1083" i="7"/>
  <c r="H1075" i="7"/>
  <c r="D1075" i="7"/>
  <c r="H1067" i="7"/>
  <c r="D1067" i="7"/>
  <c r="H1059" i="7"/>
  <c r="G1059" i="7"/>
  <c r="D1059" i="7"/>
  <c r="H1051" i="7"/>
  <c r="D1051" i="7"/>
  <c r="G1051" i="7"/>
  <c r="H1043" i="7"/>
  <c r="G1043" i="7"/>
  <c r="D1043" i="7"/>
  <c r="H1035" i="7"/>
  <c r="G1035" i="7"/>
  <c r="D1035" i="7"/>
  <c r="H1027" i="7"/>
  <c r="D1027" i="7"/>
  <c r="G1027" i="7"/>
  <c r="H1019" i="7"/>
  <c r="D1019" i="7"/>
  <c r="G1019" i="7"/>
  <c r="H1011" i="7"/>
  <c r="G1011" i="7"/>
  <c r="D1011" i="7"/>
  <c r="H1003" i="7"/>
  <c r="G1003" i="7"/>
  <c r="D1003" i="7"/>
  <c r="H995" i="7"/>
  <c r="G995" i="7"/>
  <c r="D995" i="7"/>
  <c r="H987" i="7"/>
  <c r="G987" i="7"/>
  <c r="D987" i="7"/>
  <c r="H979" i="7"/>
  <c r="G979" i="7"/>
  <c r="D979" i="7"/>
  <c r="H971" i="7"/>
  <c r="G971" i="7"/>
  <c r="D971" i="7"/>
  <c r="H963" i="7"/>
  <c r="G963" i="7"/>
  <c r="D963" i="7"/>
  <c r="H955" i="7"/>
  <c r="G955" i="7"/>
  <c r="D955" i="7"/>
  <c r="H947" i="7"/>
  <c r="G947" i="7"/>
  <c r="D947" i="7"/>
  <c r="H939" i="7"/>
  <c r="G939" i="7"/>
  <c r="D939" i="7"/>
  <c r="H931" i="7"/>
  <c r="G931" i="7"/>
  <c r="D931" i="7"/>
  <c r="H923" i="7"/>
  <c r="D923" i="7"/>
  <c r="G923" i="7"/>
  <c r="H915" i="7"/>
  <c r="G915" i="7"/>
  <c r="D915" i="7"/>
  <c r="H907" i="7"/>
  <c r="G907" i="7"/>
  <c r="D907" i="7"/>
  <c r="H899" i="7"/>
  <c r="D899" i="7"/>
  <c r="G899" i="7"/>
  <c r="H891" i="7"/>
  <c r="D891" i="7"/>
  <c r="G891" i="7"/>
  <c r="H883" i="7"/>
  <c r="G883" i="7"/>
  <c r="D883" i="7"/>
  <c r="H875" i="7"/>
  <c r="G875" i="7"/>
  <c r="D875" i="7"/>
  <c r="H867" i="7"/>
  <c r="G867" i="7"/>
  <c r="D867" i="7"/>
  <c r="H859" i="7"/>
  <c r="G859" i="7"/>
  <c r="H851" i="7"/>
  <c r="G851" i="7"/>
  <c r="H843" i="7"/>
  <c r="G843" i="7"/>
  <c r="H835" i="7"/>
  <c r="G835" i="7"/>
  <c r="H827" i="7"/>
  <c r="G827" i="7"/>
  <c r="H819" i="7"/>
  <c r="G819" i="7"/>
  <c r="H811" i="7"/>
  <c r="G811" i="7"/>
  <c r="H803" i="7"/>
  <c r="G803" i="7"/>
  <c r="H795" i="7"/>
  <c r="G795" i="7"/>
  <c r="G787" i="7"/>
  <c r="H787" i="7"/>
  <c r="G779" i="7"/>
  <c r="H779" i="7"/>
  <c r="H771" i="7"/>
  <c r="G771" i="7"/>
  <c r="H763" i="7"/>
  <c r="G763" i="7"/>
  <c r="H755" i="7"/>
  <c r="G755" i="7"/>
  <c r="H747" i="7"/>
  <c r="G747" i="7"/>
  <c r="H739" i="7"/>
  <c r="G739" i="7"/>
  <c r="H731" i="7"/>
  <c r="G731" i="7"/>
  <c r="H723" i="7"/>
  <c r="G723" i="7"/>
  <c r="H715" i="7"/>
  <c r="G715" i="7"/>
  <c r="H707" i="7"/>
  <c r="G707" i="7"/>
  <c r="H699" i="7"/>
  <c r="G699" i="7"/>
  <c r="H691" i="7"/>
  <c r="G691" i="7"/>
  <c r="G683" i="7"/>
  <c r="H683" i="7"/>
  <c r="H675" i="7"/>
  <c r="G675" i="7"/>
  <c r="H667" i="7"/>
  <c r="G667" i="7"/>
  <c r="H659" i="7"/>
  <c r="G659" i="7"/>
  <c r="H651" i="7"/>
  <c r="G651" i="7"/>
  <c r="D1097" i="7"/>
  <c r="D1012" i="7"/>
  <c r="D926" i="7"/>
  <c r="H726" i="7"/>
  <c r="G726" i="7"/>
  <c r="H718" i="7"/>
  <c r="G718" i="7"/>
  <c r="H710" i="7"/>
  <c r="G710" i="7"/>
  <c r="H702" i="7"/>
  <c r="G702" i="7"/>
  <c r="H694" i="7"/>
  <c r="G694" i="7"/>
  <c r="H686" i="7"/>
  <c r="G686" i="7"/>
  <c r="H678" i="7"/>
  <c r="G678" i="7"/>
  <c r="H670" i="7"/>
  <c r="G670" i="7"/>
  <c r="H662" i="7"/>
  <c r="G662" i="7"/>
  <c r="H654" i="7"/>
  <c r="G654" i="7"/>
  <c r="H646" i="7"/>
  <c r="G646" i="7"/>
  <c r="H638" i="7"/>
  <c r="G638" i="7"/>
  <c r="H630" i="7"/>
  <c r="G630" i="7"/>
  <c r="H622" i="7"/>
  <c r="G622" i="7"/>
  <c r="H614" i="7"/>
  <c r="G614" i="7"/>
  <c r="H606" i="7"/>
  <c r="G606" i="7"/>
  <c r="H598" i="7"/>
  <c r="G598" i="7"/>
  <c r="H590" i="7"/>
  <c r="G590" i="7"/>
  <c r="H582" i="7"/>
  <c r="G582" i="7"/>
  <c r="H574" i="7"/>
  <c r="G574" i="7"/>
  <c r="H566" i="7"/>
  <c r="G566" i="7"/>
  <c r="H558" i="7"/>
  <c r="G558" i="7"/>
  <c r="H550" i="7"/>
  <c r="G550" i="7"/>
  <c r="H542" i="7"/>
  <c r="G542" i="7"/>
  <c r="H534" i="7"/>
  <c r="G534" i="7"/>
  <c r="H526" i="7"/>
  <c r="G526" i="7"/>
  <c r="H518" i="7"/>
  <c r="G518" i="7"/>
  <c r="H510" i="7"/>
  <c r="G510" i="7"/>
  <c r="H502" i="7"/>
  <c r="G502" i="7"/>
  <c r="H494" i="7"/>
  <c r="G494" i="7"/>
  <c r="H486" i="7"/>
  <c r="G486" i="7"/>
  <c r="H478" i="7"/>
  <c r="G478" i="7"/>
  <c r="H470" i="7"/>
  <c r="G470" i="7"/>
  <c r="H462" i="7"/>
  <c r="G462" i="7"/>
  <c r="H454" i="7"/>
  <c r="G454" i="7"/>
  <c r="H446" i="7"/>
  <c r="G446" i="7"/>
  <c r="H438" i="7"/>
  <c r="G438" i="7"/>
  <c r="H430" i="7"/>
  <c r="G430" i="7"/>
  <c r="H422" i="7"/>
  <c r="G422" i="7"/>
  <c r="H414" i="7"/>
  <c r="G414" i="7"/>
  <c r="H406" i="7"/>
  <c r="G406" i="7"/>
  <c r="H398" i="7"/>
  <c r="G398" i="7"/>
  <c r="H390" i="7"/>
  <c r="G390" i="7"/>
  <c r="H382" i="7"/>
  <c r="G382" i="7"/>
  <c r="H374" i="7"/>
  <c r="G374" i="7"/>
  <c r="H366" i="7"/>
  <c r="G366" i="7"/>
  <c r="H358" i="7"/>
  <c r="G358" i="7"/>
  <c r="H350" i="7"/>
  <c r="G350" i="7"/>
  <c r="H342" i="7"/>
  <c r="G342" i="7"/>
  <c r="H334" i="7"/>
  <c r="G334" i="7"/>
  <c r="H326" i="7"/>
  <c r="G326" i="7"/>
  <c r="H318" i="7"/>
  <c r="G318" i="7"/>
  <c r="H310" i="7"/>
  <c r="G310" i="7"/>
  <c r="H302" i="7"/>
  <c r="G302" i="7"/>
  <c r="H294" i="7"/>
  <c r="G294" i="7"/>
  <c r="H286" i="7"/>
  <c r="G286" i="7"/>
  <c r="H278" i="7"/>
  <c r="G278" i="7"/>
  <c r="H270" i="7"/>
  <c r="G270" i="7"/>
  <c r="H262" i="7"/>
  <c r="G262" i="7"/>
  <c r="H254" i="7"/>
  <c r="G254" i="7"/>
  <c r="H246" i="7"/>
  <c r="G246" i="7"/>
  <c r="H238" i="7"/>
  <c r="G238" i="7"/>
  <c r="H230" i="7"/>
  <c r="G230" i="7"/>
  <c r="H222" i="7"/>
  <c r="G222" i="7"/>
  <c r="H214" i="7"/>
  <c r="G214" i="7"/>
  <c r="H206" i="7"/>
  <c r="G206" i="7"/>
  <c r="H198" i="7"/>
  <c r="G198" i="7"/>
  <c r="H190" i="7"/>
  <c r="G190" i="7"/>
  <c r="H182" i="7"/>
  <c r="G182" i="7"/>
  <c r="H174" i="7"/>
  <c r="G174" i="7"/>
  <c r="H166" i="7"/>
  <c r="G166" i="7"/>
  <c r="H158" i="7"/>
  <c r="G158" i="7"/>
  <c r="H150" i="7"/>
  <c r="G150" i="7"/>
  <c r="H142" i="7"/>
  <c r="G142" i="7"/>
  <c r="H134" i="7"/>
  <c r="G134" i="7"/>
  <c r="H102" i="7"/>
  <c r="G102" i="7"/>
  <c r="H94" i="7"/>
  <c r="G94" i="7"/>
  <c r="H86" i="7"/>
  <c r="G86" i="7"/>
  <c r="H78" i="7"/>
  <c r="G78" i="7"/>
  <c r="H70" i="7"/>
  <c r="G70" i="7"/>
  <c r="H54" i="7"/>
  <c r="G54" i="7"/>
  <c r="H46" i="7"/>
  <c r="G46" i="7"/>
  <c r="H38" i="7"/>
  <c r="G38" i="7"/>
  <c r="H30" i="7"/>
  <c r="G30" i="7"/>
  <c r="H676" i="7"/>
  <c r="G676" i="7"/>
  <c r="H668" i="7"/>
  <c r="G668" i="7"/>
  <c r="H660" i="7"/>
  <c r="G660" i="7"/>
  <c r="H652" i="7"/>
  <c r="G652" i="7"/>
  <c r="H644" i="7"/>
  <c r="G644" i="7"/>
  <c r="H636" i="7"/>
  <c r="G636" i="7"/>
  <c r="H628" i="7"/>
  <c r="G628" i="7"/>
  <c r="H620" i="7"/>
  <c r="G620" i="7"/>
  <c r="H612" i="7"/>
  <c r="G612" i="7"/>
  <c r="H604" i="7"/>
  <c r="G604" i="7"/>
  <c r="H596" i="7"/>
  <c r="G596" i="7"/>
  <c r="H588" i="7"/>
  <c r="G588" i="7"/>
  <c r="H580" i="7"/>
  <c r="G580" i="7"/>
  <c r="H572" i="7"/>
  <c r="G572" i="7"/>
  <c r="H564" i="7"/>
  <c r="G564" i="7"/>
  <c r="H556" i="7"/>
  <c r="G556" i="7"/>
  <c r="H548" i="7"/>
  <c r="G548" i="7"/>
  <c r="H540" i="7"/>
  <c r="H532" i="7"/>
  <c r="G532" i="7"/>
  <c r="H524" i="7"/>
  <c r="G524" i="7"/>
  <c r="H516" i="7"/>
  <c r="G516" i="7"/>
  <c r="H508" i="7"/>
  <c r="G508" i="7"/>
  <c r="H500" i="7"/>
  <c r="G500" i="7"/>
  <c r="H492" i="7"/>
  <c r="G492" i="7"/>
  <c r="H484" i="7"/>
  <c r="G484" i="7"/>
  <c r="H476" i="7"/>
  <c r="G476" i="7"/>
  <c r="H468" i="7"/>
  <c r="G468" i="7"/>
  <c r="H460" i="7"/>
  <c r="G460" i="7"/>
  <c r="H452" i="7"/>
  <c r="G452" i="7"/>
  <c r="H444" i="7"/>
  <c r="G444" i="7"/>
  <c r="H436" i="7"/>
  <c r="G436" i="7"/>
  <c r="H428" i="7"/>
  <c r="G428" i="7"/>
  <c r="H420" i="7"/>
  <c r="G420" i="7"/>
  <c r="H412" i="7"/>
  <c r="G412" i="7"/>
  <c r="H404" i="7"/>
  <c r="G404" i="7"/>
  <c r="H396" i="7"/>
  <c r="G396" i="7"/>
  <c r="H388" i="7"/>
  <c r="G388" i="7"/>
  <c r="H380" i="7"/>
  <c r="G380" i="7"/>
  <c r="H372" i="7"/>
  <c r="G372" i="7"/>
  <c r="H364" i="7"/>
  <c r="G364" i="7"/>
  <c r="H356" i="7"/>
  <c r="G356" i="7"/>
  <c r="H348" i="7"/>
  <c r="G348" i="7"/>
  <c r="H340" i="7"/>
  <c r="G340" i="7"/>
  <c r="H332" i="7"/>
  <c r="G332" i="7"/>
  <c r="H324" i="7"/>
  <c r="G324" i="7"/>
  <c r="H316" i="7"/>
  <c r="G316" i="7"/>
  <c r="H308" i="7"/>
  <c r="G308" i="7"/>
  <c r="H300" i="7"/>
  <c r="G300" i="7"/>
  <c r="H292" i="7"/>
  <c r="G292" i="7"/>
  <c r="H284" i="7"/>
  <c r="G284" i="7"/>
  <c r="H276" i="7"/>
  <c r="G276" i="7"/>
  <c r="H268" i="7"/>
  <c r="G268" i="7"/>
  <c r="H260" i="7"/>
  <c r="G260" i="7"/>
  <c r="H252" i="7"/>
  <c r="G252" i="7"/>
  <c r="H244" i="7"/>
  <c r="G244" i="7"/>
  <c r="H236" i="7"/>
  <c r="G236" i="7"/>
  <c r="H228" i="7"/>
  <c r="G228" i="7"/>
  <c r="H220" i="7"/>
  <c r="G220" i="7"/>
  <c r="H212" i="7"/>
  <c r="G212" i="7"/>
  <c r="H204" i="7"/>
  <c r="G204" i="7"/>
  <c r="H196" i="7"/>
  <c r="G196" i="7"/>
  <c r="H188" i="7"/>
  <c r="G188" i="7"/>
  <c r="H180" i="7"/>
  <c r="G180" i="7"/>
  <c r="H172" i="7"/>
  <c r="G172" i="7"/>
  <c r="H164" i="7"/>
  <c r="G164" i="7"/>
  <c r="H156" i="7"/>
  <c r="G156" i="7"/>
  <c r="H148" i="7"/>
  <c r="G148" i="7"/>
  <c r="H140" i="7"/>
  <c r="G140" i="7"/>
  <c r="H132" i="7"/>
  <c r="G132" i="7"/>
  <c r="H108" i="7"/>
  <c r="G108" i="7"/>
  <c r="H100" i="7"/>
  <c r="G100" i="7"/>
  <c r="H92" i="7"/>
  <c r="G92" i="7"/>
  <c r="H84" i="7"/>
  <c r="G84" i="7"/>
  <c r="H76" i="7"/>
  <c r="G76" i="7"/>
  <c r="H52" i="7"/>
  <c r="G52" i="7"/>
  <c r="H44" i="7"/>
  <c r="G44" i="7"/>
  <c r="H36" i="7"/>
  <c r="G36" i="7"/>
  <c r="H28" i="7"/>
  <c r="G28" i="7"/>
  <c r="H20" i="7"/>
  <c r="G20" i="7"/>
  <c r="H643" i="7"/>
  <c r="G643" i="7"/>
  <c r="H635" i="7"/>
  <c r="G635" i="7"/>
  <c r="H627" i="7"/>
  <c r="G627" i="7"/>
  <c r="H619" i="7"/>
  <c r="G619" i="7"/>
  <c r="H611" i="7"/>
  <c r="G611" i="7"/>
  <c r="H603" i="7"/>
  <c r="G603" i="7"/>
  <c r="H595" i="7"/>
  <c r="G595" i="7"/>
  <c r="H587" i="7"/>
  <c r="G587" i="7"/>
  <c r="H579" i="7"/>
  <c r="G579" i="7"/>
  <c r="H571" i="7"/>
  <c r="G571" i="7"/>
  <c r="H563" i="7"/>
  <c r="G563" i="7"/>
  <c r="H555" i="7"/>
  <c r="G555" i="7"/>
  <c r="H547" i="7"/>
  <c r="G547" i="7"/>
  <c r="H539" i="7"/>
  <c r="G539" i="7"/>
  <c r="H531" i="7"/>
  <c r="G531" i="7"/>
  <c r="H523" i="7"/>
  <c r="G523" i="7"/>
  <c r="H515" i="7"/>
  <c r="G515" i="7"/>
  <c r="H507" i="7"/>
  <c r="G507" i="7"/>
  <c r="H499" i="7"/>
  <c r="G499" i="7"/>
  <c r="H491" i="7"/>
  <c r="G491" i="7"/>
  <c r="H483" i="7"/>
  <c r="G483" i="7"/>
  <c r="H475" i="7"/>
  <c r="G475" i="7"/>
  <c r="H467" i="7"/>
  <c r="G467" i="7"/>
  <c r="H459" i="7"/>
  <c r="G459" i="7"/>
  <c r="H451" i="7"/>
  <c r="G451" i="7"/>
  <c r="H443" i="7"/>
  <c r="G443" i="7"/>
  <c r="H435" i="7"/>
  <c r="G435" i="7"/>
  <c r="H427" i="7"/>
  <c r="G427" i="7"/>
  <c r="H419" i="7"/>
  <c r="G419" i="7"/>
  <c r="H411" i="7"/>
  <c r="G411" i="7"/>
  <c r="H403" i="7"/>
  <c r="G403" i="7"/>
  <c r="H395" i="7"/>
  <c r="G395" i="7"/>
  <c r="H387" i="7"/>
  <c r="G387" i="7"/>
  <c r="H379" i="7"/>
  <c r="G379" i="7"/>
  <c r="H371" i="7"/>
  <c r="G371" i="7"/>
  <c r="H363" i="7"/>
  <c r="G363" i="7"/>
  <c r="H355" i="7"/>
  <c r="G355" i="7"/>
  <c r="H347" i="7"/>
  <c r="G347" i="7"/>
  <c r="H339" i="7"/>
  <c r="G339" i="7"/>
  <c r="H331" i="7"/>
  <c r="G331" i="7"/>
  <c r="H323" i="7"/>
  <c r="H315" i="7"/>
  <c r="G315" i="7"/>
  <c r="H307" i="7"/>
  <c r="G307" i="7"/>
  <c r="H299" i="7"/>
  <c r="G299" i="7"/>
  <c r="H291" i="7"/>
  <c r="G291" i="7"/>
  <c r="H283" i="7"/>
  <c r="G283" i="7"/>
  <c r="H275" i="7"/>
  <c r="G275" i="7"/>
  <c r="H267" i="7"/>
  <c r="G267" i="7"/>
  <c r="H259" i="7"/>
  <c r="G259" i="7"/>
  <c r="H251" i="7"/>
  <c r="G251" i="7"/>
  <c r="H243" i="7"/>
  <c r="G243" i="7"/>
  <c r="H235" i="7"/>
  <c r="G235" i="7"/>
  <c r="H227" i="7"/>
  <c r="G227" i="7"/>
  <c r="H219" i="7"/>
  <c r="G219" i="7"/>
  <c r="H211" i="7"/>
  <c r="G211" i="7"/>
  <c r="H203" i="7"/>
  <c r="G203" i="7"/>
  <c r="H195" i="7"/>
  <c r="G195" i="7"/>
  <c r="H187" i="7"/>
  <c r="G187" i="7"/>
  <c r="H179" i="7"/>
  <c r="G179" i="7"/>
  <c r="H171" i="7"/>
  <c r="G171" i="7"/>
  <c r="H163" i="7"/>
  <c r="G163" i="7"/>
  <c r="H155" i="7"/>
  <c r="G155" i="7"/>
  <c r="H147" i="7"/>
  <c r="G147" i="7"/>
  <c r="H139" i="7"/>
  <c r="G139" i="7"/>
  <c r="H131" i="7"/>
  <c r="G131" i="7"/>
  <c r="H107" i="7"/>
  <c r="G107" i="7"/>
  <c r="H99" i="7"/>
  <c r="G99" i="7"/>
  <c r="H91" i="7"/>
  <c r="G91" i="7"/>
  <c r="H83" i="7"/>
  <c r="G83" i="7"/>
  <c r="H75" i="7"/>
  <c r="G75" i="7"/>
  <c r="G51" i="7"/>
  <c r="H51" i="7"/>
  <c r="H43" i="7"/>
  <c r="G43" i="7"/>
  <c r="H35" i="7"/>
  <c r="G35" i="7"/>
  <c r="H27" i="7"/>
  <c r="G27" i="7"/>
  <c r="H538" i="7"/>
  <c r="G538" i="7"/>
  <c r="H530" i="7"/>
  <c r="G530" i="7"/>
  <c r="H522" i="7"/>
  <c r="G522" i="7"/>
  <c r="H514" i="7"/>
  <c r="G514" i="7"/>
  <c r="H506" i="7"/>
  <c r="G506" i="7"/>
  <c r="H498" i="7"/>
  <c r="G498" i="7"/>
  <c r="H490" i="7"/>
  <c r="G490" i="7"/>
  <c r="H482" i="7"/>
  <c r="G482" i="7"/>
  <c r="H474" i="7"/>
  <c r="G474" i="7"/>
  <c r="H466" i="7"/>
  <c r="G466" i="7"/>
  <c r="H458" i="7"/>
  <c r="G458" i="7"/>
  <c r="H450" i="7"/>
  <c r="G450" i="7"/>
  <c r="H442" i="7"/>
  <c r="G442" i="7"/>
  <c r="H434" i="7"/>
  <c r="G434" i="7"/>
  <c r="H426" i="7"/>
  <c r="G426" i="7"/>
  <c r="H418" i="7"/>
  <c r="G418" i="7"/>
  <c r="H410" i="7"/>
  <c r="G410" i="7"/>
  <c r="H402" i="7"/>
  <c r="G402" i="7"/>
  <c r="H394" i="7"/>
  <c r="G394" i="7"/>
  <c r="H386" i="7"/>
  <c r="G386" i="7"/>
  <c r="H378" i="7"/>
  <c r="G378" i="7"/>
  <c r="H370" i="7"/>
  <c r="G370" i="7"/>
  <c r="H362" i="7"/>
  <c r="G362" i="7"/>
  <c r="H354" i="7"/>
  <c r="G354" i="7"/>
  <c r="H346" i="7"/>
  <c r="G346" i="7"/>
  <c r="H338" i="7"/>
  <c r="G338" i="7"/>
  <c r="H330" i="7"/>
  <c r="G330" i="7"/>
  <c r="H322" i="7"/>
  <c r="G322" i="7"/>
  <c r="H314" i="7"/>
  <c r="G314" i="7"/>
  <c r="H306" i="7"/>
  <c r="G306" i="7"/>
  <c r="H298" i="7"/>
  <c r="G298" i="7"/>
  <c r="H290" i="7"/>
  <c r="G290" i="7"/>
  <c r="H282" i="7"/>
  <c r="G282" i="7"/>
  <c r="H274" i="7"/>
  <c r="G274" i="7"/>
  <c r="H266" i="7"/>
  <c r="G266" i="7"/>
  <c r="H258" i="7"/>
  <c r="G258" i="7"/>
  <c r="H250" i="7"/>
  <c r="G250" i="7"/>
  <c r="H242" i="7"/>
  <c r="G242" i="7"/>
  <c r="H234" i="7"/>
  <c r="G234" i="7"/>
  <c r="H226" i="7"/>
  <c r="G226" i="7"/>
  <c r="H218" i="7"/>
  <c r="G218" i="7"/>
  <c r="H210" i="7"/>
  <c r="G210" i="7"/>
  <c r="H202" i="7"/>
  <c r="G202" i="7"/>
  <c r="H194" i="7"/>
  <c r="G194" i="7"/>
  <c r="H186" i="7"/>
  <c r="G186" i="7"/>
  <c r="H178" i="7"/>
  <c r="G178" i="7"/>
  <c r="H170" i="7"/>
  <c r="G170" i="7"/>
  <c r="H162" i="7"/>
  <c r="G162" i="7"/>
  <c r="H154" i="7"/>
  <c r="G154" i="7"/>
  <c r="H146" i="7"/>
  <c r="G146" i="7"/>
  <c r="H138" i="7"/>
  <c r="G138" i="7"/>
  <c r="H130" i="7"/>
  <c r="G130" i="7"/>
  <c r="H106" i="7"/>
  <c r="G106" i="7"/>
  <c r="H98" i="7"/>
  <c r="G98" i="7"/>
  <c r="G90" i="7"/>
  <c r="H90" i="7"/>
  <c r="G82" i="7"/>
  <c r="H82" i="7"/>
  <c r="G74" i="7"/>
  <c r="H74" i="7"/>
  <c r="H50" i="7"/>
  <c r="G50" i="7"/>
  <c r="H42" i="7"/>
  <c r="G42" i="7"/>
  <c r="H34" i="7"/>
  <c r="G34" i="7"/>
  <c r="H26" i="7"/>
  <c r="G26" i="7"/>
  <c r="H577" i="7"/>
  <c r="G577" i="7"/>
  <c r="H569" i="7"/>
  <c r="G569" i="7"/>
  <c r="H561" i="7"/>
  <c r="G561" i="7"/>
  <c r="H553" i="7"/>
  <c r="G553" i="7"/>
  <c r="H545" i="7"/>
  <c r="G545" i="7"/>
  <c r="H537" i="7"/>
  <c r="G537" i="7"/>
  <c r="H529" i="7"/>
  <c r="G529" i="7"/>
  <c r="H521" i="7"/>
  <c r="G521" i="7"/>
  <c r="H513" i="7"/>
  <c r="G513" i="7"/>
  <c r="H505" i="7"/>
  <c r="G505" i="7"/>
  <c r="H497" i="7"/>
  <c r="G497" i="7"/>
  <c r="H489" i="7"/>
  <c r="G489" i="7"/>
  <c r="H481" i="7"/>
  <c r="G481" i="7"/>
  <c r="H473" i="7"/>
  <c r="G473" i="7"/>
  <c r="H465" i="7"/>
  <c r="G465" i="7"/>
  <c r="H457" i="7"/>
  <c r="G457" i="7"/>
  <c r="H449" i="7"/>
  <c r="G449" i="7"/>
  <c r="H441" i="7"/>
  <c r="G441" i="7"/>
  <c r="H433" i="7"/>
  <c r="G433" i="7"/>
  <c r="H425" i="7"/>
  <c r="G425" i="7"/>
  <c r="H417" i="7"/>
  <c r="G417" i="7"/>
  <c r="H409" i="7"/>
  <c r="G409" i="7"/>
  <c r="H401" i="7"/>
  <c r="G401" i="7"/>
  <c r="H393" i="7"/>
  <c r="G393" i="7"/>
  <c r="H385" i="7"/>
  <c r="G385" i="7"/>
  <c r="H377" i="7"/>
  <c r="G377" i="7"/>
  <c r="H369" i="7"/>
  <c r="G369" i="7"/>
  <c r="H361" i="7"/>
  <c r="G361" i="7"/>
  <c r="H353" i="7"/>
  <c r="G353" i="7"/>
  <c r="H345" i="7"/>
  <c r="G345" i="7"/>
  <c r="H337" i="7"/>
  <c r="G337" i="7"/>
  <c r="H329" i="7"/>
  <c r="G329" i="7"/>
  <c r="H321" i="7"/>
  <c r="G321" i="7"/>
  <c r="H313" i="7"/>
  <c r="G313" i="7"/>
  <c r="H305" i="7"/>
  <c r="G305" i="7"/>
  <c r="H297" i="7"/>
  <c r="G297" i="7"/>
  <c r="H289" i="7"/>
  <c r="G289" i="7"/>
  <c r="H281" i="7"/>
  <c r="G281" i="7"/>
  <c r="H273" i="7"/>
  <c r="G273" i="7"/>
  <c r="H265" i="7"/>
  <c r="G265" i="7"/>
  <c r="H257" i="7"/>
  <c r="G257" i="7"/>
  <c r="H249" i="7"/>
  <c r="G249" i="7"/>
  <c r="H241" i="7"/>
  <c r="G241" i="7"/>
  <c r="H233" i="7"/>
  <c r="G233" i="7"/>
  <c r="H225" i="7"/>
  <c r="G225" i="7"/>
  <c r="H217" i="7"/>
  <c r="G217" i="7"/>
  <c r="H209" i="7"/>
  <c r="G209" i="7"/>
  <c r="H201" i="7"/>
  <c r="G201" i="7"/>
  <c r="H193" i="7"/>
  <c r="G193" i="7"/>
  <c r="H185" i="7"/>
  <c r="G185" i="7"/>
  <c r="H177" i="7"/>
  <c r="G177" i="7"/>
  <c r="H169" i="7"/>
  <c r="G169" i="7"/>
  <c r="H161" i="7"/>
  <c r="G161" i="7"/>
  <c r="H153" i="7"/>
  <c r="G153" i="7"/>
  <c r="H145" i="7"/>
  <c r="G145" i="7"/>
  <c r="H137" i="7"/>
  <c r="G137" i="7"/>
  <c r="H129" i="7"/>
  <c r="G129" i="7"/>
  <c r="H105" i="7"/>
  <c r="G105" i="7"/>
  <c r="H97" i="7"/>
  <c r="G97" i="7"/>
  <c r="H89" i="7"/>
  <c r="G89" i="7"/>
  <c r="H81" i="7"/>
  <c r="G81" i="7"/>
  <c r="H73" i="7"/>
  <c r="G73" i="7"/>
  <c r="H57" i="7"/>
  <c r="G57" i="7"/>
  <c r="H49" i="7"/>
  <c r="G49" i="7"/>
  <c r="H41" i="7"/>
  <c r="G41" i="7"/>
  <c r="H33" i="7"/>
  <c r="G33" i="7"/>
  <c r="H25" i="7"/>
  <c r="G25" i="7"/>
  <c r="H576" i="7"/>
  <c r="G576" i="7"/>
  <c r="H568" i="7"/>
  <c r="G568" i="7"/>
  <c r="H560" i="7"/>
  <c r="G560" i="7"/>
  <c r="H552" i="7"/>
  <c r="G552" i="7"/>
  <c r="H544" i="7"/>
  <c r="G544" i="7"/>
  <c r="H536" i="7"/>
  <c r="G536" i="7"/>
  <c r="H528" i="7"/>
  <c r="G528" i="7"/>
  <c r="H520" i="7"/>
  <c r="G520" i="7"/>
  <c r="H512" i="7"/>
  <c r="G512" i="7"/>
  <c r="H504" i="7"/>
  <c r="G504" i="7"/>
  <c r="H496" i="7"/>
  <c r="G496" i="7"/>
  <c r="H488" i="7"/>
  <c r="G488" i="7"/>
  <c r="H480" i="7"/>
  <c r="G480" i="7"/>
  <c r="H472" i="7"/>
  <c r="G472" i="7"/>
  <c r="H464" i="7"/>
  <c r="G464" i="7"/>
  <c r="H456" i="7"/>
  <c r="G456" i="7"/>
  <c r="H448" i="7"/>
  <c r="G448" i="7"/>
  <c r="H440" i="7"/>
  <c r="G440" i="7"/>
  <c r="H432" i="7"/>
  <c r="G432" i="7"/>
  <c r="H424" i="7"/>
  <c r="G424" i="7"/>
  <c r="H416" i="7"/>
  <c r="G416" i="7"/>
  <c r="H408" i="7"/>
  <c r="G408" i="7"/>
  <c r="H400" i="7"/>
  <c r="G400" i="7"/>
  <c r="H392" i="7"/>
  <c r="G392" i="7"/>
  <c r="H384" i="7"/>
  <c r="G384" i="7"/>
  <c r="H376" i="7"/>
  <c r="G376" i="7"/>
  <c r="H368" i="7"/>
  <c r="G368" i="7"/>
  <c r="H360" i="7"/>
  <c r="G360" i="7"/>
  <c r="H352" i="7"/>
  <c r="G352" i="7"/>
  <c r="H344" i="7"/>
  <c r="G344" i="7"/>
  <c r="H336" i="7"/>
  <c r="G336" i="7"/>
  <c r="H328" i="7"/>
  <c r="G328" i="7"/>
  <c r="H320" i="7"/>
  <c r="G320" i="7"/>
  <c r="H312" i="7"/>
  <c r="G312" i="7"/>
  <c r="H304" i="7"/>
  <c r="G304" i="7"/>
  <c r="H296" i="7"/>
  <c r="G296" i="7"/>
  <c r="H288" i="7"/>
  <c r="G288" i="7"/>
  <c r="H280" i="7"/>
  <c r="G280" i="7"/>
  <c r="H272" i="7"/>
  <c r="G272" i="7"/>
  <c r="H264" i="7"/>
  <c r="G264" i="7"/>
  <c r="H256" i="7"/>
  <c r="G256" i="7"/>
  <c r="H248" i="7"/>
  <c r="G248" i="7"/>
  <c r="H240" i="7"/>
  <c r="G240" i="7"/>
  <c r="H232" i="7"/>
  <c r="G232" i="7"/>
  <c r="H224" i="7"/>
  <c r="G224" i="7"/>
  <c r="H216" i="7"/>
  <c r="G216" i="7"/>
  <c r="H208" i="7"/>
  <c r="G208" i="7"/>
  <c r="H200" i="7"/>
  <c r="G200" i="7"/>
  <c r="H192" i="7"/>
  <c r="G192" i="7"/>
  <c r="H184" i="7"/>
  <c r="G184" i="7"/>
  <c r="H176" i="7"/>
  <c r="G176" i="7"/>
  <c r="H168" i="7"/>
  <c r="G168" i="7"/>
  <c r="H160" i="7"/>
  <c r="G160" i="7"/>
  <c r="H152" i="7"/>
  <c r="G152" i="7"/>
  <c r="H144" i="7"/>
  <c r="G144" i="7"/>
  <c r="H136" i="7"/>
  <c r="G136" i="7"/>
  <c r="H128" i="7"/>
  <c r="G128" i="7"/>
  <c r="H104" i="7"/>
  <c r="G104" i="7"/>
  <c r="H96" i="7"/>
  <c r="G96" i="7"/>
  <c r="H88" i="7"/>
  <c r="G88" i="7"/>
  <c r="H80" i="7"/>
  <c r="G80" i="7"/>
  <c r="H72" i="7"/>
  <c r="G72" i="7"/>
  <c r="H56" i="7"/>
  <c r="G56" i="7"/>
  <c r="H48" i="7"/>
  <c r="G48" i="7"/>
  <c r="H40" i="7"/>
  <c r="G40" i="7"/>
  <c r="H32" i="7"/>
  <c r="G32" i="7"/>
  <c r="H24" i="7"/>
  <c r="G24" i="7"/>
  <c r="G540" i="7"/>
  <c r="H679" i="7"/>
  <c r="G679" i="7"/>
  <c r="H671" i="7"/>
  <c r="G671" i="7"/>
  <c r="H663" i="7"/>
  <c r="G663" i="7"/>
  <c r="H655" i="7"/>
  <c r="G655" i="7"/>
  <c r="H647" i="7"/>
  <c r="G647" i="7"/>
  <c r="H639" i="7"/>
  <c r="G639" i="7"/>
  <c r="H631" i="7"/>
  <c r="G631" i="7"/>
  <c r="H623" i="7"/>
  <c r="G623" i="7"/>
  <c r="H615" i="7"/>
  <c r="G615" i="7"/>
  <c r="H607" i="7"/>
  <c r="G607" i="7"/>
  <c r="H599" i="7"/>
  <c r="G599" i="7"/>
  <c r="H591" i="7"/>
  <c r="G591" i="7"/>
  <c r="H583" i="7"/>
  <c r="G583" i="7"/>
  <c r="H575" i="7"/>
  <c r="G575" i="7"/>
  <c r="H567" i="7"/>
  <c r="G567" i="7"/>
  <c r="H559" i="7"/>
  <c r="G559" i="7"/>
  <c r="H551" i="7"/>
  <c r="G551" i="7"/>
  <c r="H543" i="7"/>
  <c r="G543" i="7"/>
  <c r="H535" i="7"/>
  <c r="G535" i="7"/>
  <c r="H527" i="7"/>
  <c r="G527" i="7"/>
  <c r="H519" i="7"/>
  <c r="G519" i="7"/>
  <c r="H511" i="7"/>
  <c r="G511" i="7"/>
  <c r="H503" i="7"/>
  <c r="G503" i="7"/>
  <c r="H495" i="7"/>
  <c r="G495" i="7"/>
  <c r="H487" i="7"/>
  <c r="G487" i="7"/>
  <c r="H479" i="7"/>
  <c r="G479" i="7"/>
  <c r="H471" i="7"/>
  <c r="G471" i="7"/>
  <c r="H463" i="7"/>
  <c r="G463" i="7"/>
  <c r="H455" i="7"/>
  <c r="G455" i="7"/>
  <c r="H447" i="7"/>
  <c r="G447" i="7"/>
  <c r="H439" i="7"/>
  <c r="G439" i="7"/>
  <c r="H431" i="7"/>
  <c r="G431" i="7"/>
  <c r="H423" i="7"/>
  <c r="G423" i="7"/>
  <c r="H415" i="7"/>
  <c r="G415" i="7"/>
  <c r="H407" i="7"/>
  <c r="G407" i="7"/>
  <c r="H399" i="7"/>
  <c r="G399" i="7"/>
  <c r="H391" i="7"/>
  <c r="G391" i="7"/>
  <c r="H383" i="7"/>
  <c r="G383" i="7"/>
  <c r="H375" i="7"/>
  <c r="G375" i="7"/>
  <c r="H367" i="7"/>
  <c r="G367" i="7"/>
  <c r="H359" i="7"/>
  <c r="G359" i="7"/>
  <c r="H351" i="7"/>
  <c r="G351" i="7"/>
  <c r="H343" i="7"/>
  <c r="G343" i="7"/>
  <c r="H335" i="7"/>
  <c r="G335" i="7"/>
  <c r="H327" i="7"/>
  <c r="G327" i="7"/>
  <c r="G319" i="7"/>
  <c r="H319" i="7"/>
  <c r="H311" i="7"/>
  <c r="G311" i="7"/>
  <c r="G303" i="7"/>
  <c r="H303" i="7"/>
  <c r="H295" i="7"/>
  <c r="G295" i="7"/>
  <c r="H287" i="7"/>
  <c r="G287" i="7"/>
  <c r="H279" i="7"/>
  <c r="G279" i="7"/>
  <c r="H271" i="7"/>
  <c r="G271" i="7"/>
  <c r="H263" i="7"/>
  <c r="G263" i="7"/>
  <c r="H255" i="7"/>
  <c r="G255" i="7"/>
  <c r="H247" i="7"/>
  <c r="G247" i="7"/>
  <c r="H239" i="7"/>
  <c r="G239" i="7"/>
  <c r="H231" i="7"/>
  <c r="G231" i="7"/>
  <c r="H223" i="7"/>
  <c r="G223" i="7"/>
  <c r="H215" i="7"/>
  <c r="G215" i="7"/>
  <c r="H207" i="7"/>
  <c r="G207" i="7"/>
  <c r="H199" i="7"/>
  <c r="G199" i="7"/>
  <c r="H191" i="7"/>
  <c r="G191" i="7"/>
  <c r="H183" i="7"/>
  <c r="G183" i="7"/>
  <c r="H175" i="7"/>
  <c r="G175" i="7"/>
  <c r="H167" i="7"/>
  <c r="G167" i="7"/>
  <c r="H159" i="7"/>
  <c r="G159" i="7"/>
  <c r="H151" i="7"/>
  <c r="G151" i="7"/>
  <c r="H143" i="7"/>
  <c r="G143" i="7"/>
  <c r="H135" i="7"/>
  <c r="G135" i="7"/>
  <c r="H127" i="7"/>
  <c r="G127" i="7"/>
  <c r="H103" i="7"/>
  <c r="G103" i="7"/>
  <c r="H95" i="7"/>
  <c r="G95" i="7"/>
  <c r="H87" i="7"/>
  <c r="G87" i="7"/>
  <c r="H79" i="7"/>
  <c r="G79" i="7"/>
  <c r="H71" i="7"/>
  <c r="G71" i="7"/>
  <c r="H55" i="7"/>
  <c r="G55" i="7"/>
  <c r="H47" i="7"/>
  <c r="G47" i="7"/>
  <c r="H39" i="7"/>
  <c r="G39" i="7"/>
  <c r="H31" i="7"/>
  <c r="G31" i="7"/>
  <c r="H23" i="7"/>
  <c r="G23" i="7"/>
  <c r="G323" i="7"/>
  <c r="E18" i="6"/>
  <c r="F18" i="6"/>
  <c r="G18" i="6"/>
  <c r="H22" i="7"/>
  <c r="G22" i="7"/>
  <c r="H126" i="7"/>
  <c r="G121" i="7"/>
  <c r="H121" i="7"/>
  <c r="G113" i="7"/>
  <c r="H113" i="7"/>
  <c r="G111" i="7"/>
  <c r="H118" i="7"/>
  <c r="G118" i="7"/>
  <c r="H110" i="7"/>
  <c r="G110" i="7"/>
  <c r="H125" i="7"/>
  <c r="G125" i="7"/>
  <c r="G124" i="7"/>
  <c r="H124" i="7"/>
  <c r="G116" i="7"/>
  <c r="H116" i="7"/>
  <c r="H123" i="7"/>
  <c r="B19" i="7"/>
  <c r="B20" i="7" s="1"/>
  <c r="G4" i="2"/>
  <c r="E4" i="2" s="1"/>
  <c r="G5" i="2"/>
  <c r="G6" i="2"/>
  <c r="G7" i="2"/>
  <c r="E7" i="2" s="1"/>
  <c r="G8" i="2"/>
  <c r="G9" i="2"/>
  <c r="G10" i="2"/>
  <c r="E10" i="2" s="1"/>
  <c r="G11" i="2"/>
  <c r="G12" i="2"/>
  <c r="E12" i="2" s="1"/>
  <c r="G13" i="2"/>
  <c r="G14" i="2"/>
  <c r="G15" i="2"/>
  <c r="E15" i="2" s="1"/>
  <c r="G16" i="2"/>
  <c r="G17" i="2"/>
  <c r="E17" i="2" s="1"/>
  <c r="G18" i="2"/>
  <c r="E18" i="2" s="1"/>
  <c r="G19" i="2"/>
  <c r="G20" i="2"/>
  <c r="E20" i="2" s="1"/>
  <c r="G21" i="2"/>
  <c r="G22" i="2"/>
  <c r="E22" i="2" s="1"/>
  <c r="G23" i="2"/>
  <c r="G24" i="2"/>
  <c r="G25" i="2"/>
  <c r="G26" i="2"/>
  <c r="E26" i="2" s="1"/>
  <c r="G27" i="2"/>
  <c r="G28" i="2"/>
  <c r="E28" i="2" s="1"/>
  <c r="G29" i="2"/>
  <c r="G30" i="2"/>
  <c r="G31" i="2"/>
  <c r="G32" i="2"/>
  <c r="G33" i="2"/>
  <c r="G34" i="2"/>
  <c r="E34" i="2" s="1"/>
  <c r="G35" i="2"/>
  <c r="G36" i="2"/>
  <c r="E36" i="2" s="1"/>
  <c r="G37" i="2"/>
  <c r="G38" i="2"/>
  <c r="G39" i="2"/>
  <c r="G40" i="2"/>
  <c r="G41" i="2"/>
  <c r="G42" i="2"/>
  <c r="E42" i="2" s="1"/>
  <c r="G43" i="2"/>
  <c r="G44" i="2"/>
  <c r="E44" i="2" s="1"/>
  <c r="G45" i="2"/>
  <c r="G46" i="2"/>
  <c r="G47" i="2"/>
  <c r="G48" i="2"/>
  <c r="G49" i="2"/>
  <c r="G50" i="2"/>
  <c r="E50" i="2" s="1"/>
  <c r="G51" i="2"/>
  <c r="G52" i="2"/>
  <c r="E52" i="2" s="1"/>
  <c r="G53" i="2"/>
  <c r="E58" i="2"/>
  <c r="E61" i="2"/>
  <c r="E6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21" i="7" s="1"/>
  <c r="D21" i="7" s="1"/>
  <c r="F22" i="2"/>
  <c r="E22" i="7" s="1"/>
  <c r="D22" i="7" s="1"/>
  <c r="F23" i="2"/>
  <c r="E23" i="7" s="1"/>
  <c r="D23" i="7" s="1"/>
  <c r="F24" i="2"/>
  <c r="F25" i="2"/>
  <c r="F26" i="2"/>
  <c r="E26" i="7" s="1"/>
  <c r="D26" i="7" s="1"/>
  <c r="F27" i="2"/>
  <c r="F28" i="2"/>
  <c r="F29" i="2"/>
  <c r="E29" i="7" s="1"/>
  <c r="D29" i="7" s="1"/>
  <c r="F30" i="2"/>
  <c r="E30" i="7" s="1"/>
  <c r="D30" i="7" s="1"/>
  <c r="F31" i="2"/>
  <c r="E31" i="7" s="1"/>
  <c r="D31" i="7" s="1"/>
  <c r="F32" i="2"/>
  <c r="F33" i="2"/>
  <c r="F34" i="2"/>
  <c r="E34" i="7" s="1"/>
  <c r="D34" i="7" s="1"/>
  <c r="F35" i="2"/>
  <c r="F36" i="2"/>
  <c r="F37" i="2"/>
  <c r="E37" i="7" s="1"/>
  <c r="D37" i="7" s="1"/>
  <c r="F38" i="2"/>
  <c r="E38" i="7" s="1"/>
  <c r="D38" i="7" s="1"/>
  <c r="F39" i="2"/>
  <c r="E39" i="7" s="1"/>
  <c r="D39" i="7" s="1"/>
  <c r="F40" i="2"/>
  <c r="F41" i="2"/>
  <c r="F42" i="2"/>
  <c r="E42" i="7" s="1"/>
  <c r="D42" i="7" s="1"/>
  <c r="F43" i="2"/>
  <c r="F44" i="2"/>
  <c r="F45" i="2"/>
  <c r="E45" i="7" s="1"/>
  <c r="D45" i="7" s="1"/>
  <c r="F46" i="2"/>
  <c r="E46" i="7" s="1"/>
  <c r="D46" i="7" s="1"/>
  <c r="F47" i="2"/>
  <c r="E47" i="7" s="1"/>
  <c r="D47" i="7" s="1"/>
  <c r="F48" i="2"/>
  <c r="F49" i="2"/>
  <c r="F50" i="2"/>
  <c r="E50" i="7" s="1"/>
  <c r="D50" i="7" s="1"/>
  <c r="F51" i="2"/>
  <c r="F52" i="2"/>
  <c r="F53" i="2"/>
  <c r="E53" i="7" s="1"/>
  <c r="D53" i="7" s="1"/>
  <c r="E54" i="7"/>
  <c r="D54" i="7" s="1"/>
  <c r="E55" i="7"/>
  <c r="D55" i="7" s="1"/>
  <c r="E57" i="7"/>
  <c r="D57" i="7" s="1"/>
  <c r="E63" i="7"/>
  <c r="D63" i="7" s="1"/>
  <c r="E65" i="7"/>
  <c r="D65" i="7" s="1"/>
  <c r="E68" i="7"/>
  <c r="D68" i="7" s="1"/>
  <c r="E69" i="7"/>
  <c r="D69" i="7" s="1"/>
  <c r="H69" i="7" s="1"/>
  <c r="E70" i="7"/>
  <c r="D70" i="7" s="1"/>
  <c r="E71" i="7"/>
  <c r="D71" i="7" s="1"/>
  <c r="E88" i="7"/>
  <c r="D88" i="7" s="1"/>
  <c r="E89" i="7"/>
  <c r="D89" i="7" s="1"/>
  <c r="E90" i="7"/>
  <c r="D90" i="7" s="1"/>
  <c r="E91" i="7"/>
  <c r="D91" i="7" s="1"/>
  <c r="E92" i="7"/>
  <c r="D92" i="7" s="1"/>
  <c r="E93" i="7"/>
  <c r="D93" i="7" s="1"/>
  <c r="E94" i="7"/>
  <c r="D94" i="7" s="1"/>
  <c r="E95" i="7"/>
  <c r="D95" i="7" s="1"/>
  <c r="E96" i="7"/>
  <c r="D96" i="7" s="1"/>
  <c r="E97" i="7"/>
  <c r="D97" i="7" s="1"/>
  <c r="E98" i="7"/>
  <c r="D98" i="7" s="1"/>
  <c r="E99" i="7"/>
  <c r="D99" i="7" s="1"/>
  <c r="E100" i="7"/>
  <c r="D100" i="7" s="1"/>
  <c r="E101" i="7"/>
  <c r="D101" i="7" s="1"/>
  <c r="E102" i="7"/>
  <c r="D102" i="7" s="1"/>
  <c r="E103" i="7"/>
  <c r="D103" i="7" s="1"/>
  <c r="E104" i="7"/>
  <c r="D104" i="7" s="1"/>
  <c r="E105" i="7"/>
  <c r="D105" i="7" s="1"/>
  <c r="E106" i="7"/>
  <c r="D106" i="7" s="1"/>
  <c r="E107" i="7"/>
  <c r="D107" i="7" s="1"/>
  <c r="E108" i="7"/>
  <c r="D108" i="7" s="1"/>
  <c r="E109" i="7"/>
  <c r="D109" i="7" s="1"/>
  <c r="E110" i="7"/>
  <c r="D110" i="7" s="1"/>
  <c r="E111" i="7"/>
  <c r="D111" i="7" s="1"/>
  <c r="E112" i="7"/>
  <c r="D112" i="7" s="1"/>
  <c r="G112" i="7" s="1"/>
  <c r="E113" i="7"/>
  <c r="D113" i="7" s="1"/>
  <c r="E114" i="7"/>
  <c r="D114" i="7" s="1"/>
  <c r="G114" i="7" s="1"/>
  <c r="E115" i="7"/>
  <c r="D115" i="7" s="1"/>
  <c r="H115" i="7" s="1"/>
  <c r="E116" i="7"/>
  <c r="D116" i="7" s="1"/>
  <c r="E117" i="7"/>
  <c r="D117" i="7" s="1"/>
  <c r="H117" i="7" s="1"/>
  <c r="E118" i="7"/>
  <c r="D118" i="7" s="1"/>
  <c r="E119" i="7"/>
  <c r="D119" i="7" s="1"/>
  <c r="H119" i="7" s="1"/>
  <c r="E120" i="7"/>
  <c r="D120" i="7" s="1"/>
  <c r="H120" i="7" s="1"/>
  <c r="E121" i="7"/>
  <c r="D121" i="7" s="1"/>
  <c r="E122" i="7"/>
  <c r="D122" i="7" s="1"/>
  <c r="G122" i="7" s="1"/>
  <c r="E123" i="7"/>
  <c r="D123" i="7" s="1"/>
  <c r="E127" i="7"/>
  <c r="D127" i="7" s="1"/>
  <c r="E129" i="7"/>
  <c r="D129" i="7" s="1"/>
  <c r="E130" i="7"/>
  <c r="D130" i="7" s="1"/>
  <c r="E131" i="7"/>
  <c r="D131" i="7" s="1"/>
  <c r="E132" i="7"/>
  <c r="D132" i="7" s="1"/>
  <c r="E135" i="7"/>
  <c r="D135" i="7" s="1"/>
  <c r="E136" i="7"/>
  <c r="D136" i="7" s="1"/>
  <c r="E137" i="7"/>
  <c r="D137" i="7" s="1"/>
  <c r="E138" i="7"/>
  <c r="D138" i="7" s="1"/>
  <c r="E139" i="7"/>
  <c r="D139" i="7" s="1"/>
  <c r="E140" i="7"/>
  <c r="D140" i="7" s="1"/>
  <c r="E5" i="2"/>
  <c r="E6" i="2"/>
  <c r="E13" i="2"/>
  <c r="E14" i="2"/>
  <c r="E23" i="2"/>
  <c r="E29" i="2"/>
  <c r="E30" i="2"/>
  <c r="E31" i="2"/>
  <c r="E37" i="2"/>
  <c r="E38" i="2"/>
  <c r="E39" i="2"/>
  <c r="E45" i="2"/>
  <c r="E46" i="2"/>
  <c r="E47" i="2"/>
  <c r="E49" i="2"/>
  <c r="E53" i="2"/>
  <c r="E54" i="2"/>
  <c r="E55" i="2"/>
  <c r="E60" i="2"/>
  <c r="E62" i="2"/>
  <c r="E63" i="2"/>
  <c r="E68" i="2"/>
  <c r="E69" i="2"/>
  <c r="E70" i="2"/>
  <c r="E71" i="2"/>
  <c r="F3" i="2"/>
  <c r="G3" i="2"/>
  <c r="E51" i="7" l="1"/>
  <c r="D51" i="7" s="1"/>
  <c r="E43" i="7"/>
  <c r="D43" i="7" s="1"/>
  <c r="E35" i="7"/>
  <c r="D35" i="7" s="1"/>
  <c r="E27" i="7"/>
  <c r="D27" i="7" s="1"/>
  <c r="E19" i="7"/>
  <c r="D19" i="7" s="1"/>
  <c r="E44" i="7"/>
  <c r="D44" i="7" s="1"/>
  <c r="E20" i="7"/>
  <c r="D20" i="7" s="1"/>
  <c r="E36" i="7"/>
  <c r="D36" i="7" s="1"/>
  <c r="E28" i="7"/>
  <c r="D28" i="7" s="1"/>
  <c r="E49" i="7"/>
  <c r="D49" i="7" s="1"/>
  <c r="E41" i="7"/>
  <c r="D41" i="7" s="1"/>
  <c r="E33" i="7"/>
  <c r="D33" i="7" s="1"/>
  <c r="E25" i="7"/>
  <c r="D25" i="7" s="1"/>
  <c r="E52" i="7"/>
  <c r="D52" i="7" s="1"/>
  <c r="I65" i="2"/>
  <c r="E72" i="7"/>
  <c r="D72" i="7" s="1"/>
  <c r="E64" i="7"/>
  <c r="D64" i="7" s="1"/>
  <c r="H64" i="7" s="1"/>
  <c r="E56" i="7"/>
  <c r="D56" i="7" s="1"/>
  <c r="E48" i="7"/>
  <c r="D48" i="7" s="1"/>
  <c r="E40" i="7"/>
  <c r="D40" i="7" s="1"/>
  <c r="E32" i="7"/>
  <c r="D32" i="7" s="1"/>
  <c r="E24" i="7"/>
  <c r="D24" i="7" s="1"/>
  <c r="G69" i="7"/>
  <c r="E858" i="7"/>
  <c r="D858" i="7" s="1"/>
  <c r="E850" i="7"/>
  <c r="D850" i="7" s="1"/>
  <c r="E842" i="7"/>
  <c r="D842" i="7" s="1"/>
  <c r="E834" i="7"/>
  <c r="D834" i="7" s="1"/>
  <c r="E826" i="7"/>
  <c r="D826" i="7" s="1"/>
  <c r="E818" i="7"/>
  <c r="D818" i="7" s="1"/>
  <c r="E810" i="7"/>
  <c r="D810" i="7" s="1"/>
  <c r="E802" i="7"/>
  <c r="D802" i="7" s="1"/>
  <c r="E794" i="7"/>
  <c r="D794" i="7" s="1"/>
  <c r="E786" i="7"/>
  <c r="D786" i="7" s="1"/>
  <c r="E778" i="7"/>
  <c r="D778" i="7" s="1"/>
  <c r="E770" i="7"/>
  <c r="D770" i="7" s="1"/>
  <c r="E762" i="7"/>
  <c r="D762" i="7" s="1"/>
  <c r="E754" i="7"/>
  <c r="D754" i="7" s="1"/>
  <c r="E857" i="7"/>
  <c r="D857" i="7" s="1"/>
  <c r="E849" i="7"/>
  <c r="D849" i="7" s="1"/>
  <c r="E841" i="7"/>
  <c r="D841" i="7" s="1"/>
  <c r="E833" i="7"/>
  <c r="D833" i="7" s="1"/>
  <c r="E825" i="7"/>
  <c r="D825" i="7" s="1"/>
  <c r="E817" i="7"/>
  <c r="D817" i="7" s="1"/>
  <c r="E809" i="7"/>
  <c r="D809" i="7" s="1"/>
  <c r="E801" i="7"/>
  <c r="D801" i="7" s="1"/>
  <c r="E793" i="7"/>
  <c r="D793" i="7" s="1"/>
  <c r="E785" i="7"/>
  <c r="D785" i="7" s="1"/>
  <c r="E777" i="7"/>
  <c r="D777" i="7" s="1"/>
  <c r="E769" i="7"/>
  <c r="D769" i="7" s="1"/>
  <c r="E761" i="7"/>
  <c r="D761" i="7" s="1"/>
  <c r="E753" i="7"/>
  <c r="D753" i="7" s="1"/>
  <c r="E745" i="7"/>
  <c r="D745" i="7" s="1"/>
  <c r="E737" i="7"/>
  <c r="D737" i="7" s="1"/>
  <c r="E729" i="7"/>
  <c r="D729" i="7" s="1"/>
  <c r="E721" i="7"/>
  <c r="D721" i="7" s="1"/>
  <c r="E713" i="7"/>
  <c r="D713" i="7" s="1"/>
  <c r="E705" i="7"/>
  <c r="D705" i="7" s="1"/>
  <c r="E697" i="7"/>
  <c r="D697" i="7" s="1"/>
  <c r="E689" i="7"/>
  <c r="D689" i="7" s="1"/>
  <c r="E681" i="7"/>
  <c r="D681" i="7" s="1"/>
  <c r="E673" i="7"/>
  <c r="D673" i="7" s="1"/>
  <c r="E665" i="7"/>
  <c r="D665" i="7" s="1"/>
  <c r="E657" i="7"/>
  <c r="D657" i="7" s="1"/>
  <c r="E649" i="7"/>
  <c r="D649" i="7" s="1"/>
  <c r="E641" i="7"/>
  <c r="D641" i="7" s="1"/>
  <c r="E633" i="7"/>
  <c r="D633" i="7" s="1"/>
  <c r="E625" i="7"/>
  <c r="D625" i="7" s="1"/>
  <c r="E617" i="7"/>
  <c r="D617" i="7" s="1"/>
  <c r="E609" i="7"/>
  <c r="D609" i="7" s="1"/>
  <c r="E601" i="7"/>
  <c r="D601" i="7" s="1"/>
  <c r="E593" i="7"/>
  <c r="D593" i="7" s="1"/>
  <c r="E585" i="7"/>
  <c r="D585" i="7" s="1"/>
  <c r="E577" i="7"/>
  <c r="D577" i="7" s="1"/>
  <c r="E856" i="7"/>
  <c r="D856" i="7" s="1"/>
  <c r="E848" i="7"/>
  <c r="D848" i="7" s="1"/>
  <c r="E840" i="7"/>
  <c r="D840" i="7" s="1"/>
  <c r="E832" i="7"/>
  <c r="D832" i="7" s="1"/>
  <c r="E824" i="7"/>
  <c r="D824" i="7" s="1"/>
  <c r="E816" i="7"/>
  <c r="D816" i="7" s="1"/>
  <c r="E808" i="7"/>
  <c r="D808" i="7" s="1"/>
  <c r="E800" i="7"/>
  <c r="D800" i="7" s="1"/>
  <c r="E792" i="7"/>
  <c r="D792" i="7" s="1"/>
  <c r="E784" i="7"/>
  <c r="D784" i="7" s="1"/>
  <c r="E776" i="7"/>
  <c r="D776" i="7" s="1"/>
  <c r="E768" i="7"/>
  <c r="D768" i="7" s="1"/>
  <c r="E855" i="7"/>
  <c r="D855" i="7" s="1"/>
  <c r="E847" i="7"/>
  <c r="D847" i="7" s="1"/>
  <c r="E839" i="7"/>
  <c r="D839" i="7" s="1"/>
  <c r="E831" i="7"/>
  <c r="D831" i="7" s="1"/>
  <c r="E823" i="7"/>
  <c r="D823" i="7" s="1"/>
  <c r="E815" i="7"/>
  <c r="D815" i="7" s="1"/>
  <c r="E807" i="7"/>
  <c r="D807" i="7" s="1"/>
  <c r="E799" i="7"/>
  <c r="D799" i="7" s="1"/>
  <c r="E791" i="7"/>
  <c r="D791" i="7" s="1"/>
  <c r="E783" i="7"/>
  <c r="D783" i="7" s="1"/>
  <c r="E775" i="7"/>
  <c r="D775" i="7" s="1"/>
  <c r="E767" i="7"/>
  <c r="D767" i="7" s="1"/>
  <c r="E759" i="7"/>
  <c r="D759" i="7" s="1"/>
  <c r="E751" i="7"/>
  <c r="D751" i="7" s="1"/>
  <c r="E743" i="7"/>
  <c r="D743" i="7" s="1"/>
  <c r="E735" i="7"/>
  <c r="D735" i="7" s="1"/>
  <c r="E727" i="7"/>
  <c r="D727" i="7" s="1"/>
  <c r="E719" i="7"/>
  <c r="D719" i="7" s="1"/>
  <c r="E711" i="7"/>
  <c r="D711" i="7" s="1"/>
  <c r="E703" i="7"/>
  <c r="D703" i="7" s="1"/>
  <c r="E695" i="7"/>
  <c r="D695" i="7" s="1"/>
  <c r="E687" i="7"/>
  <c r="D687" i="7" s="1"/>
  <c r="E679" i="7"/>
  <c r="D679" i="7" s="1"/>
  <c r="E671" i="7"/>
  <c r="D671" i="7" s="1"/>
  <c r="E663" i="7"/>
  <c r="D663" i="7" s="1"/>
  <c r="E655" i="7"/>
  <c r="D655" i="7" s="1"/>
  <c r="E647" i="7"/>
  <c r="D647" i="7" s="1"/>
  <c r="E639" i="7"/>
  <c r="D639" i="7" s="1"/>
  <c r="E631" i="7"/>
  <c r="D631" i="7" s="1"/>
  <c r="E623" i="7"/>
  <c r="D623" i="7" s="1"/>
  <c r="E615" i="7"/>
  <c r="D615" i="7" s="1"/>
  <c r="E607" i="7"/>
  <c r="D607" i="7" s="1"/>
  <c r="E599" i="7"/>
  <c r="D599" i="7" s="1"/>
  <c r="E591" i="7"/>
  <c r="D591" i="7" s="1"/>
  <c r="E583" i="7"/>
  <c r="D583" i="7" s="1"/>
  <c r="E575" i="7"/>
  <c r="D575" i="7" s="1"/>
  <c r="E567" i="7"/>
  <c r="D567" i="7" s="1"/>
  <c r="E559" i="7"/>
  <c r="D559" i="7" s="1"/>
  <c r="E854" i="7"/>
  <c r="D854" i="7" s="1"/>
  <c r="E846" i="7"/>
  <c r="D846" i="7" s="1"/>
  <c r="E838" i="7"/>
  <c r="D838" i="7" s="1"/>
  <c r="E830" i="7"/>
  <c r="D830" i="7" s="1"/>
  <c r="E822" i="7"/>
  <c r="D822" i="7" s="1"/>
  <c r="E814" i="7"/>
  <c r="D814" i="7" s="1"/>
  <c r="E806" i="7"/>
  <c r="D806" i="7" s="1"/>
  <c r="E798" i="7"/>
  <c r="D798" i="7" s="1"/>
  <c r="E790" i="7"/>
  <c r="D790" i="7" s="1"/>
  <c r="E782" i="7"/>
  <c r="D782" i="7" s="1"/>
  <c r="E774" i="7"/>
  <c r="D774" i="7" s="1"/>
  <c r="E766" i="7"/>
  <c r="D766" i="7" s="1"/>
  <c r="E758" i="7"/>
  <c r="D758" i="7" s="1"/>
  <c r="E750" i="7"/>
  <c r="D750" i="7" s="1"/>
  <c r="E742" i="7"/>
  <c r="D742" i="7" s="1"/>
  <c r="E734" i="7"/>
  <c r="D734" i="7" s="1"/>
  <c r="E726" i="7"/>
  <c r="D726" i="7" s="1"/>
  <c r="E718" i="7"/>
  <c r="D718" i="7" s="1"/>
  <c r="E710" i="7"/>
  <c r="D710" i="7" s="1"/>
  <c r="E702" i="7"/>
  <c r="D702" i="7" s="1"/>
  <c r="E694" i="7"/>
  <c r="D694" i="7" s="1"/>
  <c r="E686" i="7"/>
  <c r="D686" i="7" s="1"/>
  <c r="E678" i="7"/>
  <c r="D678" i="7" s="1"/>
  <c r="E670" i="7"/>
  <c r="D670" i="7" s="1"/>
  <c r="E662" i="7"/>
  <c r="D662" i="7" s="1"/>
  <c r="E654" i="7"/>
  <c r="D654" i="7" s="1"/>
  <c r="E646" i="7"/>
  <c r="D646" i="7" s="1"/>
  <c r="E638" i="7"/>
  <c r="D638" i="7" s="1"/>
  <c r="E630" i="7"/>
  <c r="D630" i="7" s="1"/>
  <c r="E622" i="7"/>
  <c r="D622" i="7" s="1"/>
  <c r="E614" i="7"/>
  <c r="D614" i="7" s="1"/>
  <c r="E606" i="7"/>
  <c r="D606" i="7" s="1"/>
  <c r="E598" i="7"/>
  <c r="D598" i="7" s="1"/>
  <c r="E590" i="7"/>
  <c r="D590" i="7" s="1"/>
  <c r="E582" i="7"/>
  <c r="D582" i="7" s="1"/>
  <c r="E574" i="7"/>
  <c r="D574" i="7" s="1"/>
  <c r="E861" i="7"/>
  <c r="D861" i="7" s="1"/>
  <c r="E853" i="7"/>
  <c r="D853" i="7" s="1"/>
  <c r="E845" i="7"/>
  <c r="D845" i="7" s="1"/>
  <c r="E837" i="7"/>
  <c r="D837" i="7" s="1"/>
  <c r="E829" i="7"/>
  <c r="D829" i="7" s="1"/>
  <c r="E821" i="7"/>
  <c r="D821" i="7" s="1"/>
  <c r="E813" i="7"/>
  <c r="D813" i="7" s="1"/>
  <c r="E805" i="7"/>
  <c r="D805" i="7" s="1"/>
  <c r="E797" i="7"/>
  <c r="D797" i="7" s="1"/>
  <c r="E789" i="7"/>
  <c r="D789" i="7" s="1"/>
  <c r="E781" i="7"/>
  <c r="D781" i="7" s="1"/>
  <c r="E773" i="7"/>
  <c r="D773" i="7" s="1"/>
  <c r="E765" i="7"/>
  <c r="D765" i="7" s="1"/>
  <c r="E757" i="7"/>
  <c r="D757" i="7" s="1"/>
  <c r="E749" i="7"/>
  <c r="D749" i="7" s="1"/>
  <c r="E741" i="7"/>
  <c r="D741" i="7" s="1"/>
  <c r="E733" i="7"/>
  <c r="D733" i="7" s="1"/>
  <c r="E725" i="7"/>
  <c r="D725" i="7" s="1"/>
  <c r="E717" i="7"/>
  <c r="D717" i="7" s="1"/>
  <c r="E709" i="7"/>
  <c r="D709" i="7" s="1"/>
  <c r="E701" i="7"/>
  <c r="D701" i="7" s="1"/>
  <c r="E693" i="7"/>
  <c r="D693" i="7" s="1"/>
  <c r="E685" i="7"/>
  <c r="D685" i="7" s="1"/>
  <c r="E677" i="7"/>
  <c r="D677" i="7" s="1"/>
  <c r="E669" i="7"/>
  <c r="D669" i="7" s="1"/>
  <c r="E661" i="7"/>
  <c r="D661" i="7" s="1"/>
  <c r="E653" i="7"/>
  <c r="D653" i="7" s="1"/>
  <c r="E645" i="7"/>
  <c r="D645" i="7" s="1"/>
  <c r="E637" i="7"/>
  <c r="D637" i="7" s="1"/>
  <c r="E629" i="7"/>
  <c r="D629" i="7" s="1"/>
  <c r="E621" i="7"/>
  <c r="D621" i="7" s="1"/>
  <c r="E613" i="7"/>
  <c r="D613" i="7" s="1"/>
  <c r="E860" i="7"/>
  <c r="D860" i="7" s="1"/>
  <c r="E852" i="7"/>
  <c r="D852" i="7" s="1"/>
  <c r="E844" i="7"/>
  <c r="D844" i="7" s="1"/>
  <c r="E836" i="7"/>
  <c r="D836" i="7" s="1"/>
  <c r="E828" i="7"/>
  <c r="D828" i="7" s="1"/>
  <c r="E820" i="7"/>
  <c r="D820" i="7" s="1"/>
  <c r="E812" i="7"/>
  <c r="D812" i="7" s="1"/>
  <c r="E804" i="7"/>
  <c r="D804" i="7" s="1"/>
  <c r="E796" i="7"/>
  <c r="D796" i="7" s="1"/>
  <c r="E788" i="7"/>
  <c r="D788" i="7" s="1"/>
  <c r="E780" i="7"/>
  <c r="D780" i="7" s="1"/>
  <c r="E772" i="7"/>
  <c r="D772" i="7" s="1"/>
  <c r="E764" i="7"/>
  <c r="D764" i="7" s="1"/>
  <c r="E859" i="7"/>
  <c r="D859" i="7" s="1"/>
  <c r="E851" i="7"/>
  <c r="D851" i="7" s="1"/>
  <c r="E843" i="7"/>
  <c r="D843" i="7" s="1"/>
  <c r="E835" i="7"/>
  <c r="D835" i="7" s="1"/>
  <c r="E827" i="7"/>
  <c r="D827" i="7" s="1"/>
  <c r="E819" i="7"/>
  <c r="D819" i="7" s="1"/>
  <c r="E811" i="7"/>
  <c r="D811" i="7" s="1"/>
  <c r="E803" i="7"/>
  <c r="D803" i="7" s="1"/>
  <c r="E795" i="7"/>
  <c r="D795" i="7" s="1"/>
  <c r="E787" i="7"/>
  <c r="D787" i="7" s="1"/>
  <c r="E779" i="7"/>
  <c r="D779" i="7" s="1"/>
  <c r="E771" i="7"/>
  <c r="D771" i="7" s="1"/>
  <c r="E763" i="7"/>
  <c r="D763" i="7" s="1"/>
  <c r="E755" i="7"/>
  <c r="D755" i="7" s="1"/>
  <c r="E747" i="7"/>
  <c r="D747" i="7" s="1"/>
  <c r="E739" i="7"/>
  <c r="D739" i="7" s="1"/>
  <c r="E731" i="7"/>
  <c r="D731" i="7" s="1"/>
  <c r="E723" i="7"/>
  <c r="D723" i="7" s="1"/>
  <c r="E715" i="7"/>
  <c r="D715" i="7" s="1"/>
  <c r="E707" i="7"/>
  <c r="D707" i="7" s="1"/>
  <c r="E699" i="7"/>
  <c r="D699" i="7" s="1"/>
  <c r="E691" i="7"/>
  <c r="D691" i="7" s="1"/>
  <c r="E683" i="7"/>
  <c r="D683" i="7" s="1"/>
  <c r="E675" i="7"/>
  <c r="D675" i="7" s="1"/>
  <c r="E667" i="7"/>
  <c r="D667" i="7" s="1"/>
  <c r="E659" i="7"/>
  <c r="D659" i="7" s="1"/>
  <c r="E651" i="7"/>
  <c r="D651" i="7" s="1"/>
  <c r="E643" i="7"/>
  <c r="D643" i="7" s="1"/>
  <c r="E635" i="7"/>
  <c r="D635" i="7" s="1"/>
  <c r="E627" i="7"/>
  <c r="D627" i="7" s="1"/>
  <c r="E619" i="7"/>
  <c r="D619" i="7" s="1"/>
  <c r="E611" i="7"/>
  <c r="D611" i="7" s="1"/>
  <c r="E566" i="7"/>
  <c r="D566" i="7" s="1"/>
  <c r="E558" i="7"/>
  <c r="D558" i="7" s="1"/>
  <c r="E550" i="7"/>
  <c r="D550" i="7" s="1"/>
  <c r="E542" i="7"/>
  <c r="D542" i="7" s="1"/>
  <c r="E534" i="7"/>
  <c r="D534" i="7" s="1"/>
  <c r="E526" i="7"/>
  <c r="D526" i="7" s="1"/>
  <c r="E518" i="7"/>
  <c r="D518" i="7" s="1"/>
  <c r="E510" i="7"/>
  <c r="D510" i="7" s="1"/>
  <c r="E502" i="7"/>
  <c r="D502" i="7" s="1"/>
  <c r="E494" i="7"/>
  <c r="D494" i="7" s="1"/>
  <c r="E486" i="7"/>
  <c r="D486" i="7" s="1"/>
  <c r="E478" i="7"/>
  <c r="D478" i="7" s="1"/>
  <c r="E470" i="7"/>
  <c r="D470" i="7" s="1"/>
  <c r="E462" i="7"/>
  <c r="D462" i="7" s="1"/>
  <c r="E454" i="7"/>
  <c r="D454" i="7" s="1"/>
  <c r="E446" i="7"/>
  <c r="D446" i="7" s="1"/>
  <c r="E438" i="7"/>
  <c r="D438" i="7" s="1"/>
  <c r="E430" i="7"/>
  <c r="D430" i="7" s="1"/>
  <c r="E422" i="7"/>
  <c r="D422" i="7" s="1"/>
  <c r="E414" i="7"/>
  <c r="D414" i="7" s="1"/>
  <c r="E406" i="7"/>
  <c r="D406" i="7" s="1"/>
  <c r="E398" i="7"/>
  <c r="D398" i="7" s="1"/>
  <c r="E390" i="7"/>
  <c r="D390" i="7" s="1"/>
  <c r="E382" i="7"/>
  <c r="D382" i="7" s="1"/>
  <c r="E374" i="7"/>
  <c r="D374" i="7" s="1"/>
  <c r="E366" i="7"/>
  <c r="D366" i="7" s="1"/>
  <c r="E358" i="7"/>
  <c r="D358" i="7" s="1"/>
  <c r="E350" i="7"/>
  <c r="D350" i="7" s="1"/>
  <c r="E342" i="7"/>
  <c r="D342" i="7" s="1"/>
  <c r="E334" i="7"/>
  <c r="D334" i="7" s="1"/>
  <c r="E326" i="7"/>
  <c r="D326" i="7" s="1"/>
  <c r="E318" i="7"/>
  <c r="D318" i="7" s="1"/>
  <c r="E310" i="7"/>
  <c r="D310" i="7" s="1"/>
  <c r="E302" i="7"/>
  <c r="D302" i="7" s="1"/>
  <c r="E294" i="7"/>
  <c r="D294" i="7" s="1"/>
  <c r="E286" i="7"/>
  <c r="D286" i="7" s="1"/>
  <c r="E278" i="7"/>
  <c r="D278" i="7" s="1"/>
  <c r="E270" i="7"/>
  <c r="D270" i="7" s="1"/>
  <c r="E262" i="7"/>
  <c r="D262" i="7" s="1"/>
  <c r="E254" i="7"/>
  <c r="D254" i="7" s="1"/>
  <c r="E246" i="7"/>
  <c r="D246" i="7" s="1"/>
  <c r="E238" i="7"/>
  <c r="D238" i="7" s="1"/>
  <c r="E230" i="7"/>
  <c r="D230" i="7" s="1"/>
  <c r="E222" i="7"/>
  <c r="D222" i="7" s="1"/>
  <c r="E214" i="7"/>
  <c r="D214" i="7" s="1"/>
  <c r="E206" i="7"/>
  <c r="D206" i="7" s="1"/>
  <c r="E198" i="7"/>
  <c r="D198" i="7" s="1"/>
  <c r="E190" i="7"/>
  <c r="D190" i="7" s="1"/>
  <c r="E182" i="7"/>
  <c r="D182" i="7" s="1"/>
  <c r="E174" i="7"/>
  <c r="D174" i="7" s="1"/>
  <c r="E166" i="7"/>
  <c r="D166" i="7" s="1"/>
  <c r="E158" i="7"/>
  <c r="D158" i="7" s="1"/>
  <c r="E150" i="7"/>
  <c r="D150" i="7" s="1"/>
  <c r="E142" i="7"/>
  <c r="D142" i="7" s="1"/>
  <c r="E86" i="7"/>
  <c r="D86" i="7" s="1"/>
  <c r="E78" i="7"/>
  <c r="D78" i="7" s="1"/>
  <c r="E605" i="7"/>
  <c r="D605" i="7" s="1"/>
  <c r="E597" i="7"/>
  <c r="D597" i="7" s="1"/>
  <c r="E589" i="7"/>
  <c r="D589" i="7" s="1"/>
  <c r="E581" i="7"/>
  <c r="D581" i="7" s="1"/>
  <c r="E573" i="7"/>
  <c r="D573" i="7" s="1"/>
  <c r="E565" i="7"/>
  <c r="D565" i="7" s="1"/>
  <c r="E557" i="7"/>
  <c r="D557" i="7" s="1"/>
  <c r="E549" i="7"/>
  <c r="D549" i="7" s="1"/>
  <c r="E541" i="7"/>
  <c r="D541" i="7" s="1"/>
  <c r="E533" i="7"/>
  <c r="D533" i="7" s="1"/>
  <c r="E525" i="7"/>
  <c r="D525" i="7" s="1"/>
  <c r="E517" i="7"/>
  <c r="D517" i="7" s="1"/>
  <c r="E509" i="7"/>
  <c r="D509" i="7" s="1"/>
  <c r="E501" i="7"/>
  <c r="D501" i="7" s="1"/>
  <c r="E493" i="7"/>
  <c r="D493" i="7" s="1"/>
  <c r="E485" i="7"/>
  <c r="D485" i="7" s="1"/>
  <c r="E477" i="7"/>
  <c r="D477" i="7" s="1"/>
  <c r="E469" i="7"/>
  <c r="D469" i="7" s="1"/>
  <c r="E461" i="7"/>
  <c r="D461" i="7" s="1"/>
  <c r="E453" i="7"/>
  <c r="D453" i="7" s="1"/>
  <c r="E445" i="7"/>
  <c r="D445" i="7" s="1"/>
  <c r="E437" i="7"/>
  <c r="D437" i="7" s="1"/>
  <c r="E429" i="7"/>
  <c r="D429" i="7" s="1"/>
  <c r="E421" i="7"/>
  <c r="D421" i="7" s="1"/>
  <c r="E413" i="7"/>
  <c r="D413" i="7" s="1"/>
  <c r="E405" i="7"/>
  <c r="D405" i="7" s="1"/>
  <c r="E397" i="7"/>
  <c r="D397" i="7" s="1"/>
  <c r="E389" i="7"/>
  <c r="D389" i="7" s="1"/>
  <c r="E381" i="7"/>
  <c r="D381" i="7" s="1"/>
  <c r="E373" i="7"/>
  <c r="D373" i="7" s="1"/>
  <c r="E365" i="7"/>
  <c r="D365" i="7" s="1"/>
  <c r="E357" i="7"/>
  <c r="D357" i="7" s="1"/>
  <c r="E349" i="7"/>
  <c r="D349" i="7" s="1"/>
  <c r="E341" i="7"/>
  <c r="D341" i="7" s="1"/>
  <c r="E333" i="7"/>
  <c r="D333" i="7" s="1"/>
  <c r="E325" i="7"/>
  <c r="D325" i="7" s="1"/>
  <c r="E317" i="7"/>
  <c r="D317" i="7" s="1"/>
  <c r="E309" i="7"/>
  <c r="D309" i="7" s="1"/>
  <c r="E301" i="7"/>
  <c r="D301" i="7" s="1"/>
  <c r="E293" i="7"/>
  <c r="D293" i="7" s="1"/>
  <c r="E285" i="7"/>
  <c r="D285" i="7" s="1"/>
  <c r="E277" i="7"/>
  <c r="D277" i="7" s="1"/>
  <c r="E269" i="7"/>
  <c r="D269" i="7" s="1"/>
  <c r="E261" i="7"/>
  <c r="D261" i="7" s="1"/>
  <c r="E253" i="7"/>
  <c r="D253" i="7" s="1"/>
  <c r="E245" i="7"/>
  <c r="D245" i="7" s="1"/>
  <c r="E237" i="7"/>
  <c r="D237" i="7" s="1"/>
  <c r="E229" i="7"/>
  <c r="D229" i="7" s="1"/>
  <c r="E221" i="7"/>
  <c r="D221" i="7" s="1"/>
  <c r="E213" i="7"/>
  <c r="D213" i="7" s="1"/>
  <c r="E205" i="7"/>
  <c r="D205" i="7" s="1"/>
  <c r="E197" i="7"/>
  <c r="D197" i="7" s="1"/>
  <c r="E189" i="7"/>
  <c r="D189" i="7" s="1"/>
  <c r="E181" i="7"/>
  <c r="D181" i="7" s="1"/>
  <c r="E173" i="7"/>
  <c r="D173" i="7" s="1"/>
  <c r="E165" i="7"/>
  <c r="D165" i="7" s="1"/>
  <c r="E157" i="7"/>
  <c r="D157" i="7" s="1"/>
  <c r="E149" i="7"/>
  <c r="D149" i="7" s="1"/>
  <c r="E85" i="7"/>
  <c r="D85" i="7" s="1"/>
  <c r="E77" i="7"/>
  <c r="D77" i="7" s="1"/>
  <c r="E756" i="7"/>
  <c r="D756" i="7" s="1"/>
  <c r="E748" i="7"/>
  <c r="D748" i="7" s="1"/>
  <c r="E740" i="7"/>
  <c r="D740" i="7" s="1"/>
  <c r="E732" i="7"/>
  <c r="D732" i="7" s="1"/>
  <c r="E724" i="7"/>
  <c r="D724" i="7" s="1"/>
  <c r="E716" i="7"/>
  <c r="D716" i="7" s="1"/>
  <c r="E708" i="7"/>
  <c r="D708" i="7" s="1"/>
  <c r="E700" i="7"/>
  <c r="D700" i="7" s="1"/>
  <c r="E692" i="7"/>
  <c r="D692" i="7" s="1"/>
  <c r="E684" i="7"/>
  <c r="D684" i="7" s="1"/>
  <c r="E676" i="7"/>
  <c r="D676" i="7" s="1"/>
  <c r="E668" i="7"/>
  <c r="D668" i="7" s="1"/>
  <c r="E660" i="7"/>
  <c r="D660" i="7" s="1"/>
  <c r="E652" i="7"/>
  <c r="D652" i="7" s="1"/>
  <c r="E644" i="7"/>
  <c r="D644" i="7" s="1"/>
  <c r="E636" i="7"/>
  <c r="D636" i="7" s="1"/>
  <c r="E628" i="7"/>
  <c r="D628" i="7" s="1"/>
  <c r="E620" i="7"/>
  <c r="D620" i="7" s="1"/>
  <c r="E612" i="7"/>
  <c r="D612" i="7" s="1"/>
  <c r="E604" i="7"/>
  <c r="D604" i="7" s="1"/>
  <c r="E596" i="7"/>
  <c r="D596" i="7" s="1"/>
  <c r="E588" i="7"/>
  <c r="D588" i="7" s="1"/>
  <c r="E580" i="7"/>
  <c r="D580" i="7" s="1"/>
  <c r="E572" i="7"/>
  <c r="D572" i="7" s="1"/>
  <c r="E564" i="7"/>
  <c r="D564" i="7" s="1"/>
  <c r="E556" i="7"/>
  <c r="D556" i="7" s="1"/>
  <c r="E548" i="7"/>
  <c r="D548" i="7" s="1"/>
  <c r="E540" i="7"/>
  <c r="D540" i="7" s="1"/>
  <c r="E532" i="7"/>
  <c r="D532" i="7" s="1"/>
  <c r="E524" i="7"/>
  <c r="D524" i="7" s="1"/>
  <c r="E516" i="7"/>
  <c r="D516" i="7" s="1"/>
  <c r="E508" i="7"/>
  <c r="D508" i="7" s="1"/>
  <c r="E500" i="7"/>
  <c r="D500" i="7" s="1"/>
  <c r="E492" i="7"/>
  <c r="D492" i="7" s="1"/>
  <c r="E484" i="7"/>
  <c r="D484" i="7" s="1"/>
  <c r="E476" i="7"/>
  <c r="D476" i="7" s="1"/>
  <c r="E468" i="7"/>
  <c r="D468" i="7" s="1"/>
  <c r="E460" i="7"/>
  <c r="D460" i="7" s="1"/>
  <c r="E452" i="7"/>
  <c r="D452" i="7" s="1"/>
  <c r="E444" i="7"/>
  <c r="D444" i="7" s="1"/>
  <c r="E436" i="7"/>
  <c r="D436" i="7" s="1"/>
  <c r="E428" i="7"/>
  <c r="D428" i="7" s="1"/>
  <c r="E420" i="7"/>
  <c r="D420" i="7" s="1"/>
  <c r="E412" i="7"/>
  <c r="D412" i="7" s="1"/>
  <c r="E404" i="7"/>
  <c r="D404" i="7" s="1"/>
  <c r="E396" i="7"/>
  <c r="D396" i="7" s="1"/>
  <c r="E388" i="7"/>
  <c r="D388" i="7" s="1"/>
  <c r="E380" i="7"/>
  <c r="D380" i="7" s="1"/>
  <c r="E372" i="7"/>
  <c r="D372" i="7" s="1"/>
  <c r="E364" i="7"/>
  <c r="D364" i="7" s="1"/>
  <c r="E356" i="7"/>
  <c r="D356" i="7" s="1"/>
  <c r="E348" i="7"/>
  <c r="D348" i="7" s="1"/>
  <c r="E340" i="7"/>
  <c r="D340" i="7" s="1"/>
  <c r="E332" i="7"/>
  <c r="D332" i="7" s="1"/>
  <c r="E324" i="7"/>
  <c r="D324" i="7" s="1"/>
  <c r="E316" i="7"/>
  <c r="D316" i="7" s="1"/>
  <c r="E308" i="7"/>
  <c r="D308" i="7" s="1"/>
  <c r="E300" i="7"/>
  <c r="D300" i="7" s="1"/>
  <c r="E292" i="7"/>
  <c r="D292" i="7" s="1"/>
  <c r="E284" i="7"/>
  <c r="D284" i="7" s="1"/>
  <c r="E276" i="7"/>
  <c r="D276" i="7" s="1"/>
  <c r="E268" i="7"/>
  <c r="D268" i="7" s="1"/>
  <c r="E260" i="7"/>
  <c r="D260" i="7" s="1"/>
  <c r="E252" i="7"/>
  <c r="D252" i="7" s="1"/>
  <c r="E244" i="7"/>
  <c r="D244" i="7" s="1"/>
  <c r="E236" i="7"/>
  <c r="D236" i="7" s="1"/>
  <c r="E228" i="7"/>
  <c r="D228" i="7" s="1"/>
  <c r="E220" i="7"/>
  <c r="D220" i="7" s="1"/>
  <c r="E212" i="7"/>
  <c r="D212" i="7" s="1"/>
  <c r="E204" i="7"/>
  <c r="D204" i="7" s="1"/>
  <c r="E196" i="7"/>
  <c r="D196" i="7" s="1"/>
  <c r="E188" i="7"/>
  <c r="D188" i="7" s="1"/>
  <c r="E180" i="7"/>
  <c r="D180" i="7" s="1"/>
  <c r="E172" i="7"/>
  <c r="D172" i="7" s="1"/>
  <c r="E164" i="7"/>
  <c r="D164" i="7" s="1"/>
  <c r="E156" i="7"/>
  <c r="D156" i="7" s="1"/>
  <c r="E148" i="7"/>
  <c r="D148" i="7" s="1"/>
  <c r="E84" i="7"/>
  <c r="D84" i="7" s="1"/>
  <c r="E76" i="7"/>
  <c r="D76" i="7" s="1"/>
  <c r="E603" i="7"/>
  <c r="D603" i="7" s="1"/>
  <c r="E595" i="7"/>
  <c r="D595" i="7" s="1"/>
  <c r="E587" i="7"/>
  <c r="D587" i="7" s="1"/>
  <c r="E579" i="7"/>
  <c r="D579" i="7" s="1"/>
  <c r="E571" i="7"/>
  <c r="D571" i="7" s="1"/>
  <c r="E563" i="7"/>
  <c r="D563" i="7" s="1"/>
  <c r="E555" i="7"/>
  <c r="D555" i="7" s="1"/>
  <c r="E547" i="7"/>
  <c r="D547" i="7" s="1"/>
  <c r="E539" i="7"/>
  <c r="D539" i="7" s="1"/>
  <c r="E531" i="7"/>
  <c r="D531" i="7" s="1"/>
  <c r="E523" i="7"/>
  <c r="D523" i="7" s="1"/>
  <c r="E515" i="7"/>
  <c r="D515" i="7" s="1"/>
  <c r="E507" i="7"/>
  <c r="D507" i="7" s="1"/>
  <c r="E499" i="7"/>
  <c r="D499" i="7" s="1"/>
  <c r="E491" i="7"/>
  <c r="D491" i="7" s="1"/>
  <c r="E483" i="7"/>
  <c r="D483" i="7" s="1"/>
  <c r="E475" i="7"/>
  <c r="D475" i="7" s="1"/>
  <c r="E467" i="7"/>
  <c r="D467" i="7" s="1"/>
  <c r="E459" i="7"/>
  <c r="D459" i="7" s="1"/>
  <c r="E451" i="7"/>
  <c r="D451" i="7" s="1"/>
  <c r="E443" i="7"/>
  <c r="D443" i="7" s="1"/>
  <c r="E435" i="7"/>
  <c r="D435" i="7" s="1"/>
  <c r="E427" i="7"/>
  <c r="D427" i="7" s="1"/>
  <c r="E419" i="7"/>
  <c r="D419" i="7" s="1"/>
  <c r="E411" i="7"/>
  <c r="D411" i="7" s="1"/>
  <c r="E403" i="7"/>
  <c r="D403" i="7" s="1"/>
  <c r="E395" i="7"/>
  <c r="D395" i="7" s="1"/>
  <c r="E387" i="7"/>
  <c r="D387" i="7" s="1"/>
  <c r="E379" i="7"/>
  <c r="D379" i="7" s="1"/>
  <c r="E371" i="7"/>
  <c r="D371" i="7" s="1"/>
  <c r="E363" i="7"/>
  <c r="D363" i="7" s="1"/>
  <c r="E355" i="7"/>
  <c r="D355" i="7" s="1"/>
  <c r="E347" i="7"/>
  <c r="D347" i="7" s="1"/>
  <c r="E339" i="7"/>
  <c r="D339" i="7" s="1"/>
  <c r="E331" i="7"/>
  <c r="D331" i="7" s="1"/>
  <c r="E323" i="7"/>
  <c r="D323" i="7" s="1"/>
  <c r="E315" i="7"/>
  <c r="D315" i="7" s="1"/>
  <c r="E307" i="7"/>
  <c r="D307" i="7" s="1"/>
  <c r="E299" i="7"/>
  <c r="D299" i="7" s="1"/>
  <c r="E291" i="7"/>
  <c r="D291" i="7" s="1"/>
  <c r="E283" i="7"/>
  <c r="D283" i="7" s="1"/>
  <c r="E275" i="7"/>
  <c r="D275" i="7" s="1"/>
  <c r="E267" i="7"/>
  <c r="D267" i="7" s="1"/>
  <c r="E259" i="7"/>
  <c r="D259" i="7" s="1"/>
  <c r="E251" i="7"/>
  <c r="D251" i="7" s="1"/>
  <c r="E243" i="7"/>
  <c r="D243" i="7" s="1"/>
  <c r="E235" i="7"/>
  <c r="D235" i="7" s="1"/>
  <c r="E227" i="7"/>
  <c r="D227" i="7" s="1"/>
  <c r="E219" i="7"/>
  <c r="D219" i="7" s="1"/>
  <c r="E211" i="7"/>
  <c r="D211" i="7" s="1"/>
  <c r="E203" i="7"/>
  <c r="D203" i="7" s="1"/>
  <c r="E195" i="7"/>
  <c r="D195" i="7" s="1"/>
  <c r="E187" i="7"/>
  <c r="D187" i="7" s="1"/>
  <c r="E179" i="7"/>
  <c r="D179" i="7" s="1"/>
  <c r="E171" i="7"/>
  <c r="D171" i="7" s="1"/>
  <c r="E163" i="7"/>
  <c r="D163" i="7" s="1"/>
  <c r="E155" i="7"/>
  <c r="D155" i="7" s="1"/>
  <c r="E147" i="7"/>
  <c r="D147" i="7" s="1"/>
  <c r="E83" i="7"/>
  <c r="D83" i="7" s="1"/>
  <c r="E75" i="7"/>
  <c r="D75" i="7" s="1"/>
  <c r="E746" i="7"/>
  <c r="D746" i="7" s="1"/>
  <c r="E738" i="7"/>
  <c r="D738" i="7" s="1"/>
  <c r="E730" i="7"/>
  <c r="D730" i="7" s="1"/>
  <c r="E722" i="7"/>
  <c r="D722" i="7" s="1"/>
  <c r="E714" i="7"/>
  <c r="D714" i="7" s="1"/>
  <c r="E706" i="7"/>
  <c r="D706" i="7" s="1"/>
  <c r="E698" i="7"/>
  <c r="D698" i="7" s="1"/>
  <c r="E690" i="7"/>
  <c r="D690" i="7" s="1"/>
  <c r="E682" i="7"/>
  <c r="D682" i="7" s="1"/>
  <c r="E674" i="7"/>
  <c r="D674" i="7" s="1"/>
  <c r="E666" i="7"/>
  <c r="D666" i="7" s="1"/>
  <c r="E658" i="7"/>
  <c r="D658" i="7" s="1"/>
  <c r="E650" i="7"/>
  <c r="D650" i="7" s="1"/>
  <c r="E642" i="7"/>
  <c r="D642" i="7" s="1"/>
  <c r="E634" i="7"/>
  <c r="D634" i="7" s="1"/>
  <c r="E626" i="7"/>
  <c r="D626" i="7" s="1"/>
  <c r="E618" i="7"/>
  <c r="D618" i="7" s="1"/>
  <c r="E610" i="7"/>
  <c r="D610" i="7" s="1"/>
  <c r="E602" i="7"/>
  <c r="D602" i="7" s="1"/>
  <c r="E594" i="7"/>
  <c r="D594" i="7" s="1"/>
  <c r="E586" i="7"/>
  <c r="D586" i="7" s="1"/>
  <c r="E578" i="7"/>
  <c r="D578" i="7" s="1"/>
  <c r="E570" i="7"/>
  <c r="D570" i="7" s="1"/>
  <c r="E562" i="7"/>
  <c r="D562" i="7" s="1"/>
  <c r="E554" i="7"/>
  <c r="D554" i="7" s="1"/>
  <c r="E546" i="7"/>
  <c r="D546" i="7" s="1"/>
  <c r="E538" i="7"/>
  <c r="D538" i="7" s="1"/>
  <c r="E530" i="7"/>
  <c r="D530" i="7" s="1"/>
  <c r="E522" i="7"/>
  <c r="D522" i="7" s="1"/>
  <c r="E514" i="7"/>
  <c r="D514" i="7" s="1"/>
  <c r="E506" i="7"/>
  <c r="D506" i="7" s="1"/>
  <c r="E498" i="7"/>
  <c r="D498" i="7" s="1"/>
  <c r="E490" i="7"/>
  <c r="D490" i="7" s="1"/>
  <c r="E482" i="7"/>
  <c r="D482" i="7" s="1"/>
  <c r="E474" i="7"/>
  <c r="D474" i="7" s="1"/>
  <c r="E466" i="7"/>
  <c r="D466" i="7" s="1"/>
  <c r="E458" i="7"/>
  <c r="D458" i="7" s="1"/>
  <c r="E450" i="7"/>
  <c r="D450" i="7" s="1"/>
  <c r="E442" i="7"/>
  <c r="D442" i="7" s="1"/>
  <c r="E434" i="7"/>
  <c r="D434" i="7" s="1"/>
  <c r="E426" i="7"/>
  <c r="D426" i="7" s="1"/>
  <c r="E418" i="7"/>
  <c r="D418" i="7" s="1"/>
  <c r="E410" i="7"/>
  <c r="D410" i="7" s="1"/>
  <c r="E402" i="7"/>
  <c r="D402" i="7" s="1"/>
  <c r="E394" i="7"/>
  <c r="D394" i="7" s="1"/>
  <c r="E386" i="7"/>
  <c r="D386" i="7" s="1"/>
  <c r="E378" i="7"/>
  <c r="D378" i="7" s="1"/>
  <c r="E370" i="7"/>
  <c r="D370" i="7" s="1"/>
  <c r="E362" i="7"/>
  <c r="D362" i="7" s="1"/>
  <c r="E354" i="7"/>
  <c r="D354" i="7" s="1"/>
  <c r="E346" i="7"/>
  <c r="D346" i="7" s="1"/>
  <c r="E338" i="7"/>
  <c r="D338" i="7" s="1"/>
  <c r="E330" i="7"/>
  <c r="D330" i="7" s="1"/>
  <c r="E322" i="7"/>
  <c r="D322" i="7" s="1"/>
  <c r="E314" i="7"/>
  <c r="D314" i="7" s="1"/>
  <c r="E306" i="7"/>
  <c r="D306" i="7" s="1"/>
  <c r="E298" i="7"/>
  <c r="D298" i="7" s="1"/>
  <c r="E290" i="7"/>
  <c r="D290" i="7" s="1"/>
  <c r="E282" i="7"/>
  <c r="D282" i="7" s="1"/>
  <c r="E274" i="7"/>
  <c r="D274" i="7" s="1"/>
  <c r="E266" i="7"/>
  <c r="D266" i="7" s="1"/>
  <c r="E258" i="7"/>
  <c r="D258" i="7" s="1"/>
  <c r="E250" i="7"/>
  <c r="D250" i="7" s="1"/>
  <c r="E242" i="7"/>
  <c r="D242" i="7" s="1"/>
  <c r="E234" i="7"/>
  <c r="D234" i="7" s="1"/>
  <c r="E226" i="7"/>
  <c r="D226" i="7" s="1"/>
  <c r="E218" i="7"/>
  <c r="D218" i="7" s="1"/>
  <c r="E210" i="7"/>
  <c r="D210" i="7" s="1"/>
  <c r="E202" i="7"/>
  <c r="D202" i="7" s="1"/>
  <c r="E194" i="7"/>
  <c r="D194" i="7" s="1"/>
  <c r="E186" i="7"/>
  <c r="D186" i="7" s="1"/>
  <c r="E178" i="7"/>
  <c r="D178" i="7" s="1"/>
  <c r="E170" i="7"/>
  <c r="D170" i="7" s="1"/>
  <c r="E162" i="7"/>
  <c r="D162" i="7" s="1"/>
  <c r="E154" i="7"/>
  <c r="D154" i="7" s="1"/>
  <c r="E146" i="7"/>
  <c r="D146" i="7" s="1"/>
  <c r="E82" i="7"/>
  <c r="D82" i="7" s="1"/>
  <c r="E74" i="7"/>
  <c r="D74" i="7" s="1"/>
  <c r="E569" i="7"/>
  <c r="D569" i="7" s="1"/>
  <c r="E561" i="7"/>
  <c r="D561" i="7" s="1"/>
  <c r="E553" i="7"/>
  <c r="D553" i="7" s="1"/>
  <c r="E545" i="7"/>
  <c r="D545" i="7" s="1"/>
  <c r="E537" i="7"/>
  <c r="D537" i="7" s="1"/>
  <c r="E529" i="7"/>
  <c r="D529" i="7" s="1"/>
  <c r="E521" i="7"/>
  <c r="D521" i="7" s="1"/>
  <c r="E513" i="7"/>
  <c r="D513" i="7" s="1"/>
  <c r="E505" i="7"/>
  <c r="D505" i="7" s="1"/>
  <c r="E497" i="7"/>
  <c r="D497" i="7" s="1"/>
  <c r="E489" i="7"/>
  <c r="D489" i="7" s="1"/>
  <c r="E481" i="7"/>
  <c r="D481" i="7" s="1"/>
  <c r="E473" i="7"/>
  <c r="D473" i="7" s="1"/>
  <c r="E465" i="7"/>
  <c r="D465" i="7" s="1"/>
  <c r="E457" i="7"/>
  <c r="D457" i="7" s="1"/>
  <c r="E449" i="7"/>
  <c r="D449" i="7" s="1"/>
  <c r="E441" i="7"/>
  <c r="D441" i="7" s="1"/>
  <c r="E433" i="7"/>
  <c r="D433" i="7" s="1"/>
  <c r="E425" i="7"/>
  <c r="D425" i="7" s="1"/>
  <c r="E417" i="7"/>
  <c r="D417" i="7" s="1"/>
  <c r="E409" i="7"/>
  <c r="D409" i="7" s="1"/>
  <c r="E401" i="7"/>
  <c r="D401" i="7" s="1"/>
  <c r="E393" i="7"/>
  <c r="D393" i="7" s="1"/>
  <c r="E385" i="7"/>
  <c r="D385" i="7" s="1"/>
  <c r="E377" i="7"/>
  <c r="D377" i="7" s="1"/>
  <c r="E369" i="7"/>
  <c r="D369" i="7" s="1"/>
  <c r="E361" i="7"/>
  <c r="D361" i="7" s="1"/>
  <c r="E353" i="7"/>
  <c r="D353" i="7" s="1"/>
  <c r="E345" i="7"/>
  <c r="D345" i="7" s="1"/>
  <c r="E337" i="7"/>
  <c r="D337" i="7" s="1"/>
  <c r="E329" i="7"/>
  <c r="D329" i="7" s="1"/>
  <c r="E321" i="7"/>
  <c r="D321" i="7" s="1"/>
  <c r="E313" i="7"/>
  <c r="D313" i="7" s="1"/>
  <c r="E305" i="7"/>
  <c r="D305" i="7" s="1"/>
  <c r="E297" i="7"/>
  <c r="D297" i="7" s="1"/>
  <c r="E289" i="7"/>
  <c r="D289" i="7" s="1"/>
  <c r="E281" i="7"/>
  <c r="D281" i="7" s="1"/>
  <c r="E273" i="7"/>
  <c r="D273" i="7" s="1"/>
  <c r="E265" i="7"/>
  <c r="D265" i="7" s="1"/>
  <c r="E257" i="7"/>
  <c r="D257" i="7" s="1"/>
  <c r="E249" i="7"/>
  <c r="D249" i="7" s="1"/>
  <c r="E241" i="7"/>
  <c r="D241" i="7" s="1"/>
  <c r="E233" i="7"/>
  <c r="D233" i="7" s="1"/>
  <c r="E225" i="7"/>
  <c r="D225" i="7" s="1"/>
  <c r="E217" i="7"/>
  <c r="D217" i="7" s="1"/>
  <c r="E209" i="7"/>
  <c r="D209" i="7" s="1"/>
  <c r="E201" i="7"/>
  <c r="D201" i="7" s="1"/>
  <c r="E193" i="7"/>
  <c r="D193" i="7" s="1"/>
  <c r="E185" i="7"/>
  <c r="D185" i="7" s="1"/>
  <c r="E177" i="7"/>
  <c r="D177" i="7" s="1"/>
  <c r="E169" i="7"/>
  <c r="D169" i="7" s="1"/>
  <c r="E161" i="7"/>
  <c r="D161" i="7" s="1"/>
  <c r="E153" i="7"/>
  <c r="D153" i="7" s="1"/>
  <c r="E145" i="7"/>
  <c r="D145" i="7" s="1"/>
  <c r="E81" i="7"/>
  <c r="D81" i="7" s="1"/>
  <c r="E73" i="7"/>
  <c r="D73" i="7" s="1"/>
  <c r="E760" i="7"/>
  <c r="D760" i="7" s="1"/>
  <c r="E752" i="7"/>
  <c r="D752" i="7" s="1"/>
  <c r="E744" i="7"/>
  <c r="D744" i="7" s="1"/>
  <c r="E736" i="7"/>
  <c r="D736" i="7" s="1"/>
  <c r="E728" i="7"/>
  <c r="D728" i="7" s="1"/>
  <c r="E720" i="7"/>
  <c r="D720" i="7" s="1"/>
  <c r="E712" i="7"/>
  <c r="D712" i="7" s="1"/>
  <c r="E704" i="7"/>
  <c r="D704" i="7" s="1"/>
  <c r="E696" i="7"/>
  <c r="D696" i="7" s="1"/>
  <c r="E688" i="7"/>
  <c r="D688" i="7" s="1"/>
  <c r="E680" i="7"/>
  <c r="D680" i="7" s="1"/>
  <c r="E672" i="7"/>
  <c r="D672" i="7" s="1"/>
  <c r="E664" i="7"/>
  <c r="D664" i="7" s="1"/>
  <c r="E656" i="7"/>
  <c r="D656" i="7" s="1"/>
  <c r="E648" i="7"/>
  <c r="D648" i="7" s="1"/>
  <c r="E640" i="7"/>
  <c r="D640" i="7" s="1"/>
  <c r="E632" i="7"/>
  <c r="D632" i="7" s="1"/>
  <c r="E624" i="7"/>
  <c r="D624" i="7" s="1"/>
  <c r="E616" i="7"/>
  <c r="D616" i="7" s="1"/>
  <c r="E608" i="7"/>
  <c r="D608" i="7" s="1"/>
  <c r="E600" i="7"/>
  <c r="D600" i="7" s="1"/>
  <c r="E592" i="7"/>
  <c r="D592" i="7" s="1"/>
  <c r="E584" i="7"/>
  <c r="D584" i="7" s="1"/>
  <c r="E576" i="7"/>
  <c r="D576" i="7" s="1"/>
  <c r="E568" i="7"/>
  <c r="D568" i="7" s="1"/>
  <c r="E560" i="7"/>
  <c r="D560" i="7" s="1"/>
  <c r="E552" i="7"/>
  <c r="D552" i="7" s="1"/>
  <c r="E544" i="7"/>
  <c r="D544" i="7" s="1"/>
  <c r="E536" i="7"/>
  <c r="D536" i="7" s="1"/>
  <c r="E528" i="7"/>
  <c r="D528" i="7" s="1"/>
  <c r="E520" i="7"/>
  <c r="D520" i="7" s="1"/>
  <c r="E512" i="7"/>
  <c r="D512" i="7" s="1"/>
  <c r="E504" i="7"/>
  <c r="D504" i="7" s="1"/>
  <c r="E496" i="7"/>
  <c r="D496" i="7" s="1"/>
  <c r="E488" i="7"/>
  <c r="D488" i="7" s="1"/>
  <c r="E480" i="7"/>
  <c r="D480" i="7" s="1"/>
  <c r="E472" i="7"/>
  <c r="D472" i="7" s="1"/>
  <c r="E464" i="7"/>
  <c r="D464" i="7" s="1"/>
  <c r="E456" i="7"/>
  <c r="D456" i="7" s="1"/>
  <c r="E448" i="7"/>
  <c r="D448" i="7" s="1"/>
  <c r="E440" i="7"/>
  <c r="D440" i="7" s="1"/>
  <c r="E432" i="7"/>
  <c r="D432" i="7" s="1"/>
  <c r="E424" i="7"/>
  <c r="D424" i="7" s="1"/>
  <c r="E416" i="7"/>
  <c r="D416" i="7" s="1"/>
  <c r="E408" i="7"/>
  <c r="D408" i="7" s="1"/>
  <c r="E400" i="7"/>
  <c r="D400" i="7" s="1"/>
  <c r="E392" i="7"/>
  <c r="D392" i="7" s="1"/>
  <c r="E384" i="7"/>
  <c r="D384" i="7" s="1"/>
  <c r="E376" i="7"/>
  <c r="D376" i="7" s="1"/>
  <c r="E368" i="7"/>
  <c r="D368" i="7" s="1"/>
  <c r="E360" i="7"/>
  <c r="D360" i="7" s="1"/>
  <c r="E352" i="7"/>
  <c r="D352" i="7" s="1"/>
  <c r="E344" i="7"/>
  <c r="D344" i="7" s="1"/>
  <c r="E336" i="7"/>
  <c r="D336" i="7" s="1"/>
  <c r="E328" i="7"/>
  <c r="D328" i="7" s="1"/>
  <c r="E320" i="7"/>
  <c r="D320" i="7" s="1"/>
  <c r="E312" i="7"/>
  <c r="D312" i="7" s="1"/>
  <c r="E304" i="7"/>
  <c r="D304" i="7" s="1"/>
  <c r="E296" i="7"/>
  <c r="D296" i="7" s="1"/>
  <c r="E288" i="7"/>
  <c r="D288" i="7" s="1"/>
  <c r="E280" i="7"/>
  <c r="D280" i="7" s="1"/>
  <c r="E272" i="7"/>
  <c r="D272" i="7" s="1"/>
  <c r="E264" i="7"/>
  <c r="D264" i="7" s="1"/>
  <c r="E256" i="7"/>
  <c r="D256" i="7" s="1"/>
  <c r="E248" i="7"/>
  <c r="D248" i="7" s="1"/>
  <c r="E240" i="7"/>
  <c r="D240" i="7" s="1"/>
  <c r="E232" i="7"/>
  <c r="D232" i="7" s="1"/>
  <c r="E224" i="7"/>
  <c r="D224" i="7" s="1"/>
  <c r="E216" i="7"/>
  <c r="D216" i="7" s="1"/>
  <c r="E208" i="7"/>
  <c r="D208" i="7" s="1"/>
  <c r="E200" i="7"/>
  <c r="D200" i="7" s="1"/>
  <c r="E192" i="7"/>
  <c r="D192" i="7" s="1"/>
  <c r="E184" i="7"/>
  <c r="D184" i="7" s="1"/>
  <c r="E176" i="7"/>
  <c r="D176" i="7" s="1"/>
  <c r="E168" i="7"/>
  <c r="D168" i="7" s="1"/>
  <c r="E160" i="7"/>
  <c r="D160" i="7" s="1"/>
  <c r="E152" i="7"/>
  <c r="D152" i="7" s="1"/>
  <c r="E144" i="7"/>
  <c r="D144" i="7" s="1"/>
  <c r="E80" i="7"/>
  <c r="D80" i="7" s="1"/>
  <c r="E551" i="7"/>
  <c r="D551" i="7" s="1"/>
  <c r="E543" i="7"/>
  <c r="D543" i="7" s="1"/>
  <c r="E535" i="7"/>
  <c r="D535" i="7" s="1"/>
  <c r="E527" i="7"/>
  <c r="D527" i="7" s="1"/>
  <c r="E519" i="7"/>
  <c r="D519" i="7" s="1"/>
  <c r="E511" i="7"/>
  <c r="D511" i="7" s="1"/>
  <c r="E503" i="7"/>
  <c r="D503" i="7" s="1"/>
  <c r="E495" i="7"/>
  <c r="D495" i="7" s="1"/>
  <c r="E487" i="7"/>
  <c r="D487" i="7" s="1"/>
  <c r="E479" i="7"/>
  <c r="D479" i="7" s="1"/>
  <c r="E471" i="7"/>
  <c r="D471" i="7" s="1"/>
  <c r="E463" i="7"/>
  <c r="D463" i="7" s="1"/>
  <c r="E455" i="7"/>
  <c r="D455" i="7" s="1"/>
  <c r="E447" i="7"/>
  <c r="D447" i="7" s="1"/>
  <c r="E439" i="7"/>
  <c r="D439" i="7" s="1"/>
  <c r="E431" i="7"/>
  <c r="D431" i="7" s="1"/>
  <c r="E423" i="7"/>
  <c r="D423" i="7" s="1"/>
  <c r="E415" i="7"/>
  <c r="D415" i="7" s="1"/>
  <c r="E407" i="7"/>
  <c r="D407" i="7" s="1"/>
  <c r="E399" i="7"/>
  <c r="D399" i="7" s="1"/>
  <c r="E391" i="7"/>
  <c r="D391" i="7" s="1"/>
  <c r="E383" i="7"/>
  <c r="D383" i="7" s="1"/>
  <c r="E375" i="7"/>
  <c r="D375" i="7" s="1"/>
  <c r="E367" i="7"/>
  <c r="D367" i="7" s="1"/>
  <c r="E359" i="7"/>
  <c r="D359" i="7" s="1"/>
  <c r="E351" i="7"/>
  <c r="D351" i="7" s="1"/>
  <c r="E343" i="7"/>
  <c r="D343" i="7" s="1"/>
  <c r="E335" i="7"/>
  <c r="D335" i="7" s="1"/>
  <c r="E327" i="7"/>
  <c r="D327" i="7" s="1"/>
  <c r="E319" i="7"/>
  <c r="D319" i="7" s="1"/>
  <c r="E311" i="7"/>
  <c r="D311" i="7" s="1"/>
  <c r="E303" i="7"/>
  <c r="D303" i="7" s="1"/>
  <c r="E295" i="7"/>
  <c r="D295" i="7" s="1"/>
  <c r="E287" i="7"/>
  <c r="D287" i="7" s="1"/>
  <c r="E279" i="7"/>
  <c r="D279" i="7" s="1"/>
  <c r="E271" i="7"/>
  <c r="D271" i="7" s="1"/>
  <c r="E263" i="7"/>
  <c r="D263" i="7" s="1"/>
  <c r="E255" i="7"/>
  <c r="D255" i="7" s="1"/>
  <c r="E247" i="7"/>
  <c r="D247" i="7" s="1"/>
  <c r="E239" i="7"/>
  <c r="D239" i="7" s="1"/>
  <c r="E231" i="7"/>
  <c r="D231" i="7" s="1"/>
  <c r="E223" i="7"/>
  <c r="D223" i="7" s="1"/>
  <c r="E215" i="7"/>
  <c r="D215" i="7" s="1"/>
  <c r="E207" i="7"/>
  <c r="D207" i="7" s="1"/>
  <c r="E199" i="7"/>
  <c r="D199" i="7" s="1"/>
  <c r="E191" i="7"/>
  <c r="D191" i="7" s="1"/>
  <c r="E183" i="7"/>
  <c r="D183" i="7" s="1"/>
  <c r="E175" i="7"/>
  <c r="D175" i="7" s="1"/>
  <c r="E167" i="7"/>
  <c r="D167" i="7" s="1"/>
  <c r="E159" i="7"/>
  <c r="D159" i="7" s="1"/>
  <c r="E151" i="7"/>
  <c r="D151" i="7" s="1"/>
  <c r="E143" i="7"/>
  <c r="D143" i="7" s="1"/>
  <c r="E87" i="7"/>
  <c r="D87" i="7" s="1"/>
  <c r="E79" i="7"/>
  <c r="D79" i="7" s="1"/>
  <c r="E67" i="7"/>
  <c r="D67" i="7" s="1"/>
  <c r="E59" i="7"/>
  <c r="D59" i="7" s="1"/>
  <c r="E58" i="7"/>
  <c r="D58" i="7" s="1"/>
  <c r="H58" i="7" s="1"/>
  <c r="E62" i="7"/>
  <c r="D62" i="7" s="1"/>
  <c r="E141" i="7"/>
  <c r="D141" i="7" s="1"/>
  <c r="G68" i="7"/>
  <c r="H68" i="7"/>
  <c r="H63" i="7"/>
  <c r="G63" i="7"/>
  <c r="G58" i="7"/>
  <c r="E128" i="7"/>
  <c r="D128" i="7" s="1"/>
  <c r="G115" i="7"/>
  <c r="H112" i="7"/>
  <c r="G120" i="7"/>
  <c r="G119" i="7"/>
  <c r="H114" i="7"/>
  <c r="H122" i="7"/>
  <c r="G117" i="7"/>
  <c r="G65" i="7"/>
  <c r="H65" i="7"/>
  <c r="E61" i="7"/>
  <c r="D61" i="7" s="1"/>
  <c r="E66" i="7"/>
  <c r="D66" i="7" s="1"/>
  <c r="D134" i="2"/>
  <c r="E134" i="7"/>
  <c r="D134" i="7" s="1"/>
  <c r="E126" i="7"/>
  <c r="D126" i="7" s="1"/>
  <c r="E133" i="7"/>
  <c r="D133" i="7" s="1"/>
  <c r="E125" i="7"/>
  <c r="D125" i="7" s="1"/>
  <c r="B21" i="7"/>
  <c r="E124" i="7"/>
  <c r="D124" i="7" s="1"/>
  <c r="E60" i="7"/>
  <c r="D60" i="7" s="1"/>
  <c r="B17" i="2"/>
  <c r="K82" i="2"/>
  <c r="I26" i="2"/>
  <c r="L10" i="2"/>
  <c r="B3" i="2"/>
  <c r="O96" i="2"/>
  <c r="E72" i="2"/>
  <c r="E64" i="2"/>
  <c r="O64" i="2" s="1"/>
  <c r="E56" i="2"/>
  <c r="E48" i="2"/>
  <c r="L48" i="2" s="1"/>
  <c r="B48" i="2"/>
  <c r="E40" i="2"/>
  <c r="B40" i="2"/>
  <c r="E32" i="2"/>
  <c r="B32" i="2"/>
  <c r="E24" i="2"/>
  <c r="K24" i="2" s="1"/>
  <c r="B24" i="2"/>
  <c r="E16" i="2"/>
  <c r="B16" i="2"/>
  <c r="E8" i="2"/>
  <c r="B8" i="2"/>
  <c r="B52" i="2"/>
  <c r="B44" i="2"/>
  <c r="B36" i="2"/>
  <c r="B28" i="2"/>
  <c r="B20" i="2"/>
  <c r="B11" i="2"/>
  <c r="N97" i="2"/>
  <c r="E65" i="2"/>
  <c r="E57" i="2"/>
  <c r="B49" i="2"/>
  <c r="E41" i="2"/>
  <c r="B41" i="2"/>
  <c r="E33" i="2"/>
  <c r="K33" i="2" s="1"/>
  <c r="B33" i="2"/>
  <c r="E25" i="2"/>
  <c r="K25" i="2" s="1"/>
  <c r="B25" i="2"/>
  <c r="E9" i="2"/>
  <c r="B9" i="2"/>
  <c r="B47" i="2"/>
  <c r="B39" i="2"/>
  <c r="B31" i="2"/>
  <c r="B23" i="2"/>
  <c r="B15" i="2"/>
  <c r="B7" i="2"/>
  <c r="B46" i="2"/>
  <c r="B38" i="2"/>
  <c r="B30" i="2"/>
  <c r="B22" i="2"/>
  <c r="B14" i="2"/>
  <c r="B6" i="2"/>
  <c r="B53" i="2"/>
  <c r="B45" i="2"/>
  <c r="B37" i="2"/>
  <c r="B29" i="2"/>
  <c r="E21" i="2"/>
  <c r="M21" i="2" s="1"/>
  <c r="B21" i="2"/>
  <c r="B13" i="2"/>
  <c r="B5" i="2"/>
  <c r="B12" i="2"/>
  <c r="B4" i="2"/>
  <c r="B51" i="2"/>
  <c r="B43" i="2"/>
  <c r="B35" i="2"/>
  <c r="B27" i="2"/>
  <c r="B19" i="2"/>
  <c r="B50" i="2"/>
  <c r="B42" i="2"/>
  <c r="B34" i="2"/>
  <c r="B26" i="2"/>
  <c r="B18" i="2"/>
  <c r="B10" i="2"/>
  <c r="D137" i="2"/>
  <c r="C3" i="2"/>
  <c r="D132" i="2"/>
  <c r="K34" i="2"/>
  <c r="D128" i="2"/>
  <c r="D858" i="2"/>
  <c r="D850" i="2"/>
  <c r="D842" i="2"/>
  <c r="D834" i="2"/>
  <c r="D826" i="2"/>
  <c r="D818" i="2"/>
  <c r="D810" i="2"/>
  <c r="O104" i="2"/>
  <c r="N104" i="2"/>
  <c r="M104" i="2"/>
  <c r="L104" i="2"/>
  <c r="K104" i="2"/>
  <c r="O56" i="2"/>
  <c r="N56" i="2"/>
  <c r="M56" i="2"/>
  <c r="L56" i="2"/>
  <c r="K56" i="2"/>
  <c r="O8" i="2"/>
  <c r="N8" i="2"/>
  <c r="K8" i="2"/>
  <c r="M8" i="2"/>
  <c r="L8" i="2"/>
  <c r="I8" i="2"/>
  <c r="O119" i="2"/>
  <c r="N119" i="2"/>
  <c r="M119" i="2"/>
  <c r="L119" i="2"/>
  <c r="K119" i="2"/>
  <c r="O111" i="2"/>
  <c r="N111" i="2"/>
  <c r="M111" i="2"/>
  <c r="L111" i="2"/>
  <c r="K111" i="2"/>
  <c r="N103" i="2"/>
  <c r="M103" i="2"/>
  <c r="L103" i="2"/>
  <c r="O103" i="2"/>
  <c r="K103" i="2"/>
  <c r="N95" i="2"/>
  <c r="M95" i="2"/>
  <c r="L95" i="2"/>
  <c r="O95" i="2"/>
  <c r="K95" i="2"/>
  <c r="D95" i="2"/>
  <c r="N87" i="2"/>
  <c r="M87" i="2"/>
  <c r="L87" i="2"/>
  <c r="K87" i="2"/>
  <c r="D87" i="2"/>
  <c r="O87" i="2"/>
  <c r="N79" i="2"/>
  <c r="M79" i="2"/>
  <c r="L79" i="2"/>
  <c r="K79" i="2"/>
  <c r="D79" i="2"/>
  <c r="O79" i="2"/>
  <c r="O71" i="2"/>
  <c r="N71" i="2"/>
  <c r="M71" i="2"/>
  <c r="L71" i="2"/>
  <c r="K71" i="2"/>
  <c r="N63" i="2"/>
  <c r="M63" i="2"/>
  <c r="L63" i="2"/>
  <c r="O63" i="2"/>
  <c r="K63" i="2"/>
  <c r="N55" i="2"/>
  <c r="M55" i="2"/>
  <c r="L55" i="2"/>
  <c r="O55" i="2"/>
  <c r="K55" i="2"/>
  <c r="N47" i="2"/>
  <c r="M47" i="2"/>
  <c r="L47" i="2"/>
  <c r="K47" i="2"/>
  <c r="I47" i="2"/>
  <c r="C47" i="2" s="1"/>
  <c r="O47" i="2"/>
  <c r="O39" i="2"/>
  <c r="N39" i="2"/>
  <c r="M39" i="2"/>
  <c r="L39" i="2"/>
  <c r="K39" i="2"/>
  <c r="I39" i="2"/>
  <c r="O31" i="2"/>
  <c r="N31" i="2"/>
  <c r="M31" i="2"/>
  <c r="L31" i="2"/>
  <c r="K31" i="2"/>
  <c r="I31" i="2"/>
  <c r="O23" i="2"/>
  <c r="N23" i="2"/>
  <c r="M23" i="2"/>
  <c r="L23" i="2"/>
  <c r="K23" i="2"/>
  <c r="I23" i="2"/>
  <c r="C23" i="2" s="1"/>
  <c r="O15" i="2"/>
  <c r="N15" i="2"/>
  <c r="M15" i="2"/>
  <c r="L15" i="2"/>
  <c r="K15" i="2"/>
  <c r="I15" i="2"/>
  <c r="O118" i="2"/>
  <c r="N118" i="2"/>
  <c r="M118" i="2"/>
  <c r="L118" i="2"/>
  <c r="K118" i="2"/>
  <c r="O110" i="2"/>
  <c r="N110" i="2"/>
  <c r="M110" i="2"/>
  <c r="L110" i="2"/>
  <c r="K110" i="2"/>
  <c r="N102" i="2"/>
  <c r="M102" i="2"/>
  <c r="O102" i="2"/>
  <c r="L102" i="2"/>
  <c r="K102" i="2"/>
  <c r="N94" i="2"/>
  <c r="M94" i="2"/>
  <c r="O94" i="2"/>
  <c r="K94" i="2"/>
  <c r="L94" i="2"/>
  <c r="D94" i="2"/>
  <c r="N86" i="2"/>
  <c r="M86" i="2"/>
  <c r="O86" i="2"/>
  <c r="K86" i="2"/>
  <c r="L86" i="2"/>
  <c r="D86" i="2"/>
  <c r="N78" i="2"/>
  <c r="M78" i="2"/>
  <c r="O78" i="2"/>
  <c r="L78" i="2"/>
  <c r="D78" i="2"/>
  <c r="K78" i="2"/>
  <c r="O70" i="2"/>
  <c r="N70" i="2"/>
  <c r="M70" i="2"/>
  <c r="K70" i="2"/>
  <c r="L70" i="2"/>
  <c r="N62" i="2"/>
  <c r="M62" i="2"/>
  <c r="O62" i="2"/>
  <c r="K62" i="2"/>
  <c r="L62" i="2"/>
  <c r="N54" i="2"/>
  <c r="M54" i="2"/>
  <c r="L54" i="2"/>
  <c r="K54" i="2"/>
  <c r="O54" i="2"/>
  <c r="N46" i="2"/>
  <c r="M46" i="2"/>
  <c r="O46" i="2"/>
  <c r="L46" i="2"/>
  <c r="I46" i="2"/>
  <c r="C46" i="2" s="1"/>
  <c r="K46" i="2"/>
  <c r="O38" i="2"/>
  <c r="N38" i="2"/>
  <c r="M38" i="2"/>
  <c r="I38" i="2"/>
  <c r="C38" i="2" s="1"/>
  <c r="L38" i="2"/>
  <c r="K38" i="2"/>
  <c r="O30" i="2"/>
  <c r="N30" i="2"/>
  <c r="M30" i="2"/>
  <c r="L30" i="2"/>
  <c r="K30" i="2"/>
  <c r="I30" i="2"/>
  <c r="C30" i="2" s="1"/>
  <c r="O22" i="2"/>
  <c r="N22" i="2"/>
  <c r="M22" i="2"/>
  <c r="L22" i="2"/>
  <c r="K22" i="2"/>
  <c r="I22" i="2"/>
  <c r="C22" i="2" s="1"/>
  <c r="O14" i="2"/>
  <c r="N14" i="2"/>
  <c r="M14" i="2"/>
  <c r="L14" i="2"/>
  <c r="K14" i="2"/>
  <c r="I14" i="2"/>
  <c r="O6" i="2"/>
  <c r="N6" i="2"/>
  <c r="M6" i="2"/>
  <c r="L6" i="2"/>
  <c r="K6" i="2"/>
  <c r="I6" i="2"/>
  <c r="D856" i="2"/>
  <c r="D848" i="2"/>
  <c r="D840" i="2"/>
  <c r="D832" i="2"/>
  <c r="D824" i="2"/>
  <c r="D816" i="2"/>
  <c r="D808" i="2"/>
  <c r="D800" i="2"/>
  <c r="D792" i="2"/>
  <c r="D784" i="2"/>
  <c r="D776" i="2"/>
  <c r="D768" i="2"/>
  <c r="D760" i="2"/>
  <c r="D752" i="2"/>
  <c r="D744" i="2"/>
  <c r="D736" i="2"/>
  <c r="D728" i="2"/>
  <c r="D720" i="2"/>
  <c r="D712" i="2"/>
  <c r="D704" i="2"/>
  <c r="D696" i="2"/>
  <c r="D688" i="2"/>
  <c r="D680" i="2"/>
  <c r="D672" i="2"/>
  <c r="D664" i="2"/>
  <c r="D656" i="2"/>
  <c r="D648" i="2"/>
  <c r="D640" i="2"/>
  <c r="D632" i="2"/>
  <c r="D624" i="2"/>
  <c r="D616" i="2"/>
  <c r="D608" i="2"/>
  <c r="D600" i="2"/>
  <c r="D592" i="2"/>
  <c r="D584" i="2"/>
  <c r="D576" i="2"/>
  <c r="D568" i="2"/>
  <c r="D560" i="2"/>
  <c r="D552" i="2"/>
  <c r="D544" i="2"/>
  <c r="D536" i="2"/>
  <c r="D528" i="2"/>
  <c r="D520" i="2"/>
  <c r="D512" i="2"/>
  <c r="D504" i="2"/>
  <c r="D496" i="2"/>
  <c r="D488" i="2"/>
  <c r="D480" i="2"/>
  <c r="D472" i="2"/>
  <c r="D464" i="2"/>
  <c r="D456" i="2"/>
  <c r="D448" i="2"/>
  <c r="D440" i="2"/>
  <c r="D432" i="2"/>
  <c r="D424" i="2"/>
  <c r="D416" i="2"/>
  <c r="D408" i="2"/>
  <c r="D400" i="2"/>
  <c r="D392" i="2"/>
  <c r="D384" i="2"/>
  <c r="D376" i="2"/>
  <c r="D368" i="2"/>
  <c r="D360" i="2"/>
  <c r="D352" i="2"/>
  <c r="D344" i="2"/>
  <c r="D336" i="2"/>
  <c r="D328" i="2"/>
  <c r="D320" i="2"/>
  <c r="D312" i="2"/>
  <c r="D304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96" i="2"/>
  <c r="L96" i="2"/>
  <c r="O40" i="2"/>
  <c r="N40" i="2"/>
  <c r="M40" i="2"/>
  <c r="L40" i="2"/>
  <c r="I40" i="2"/>
  <c r="K40" i="2"/>
  <c r="O117" i="2"/>
  <c r="N117" i="2"/>
  <c r="L117" i="2"/>
  <c r="K117" i="2"/>
  <c r="M117" i="2"/>
  <c r="N109" i="2"/>
  <c r="M109" i="2"/>
  <c r="O109" i="2"/>
  <c r="L109" i="2"/>
  <c r="K109" i="2"/>
  <c r="O101" i="2"/>
  <c r="K101" i="2"/>
  <c r="N101" i="2"/>
  <c r="M101" i="2"/>
  <c r="D101" i="2"/>
  <c r="L101" i="2"/>
  <c r="O93" i="2"/>
  <c r="M93" i="2"/>
  <c r="L93" i="2"/>
  <c r="D93" i="2"/>
  <c r="N93" i="2"/>
  <c r="K93" i="2"/>
  <c r="O85" i="2"/>
  <c r="N85" i="2"/>
  <c r="K85" i="2"/>
  <c r="L85" i="2"/>
  <c r="M85" i="2"/>
  <c r="D85" i="2"/>
  <c r="O77" i="2"/>
  <c r="K77" i="2"/>
  <c r="L77" i="2"/>
  <c r="M77" i="2"/>
  <c r="N77" i="2"/>
  <c r="L69" i="2"/>
  <c r="K69" i="2"/>
  <c r="O69" i="2"/>
  <c r="M69" i="2"/>
  <c r="O61" i="2"/>
  <c r="M61" i="2"/>
  <c r="L61" i="2"/>
  <c r="K61" i="2"/>
  <c r="N61" i="2"/>
  <c r="O53" i="2"/>
  <c r="N53" i="2"/>
  <c r="L53" i="2"/>
  <c r="M53" i="2"/>
  <c r="K53" i="2"/>
  <c r="I53" i="2"/>
  <c r="C53" i="2" s="1"/>
  <c r="O45" i="2"/>
  <c r="L45" i="2"/>
  <c r="I45" i="2"/>
  <c r="N45" i="2"/>
  <c r="K45" i="2"/>
  <c r="M45" i="2"/>
  <c r="O37" i="2"/>
  <c r="L37" i="2"/>
  <c r="N37" i="2"/>
  <c r="M37" i="2"/>
  <c r="K37" i="2"/>
  <c r="I37" i="2"/>
  <c r="O29" i="2"/>
  <c r="M29" i="2"/>
  <c r="I29" i="2"/>
  <c r="L29" i="2"/>
  <c r="K29" i="2"/>
  <c r="N29" i="2"/>
  <c r="O13" i="2"/>
  <c r="N13" i="2"/>
  <c r="M13" i="2"/>
  <c r="L13" i="2"/>
  <c r="K13" i="2"/>
  <c r="I13" i="2"/>
  <c r="O5" i="2"/>
  <c r="N5" i="2"/>
  <c r="M5" i="2"/>
  <c r="L5" i="2"/>
  <c r="I5" i="2"/>
  <c r="K5" i="2"/>
  <c r="D855" i="2"/>
  <c r="D847" i="2"/>
  <c r="D839" i="2"/>
  <c r="D831" i="2"/>
  <c r="D823" i="2"/>
  <c r="D815" i="2"/>
  <c r="D807" i="2"/>
  <c r="D799" i="2"/>
  <c r="D791" i="2"/>
  <c r="D783" i="2"/>
  <c r="D775" i="2"/>
  <c r="D767" i="2"/>
  <c r="N124" i="2"/>
  <c r="D124" i="2"/>
  <c r="M124" i="2"/>
  <c r="O124" i="2"/>
  <c r="L124" i="2"/>
  <c r="K124" i="2"/>
  <c r="O116" i="2"/>
  <c r="L116" i="2"/>
  <c r="K116" i="2"/>
  <c r="N116" i="2"/>
  <c r="M116" i="2"/>
  <c r="O108" i="2"/>
  <c r="N108" i="2"/>
  <c r="M108" i="2"/>
  <c r="K108" i="2"/>
  <c r="L108" i="2"/>
  <c r="D108" i="2"/>
  <c r="O100" i="2"/>
  <c r="M100" i="2"/>
  <c r="N100" i="2"/>
  <c r="L100" i="2"/>
  <c r="D100" i="2"/>
  <c r="K100" i="2"/>
  <c r="O92" i="2"/>
  <c r="N92" i="2"/>
  <c r="D92" i="2"/>
  <c r="L92" i="2"/>
  <c r="M92" i="2"/>
  <c r="K92" i="2"/>
  <c r="O84" i="2"/>
  <c r="L84" i="2"/>
  <c r="K84" i="2"/>
  <c r="D84" i="2"/>
  <c r="N84" i="2"/>
  <c r="M84" i="2"/>
  <c r="N76" i="2"/>
  <c r="M76" i="2"/>
  <c r="K76" i="2"/>
  <c r="L76" i="2"/>
  <c r="O76" i="2"/>
  <c r="D76" i="2"/>
  <c r="M68" i="2"/>
  <c r="O68" i="2"/>
  <c r="L68" i="2"/>
  <c r="N68" i="2"/>
  <c r="K68" i="2"/>
  <c r="O60" i="2"/>
  <c r="N60" i="2"/>
  <c r="L60" i="2"/>
  <c r="K60" i="2"/>
  <c r="M60" i="2"/>
  <c r="O52" i="2"/>
  <c r="K52" i="2"/>
  <c r="L52" i="2"/>
  <c r="I52" i="2"/>
  <c r="C52" i="2" s="1"/>
  <c r="M52" i="2"/>
  <c r="N52" i="2"/>
  <c r="O44" i="2"/>
  <c r="K44" i="2"/>
  <c r="I44" i="2"/>
  <c r="C44" i="2" s="1"/>
  <c r="L44" i="2"/>
  <c r="N44" i="2"/>
  <c r="M44" i="2"/>
  <c r="O36" i="2"/>
  <c r="M36" i="2"/>
  <c r="L36" i="2"/>
  <c r="I36" i="2"/>
  <c r="C36" i="2" s="1"/>
  <c r="N36" i="2"/>
  <c r="K36" i="2"/>
  <c r="O28" i="2"/>
  <c r="N28" i="2"/>
  <c r="I28" i="2"/>
  <c r="C28" i="2" s="1"/>
  <c r="K28" i="2"/>
  <c r="L28" i="2"/>
  <c r="O20" i="2"/>
  <c r="N20" i="2"/>
  <c r="M20" i="2"/>
  <c r="L20" i="2"/>
  <c r="K20" i="2"/>
  <c r="I20" i="2"/>
  <c r="C20" i="2" s="1"/>
  <c r="O12" i="2"/>
  <c r="N12" i="2"/>
  <c r="M12" i="2"/>
  <c r="L12" i="2"/>
  <c r="I12" i="2"/>
  <c r="K12" i="2"/>
  <c r="O4" i="2"/>
  <c r="K4" i="2"/>
  <c r="L4" i="2"/>
  <c r="M4" i="2"/>
  <c r="I4" i="2"/>
  <c r="N4" i="2"/>
  <c r="D854" i="2"/>
  <c r="D846" i="2"/>
  <c r="D838" i="2"/>
  <c r="D830" i="2"/>
  <c r="D822" i="2"/>
  <c r="D814" i="2"/>
  <c r="D806" i="2"/>
  <c r="D798" i="2"/>
  <c r="D790" i="2"/>
  <c r="D782" i="2"/>
  <c r="D774" i="2"/>
  <c r="D766" i="2"/>
  <c r="D758" i="2"/>
  <c r="D750" i="2"/>
  <c r="D742" i="2"/>
  <c r="D734" i="2"/>
  <c r="D726" i="2"/>
  <c r="D718" i="2"/>
  <c r="D710" i="2"/>
  <c r="O88" i="2"/>
  <c r="N88" i="2"/>
  <c r="M88" i="2"/>
  <c r="L88" i="2"/>
  <c r="K88" i="2"/>
  <c r="N64" i="2"/>
  <c r="O16" i="2"/>
  <c r="N16" i="2"/>
  <c r="I16" i="2"/>
  <c r="M16" i="2"/>
  <c r="L16" i="2"/>
  <c r="K16" i="2"/>
  <c r="E3" i="2"/>
  <c r="O123" i="2"/>
  <c r="K123" i="2"/>
  <c r="N123" i="2"/>
  <c r="M123" i="2"/>
  <c r="L123" i="2"/>
  <c r="O115" i="2"/>
  <c r="K115" i="2"/>
  <c r="L115" i="2"/>
  <c r="M115" i="2"/>
  <c r="N115" i="2"/>
  <c r="M107" i="2"/>
  <c r="L107" i="2"/>
  <c r="K107" i="2"/>
  <c r="N107" i="2"/>
  <c r="O107" i="2"/>
  <c r="K91" i="2"/>
  <c r="L91" i="2"/>
  <c r="N91" i="2"/>
  <c r="M91" i="2"/>
  <c r="O91" i="2"/>
  <c r="D83" i="2"/>
  <c r="N67" i="2"/>
  <c r="K67" i="2"/>
  <c r="L67" i="2"/>
  <c r="O67" i="2"/>
  <c r="M67" i="2"/>
  <c r="L59" i="2"/>
  <c r="O59" i="2"/>
  <c r="K59" i="2"/>
  <c r="N59" i="2"/>
  <c r="M59" i="2"/>
  <c r="O51" i="2"/>
  <c r="K51" i="2"/>
  <c r="I51" i="2"/>
  <c r="L51" i="2"/>
  <c r="N51" i="2"/>
  <c r="M51" i="2"/>
  <c r="O43" i="2"/>
  <c r="M43" i="2"/>
  <c r="L43" i="2"/>
  <c r="K43" i="2"/>
  <c r="I43" i="2"/>
  <c r="N43" i="2"/>
  <c r="O35" i="2"/>
  <c r="N35" i="2"/>
  <c r="K35" i="2"/>
  <c r="I35" i="2"/>
  <c r="L35" i="2"/>
  <c r="M35" i="2"/>
  <c r="I27" i="2"/>
  <c r="C27" i="2" s="1"/>
  <c r="O19" i="2"/>
  <c r="N19" i="2"/>
  <c r="M19" i="2"/>
  <c r="L19" i="2"/>
  <c r="K19" i="2"/>
  <c r="I19" i="2"/>
  <c r="O11" i="2"/>
  <c r="L11" i="2"/>
  <c r="K11" i="2"/>
  <c r="I11" i="2"/>
  <c r="N11" i="2"/>
  <c r="M11" i="2"/>
  <c r="D861" i="2"/>
  <c r="D853" i="2"/>
  <c r="D845" i="2"/>
  <c r="D837" i="2"/>
  <c r="D829" i="2"/>
  <c r="D821" i="2"/>
  <c r="D813" i="2"/>
  <c r="D805" i="2"/>
  <c r="D797" i="2"/>
  <c r="D789" i="2"/>
  <c r="D781" i="2"/>
  <c r="D773" i="2"/>
  <c r="D765" i="2"/>
  <c r="D757" i="2"/>
  <c r="D749" i="2"/>
  <c r="D741" i="2"/>
  <c r="D733" i="2"/>
  <c r="D725" i="2"/>
  <c r="D717" i="2"/>
  <c r="D709" i="2"/>
  <c r="D701" i="2"/>
  <c r="D693" i="2"/>
  <c r="D685" i="2"/>
  <c r="D677" i="2"/>
  <c r="D669" i="2"/>
  <c r="D661" i="2"/>
  <c r="D653" i="2"/>
  <c r="D645" i="2"/>
  <c r="D637" i="2"/>
  <c r="D629" i="2"/>
  <c r="D621" i="2"/>
  <c r="D613" i="2"/>
  <c r="D605" i="2"/>
  <c r="D597" i="2"/>
  <c r="D589" i="2"/>
  <c r="D581" i="2"/>
  <c r="D573" i="2"/>
  <c r="D565" i="2"/>
  <c r="D557" i="2"/>
  <c r="D549" i="2"/>
  <c r="D541" i="2"/>
  <c r="D533" i="2"/>
  <c r="D525" i="2"/>
  <c r="D517" i="2"/>
  <c r="D509" i="2"/>
  <c r="D501" i="2"/>
  <c r="D493" i="2"/>
  <c r="D485" i="2"/>
  <c r="D477" i="2"/>
  <c r="D469" i="2"/>
  <c r="D461" i="2"/>
  <c r="D453" i="2"/>
  <c r="D445" i="2"/>
  <c r="D437" i="2"/>
  <c r="D429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O120" i="2"/>
  <c r="N120" i="2"/>
  <c r="M120" i="2"/>
  <c r="L120" i="2"/>
  <c r="K120" i="2"/>
  <c r="O80" i="2"/>
  <c r="N80" i="2"/>
  <c r="M80" i="2"/>
  <c r="L80" i="2"/>
  <c r="K80" i="2"/>
  <c r="O32" i="2"/>
  <c r="N32" i="2"/>
  <c r="M32" i="2"/>
  <c r="L32" i="2"/>
  <c r="K32" i="2"/>
  <c r="I32" i="2"/>
  <c r="O122" i="2"/>
  <c r="K122" i="2"/>
  <c r="D122" i="2"/>
  <c r="L122" i="2"/>
  <c r="N122" i="2"/>
  <c r="M122" i="2"/>
  <c r="M114" i="2"/>
  <c r="O114" i="2"/>
  <c r="N114" i="2"/>
  <c r="K114" i="2"/>
  <c r="L114" i="2"/>
  <c r="N106" i="2"/>
  <c r="M106" i="2"/>
  <c r="K106" i="2"/>
  <c r="L106" i="2"/>
  <c r="O106" i="2"/>
  <c r="O98" i="2"/>
  <c r="L98" i="2"/>
  <c r="M98" i="2"/>
  <c r="K98" i="2"/>
  <c r="N98" i="2"/>
  <c r="O90" i="2"/>
  <c r="N90" i="2"/>
  <c r="M90" i="2"/>
  <c r="K90" i="2"/>
  <c r="L90" i="2"/>
  <c r="O82" i="2"/>
  <c r="M82" i="2"/>
  <c r="L82" i="2"/>
  <c r="N82" i="2"/>
  <c r="O74" i="2"/>
  <c r="N74" i="2"/>
  <c r="M74" i="2"/>
  <c r="K74" i="2"/>
  <c r="L74" i="2"/>
  <c r="L66" i="2"/>
  <c r="N66" i="2"/>
  <c r="M66" i="2"/>
  <c r="K66" i="2"/>
  <c r="O66" i="2"/>
  <c r="O58" i="2"/>
  <c r="N58" i="2"/>
  <c r="M58" i="2"/>
  <c r="K58" i="2"/>
  <c r="L58" i="2"/>
  <c r="O50" i="2"/>
  <c r="M50" i="2"/>
  <c r="I50" i="2"/>
  <c r="C50" i="2" s="1"/>
  <c r="N50" i="2"/>
  <c r="K50" i="2"/>
  <c r="L50" i="2"/>
  <c r="O42" i="2"/>
  <c r="N42" i="2"/>
  <c r="K42" i="2"/>
  <c r="M42" i="2"/>
  <c r="I42" i="2"/>
  <c r="C42" i="2" s="1"/>
  <c r="L42" i="2"/>
  <c r="O34" i="2"/>
  <c r="I34" i="2"/>
  <c r="C34" i="2" s="1"/>
  <c r="N34" i="2"/>
  <c r="M34" i="2"/>
  <c r="L34" i="2"/>
  <c r="L26" i="2"/>
  <c r="N26" i="2"/>
  <c r="M26" i="2"/>
  <c r="K26" i="2"/>
  <c r="O26" i="2"/>
  <c r="O18" i="2"/>
  <c r="L18" i="2"/>
  <c r="K18" i="2"/>
  <c r="I18" i="2"/>
  <c r="C18" i="2" s="1"/>
  <c r="M18" i="2"/>
  <c r="N18" i="2"/>
  <c r="N10" i="2"/>
  <c r="M10" i="2"/>
  <c r="I10" i="2"/>
  <c r="K10" i="2"/>
  <c r="O10" i="2"/>
  <c r="D860" i="2"/>
  <c r="D852" i="2"/>
  <c r="D844" i="2"/>
  <c r="D836" i="2"/>
  <c r="D828" i="2"/>
  <c r="D820" i="2"/>
  <c r="D812" i="2"/>
  <c r="D804" i="2"/>
  <c r="D796" i="2"/>
  <c r="D788" i="2"/>
  <c r="D780" i="2"/>
  <c r="D772" i="2"/>
  <c r="D764" i="2"/>
  <c r="D756" i="2"/>
  <c r="D748" i="2"/>
  <c r="D740" i="2"/>
  <c r="D732" i="2"/>
  <c r="D724" i="2"/>
  <c r="D716" i="2"/>
  <c r="D708" i="2"/>
  <c r="D700" i="2"/>
  <c r="D692" i="2"/>
  <c r="D684" i="2"/>
  <c r="D676" i="2"/>
  <c r="D668" i="2"/>
  <c r="D660" i="2"/>
  <c r="D652" i="2"/>
  <c r="D644" i="2"/>
  <c r="D636" i="2"/>
  <c r="D628" i="2"/>
  <c r="D620" i="2"/>
  <c r="D612" i="2"/>
  <c r="D604" i="2"/>
  <c r="D596" i="2"/>
  <c r="D588" i="2"/>
  <c r="D580" i="2"/>
  <c r="D572" i="2"/>
  <c r="D564" i="2"/>
  <c r="D556" i="2"/>
  <c r="D548" i="2"/>
  <c r="D540" i="2"/>
  <c r="D532" i="2"/>
  <c r="D524" i="2"/>
  <c r="D516" i="2"/>
  <c r="D508" i="2"/>
  <c r="D500" i="2"/>
  <c r="D492" i="2"/>
  <c r="D484" i="2"/>
  <c r="D476" i="2"/>
  <c r="D468" i="2"/>
  <c r="D460" i="2"/>
  <c r="D452" i="2"/>
  <c r="D444" i="2"/>
  <c r="D436" i="2"/>
  <c r="D428" i="2"/>
  <c r="D420" i="2"/>
  <c r="D412" i="2"/>
  <c r="D404" i="2"/>
  <c r="D396" i="2"/>
  <c r="D388" i="2"/>
  <c r="D380" i="2"/>
  <c r="D372" i="2"/>
  <c r="D364" i="2"/>
  <c r="D356" i="2"/>
  <c r="D348" i="2"/>
  <c r="D340" i="2"/>
  <c r="D332" i="2"/>
  <c r="D324" i="2"/>
  <c r="D316" i="2"/>
  <c r="D308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16" i="2"/>
  <c r="C12" i="2"/>
  <c r="A12" i="2" s="1"/>
  <c r="C4" i="2"/>
  <c r="A4" i="2" s="1"/>
  <c r="M28" i="2"/>
  <c r="O112" i="2"/>
  <c r="N112" i="2"/>
  <c r="M112" i="2"/>
  <c r="L112" i="2"/>
  <c r="K112" i="2"/>
  <c r="O72" i="2"/>
  <c r="N72" i="2"/>
  <c r="M72" i="2"/>
  <c r="L72" i="2"/>
  <c r="K72" i="2"/>
  <c r="I48" i="2"/>
  <c r="C48" i="2" s="1"/>
  <c r="O24" i="2"/>
  <c r="N24" i="2"/>
  <c r="M24" i="2"/>
  <c r="L24" i="2"/>
  <c r="I24" i="2"/>
  <c r="C24" i="2" s="1"/>
  <c r="M121" i="2"/>
  <c r="L121" i="2"/>
  <c r="O121" i="2"/>
  <c r="N121" i="2"/>
  <c r="K121" i="2"/>
  <c r="D121" i="2"/>
  <c r="O113" i="2"/>
  <c r="N113" i="2"/>
  <c r="L113" i="2"/>
  <c r="K113" i="2"/>
  <c r="M113" i="2"/>
  <c r="O105" i="2"/>
  <c r="K105" i="2"/>
  <c r="L105" i="2"/>
  <c r="N105" i="2"/>
  <c r="M105" i="2"/>
  <c r="K97" i="2"/>
  <c r="O97" i="2"/>
  <c r="L97" i="2"/>
  <c r="O89" i="2"/>
  <c r="L89" i="2"/>
  <c r="M89" i="2"/>
  <c r="N89" i="2"/>
  <c r="K89" i="2"/>
  <c r="O81" i="2"/>
  <c r="N81" i="2"/>
  <c r="D81" i="2"/>
  <c r="L81" i="2"/>
  <c r="K81" i="2"/>
  <c r="M81" i="2"/>
  <c r="O73" i="2"/>
  <c r="N73" i="2"/>
  <c r="M73" i="2"/>
  <c r="K73" i="2"/>
  <c r="L73" i="2"/>
  <c r="O65" i="2"/>
  <c r="L65" i="2"/>
  <c r="K65" i="2"/>
  <c r="M65" i="2"/>
  <c r="N65" i="2"/>
  <c r="O57" i="2"/>
  <c r="M57" i="2"/>
  <c r="N57" i="2"/>
  <c r="K57" i="2"/>
  <c r="L57" i="2"/>
  <c r="O49" i="2"/>
  <c r="N49" i="2"/>
  <c r="L49" i="2"/>
  <c r="I49" i="2"/>
  <c r="C49" i="2" s="1"/>
  <c r="M49" i="2"/>
  <c r="K49" i="2"/>
  <c r="O41" i="2"/>
  <c r="K41" i="2"/>
  <c r="N41" i="2"/>
  <c r="M41" i="2"/>
  <c r="L41" i="2"/>
  <c r="I41" i="2"/>
  <c r="C41" i="2" s="1"/>
  <c r="O33" i="2"/>
  <c r="I33" i="2"/>
  <c r="C33" i="2" s="1"/>
  <c r="I25" i="2"/>
  <c r="C25" i="2" s="1"/>
  <c r="O17" i="2"/>
  <c r="M17" i="2"/>
  <c r="I17" i="2"/>
  <c r="N17" i="2"/>
  <c r="K17" i="2"/>
  <c r="L17" i="2"/>
  <c r="N9" i="2"/>
  <c r="O9" i="2"/>
  <c r="K9" i="2"/>
  <c r="M9" i="2"/>
  <c r="L9" i="2"/>
  <c r="I9" i="2"/>
  <c r="N69" i="2"/>
  <c r="D759" i="2"/>
  <c r="D751" i="2"/>
  <c r="D743" i="2"/>
  <c r="D735" i="2"/>
  <c r="D727" i="2"/>
  <c r="D719" i="2"/>
  <c r="D711" i="2"/>
  <c r="D703" i="2"/>
  <c r="D695" i="2"/>
  <c r="D687" i="2"/>
  <c r="D679" i="2"/>
  <c r="D671" i="2"/>
  <c r="D663" i="2"/>
  <c r="D655" i="2"/>
  <c r="D647" i="2"/>
  <c r="D639" i="2"/>
  <c r="D631" i="2"/>
  <c r="D623" i="2"/>
  <c r="D615" i="2"/>
  <c r="D607" i="2"/>
  <c r="D599" i="2"/>
  <c r="D591" i="2"/>
  <c r="D583" i="2"/>
  <c r="D575" i="2"/>
  <c r="D567" i="2"/>
  <c r="D559" i="2"/>
  <c r="D551" i="2"/>
  <c r="D543" i="2"/>
  <c r="D535" i="2"/>
  <c r="D527" i="2"/>
  <c r="D519" i="2"/>
  <c r="D511" i="2"/>
  <c r="D503" i="2"/>
  <c r="D495" i="2"/>
  <c r="D487" i="2"/>
  <c r="D479" i="2"/>
  <c r="D471" i="2"/>
  <c r="D463" i="2"/>
  <c r="D455" i="2"/>
  <c r="D447" i="2"/>
  <c r="D439" i="2"/>
  <c r="D431" i="2"/>
  <c r="D423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702" i="2"/>
  <c r="D694" i="2"/>
  <c r="D686" i="2"/>
  <c r="D678" i="2"/>
  <c r="D670" i="2"/>
  <c r="D662" i="2"/>
  <c r="D654" i="2"/>
  <c r="D646" i="2"/>
  <c r="D638" i="2"/>
  <c r="D630" i="2"/>
  <c r="D622" i="2"/>
  <c r="D614" i="2"/>
  <c r="D606" i="2"/>
  <c r="D598" i="2"/>
  <c r="D590" i="2"/>
  <c r="D582" i="2"/>
  <c r="D574" i="2"/>
  <c r="D566" i="2"/>
  <c r="D558" i="2"/>
  <c r="D550" i="2"/>
  <c r="D542" i="2"/>
  <c r="D534" i="2"/>
  <c r="D526" i="2"/>
  <c r="D518" i="2"/>
  <c r="D510" i="2"/>
  <c r="D502" i="2"/>
  <c r="D494" i="2"/>
  <c r="D486" i="2"/>
  <c r="D478" i="2"/>
  <c r="D470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366" i="2"/>
  <c r="D358" i="2"/>
  <c r="D350" i="2"/>
  <c r="D342" i="2"/>
  <c r="D334" i="2"/>
  <c r="D326" i="2"/>
  <c r="D318" i="2"/>
  <c r="D310" i="2"/>
  <c r="D302" i="2"/>
  <c r="D294" i="2"/>
  <c r="D286" i="2"/>
  <c r="D278" i="2"/>
  <c r="D270" i="2"/>
  <c r="D262" i="2"/>
  <c r="D254" i="2"/>
  <c r="D246" i="2"/>
  <c r="D238" i="2"/>
  <c r="D230" i="2"/>
  <c r="D222" i="2"/>
  <c r="D214" i="2"/>
  <c r="D206" i="2"/>
  <c r="D198" i="2"/>
  <c r="D859" i="2"/>
  <c r="D851" i="2"/>
  <c r="D843" i="2"/>
  <c r="D835" i="2"/>
  <c r="D827" i="2"/>
  <c r="D819" i="2"/>
  <c r="D811" i="2"/>
  <c r="D803" i="2"/>
  <c r="D795" i="2"/>
  <c r="D787" i="2"/>
  <c r="D779" i="2"/>
  <c r="D771" i="2"/>
  <c r="D763" i="2"/>
  <c r="D755" i="2"/>
  <c r="D747" i="2"/>
  <c r="D739" i="2"/>
  <c r="D731" i="2"/>
  <c r="D723" i="2"/>
  <c r="D715" i="2"/>
  <c r="D707" i="2"/>
  <c r="D699" i="2"/>
  <c r="D691" i="2"/>
  <c r="D683" i="2"/>
  <c r="D675" i="2"/>
  <c r="D667" i="2"/>
  <c r="D659" i="2"/>
  <c r="D651" i="2"/>
  <c r="D643" i="2"/>
  <c r="D635" i="2"/>
  <c r="D627" i="2"/>
  <c r="D619" i="2"/>
  <c r="D611" i="2"/>
  <c r="D603" i="2"/>
  <c r="D595" i="2"/>
  <c r="D587" i="2"/>
  <c r="D579" i="2"/>
  <c r="D571" i="2"/>
  <c r="D563" i="2"/>
  <c r="D555" i="2"/>
  <c r="D547" i="2"/>
  <c r="D539" i="2"/>
  <c r="D531" i="2"/>
  <c r="D523" i="2"/>
  <c r="D515" i="2"/>
  <c r="D507" i="2"/>
  <c r="D499" i="2"/>
  <c r="D491" i="2"/>
  <c r="D483" i="2"/>
  <c r="D475" i="2"/>
  <c r="D467" i="2"/>
  <c r="D459" i="2"/>
  <c r="D451" i="2"/>
  <c r="D443" i="2"/>
  <c r="D435" i="2"/>
  <c r="D427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235" i="2"/>
  <c r="D227" i="2"/>
  <c r="D219" i="2"/>
  <c r="D211" i="2"/>
  <c r="D203" i="2"/>
  <c r="D195" i="2"/>
  <c r="D187" i="2"/>
  <c r="D179" i="2"/>
  <c r="D171" i="2"/>
  <c r="D163" i="2"/>
  <c r="D155" i="2"/>
  <c r="D147" i="2"/>
  <c r="D139" i="2"/>
  <c r="D131" i="2"/>
  <c r="D123" i="2"/>
  <c r="D115" i="2"/>
  <c r="D107" i="2"/>
  <c r="N99" i="2"/>
  <c r="D99" i="2"/>
  <c r="D91" i="2"/>
  <c r="D802" i="2"/>
  <c r="D794" i="2"/>
  <c r="D786" i="2"/>
  <c r="D778" i="2"/>
  <c r="D770" i="2"/>
  <c r="D762" i="2"/>
  <c r="D754" i="2"/>
  <c r="D746" i="2"/>
  <c r="D738" i="2"/>
  <c r="D730" i="2"/>
  <c r="D722" i="2"/>
  <c r="D714" i="2"/>
  <c r="D706" i="2"/>
  <c r="D698" i="2"/>
  <c r="D690" i="2"/>
  <c r="D682" i="2"/>
  <c r="D674" i="2"/>
  <c r="D666" i="2"/>
  <c r="D658" i="2"/>
  <c r="D650" i="2"/>
  <c r="D642" i="2"/>
  <c r="D634" i="2"/>
  <c r="D626" i="2"/>
  <c r="D618" i="2"/>
  <c r="D610" i="2"/>
  <c r="D602" i="2"/>
  <c r="D594" i="2"/>
  <c r="D586" i="2"/>
  <c r="D578" i="2"/>
  <c r="D570" i="2"/>
  <c r="D562" i="2"/>
  <c r="D554" i="2"/>
  <c r="D546" i="2"/>
  <c r="D538" i="2"/>
  <c r="D530" i="2"/>
  <c r="D522" i="2"/>
  <c r="D514" i="2"/>
  <c r="D506" i="2"/>
  <c r="D498" i="2"/>
  <c r="D490" i="2"/>
  <c r="D482" i="2"/>
  <c r="D474" i="2"/>
  <c r="D466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362" i="2"/>
  <c r="D354" i="2"/>
  <c r="D346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34" i="2"/>
  <c r="D226" i="2"/>
  <c r="D218" i="2"/>
  <c r="O7" i="2"/>
  <c r="N7" i="2"/>
  <c r="M7" i="2"/>
  <c r="L7" i="2"/>
  <c r="K7" i="2"/>
  <c r="I7" i="2"/>
  <c r="D857" i="2"/>
  <c r="D849" i="2"/>
  <c r="D841" i="2"/>
  <c r="D833" i="2"/>
  <c r="D825" i="2"/>
  <c r="D817" i="2"/>
  <c r="D809" i="2"/>
  <c r="D801" i="2"/>
  <c r="D793" i="2"/>
  <c r="D785" i="2"/>
  <c r="D777" i="2"/>
  <c r="D769" i="2"/>
  <c r="D761" i="2"/>
  <c r="D753" i="2"/>
  <c r="D745" i="2"/>
  <c r="D737" i="2"/>
  <c r="D729" i="2"/>
  <c r="D721" i="2"/>
  <c r="D713" i="2"/>
  <c r="D705" i="2"/>
  <c r="D697" i="2"/>
  <c r="D689" i="2"/>
  <c r="D681" i="2"/>
  <c r="D673" i="2"/>
  <c r="D665" i="2"/>
  <c r="D657" i="2"/>
  <c r="D649" i="2"/>
  <c r="D641" i="2"/>
  <c r="D633" i="2"/>
  <c r="D625" i="2"/>
  <c r="D617" i="2"/>
  <c r="D609" i="2"/>
  <c r="D601" i="2"/>
  <c r="D593" i="2"/>
  <c r="D585" i="2"/>
  <c r="D577" i="2"/>
  <c r="D569" i="2"/>
  <c r="D561" i="2"/>
  <c r="D553" i="2"/>
  <c r="D545" i="2"/>
  <c r="D537" i="2"/>
  <c r="D529" i="2"/>
  <c r="D521" i="2"/>
  <c r="D513" i="2"/>
  <c r="D505" i="2"/>
  <c r="D497" i="2"/>
  <c r="D489" i="2"/>
  <c r="D481" i="2"/>
  <c r="D473" i="2"/>
  <c r="D465" i="2"/>
  <c r="D457" i="2"/>
  <c r="D449" i="2"/>
  <c r="D441" i="2"/>
  <c r="D433" i="2"/>
  <c r="D425" i="2"/>
  <c r="D417" i="2"/>
  <c r="D409" i="2"/>
  <c r="D401" i="2"/>
  <c r="D393" i="2"/>
  <c r="D385" i="2"/>
  <c r="D377" i="2"/>
  <c r="D369" i="2"/>
  <c r="D361" i="2"/>
  <c r="D353" i="2"/>
  <c r="D345" i="2"/>
  <c r="D337" i="2"/>
  <c r="D329" i="2"/>
  <c r="D325" i="2"/>
  <c r="D317" i="2"/>
  <c r="D309" i="2"/>
  <c r="D301" i="2"/>
  <c r="D293" i="2"/>
  <c r="D285" i="2"/>
  <c r="D277" i="2"/>
  <c r="D269" i="2"/>
  <c r="D261" i="2"/>
  <c r="D253" i="2"/>
  <c r="D245" i="2"/>
  <c r="D237" i="2"/>
  <c r="D229" i="2"/>
  <c r="D221" i="2"/>
  <c r="D213" i="2"/>
  <c r="D205" i="2"/>
  <c r="D197" i="2"/>
  <c r="D189" i="2"/>
  <c r="D181" i="2"/>
  <c r="D173" i="2"/>
  <c r="D165" i="2"/>
  <c r="D157" i="2"/>
  <c r="D149" i="2"/>
  <c r="D141" i="2"/>
  <c r="D133" i="2"/>
  <c r="D125" i="2"/>
  <c r="D117" i="2"/>
  <c r="D109" i="2"/>
  <c r="D77" i="2"/>
  <c r="C45" i="2"/>
  <c r="C37" i="2"/>
  <c r="C29" i="2"/>
  <c r="C13" i="2"/>
  <c r="A13" i="2" s="1"/>
  <c r="C5" i="2"/>
  <c r="A5" i="2" s="1"/>
  <c r="D210" i="2"/>
  <c r="D202" i="2"/>
  <c r="D194" i="2"/>
  <c r="D186" i="2"/>
  <c r="D178" i="2"/>
  <c r="D170" i="2"/>
  <c r="D162" i="2"/>
  <c r="D154" i="2"/>
  <c r="D146" i="2"/>
  <c r="D138" i="2"/>
  <c r="D130" i="2"/>
  <c r="D114" i="2"/>
  <c r="D106" i="2"/>
  <c r="D98" i="2"/>
  <c r="D90" i="2"/>
  <c r="D82" i="2"/>
  <c r="D74" i="2"/>
  <c r="C26" i="2"/>
  <c r="C10" i="2"/>
  <c r="A10" i="2" s="1"/>
  <c r="D321" i="2"/>
  <c r="D313" i="2"/>
  <c r="D305" i="2"/>
  <c r="D297" i="2"/>
  <c r="D289" i="2"/>
  <c r="D281" i="2"/>
  <c r="D273" i="2"/>
  <c r="D265" i="2"/>
  <c r="D257" i="2"/>
  <c r="D249" i="2"/>
  <c r="D241" i="2"/>
  <c r="D233" i="2"/>
  <c r="D225" i="2"/>
  <c r="D217" i="2"/>
  <c r="D209" i="2"/>
  <c r="D201" i="2"/>
  <c r="D193" i="2"/>
  <c r="D185" i="2"/>
  <c r="D177" i="2"/>
  <c r="D169" i="2"/>
  <c r="D161" i="2"/>
  <c r="D153" i="2"/>
  <c r="D145" i="2"/>
  <c r="D129" i="2"/>
  <c r="D113" i="2"/>
  <c r="D105" i="2"/>
  <c r="D97" i="2"/>
  <c r="D89" i="2"/>
  <c r="D73" i="2"/>
  <c r="C17" i="2"/>
  <c r="C9" i="2"/>
  <c r="A9" i="2" s="1"/>
  <c r="D200" i="2"/>
  <c r="D192" i="2"/>
  <c r="D184" i="2"/>
  <c r="D176" i="2"/>
  <c r="D168" i="2"/>
  <c r="D160" i="2"/>
  <c r="D152" i="2"/>
  <c r="D144" i="2"/>
  <c r="D136" i="2"/>
  <c r="D120" i="2"/>
  <c r="D112" i="2"/>
  <c r="D104" i="2"/>
  <c r="D88" i="2"/>
  <c r="D80" i="2"/>
  <c r="D167" i="2"/>
  <c r="D159" i="2"/>
  <c r="D151" i="2"/>
  <c r="D143" i="2"/>
  <c r="D135" i="2"/>
  <c r="D127" i="2"/>
  <c r="D119" i="2"/>
  <c r="D111" i="2"/>
  <c r="D103" i="2"/>
  <c r="C39" i="2"/>
  <c r="C15" i="2"/>
  <c r="A15" i="2" s="1"/>
  <c r="C7" i="2"/>
  <c r="A7" i="2" s="1"/>
  <c r="D190" i="2"/>
  <c r="D182" i="2"/>
  <c r="D174" i="2"/>
  <c r="D166" i="2"/>
  <c r="D158" i="2"/>
  <c r="D150" i="2"/>
  <c r="D142" i="2"/>
  <c r="D126" i="2"/>
  <c r="D118" i="2"/>
  <c r="D110" i="2"/>
  <c r="D102" i="2"/>
  <c r="C14" i="2"/>
  <c r="A14" i="2" s="1"/>
  <c r="C6" i="2"/>
  <c r="A6" i="2" s="1"/>
  <c r="L83" i="2"/>
  <c r="O75" i="2"/>
  <c r="D75" i="2"/>
  <c r="E67" i="2"/>
  <c r="E59" i="2"/>
  <c r="E51" i="2"/>
  <c r="C51" i="2"/>
  <c r="E43" i="2"/>
  <c r="C43" i="2"/>
  <c r="E35" i="2"/>
  <c r="C35" i="2"/>
  <c r="E27" i="2"/>
  <c r="L27" i="2" s="1"/>
  <c r="E19" i="2"/>
  <c r="C19" i="2"/>
  <c r="C40" i="2"/>
  <c r="C32" i="2"/>
  <c r="C16" i="2"/>
  <c r="A16" i="2" s="1"/>
  <c r="C8" i="2"/>
  <c r="A8" i="2" s="1"/>
  <c r="E11" i="2"/>
  <c r="C11" i="2"/>
  <c r="A11" i="2" s="1"/>
  <c r="L21" i="2"/>
  <c r="N21" i="2"/>
  <c r="I21" i="2"/>
  <c r="C21" i="2" s="1"/>
  <c r="O3" i="2"/>
  <c r="K3" i="2"/>
  <c r="N3" i="2"/>
  <c r="M3" i="2"/>
  <c r="L3" i="2"/>
  <c r="I3" i="2"/>
  <c r="K64" i="2" l="1"/>
  <c r="L64" i="2"/>
  <c r="M64" i="2"/>
  <c r="C65" i="2"/>
  <c r="A65" i="2" s="1"/>
  <c r="K21" i="2"/>
  <c r="G64" i="7"/>
  <c r="L33" i="2"/>
  <c r="O21" i="2"/>
  <c r="G62" i="7"/>
  <c r="H62" i="7"/>
  <c r="M33" i="2"/>
  <c r="N33" i="2"/>
  <c r="H59" i="7"/>
  <c r="G59" i="7"/>
  <c r="H67" i="7"/>
  <c r="G67" i="7"/>
  <c r="M25" i="2"/>
  <c r="K96" i="2"/>
  <c r="M97" i="2"/>
  <c r="M96" i="2"/>
  <c r="N96" i="2"/>
  <c r="H66" i="7"/>
  <c r="G66" i="7"/>
  <c r="G61" i="7"/>
  <c r="H61" i="7"/>
  <c r="G60" i="7"/>
  <c r="H60" i="7"/>
  <c r="O99" i="2"/>
  <c r="M99" i="2"/>
  <c r="K99" i="2"/>
  <c r="L99" i="2"/>
  <c r="E5" i="7"/>
  <c r="B22" i="7"/>
  <c r="L25" i="2"/>
  <c r="N25" i="2"/>
  <c r="O25" i="2"/>
  <c r="M48" i="2"/>
  <c r="A21" i="2"/>
  <c r="H9" i="4"/>
  <c r="M9" i="4" s="1"/>
  <c r="L29" i="3" s="1"/>
  <c r="A2" i="4"/>
  <c r="C2" i="4" s="1"/>
  <c r="I22" i="3" s="1"/>
  <c r="N48" i="2"/>
  <c r="A9" i="4"/>
  <c r="C9" i="4" s="1"/>
  <c r="I29" i="3" s="1"/>
  <c r="H2" i="4"/>
  <c r="M2" i="4" s="1"/>
  <c r="L22" i="3" s="1"/>
  <c r="O48" i="2"/>
  <c r="K48" i="2"/>
  <c r="A7" i="4"/>
  <c r="C7" i="4" s="1"/>
  <c r="I27" i="3" s="1"/>
  <c r="A10" i="4"/>
  <c r="F10" i="4" s="1"/>
  <c r="G30" i="3" s="1"/>
  <c r="A6" i="4"/>
  <c r="E6" i="4" s="1"/>
  <c r="A4" i="4"/>
  <c r="E4" i="4" s="1"/>
  <c r="H7" i="4"/>
  <c r="M7" i="4" s="1"/>
  <c r="L27" i="3" s="1"/>
  <c r="A5" i="4"/>
  <c r="E5" i="4" s="1"/>
  <c r="H10" i="4"/>
  <c r="M10" i="4" s="1"/>
  <c r="L30" i="3" s="1"/>
  <c r="A11" i="4"/>
  <c r="D11" i="4" s="1"/>
  <c r="A3" i="4"/>
  <c r="C3" i="4" s="1"/>
  <c r="I23" i="3" s="1"/>
  <c r="H3" i="4"/>
  <c r="J3" i="4" s="1"/>
  <c r="N23" i="3" s="1"/>
  <c r="H11" i="4"/>
  <c r="K11" i="4" s="1"/>
  <c r="D19" i="2"/>
  <c r="A19" i="2"/>
  <c r="H6" i="4"/>
  <c r="L6" i="4" s="1"/>
  <c r="H8" i="4"/>
  <c r="J8" i="4" s="1"/>
  <c r="N28" i="3" s="1"/>
  <c r="H5" i="4"/>
  <c r="L5" i="4" s="1"/>
  <c r="D18" i="2"/>
  <c r="A18" i="2"/>
  <c r="D3" i="2"/>
  <c r="A3" i="2"/>
  <c r="A8" i="4"/>
  <c r="D8" i="4" s="1"/>
  <c r="D20" i="2"/>
  <c r="A20" i="2"/>
  <c r="H4" i="4"/>
  <c r="K4" i="4" s="1"/>
  <c r="D17" i="2"/>
  <c r="A17" i="2"/>
  <c r="D33" i="2"/>
  <c r="A33" i="2"/>
  <c r="D70" i="2"/>
  <c r="D39" i="2"/>
  <c r="A39" i="2"/>
  <c r="D45" i="2"/>
  <c r="A45" i="2"/>
  <c r="D25" i="2"/>
  <c r="A25" i="2"/>
  <c r="D28" i="2"/>
  <c r="A28" i="2"/>
  <c r="D46" i="2"/>
  <c r="A46" i="2"/>
  <c r="D32" i="2"/>
  <c r="A32" i="2"/>
  <c r="D55" i="2"/>
  <c r="D66" i="2"/>
  <c r="D34" i="2"/>
  <c r="A34" i="2"/>
  <c r="D58" i="2"/>
  <c r="D40" i="2"/>
  <c r="A40" i="2"/>
  <c r="D51" i="2"/>
  <c r="A51" i="2"/>
  <c r="D63" i="2"/>
  <c r="D61" i="2"/>
  <c r="D52" i="2"/>
  <c r="A52" i="2"/>
  <c r="D23" i="2"/>
  <c r="A23" i="2"/>
  <c r="D41" i="2"/>
  <c r="A41" i="2"/>
  <c r="D59" i="2"/>
  <c r="D65" i="2"/>
  <c r="D48" i="2"/>
  <c r="A48" i="2"/>
  <c r="D68" i="2"/>
  <c r="D42" i="2"/>
  <c r="A42" i="2"/>
  <c r="D44" i="2"/>
  <c r="A44" i="2"/>
  <c r="D57" i="2"/>
  <c r="D69" i="2"/>
  <c r="D64" i="2"/>
  <c r="D36" i="2"/>
  <c r="A36" i="2"/>
  <c r="D47" i="2"/>
  <c r="A47" i="2"/>
  <c r="D43" i="2"/>
  <c r="A43" i="2"/>
  <c r="D49" i="2"/>
  <c r="A49" i="2"/>
  <c r="D30" i="2"/>
  <c r="A30" i="2"/>
  <c r="D35" i="2"/>
  <c r="A35" i="2"/>
  <c r="D67" i="2"/>
  <c r="D54" i="2"/>
  <c r="D56" i="2"/>
  <c r="D26" i="2"/>
  <c r="A26" i="2"/>
  <c r="D29" i="2"/>
  <c r="A29" i="2"/>
  <c r="D27" i="2"/>
  <c r="A27" i="2"/>
  <c r="D71" i="2"/>
  <c r="D60" i="2"/>
  <c r="D38" i="2"/>
  <c r="A38" i="2"/>
  <c r="D22" i="2"/>
  <c r="A22" i="2"/>
  <c r="D62" i="2"/>
  <c r="D72" i="2"/>
  <c r="D50" i="2"/>
  <c r="A50" i="2"/>
  <c r="D37" i="2"/>
  <c r="A37" i="2"/>
  <c r="D24" i="2"/>
  <c r="A24" i="2"/>
  <c r="D53" i="2"/>
  <c r="A53" i="2"/>
  <c r="D21" i="2"/>
  <c r="N83" i="2"/>
  <c r="D14" i="2"/>
  <c r="D9" i="2"/>
  <c r="D5" i="2"/>
  <c r="D13" i="2"/>
  <c r="D16" i="2"/>
  <c r="K83" i="2"/>
  <c r="D10" i="2"/>
  <c r="D12" i="2"/>
  <c r="D15" i="2"/>
  <c r="D8" i="2"/>
  <c r="D7" i="2"/>
  <c r="D4" i="2"/>
  <c r="D11" i="2"/>
  <c r="D6" i="2"/>
  <c r="K27" i="2"/>
  <c r="M83" i="2"/>
  <c r="C31" i="2"/>
  <c r="A31" i="2" s="1"/>
  <c r="N75" i="2"/>
  <c r="O27" i="2"/>
  <c r="L75" i="2"/>
  <c r="B12" i="3" s="1"/>
  <c r="O83" i="2"/>
  <c r="N27" i="2"/>
  <c r="M75" i="2"/>
  <c r="K75" i="2"/>
  <c r="M27" i="2"/>
  <c r="H17" i="7" l="1"/>
  <c r="F5" i="7"/>
  <c r="G17" i="7"/>
  <c r="B23" i="7"/>
  <c r="B13" i="3"/>
  <c r="B11" i="3"/>
  <c r="B14" i="3"/>
  <c r="B4" i="4"/>
  <c r="F24" i="3" s="1"/>
  <c r="F4" i="4"/>
  <c r="G24" i="3" s="1"/>
  <c r="L9" i="4"/>
  <c r="J9" i="4"/>
  <c r="N29" i="3" s="1"/>
  <c r="I10" i="3"/>
  <c r="D9" i="4"/>
  <c r="B9" i="4"/>
  <c r="F29" i="3" s="1"/>
  <c r="K9" i="4"/>
  <c r="M8" i="4"/>
  <c r="L28" i="3" s="1"/>
  <c r="F2" i="4"/>
  <c r="G22" i="3" s="1"/>
  <c r="D2" i="4"/>
  <c r="E9" i="4"/>
  <c r="L2" i="4"/>
  <c r="K2" i="4"/>
  <c r="J2" i="4"/>
  <c r="N22" i="3" s="1"/>
  <c r="I7" i="4"/>
  <c r="K27" i="3" s="1"/>
  <c r="J7" i="4"/>
  <c r="N27" i="3" s="1"/>
  <c r="L7" i="4"/>
  <c r="F9" i="4"/>
  <c r="G29" i="3" s="1"/>
  <c r="C5" i="4"/>
  <c r="I25" i="3" s="1"/>
  <c r="I2" i="4"/>
  <c r="K22" i="3" s="1"/>
  <c r="J10" i="4"/>
  <c r="N30" i="3" s="1"/>
  <c r="B7" i="4"/>
  <c r="F27" i="3" s="1"/>
  <c r="B11" i="4"/>
  <c r="F31" i="3" s="1"/>
  <c r="E7" i="4"/>
  <c r="D5" i="4"/>
  <c r="H25" i="3" s="1"/>
  <c r="F7" i="4"/>
  <c r="G27" i="3" s="1"/>
  <c r="D7" i="4"/>
  <c r="L10" i="4"/>
  <c r="K7" i="4"/>
  <c r="F5" i="4"/>
  <c r="G25" i="3" s="1"/>
  <c r="E2" i="4"/>
  <c r="L3" i="4"/>
  <c r="D6" i="4"/>
  <c r="H26" i="3" s="1"/>
  <c r="M3" i="4"/>
  <c r="L23" i="3" s="1"/>
  <c r="K3" i="4"/>
  <c r="K8" i="4"/>
  <c r="D3" i="4"/>
  <c r="F3" i="4"/>
  <c r="G23" i="3" s="1"/>
  <c r="I9" i="4"/>
  <c r="K29" i="3" s="1"/>
  <c r="E10" i="4"/>
  <c r="C10" i="4"/>
  <c r="I30" i="3" s="1"/>
  <c r="D10" i="4"/>
  <c r="B6" i="4"/>
  <c r="F26" i="3" s="1"/>
  <c r="F8" i="4"/>
  <c r="G28" i="3" s="1"/>
  <c r="K10" i="4"/>
  <c r="L8" i="4"/>
  <c r="E11" i="4"/>
  <c r="H31" i="3" s="1"/>
  <c r="I6" i="4"/>
  <c r="K26" i="3" s="1"/>
  <c r="I8" i="4"/>
  <c r="K28" i="3" s="1"/>
  <c r="I10" i="4"/>
  <c r="K30" i="3" s="1"/>
  <c r="C8" i="4"/>
  <c r="I28" i="3" s="1"/>
  <c r="F6" i="4"/>
  <c r="G26" i="3" s="1"/>
  <c r="M6" i="4"/>
  <c r="L26" i="3" s="1"/>
  <c r="C6" i="4"/>
  <c r="I26" i="3" s="1"/>
  <c r="J6" i="4"/>
  <c r="N26" i="3" s="1"/>
  <c r="C11" i="4"/>
  <c r="I31" i="3" s="1"/>
  <c r="E8" i="4"/>
  <c r="H28" i="3" s="1"/>
  <c r="D4" i="4"/>
  <c r="H24" i="3" s="1"/>
  <c r="K6" i="4"/>
  <c r="M26" i="3" s="1"/>
  <c r="B8" i="4"/>
  <c r="F28" i="3" s="1"/>
  <c r="C4" i="4"/>
  <c r="I24" i="3" s="1"/>
  <c r="F11" i="4"/>
  <c r="G31" i="3" s="1"/>
  <c r="B3" i="4"/>
  <c r="F23" i="3" s="1"/>
  <c r="M4" i="4"/>
  <c r="L24" i="3" s="1"/>
  <c r="L4" i="4"/>
  <c r="M24" i="3" s="1"/>
  <c r="K5" i="4"/>
  <c r="M25" i="3" s="1"/>
  <c r="I4" i="4"/>
  <c r="K24" i="3" s="1"/>
  <c r="E3" i="4"/>
  <c r="H23" i="3" s="1"/>
  <c r="I3" i="4"/>
  <c r="K23" i="3" s="1"/>
  <c r="I5" i="4"/>
  <c r="K25" i="3" s="1"/>
  <c r="J4" i="4"/>
  <c r="N24" i="3" s="1"/>
  <c r="L11" i="4"/>
  <c r="M31" i="3" s="1"/>
  <c r="I11" i="4"/>
  <c r="K31" i="3" s="1"/>
  <c r="M11" i="4"/>
  <c r="L31" i="3" s="1"/>
  <c r="J5" i="4"/>
  <c r="N25" i="3" s="1"/>
  <c r="J11" i="4"/>
  <c r="N31" i="3" s="1"/>
  <c r="M5" i="4"/>
  <c r="L25" i="3" s="1"/>
  <c r="A25" i="4"/>
  <c r="A24" i="4"/>
  <c r="A30" i="4"/>
  <c r="A32" i="4"/>
  <c r="A22" i="4"/>
  <c r="A35" i="4"/>
  <c r="A31" i="4"/>
  <c r="A29" i="4"/>
  <c r="A27" i="4"/>
  <c r="A23" i="4"/>
  <c r="A26" i="4"/>
  <c r="A36" i="4"/>
  <c r="A28" i="4"/>
  <c r="A33" i="4"/>
  <c r="A34" i="4"/>
  <c r="B15" i="3"/>
  <c r="D31" i="2"/>
  <c r="B2" i="4" s="1"/>
  <c r="F22" i="3" s="1"/>
  <c r="B10" i="4" l="1"/>
  <c r="F30" i="3" s="1"/>
  <c r="B24" i="7"/>
  <c r="B5" i="4"/>
  <c r="F25" i="3" s="1"/>
  <c r="M29" i="3"/>
  <c r="H29" i="3"/>
  <c r="H22" i="3"/>
  <c r="M27" i="3"/>
  <c r="M22" i="3"/>
  <c r="M28" i="3"/>
  <c r="M30" i="3"/>
  <c r="H30" i="3"/>
  <c r="H27" i="3"/>
  <c r="M23" i="3"/>
  <c r="F27" i="4"/>
  <c r="B27" i="3" s="1"/>
  <c r="B27" i="4"/>
  <c r="A27" i="3" s="1"/>
  <c r="E27" i="4"/>
  <c r="C27" i="4"/>
  <c r="D27" i="3" s="1"/>
  <c r="D27" i="4"/>
  <c r="B25" i="4"/>
  <c r="A25" i="3" s="1"/>
  <c r="D25" i="4"/>
  <c r="C25" i="4"/>
  <c r="D25" i="3" s="1"/>
  <c r="E25" i="4"/>
  <c r="F25" i="4"/>
  <c r="B25" i="3" s="1"/>
  <c r="D29" i="4"/>
  <c r="E29" i="4"/>
  <c r="F29" i="4"/>
  <c r="B29" i="3" s="1"/>
  <c r="C29" i="4"/>
  <c r="D29" i="3" s="1"/>
  <c r="B29" i="4"/>
  <c r="A29" i="3" s="1"/>
  <c r="F34" i="4"/>
  <c r="C34" i="4"/>
  <c r="B34" i="4"/>
  <c r="D34" i="4"/>
  <c r="E34" i="4"/>
  <c r="B31" i="4"/>
  <c r="A31" i="3" s="1"/>
  <c r="C31" i="4"/>
  <c r="D31" i="3" s="1"/>
  <c r="D31" i="4"/>
  <c r="F31" i="4"/>
  <c r="B31" i="3" s="1"/>
  <c r="E31" i="4"/>
  <c r="D33" i="4"/>
  <c r="B33" i="4"/>
  <c r="C33" i="4"/>
  <c r="E33" i="4"/>
  <c r="F33" i="4"/>
  <c r="F35" i="4"/>
  <c r="E35" i="4"/>
  <c r="B35" i="4"/>
  <c r="C35" i="4"/>
  <c r="D35" i="4"/>
  <c r="E28" i="4"/>
  <c r="F28" i="4"/>
  <c r="B28" i="3" s="1"/>
  <c r="B28" i="4"/>
  <c r="A28" i="3" s="1"/>
  <c r="D28" i="4"/>
  <c r="C28" i="4"/>
  <c r="D28" i="3" s="1"/>
  <c r="D22" i="4"/>
  <c r="E22" i="4"/>
  <c r="C22" i="4"/>
  <c r="D22" i="3" s="1"/>
  <c r="F22" i="4"/>
  <c r="B22" i="3" s="1"/>
  <c r="B22" i="4"/>
  <c r="A22" i="3" s="1"/>
  <c r="E36" i="4"/>
  <c r="D36" i="4"/>
  <c r="F36" i="4"/>
  <c r="B36" i="4"/>
  <c r="C36" i="4"/>
  <c r="B32" i="4"/>
  <c r="E32" i="4"/>
  <c r="C32" i="4"/>
  <c r="D32" i="4"/>
  <c r="F32" i="4"/>
  <c r="C26" i="4"/>
  <c r="D26" i="3" s="1"/>
  <c r="F26" i="4"/>
  <c r="B26" i="3" s="1"/>
  <c r="B26" i="4"/>
  <c r="A26" i="3" s="1"/>
  <c r="D26" i="4"/>
  <c r="E26" i="4"/>
  <c r="C30" i="4"/>
  <c r="D30" i="3" s="1"/>
  <c r="B30" i="4"/>
  <c r="A30" i="3" s="1"/>
  <c r="D30" i="4"/>
  <c r="E30" i="4"/>
  <c r="F30" i="4"/>
  <c r="B30" i="3" s="1"/>
  <c r="B23" i="4"/>
  <c r="A23" i="3" s="1"/>
  <c r="C23" i="4"/>
  <c r="D23" i="3" s="1"/>
  <c r="F23" i="4"/>
  <c r="B23" i="3" s="1"/>
  <c r="D23" i="4"/>
  <c r="E23" i="4"/>
  <c r="B24" i="4"/>
  <c r="A24" i="3" s="1"/>
  <c r="C24" i="4"/>
  <c r="D24" i="3" s="1"/>
  <c r="E24" i="4"/>
  <c r="D24" i="4"/>
  <c r="F24" i="4"/>
  <c r="B24" i="3" s="1"/>
  <c r="C12" i="3"/>
  <c r="C14" i="3"/>
  <c r="C15" i="3"/>
  <c r="C11" i="3"/>
  <c r="C13" i="3"/>
  <c r="B25" i="7" l="1"/>
  <c r="C25" i="3"/>
  <c r="C29" i="3"/>
  <c r="C27" i="3"/>
  <c r="C30" i="3"/>
  <c r="C28" i="3"/>
  <c r="C22" i="3"/>
  <c r="C31" i="3"/>
  <c r="C23" i="3"/>
  <c r="C24" i="3"/>
  <c r="C26" i="3"/>
  <c r="B26" i="7" l="1"/>
  <c r="B27" i="7" l="1"/>
  <c r="B28" i="7" l="1"/>
  <c r="B29" i="7" l="1"/>
  <c r="B30" i="7" l="1"/>
  <c r="B31" i="7" l="1"/>
  <c r="B32" i="7" l="1"/>
  <c r="B33" i="7" l="1"/>
  <c r="B34" i="7" l="1"/>
  <c r="B35" i="7" l="1"/>
  <c r="B36" i="7" l="1"/>
  <c r="B37" i="7" l="1"/>
  <c r="B38" i="7" l="1"/>
  <c r="B39" i="7" l="1"/>
  <c r="B40" i="7" l="1"/>
  <c r="B41" i="7" l="1"/>
  <c r="B42" i="7" l="1"/>
  <c r="B43" i="7" l="1"/>
  <c r="B44" i="7" l="1"/>
  <c r="B45" i="7" l="1"/>
  <c r="B46" i="7" l="1"/>
  <c r="B47" i="7" l="1"/>
  <c r="B48" i="7" l="1"/>
  <c r="B49" i="7" l="1"/>
  <c r="B50" i="7" l="1"/>
  <c r="B51" i="7" l="1"/>
  <c r="B52" i="7" l="1"/>
  <c r="B53" i="7" l="1"/>
  <c r="B54" i="7" l="1"/>
  <c r="B55" i="7" l="1"/>
  <c r="B56" i="7" l="1"/>
  <c r="B57" i="7" l="1"/>
  <c r="B58" i="7" l="1"/>
  <c r="B59" i="7" l="1"/>
  <c r="B60" i="7" l="1"/>
  <c r="B61" i="7" l="1"/>
  <c r="B62" i="7" l="1"/>
  <c r="B63" i="7" l="1"/>
  <c r="B64" i="7" l="1"/>
  <c r="B65" i="7" l="1"/>
  <c r="B66" i="7" l="1"/>
  <c r="B67" i="7" l="1"/>
  <c r="B68" i="7" l="1"/>
  <c r="B69" i="7" l="1"/>
  <c r="B70" i="7" l="1"/>
  <c r="B71" i="7" l="1"/>
  <c r="B72" i="7" l="1"/>
  <c r="B73" i="7" l="1"/>
  <c r="B74" i="7" l="1"/>
  <c r="B75" i="7" l="1"/>
  <c r="B76" i="7" l="1"/>
  <c r="B77" i="7" l="1"/>
  <c r="B78" i="7" l="1"/>
  <c r="B79" i="7" l="1"/>
  <c r="B80" i="7" l="1"/>
  <c r="B81" i="7" l="1"/>
  <c r="B82" i="7" l="1"/>
  <c r="B83" i="7" l="1"/>
  <c r="B84" i="7" l="1"/>
  <c r="B85" i="7" l="1"/>
  <c r="B86" i="7" l="1"/>
  <c r="B87" i="7" l="1"/>
  <c r="B88" i="7" l="1"/>
  <c r="B89" i="7" l="1"/>
  <c r="B90" i="7" l="1"/>
  <c r="B91" i="7" l="1"/>
  <c r="B92" i="7" l="1"/>
  <c r="B93" i="7" l="1"/>
  <c r="B94" i="7" l="1"/>
  <c r="B95" i="7" l="1"/>
  <c r="B96" i="7" l="1"/>
  <c r="B97" i="7" l="1"/>
  <c r="B98" i="7" l="1"/>
  <c r="B99" i="7" l="1"/>
  <c r="B100" i="7" l="1"/>
  <c r="B101" i="7" l="1"/>
  <c r="B102" i="7" l="1"/>
  <c r="B103" i="7" l="1"/>
  <c r="B104" i="7" l="1"/>
  <c r="B105" i="7" l="1"/>
  <c r="B106" i="7" l="1"/>
  <c r="B107" i="7" l="1"/>
  <c r="B108" i="7" l="1"/>
  <c r="B109" i="7" l="1"/>
  <c r="B110" i="7" l="1"/>
  <c r="B111" i="7" l="1"/>
  <c r="B112" i="7" l="1"/>
  <c r="B113" i="7" l="1"/>
  <c r="B114" i="7" l="1"/>
  <c r="B115" i="7" l="1"/>
  <c r="B116" i="7" l="1"/>
  <c r="B117" i="7" l="1"/>
  <c r="B118" i="7" l="1"/>
  <c r="B119" i="7" l="1"/>
  <c r="B120" i="7" l="1"/>
  <c r="B121" i="7" l="1"/>
  <c r="B122" i="7" l="1"/>
  <c r="B123" i="7" l="1"/>
  <c r="B124" i="7" l="1"/>
  <c r="B125" i="7" l="1"/>
  <c r="B126" i="7" l="1"/>
  <c r="B127" i="7" l="1"/>
  <c r="B128" i="7" l="1"/>
  <c r="B129" i="7" l="1"/>
  <c r="B130" i="7" l="1"/>
  <c r="B131" i="7" l="1"/>
  <c r="B132" i="7" l="1"/>
  <c r="B133" i="7" l="1"/>
  <c r="B134" i="7" l="1"/>
  <c r="B135" i="7" l="1"/>
  <c r="B136" i="7" l="1"/>
  <c r="B137" i="7" l="1"/>
  <c r="B138" i="7" l="1"/>
  <c r="B139" i="7" l="1"/>
  <c r="B140" i="7" l="1"/>
  <c r="B141" i="7" l="1"/>
  <c r="B142" i="7" l="1"/>
  <c r="B143" i="7" l="1"/>
  <c r="B144" i="7" l="1"/>
  <c r="B145" i="7" l="1"/>
  <c r="B146" i="7" l="1"/>
  <c r="B147" i="7" l="1"/>
  <c r="B148" i="7" l="1"/>
  <c r="B149" i="7" l="1"/>
  <c r="B150" i="7" l="1"/>
  <c r="B151" i="7" l="1"/>
  <c r="B152" i="7" l="1"/>
  <c r="B153" i="7" l="1"/>
  <c r="B154" i="7" l="1"/>
  <c r="B155" i="7" l="1"/>
  <c r="B156" i="7" l="1"/>
  <c r="B157" i="7" l="1"/>
  <c r="B158" i="7" l="1"/>
  <c r="B159" i="7" l="1"/>
  <c r="B160" i="7" l="1"/>
  <c r="B161" i="7" l="1"/>
  <c r="B162" i="7" l="1"/>
  <c r="B163" i="7" l="1"/>
  <c r="B164" i="7" l="1"/>
  <c r="B165" i="7" l="1"/>
  <c r="B166" i="7" l="1"/>
  <c r="B167" i="7" l="1"/>
  <c r="B168" i="7" l="1"/>
  <c r="B169" i="7" l="1"/>
  <c r="B170" i="7" l="1"/>
  <c r="B171" i="7" l="1"/>
  <c r="B172" i="7" l="1"/>
  <c r="B173" i="7" l="1"/>
  <c r="B174" i="7" l="1"/>
  <c r="B175" i="7" l="1"/>
  <c r="B176" i="7" l="1"/>
  <c r="B177" i="7" l="1"/>
  <c r="B178" i="7" l="1"/>
  <c r="B179" i="7" l="1"/>
  <c r="B180" i="7" l="1"/>
  <c r="B181" i="7" l="1"/>
  <c r="B182" i="7" l="1"/>
  <c r="B183" i="7" l="1"/>
  <c r="B184" i="7" l="1"/>
  <c r="B185" i="7" l="1"/>
  <c r="B186" i="7" l="1"/>
  <c r="B187" i="7" l="1"/>
  <c r="B188" i="7" l="1"/>
  <c r="B189" i="7" l="1"/>
  <c r="B190" i="7" l="1"/>
  <c r="B191" i="7" l="1"/>
  <c r="B192" i="7" l="1"/>
  <c r="B193" i="7" l="1"/>
  <c r="B194" i="7" l="1"/>
  <c r="B195" i="7" l="1"/>
  <c r="B196" i="7" l="1"/>
  <c r="B197" i="7" l="1"/>
  <c r="B198" i="7" l="1"/>
  <c r="B199" i="7" l="1"/>
  <c r="B200" i="7" l="1"/>
  <c r="B201" i="7" l="1"/>
  <c r="B202" i="7" l="1"/>
  <c r="B203" i="7" l="1"/>
  <c r="B204" i="7" l="1"/>
  <c r="B205" i="7" l="1"/>
  <c r="B206" i="7" l="1"/>
  <c r="B207" i="7" l="1"/>
  <c r="B208" i="7" l="1"/>
  <c r="B209" i="7" l="1"/>
  <c r="B210" i="7" l="1"/>
  <c r="B211" i="7" l="1"/>
  <c r="B212" i="7" l="1"/>
  <c r="B213" i="7" l="1"/>
  <c r="B214" i="7" l="1"/>
  <c r="B215" i="7" l="1"/>
  <c r="B216" i="7" l="1"/>
  <c r="B217" i="7" l="1"/>
  <c r="B218" i="7" l="1"/>
  <c r="B219" i="7" l="1"/>
  <c r="B220" i="7" l="1"/>
  <c r="B221" i="7" l="1"/>
  <c r="B222" i="7" l="1"/>
  <c r="B223" i="7" l="1"/>
  <c r="B224" i="7" l="1"/>
  <c r="B225" i="7" l="1"/>
  <c r="B226" i="7" l="1"/>
  <c r="B227" i="7" l="1"/>
  <c r="B228" i="7" l="1"/>
  <c r="B229" i="7" l="1"/>
  <c r="B230" i="7" l="1"/>
  <c r="B231" i="7" l="1"/>
  <c r="B232" i="7" l="1"/>
  <c r="B233" i="7" l="1"/>
  <c r="B234" i="7" l="1"/>
  <c r="B235" i="7" l="1"/>
  <c r="B236" i="7" l="1"/>
  <c r="B237" i="7" l="1"/>
  <c r="B238" i="7" l="1"/>
  <c r="B239" i="7" l="1"/>
  <c r="B240" i="7" l="1"/>
  <c r="B241" i="7" l="1"/>
  <c r="B242" i="7" l="1"/>
  <c r="B243" i="7" l="1"/>
  <c r="B244" i="7" l="1"/>
  <c r="B245" i="7" l="1"/>
  <c r="B246" i="7" l="1"/>
  <c r="B247" i="7" l="1"/>
  <c r="B248" i="7" l="1"/>
  <c r="B249" i="7" l="1"/>
  <c r="B250" i="7" l="1"/>
  <c r="B251" i="7" l="1"/>
  <c r="B252" i="7" l="1"/>
  <c r="B253" i="7" l="1"/>
  <c r="B254" i="7" l="1"/>
  <c r="B255" i="7" l="1"/>
  <c r="B256" i="7" l="1"/>
  <c r="B257" i="7" l="1"/>
  <c r="B258" i="7" l="1"/>
  <c r="B259" i="7" l="1"/>
  <c r="B260" i="7" l="1"/>
  <c r="B261" i="7" l="1"/>
  <c r="B262" i="7" l="1"/>
  <c r="B263" i="7" l="1"/>
  <c r="B264" i="7" l="1"/>
  <c r="B265" i="7" l="1"/>
  <c r="B266" i="7" l="1"/>
  <c r="B267" i="7" l="1"/>
  <c r="B268" i="7" l="1"/>
  <c r="B269" i="7" l="1"/>
  <c r="B270" i="7" l="1"/>
  <c r="B271" i="7" l="1"/>
  <c r="B272" i="7" l="1"/>
  <c r="B273" i="7" l="1"/>
  <c r="B274" i="7" l="1"/>
  <c r="B275" i="7" l="1"/>
  <c r="B276" i="7" l="1"/>
  <c r="B277" i="7" l="1"/>
  <c r="B278" i="7" l="1"/>
  <c r="B279" i="7" l="1"/>
  <c r="B280" i="7" l="1"/>
  <c r="B281" i="7" l="1"/>
  <c r="B282" i="7" l="1"/>
  <c r="B283" i="7" l="1"/>
  <c r="B284" i="7" l="1"/>
  <c r="B285" i="7" l="1"/>
  <c r="B286" i="7" l="1"/>
  <c r="B287" i="7" l="1"/>
  <c r="B288" i="7" l="1"/>
  <c r="B289" i="7" l="1"/>
  <c r="B290" i="7" l="1"/>
  <c r="B291" i="7" l="1"/>
  <c r="B292" i="7" l="1"/>
  <c r="B293" i="7" l="1"/>
  <c r="B294" i="7" l="1"/>
  <c r="B295" i="7" l="1"/>
  <c r="B296" i="7" l="1"/>
  <c r="B297" i="7" l="1"/>
  <c r="B298" i="7" l="1"/>
  <c r="B299" i="7" l="1"/>
  <c r="B300" i="7" l="1"/>
  <c r="B301" i="7" l="1"/>
  <c r="B302" i="7" l="1"/>
  <c r="B303" i="7" l="1"/>
  <c r="B304" i="7" l="1"/>
  <c r="B305" i="7" l="1"/>
  <c r="B306" i="7" l="1"/>
  <c r="B307" i="7" l="1"/>
  <c r="B308" i="7" l="1"/>
  <c r="B309" i="7" l="1"/>
  <c r="B310" i="7" l="1"/>
  <c r="B311" i="7" l="1"/>
  <c r="B312" i="7" l="1"/>
  <c r="B313" i="7" l="1"/>
  <c r="B314" i="7" l="1"/>
  <c r="B315" i="7" l="1"/>
  <c r="B316" i="7" l="1"/>
  <c r="B317" i="7" l="1"/>
  <c r="B318" i="7" l="1"/>
  <c r="B319" i="7" l="1"/>
  <c r="B320" i="7" l="1"/>
  <c r="B321" i="7" l="1"/>
  <c r="B322" i="7" l="1"/>
  <c r="B323" i="7" l="1"/>
  <c r="B324" i="7" l="1"/>
  <c r="B325" i="7" l="1"/>
  <c r="B326" i="7" l="1"/>
  <c r="B327" i="7" l="1"/>
  <c r="B328" i="7" l="1"/>
  <c r="B329" i="7" l="1"/>
  <c r="B330" i="7" l="1"/>
  <c r="B331" i="7" l="1"/>
  <c r="B332" i="7" l="1"/>
  <c r="B333" i="7" l="1"/>
  <c r="B334" i="7" l="1"/>
  <c r="B335" i="7" l="1"/>
  <c r="B336" i="7" l="1"/>
  <c r="B337" i="7" l="1"/>
  <c r="B338" i="7" l="1"/>
  <c r="B339" i="7" l="1"/>
  <c r="B340" i="7" l="1"/>
  <c r="B341" i="7" l="1"/>
  <c r="B342" i="7" l="1"/>
  <c r="B343" i="7" l="1"/>
  <c r="B344" i="7" l="1"/>
  <c r="B345" i="7" l="1"/>
  <c r="B346" i="7" l="1"/>
  <c r="B347" i="7" l="1"/>
  <c r="B348" i="7" l="1"/>
  <c r="B349" i="7" l="1"/>
  <c r="B350" i="7" l="1"/>
  <c r="B351" i="7" l="1"/>
  <c r="B352" i="7" l="1"/>
  <c r="B353" i="7" l="1"/>
  <c r="B354" i="7" l="1"/>
  <c r="B355" i="7" l="1"/>
  <c r="B356" i="7" l="1"/>
  <c r="B357" i="7" l="1"/>
  <c r="B358" i="7" l="1"/>
  <c r="B359" i="7" l="1"/>
  <c r="B360" i="7" l="1"/>
  <c r="B361" i="7" l="1"/>
  <c r="B362" i="7" l="1"/>
  <c r="B363" i="7" l="1"/>
  <c r="B364" i="7" l="1"/>
  <c r="B365" i="7" l="1"/>
  <c r="B366" i="7" l="1"/>
  <c r="B367" i="7" l="1"/>
  <c r="B368" i="7" l="1"/>
  <c r="B369" i="7" l="1"/>
  <c r="B370" i="7" l="1"/>
  <c r="B371" i="7" l="1"/>
  <c r="B372" i="7" l="1"/>
  <c r="B373" i="7" l="1"/>
  <c r="B374" i="7" l="1"/>
  <c r="B375" i="7" l="1"/>
  <c r="B376" i="7" l="1"/>
  <c r="B377" i="7" l="1"/>
  <c r="B378" i="7" l="1"/>
  <c r="B379" i="7" l="1"/>
  <c r="B380" i="7" l="1"/>
  <c r="B381" i="7" l="1"/>
  <c r="B382" i="7" l="1"/>
  <c r="B383" i="7" l="1"/>
  <c r="B384" i="7" l="1"/>
  <c r="B385" i="7" l="1"/>
  <c r="B386" i="7" l="1"/>
  <c r="B387" i="7" l="1"/>
  <c r="B388" i="7" l="1"/>
  <c r="B389" i="7" l="1"/>
  <c r="B390" i="7" l="1"/>
  <c r="B391" i="7" l="1"/>
  <c r="B392" i="7" l="1"/>
  <c r="B393" i="7" l="1"/>
  <c r="B394" i="7" l="1"/>
  <c r="B395" i="7" l="1"/>
  <c r="B396" i="7" l="1"/>
  <c r="B397" i="7" l="1"/>
  <c r="B398" i="7" l="1"/>
  <c r="B399" i="7" l="1"/>
  <c r="B400" i="7" l="1"/>
  <c r="B401" i="7" l="1"/>
  <c r="B402" i="7" l="1"/>
  <c r="B403" i="7" l="1"/>
  <c r="B404" i="7" l="1"/>
  <c r="B405" i="7" l="1"/>
  <c r="B406" i="7" l="1"/>
  <c r="B407" i="7" l="1"/>
  <c r="B408" i="7" l="1"/>
  <c r="B409" i="7" l="1"/>
  <c r="B410" i="7" l="1"/>
  <c r="B411" i="7" l="1"/>
  <c r="B412" i="7" l="1"/>
  <c r="B413" i="7" l="1"/>
  <c r="B414" i="7" l="1"/>
  <c r="B415" i="7" l="1"/>
  <c r="B416" i="7" l="1"/>
  <c r="B417" i="7" l="1"/>
  <c r="B418" i="7" l="1"/>
  <c r="B419" i="7" l="1"/>
  <c r="B420" i="7" l="1"/>
  <c r="B421" i="7" l="1"/>
  <c r="B422" i="7" l="1"/>
  <c r="B423" i="7" l="1"/>
  <c r="B424" i="7" l="1"/>
  <c r="B425" i="7" l="1"/>
  <c r="B426" i="7" l="1"/>
  <c r="B427" i="7" l="1"/>
  <c r="B428" i="7" l="1"/>
  <c r="B429" i="7" l="1"/>
  <c r="B430" i="7" l="1"/>
  <c r="B431" i="7" l="1"/>
  <c r="B432" i="7" l="1"/>
  <c r="B433" i="7" l="1"/>
  <c r="B434" i="7" l="1"/>
  <c r="B435" i="7" l="1"/>
  <c r="B436" i="7" l="1"/>
  <c r="B437" i="7" l="1"/>
  <c r="B438" i="7" l="1"/>
  <c r="B439" i="7" l="1"/>
  <c r="B440" i="7" l="1"/>
  <c r="B441" i="7" l="1"/>
  <c r="B442" i="7" l="1"/>
  <c r="B443" i="7" l="1"/>
  <c r="B444" i="7" l="1"/>
  <c r="B445" i="7" l="1"/>
  <c r="B446" i="7" l="1"/>
  <c r="B447" i="7" l="1"/>
  <c r="B448" i="7" l="1"/>
  <c r="B449" i="7" l="1"/>
  <c r="B450" i="7" l="1"/>
  <c r="B451" i="7" l="1"/>
  <c r="B452" i="7" l="1"/>
  <c r="B453" i="7" l="1"/>
  <c r="B454" i="7" l="1"/>
  <c r="B455" i="7" l="1"/>
  <c r="B456" i="7" l="1"/>
  <c r="B457" i="7" l="1"/>
  <c r="B458" i="7" l="1"/>
  <c r="B459" i="7" l="1"/>
  <c r="B460" i="7" l="1"/>
  <c r="B461" i="7" l="1"/>
  <c r="B462" i="7" l="1"/>
  <c r="B463" i="7" l="1"/>
  <c r="B464" i="7" l="1"/>
  <c r="B465" i="7" l="1"/>
  <c r="B466" i="7" l="1"/>
  <c r="B467" i="7" l="1"/>
  <c r="B468" i="7" l="1"/>
  <c r="B469" i="7" l="1"/>
  <c r="B470" i="7" l="1"/>
  <c r="B471" i="7" l="1"/>
  <c r="B472" i="7" l="1"/>
  <c r="B473" i="7" l="1"/>
  <c r="B474" i="7" l="1"/>
  <c r="B475" i="7" l="1"/>
  <c r="B476" i="7" l="1"/>
  <c r="B477" i="7" l="1"/>
  <c r="B478" i="7" l="1"/>
  <c r="B479" i="7" l="1"/>
  <c r="B480" i="7" l="1"/>
  <c r="B481" i="7" l="1"/>
  <c r="B482" i="7" l="1"/>
  <c r="B483" i="7" l="1"/>
  <c r="B484" i="7" l="1"/>
  <c r="B485" i="7" l="1"/>
  <c r="B486" i="7" l="1"/>
  <c r="B487" i="7" l="1"/>
  <c r="B488" i="7" l="1"/>
  <c r="B489" i="7" l="1"/>
  <c r="B490" i="7" l="1"/>
  <c r="B491" i="7" l="1"/>
  <c r="B492" i="7" l="1"/>
  <c r="B493" i="7" l="1"/>
  <c r="B494" i="7" l="1"/>
  <c r="B495" i="7" l="1"/>
  <c r="B496" i="7" l="1"/>
  <c r="B497" i="7" l="1"/>
  <c r="B498" i="7" l="1"/>
  <c r="B499" i="7" l="1"/>
  <c r="B500" i="7" l="1"/>
  <c r="B501" i="7" l="1"/>
  <c r="B502" i="7" l="1"/>
  <c r="B503" i="7" l="1"/>
  <c r="B504" i="7" l="1"/>
  <c r="B505" i="7" l="1"/>
  <c r="B506" i="7" l="1"/>
  <c r="B507" i="7" l="1"/>
  <c r="B508" i="7" l="1"/>
  <c r="B509" i="7" l="1"/>
  <c r="B510" i="7" l="1"/>
  <c r="B511" i="7" l="1"/>
  <c r="B512" i="7" l="1"/>
  <c r="B513" i="7" l="1"/>
  <c r="B514" i="7" l="1"/>
  <c r="B515" i="7" l="1"/>
  <c r="B516" i="7" l="1"/>
  <c r="B517" i="7" l="1"/>
  <c r="B518" i="7" l="1"/>
  <c r="B519" i="7" l="1"/>
  <c r="B520" i="7" l="1"/>
  <c r="B521" i="7" l="1"/>
  <c r="B522" i="7" l="1"/>
  <c r="B523" i="7" l="1"/>
  <c r="B524" i="7" l="1"/>
  <c r="B525" i="7" l="1"/>
  <c r="B526" i="7" l="1"/>
  <c r="B527" i="7" l="1"/>
  <c r="B528" i="7" l="1"/>
  <c r="B529" i="7" l="1"/>
  <c r="B530" i="7" l="1"/>
  <c r="B531" i="7" l="1"/>
  <c r="B532" i="7" l="1"/>
  <c r="B533" i="7" l="1"/>
  <c r="B534" i="7" l="1"/>
  <c r="B535" i="7" l="1"/>
  <c r="B536" i="7" l="1"/>
  <c r="B537" i="7" l="1"/>
  <c r="B538" i="7" l="1"/>
  <c r="B539" i="7" l="1"/>
  <c r="B540" i="7" l="1"/>
  <c r="B541" i="7" l="1"/>
  <c r="B542" i="7" l="1"/>
  <c r="B543" i="7" l="1"/>
  <c r="B544" i="7" l="1"/>
  <c r="B545" i="7" l="1"/>
  <c r="B546" i="7" l="1"/>
  <c r="B547" i="7" l="1"/>
  <c r="B548" i="7" l="1"/>
  <c r="B549" i="7" l="1"/>
  <c r="B550" i="7" l="1"/>
  <c r="B551" i="7" l="1"/>
  <c r="B552" i="7" l="1"/>
  <c r="B553" i="7" l="1"/>
  <c r="B554" i="7" l="1"/>
  <c r="B555" i="7" l="1"/>
  <c r="B556" i="7" l="1"/>
  <c r="B557" i="7" l="1"/>
  <c r="B558" i="7" l="1"/>
  <c r="B559" i="7" l="1"/>
  <c r="B560" i="7" l="1"/>
  <c r="B561" i="7" l="1"/>
  <c r="B562" i="7" l="1"/>
  <c r="B563" i="7" l="1"/>
  <c r="B564" i="7" l="1"/>
  <c r="B565" i="7" l="1"/>
  <c r="B566" i="7" l="1"/>
  <c r="B567" i="7" l="1"/>
  <c r="B568" i="7" l="1"/>
  <c r="B569" i="7" l="1"/>
  <c r="B570" i="7" l="1"/>
  <c r="B571" i="7" l="1"/>
  <c r="B572" i="7" l="1"/>
  <c r="B573" i="7" l="1"/>
  <c r="B574" i="7" l="1"/>
  <c r="B575" i="7" l="1"/>
  <c r="B576" i="7" l="1"/>
  <c r="B577" i="7" l="1"/>
  <c r="B578" i="7" l="1"/>
  <c r="B579" i="7" l="1"/>
  <c r="B580" i="7" l="1"/>
  <c r="B581" i="7" l="1"/>
  <c r="B582" i="7" l="1"/>
  <c r="B583" i="7" l="1"/>
  <c r="B584" i="7" l="1"/>
  <c r="B585" i="7" l="1"/>
  <c r="B586" i="7" l="1"/>
  <c r="B587" i="7" l="1"/>
  <c r="B588" i="7" l="1"/>
  <c r="B589" i="7" l="1"/>
  <c r="B590" i="7" l="1"/>
  <c r="B591" i="7" l="1"/>
  <c r="B592" i="7" l="1"/>
  <c r="B593" i="7" l="1"/>
  <c r="B594" i="7" l="1"/>
  <c r="B595" i="7" l="1"/>
  <c r="B596" i="7" l="1"/>
  <c r="B597" i="7" l="1"/>
  <c r="B598" i="7" l="1"/>
  <c r="B599" i="7" l="1"/>
  <c r="B600" i="7" l="1"/>
  <c r="B601" i="7" l="1"/>
  <c r="B602" i="7" l="1"/>
  <c r="B603" i="7" l="1"/>
  <c r="B604" i="7" l="1"/>
  <c r="B605" i="7" l="1"/>
  <c r="B606" i="7" l="1"/>
  <c r="B607" i="7" l="1"/>
  <c r="B608" i="7" l="1"/>
  <c r="B609" i="7" l="1"/>
  <c r="B610" i="7" l="1"/>
  <c r="B611" i="7" l="1"/>
  <c r="B612" i="7" l="1"/>
  <c r="B613" i="7" l="1"/>
  <c r="B614" i="7" l="1"/>
  <c r="B615" i="7" l="1"/>
  <c r="B616" i="7" l="1"/>
  <c r="B617" i="7" l="1"/>
  <c r="B618" i="7" l="1"/>
  <c r="B619" i="7" l="1"/>
  <c r="B620" i="7" l="1"/>
  <c r="B621" i="7" l="1"/>
  <c r="B622" i="7" l="1"/>
  <c r="B623" i="7" l="1"/>
  <c r="B624" i="7" l="1"/>
  <c r="B625" i="7" l="1"/>
  <c r="B626" i="7" l="1"/>
  <c r="B627" i="7" l="1"/>
  <c r="B628" i="7" l="1"/>
  <c r="B629" i="7" l="1"/>
  <c r="B630" i="7" l="1"/>
  <c r="B631" i="7" l="1"/>
  <c r="B632" i="7" l="1"/>
  <c r="B633" i="7" l="1"/>
  <c r="B634" i="7" l="1"/>
  <c r="B635" i="7" l="1"/>
  <c r="B636" i="7" l="1"/>
  <c r="B637" i="7" l="1"/>
  <c r="B638" i="7" l="1"/>
  <c r="B639" i="7" l="1"/>
  <c r="B640" i="7" l="1"/>
  <c r="B641" i="7" l="1"/>
  <c r="B642" i="7" l="1"/>
  <c r="B643" i="7" l="1"/>
  <c r="B644" i="7" l="1"/>
  <c r="B645" i="7" l="1"/>
  <c r="B646" i="7" l="1"/>
  <c r="B647" i="7" l="1"/>
  <c r="B648" i="7" l="1"/>
  <c r="B649" i="7" l="1"/>
  <c r="B650" i="7" l="1"/>
  <c r="B651" i="7" l="1"/>
  <c r="B652" i="7" l="1"/>
  <c r="B653" i="7" l="1"/>
  <c r="B654" i="7" l="1"/>
  <c r="B655" i="7" l="1"/>
  <c r="B656" i="7" l="1"/>
  <c r="B657" i="7" l="1"/>
  <c r="B658" i="7" l="1"/>
  <c r="B659" i="7" l="1"/>
  <c r="B660" i="7" l="1"/>
  <c r="B661" i="7" l="1"/>
  <c r="B662" i="7" l="1"/>
  <c r="B663" i="7" l="1"/>
  <c r="B664" i="7" l="1"/>
  <c r="B665" i="7" l="1"/>
  <c r="B666" i="7" l="1"/>
  <c r="B667" i="7" l="1"/>
  <c r="B668" i="7" l="1"/>
  <c r="B669" i="7" l="1"/>
  <c r="B670" i="7" l="1"/>
  <c r="B671" i="7" l="1"/>
  <c r="B672" i="7" l="1"/>
  <c r="B673" i="7" l="1"/>
  <c r="B674" i="7" l="1"/>
  <c r="B675" i="7" l="1"/>
  <c r="B676" i="7" l="1"/>
  <c r="B677" i="7" l="1"/>
  <c r="B678" i="7" l="1"/>
  <c r="B679" i="7" l="1"/>
  <c r="B680" i="7" l="1"/>
  <c r="B681" i="7" l="1"/>
  <c r="B682" i="7" l="1"/>
  <c r="B683" i="7" l="1"/>
  <c r="B684" i="7" l="1"/>
  <c r="B685" i="7" l="1"/>
  <c r="B686" i="7" l="1"/>
  <c r="B687" i="7" l="1"/>
  <c r="B688" i="7" l="1"/>
  <c r="B689" i="7" l="1"/>
  <c r="B690" i="7" l="1"/>
  <c r="B691" i="7" l="1"/>
  <c r="B692" i="7" l="1"/>
  <c r="B693" i="7" l="1"/>
  <c r="B694" i="7" l="1"/>
  <c r="B695" i="7" l="1"/>
  <c r="B696" i="7" l="1"/>
  <c r="B697" i="7" l="1"/>
  <c r="B698" i="7" l="1"/>
  <c r="B699" i="7" l="1"/>
  <c r="B700" i="7" l="1"/>
  <c r="B701" i="7" l="1"/>
  <c r="B702" i="7" l="1"/>
  <c r="B703" i="7" l="1"/>
  <c r="B704" i="7" l="1"/>
  <c r="B705" i="7" l="1"/>
  <c r="B706" i="7" l="1"/>
  <c r="B707" i="7" l="1"/>
  <c r="B708" i="7" l="1"/>
  <c r="B709" i="7" l="1"/>
  <c r="B710" i="7" l="1"/>
  <c r="B711" i="7" l="1"/>
  <c r="B712" i="7" l="1"/>
  <c r="B713" i="7" l="1"/>
  <c r="B714" i="7" l="1"/>
  <c r="B715" i="7" l="1"/>
  <c r="B716" i="7" l="1"/>
  <c r="B717" i="7" l="1"/>
  <c r="B718" i="7" l="1"/>
  <c r="B719" i="7" l="1"/>
  <c r="B720" i="7" l="1"/>
  <c r="B721" i="7" l="1"/>
  <c r="B722" i="7" l="1"/>
  <c r="B723" i="7" l="1"/>
  <c r="B724" i="7" l="1"/>
  <c r="B725" i="7" l="1"/>
  <c r="B726" i="7" l="1"/>
  <c r="B727" i="7" l="1"/>
  <c r="B728" i="7" l="1"/>
  <c r="B729" i="7" l="1"/>
  <c r="B730" i="7" l="1"/>
  <c r="B731" i="7" l="1"/>
  <c r="B732" i="7" l="1"/>
  <c r="B733" i="7" l="1"/>
  <c r="B734" i="7" l="1"/>
  <c r="B735" i="7" l="1"/>
  <c r="B736" i="7" l="1"/>
  <c r="B737" i="7" l="1"/>
  <c r="B738" i="7" l="1"/>
  <c r="B739" i="7" l="1"/>
  <c r="B740" i="7" l="1"/>
  <c r="B741" i="7" l="1"/>
  <c r="B742" i="7" l="1"/>
  <c r="B743" i="7" l="1"/>
  <c r="B744" i="7" l="1"/>
  <c r="B745" i="7" l="1"/>
  <c r="B746" i="7" l="1"/>
  <c r="B747" i="7" l="1"/>
  <c r="B748" i="7" l="1"/>
  <c r="B749" i="7" l="1"/>
  <c r="B750" i="7" l="1"/>
  <c r="B751" i="7" l="1"/>
  <c r="B752" i="7" l="1"/>
  <c r="B753" i="7" l="1"/>
  <c r="B754" i="7" l="1"/>
  <c r="B755" i="7" l="1"/>
  <c r="B756" i="7" l="1"/>
  <c r="B757" i="7" l="1"/>
  <c r="B758" i="7" l="1"/>
  <c r="B759" i="7" l="1"/>
  <c r="B760" i="7" l="1"/>
  <c r="B761" i="7" l="1"/>
  <c r="B762" i="7" l="1"/>
  <c r="B763" i="7" l="1"/>
  <c r="B764" i="7" l="1"/>
  <c r="B765" i="7" l="1"/>
  <c r="B766" i="7" l="1"/>
  <c r="B767" i="7" l="1"/>
  <c r="B768" i="7" l="1"/>
  <c r="B769" i="7" l="1"/>
  <c r="B770" i="7" l="1"/>
  <c r="B771" i="7" l="1"/>
  <c r="B772" i="7" l="1"/>
  <c r="B773" i="7" l="1"/>
  <c r="B774" i="7" l="1"/>
  <c r="B775" i="7" l="1"/>
  <c r="B776" i="7" l="1"/>
  <c r="B777" i="7" l="1"/>
  <c r="B778" i="7" l="1"/>
  <c r="B779" i="7" l="1"/>
  <c r="B780" i="7" l="1"/>
  <c r="B781" i="7" l="1"/>
  <c r="B782" i="7" l="1"/>
  <c r="B783" i="7" l="1"/>
  <c r="B784" i="7" l="1"/>
  <c r="B785" i="7" l="1"/>
  <c r="B786" i="7" l="1"/>
  <c r="B787" i="7" l="1"/>
  <c r="B788" i="7" l="1"/>
  <c r="B789" i="7" l="1"/>
  <c r="B790" i="7" l="1"/>
  <c r="B791" i="7" l="1"/>
  <c r="B792" i="7" l="1"/>
  <c r="B793" i="7" l="1"/>
  <c r="B794" i="7" l="1"/>
  <c r="B795" i="7" l="1"/>
  <c r="B796" i="7" l="1"/>
  <c r="B797" i="7" l="1"/>
  <c r="B798" i="7" l="1"/>
  <c r="B799" i="7" l="1"/>
  <c r="B800" i="7" l="1"/>
  <c r="B801" i="7" l="1"/>
  <c r="B802" i="7" l="1"/>
  <c r="B803" i="7" l="1"/>
  <c r="B804" i="7" l="1"/>
  <c r="B805" i="7" l="1"/>
  <c r="B806" i="7" l="1"/>
  <c r="B807" i="7" l="1"/>
  <c r="B808" i="7" l="1"/>
  <c r="B809" i="7" l="1"/>
  <c r="B810" i="7" l="1"/>
  <c r="B811" i="7" l="1"/>
  <c r="B812" i="7" l="1"/>
  <c r="B813" i="7" l="1"/>
  <c r="B814" i="7" l="1"/>
  <c r="B815" i="7" l="1"/>
  <c r="B816" i="7" l="1"/>
  <c r="B817" i="7" l="1"/>
  <c r="B818" i="7" l="1"/>
  <c r="B819" i="7" l="1"/>
  <c r="B820" i="7" l="1"/>
  <c r="B821" i="7" l="1"/>
  <c r="B822" i="7" l="1"/>
  <c r="B823" i="7" l="1"/>
  <c r="B824" i="7" l="1"/>
  <c r="B825" i="7" l="1"/>
  <c r="B826" i="7" l="1"/>
  <c r="B827" i="7" l="1"/>
  <c r="B828" i="7" l="1"/>
  <c r="B829" i="7" l="1"/>
  <c r="B830" i="7" l="1"/>
  <c r="B831" i="7" l="1"/>
  <c r="B832" i="7" l="1"/>
  <c r="B833" i="7" l="1"/>
  <c r="B834" i="7" l="1"/>
  <c r="B835" i="7" l="1"/>
  <c r="B836" i="7" l="1"/>
  <c r="B837" i="7" l="1"/>
  <c r="B838" i="7" l="1"/>
  <c r="B839" i="7" l="1"/>
  <c r="B840" i="7" l="1"/>
  <c r="B841" i="7" l="1"/>
  <c r="B842" i="7" l="1"/>
  <c r="B843" i="7" l="1"/>
  <c r="B844" i="7" l="1"/>
  <c r="B845" i="7" l="1"/>
  <c r="B846" i="7" l="1"/>
  <c r="B847" i="7" l="1"/>
  <c r="B848" i="7" l="1"/>
  <c r="B849" i="7" l="1"/>
  <c r="B850" i="7" l="1"/>
  <c r="B851" i="7" l="1"/>
  <c r="B852" i="7" l="1"/>
  <c r="B853" i="7" l="1"/>
  <c r="B854" i="7" l="1"/>
  <c r="B855" i="7" l="1"/>
  <c r="B856" i="7" l="1"/>
  <c r="B857" i="7" l="1"/>
  <c r="B858" i="7" l="1"/>
  <c r="B859" i="7" l="1"/>
  <c r="B860" i="7" l="1"/>
  <c r="B861" i="7" l="1"/>
  <c r="B862" i="7" l="1"/>
  <c r="B863" i="7" l="1"/>
  <c r="B864" i="7" l="1"/>
  <c r="B865" i="7" l="1"/>
  <c r="B866" i="7" l="1"/>
  <c r="B867" i="7" l="1"/>
  <c r="B868" i="7" l="1"/>
  <c r="B869" i="7" l="1"/>
  <c r="B870" i="7" l="1"/>
  <c r="B871" i="7" l="1"/>
  <c r="B872" i="7" l="1"/>
  <c r="B873" i="7" l="1"/>
  <c r="B874" i="7" l="1"/>
  <c r="B875" i="7" l="1"/>
  <c r="B876" i="7" l="1"/>
  <c r="B877" i="7" l="1"/>
  <c r="B878" i="7" l="1"/>
  <c r="B879" i="7" l="1"/>
  <c r="B880" i="7" l="1"/>
  <c r="B881" i="7" l="1"/>
  <c r="B882" i="7" l="1"/>
  <c r="B883" i="7" l="1"/>
  <c r="B884" i="7" l="1"/>
  <c r="B885" i="7" l="1"/>
  <c r="B886" i="7" l="1"/>
  <c r="B887" i="7" l="1"/>
  <c r="B888" i="7" l="1"/>
  <c r="B889" i="7" l="1"/>
  <c r="B890" i="7" l="1"/>
  <c r="B891" i="7" l="1"/>
  <c r="B892" i="7" l="1"/>
  <c r="B893" i="7" l="1"/>
  <c r="B894" i="7" l="1"/>
  <c r="B895" i="7" l="1"/>
  <c r="B896" i="7" l="1"/>
  <c r="B897" i="7" l="1"/>
  <c r="B898" i="7" l="1"/>
  <c r="B899" i="7" l="1"/>
  <c r="B900" i="7" l="1"/>
  <c r="B901" i="7" l="1"/>
  <c r="B902" i="7" l="1"/>
  <c r="B903" i="7" l="1"/>
  <c r="B904" i="7" l="1"/>
  <c r="B905" i="7" l="1"/>
  <c r="B906" i="7" l="1"/>
  <c r="B907" i="7" l="1"/>
  <c r="B908" i="7" l="1"/>
  <c r="B909" i="7" l="1"/>
  <c r="B910" i="7" l="1"/>
  <c r="B911" i="7" l="1"/>
  <c r="B912" i="7" l="1"/>
  <c r="B913" i="7" l="1"/>
  <c r="B914" i="7" l="1"/>
  <c r="B915" i="7" l="1"/>
  <c r="B916" i="7" l="1"/>
  <c r="B917" i="7" l="1"/>
  <c r="B918" i="7" l="1"/>
  <c r="B919" i="7" l="1"/>
  <c r="B920" i="7" l="1"/>
  <c r="B921" i="7" l="1"/>
  <c r="B922" i="7" l="1"/>
  <c r="B923" i="7" l="1"/>
  <c r="B924" i="7" l="1"/>
  <c r="B925" i="7" l="1"/>
  <c r="B926" i="7" l="1"/>
  <c r="B927" i="7" l="1"/>
  <c r="B928" i="7" l="1"/>
  <c r="B929" i="7" l="1"/>
  <c r="B930" i="7" l="1"/>
  <c r="B931" i="7" l="1"/>
  <c r="B932" i="7" l="1"/>
  <c r="B933" i="7" l="1"/>
  <c r="B934" i="7" l="1"/>
  <c r="B935" i="7" l="1"/>
  <c r="B936" i="7" l="1"/>
  <c r="B937" i="7" l="1"/>
  <c r="B938" i="7" l="1"/>
  <c r="B939" i="7" l="1"/>
  <c r="B940" i="7" l="1"/>
  <c r="B941" i="7" l="1"/>
  <c r="B942" i="7" l="1"/>
  <c r="B943" i="7" l="1"/>
  <c r="B944" i="7" l="1"/>
  <c r="B945" i="7" l="1"/>
  <c r="B946" i="7" l="1"/>
  <c r="B947" i="7" l="1"/>
  <c r="B948" i="7" l="1"/>
  <c r="B949" i="7" l="1"/>
  <c r="B950" i="7" l="1"/>
  <c r="B951" i="7" l="1"/>
  <c r="B952" i="7" l="1"/>
  <c r="B953" i="7" l="1"/>
  <c r="B954" i="7" l="1"/>
  <c r="B955" i="7" l="1"/>
  <c r="B956" i="7" l="1"/>
  <c r="B957" i="7" l="1"/>
  <c r="B958" i="7" l="1"/>
  <c r="B959" i="7" l="1"/>
  <c r="B960" i="7" l="1"/>
  <c r="B961" i="7" l="1"/>
  <c r="B962" i="7" l="1"/>
  <c r="B963" i="7" l="1"/>
  <c r="B964" i="7" l="1"/>
  <c r="B965" i="7" l="1"/>
  <c r="B966" i="7" l="1"/>
  <c r="B967" i="7" l="1"/>
  <c r="B968" i="7" l="1"/>
  <c r="B969" i="7" l="1"/>
  <c r="B970" i="7" l="1"/>
  <c r="B971" i="7" l="1"/>
  <c r="B972" i="7" l="1"/>
  <c r="B973" i="7" l="1"/>
  <c r="B974" i="7" l="1"/>
  <c r="B975" i="7" l="1"/>
  <c r="B976" i="7" l="1"/>
  <c r="B977" i="7" l="1"/>
  <c r="B978" i="7" l="1"/>
  <c r="B979" i="7" l="1"/>
  <c r="B980" i="7" l="1"/>
  <c r="B981" i="7" l="1"/>
  <c r="B982" i="7" l="1"/>
  <c r="B983" i="7" l="1"/>
  <c r="B984" i="7" l="1"/>
  <c r="B985" i="7" l="1"/>
  <c r="B986" i="7" l="1"/>
  <c r="B987" i="7" l="1"/>
  <c r="B988" i="7" l="1"/>
  <c r="B989" i="7" l="1"/>
  <c r="B990" i="7" l="1"/>
  <c r="B991" i="7" l="1"/>
  <c r="B992" i="7" l="1"/>
  <c r="B993" i="7" l="1"/>
  <c r="B994" i="7" l="1"/>
  <c r="B995" i="7" l="1"/>
  <c r="B996" i="7" l="1"/>
  <c r="B997" i="7" l="1"/>
  <c r="B998" i="7" l="1"/>
  <c r="B999" i="7" l="1"/>
  <c r="B1000" i="7" l="1"/>
  <c r="B1001" i="7" l="1"/>
  <c r="C19" i="6" l="1"/>
  <c r="A19" i="6"/>
  <c r="B19" i="6"/>
  <c r="B1002" i="7"/>
  <c r="B20" i="6" l="1"/>
  <c r="A20" i="6"/>
  <c r="C20" i="6"/>
  <c r="B1003" i="7"/>
  <c r="C21" i="6" l="1"/>
  <c r="B21" i="6"/>
  <c r="A21" i="6"/>
  <c r="B1004" i="7"/>
  <c r="C22" i="6" l="1"/>
  <c r="B22" i="6"/>
  <c r="A22" i="6"/>
  <c r="B1005" i="7"/>
  <c r="C23" i="6" l="1"/>
  <c r="A23" i="6"/>
  <c r="B23" i="6"/>
  <c r="B1006" i="7"/>
  <c r="A24" i="6" l="1"/>
  <c r="B24" i="6"/>
  <c r="C24" i="6"/>
  <c r="B1007" i="7"/>
  <c r="B25" i="6" l="1"/>
  <c r="A25" i="6"/>
  <c r="C25" i="6"/>
  <c r="B1008" i="7"/>
  <c r="B26" i="6" l="1"/>
  <c r="C26" i="6"/>
  <c r="A26" i="6"/>
  <c r="B1009" i="7"/>
  <c r="B27" i="6" l="1"/>
  <c r="A27" i="6"/>
  <c r="C27" i="6"/>
  <c r="B1010" i="7"/>
  <c r="C28" i="6" l="1"/>
  <c r="B28" i="6"/>
  <c r="A28" i="6"/>
  <c r="B1011" i="7"/>
  <c r="A29" i="6" l="1"/>
  <c r="C29" i="6"/>
  <c r="B29" i="6"/>
  <c r="B1012" i="7"/>
  <c r="B30" i="6" l="1"/>
  <c r="C30" i="6"/>
  <c r="A30" i="6"/>
  <c r="B1013" i="7"/>
  <c r="C31" i="6" l="1"/>
  <c r="B31" i="6"/>
  <c r="A31" i="6"/>
  <c r="B1014" i="7"/>
  <c r="B32" i="6" l="1"/>
  <c r="A32" i="6"/>
  <c r="C32" i="6"/>
  <c r="B1015" i="7"/>
  <c r="A33" i="6" l="1"/>
  <c r="D33" i="6" s="1"/>
  <c r="B33" i="6"/>
  <c r="C33" i="6"/>
  <c r="B1016" i="7"/>
  <c r="C34" i="6" l="1"/>
  <c r="A34" i="6"/>
  <c r="D34" i="6" s="1"/>
  <c r="B34" i="6"/>
  <c r="B1017" i="7"/>
  <c r="A35" i="6" l="1"/>
  <c r="D35" i="6" s="1"/>
  <c r="B35" i="6"/>
  <c r="C35" i="6"/>
  <c r="B1018" i="7"/>
  <c r="C36" i="6" l="1"/>
  <c r="B36" i="6"/>
  <c r="A36" i="6"/>
  <c r="D36" i="6" s="1"/>
  <c r="B1019" i="7"/>
  <c r="C37" i="6" l="1"/>
  <c r="A37" i="6"/>
  <c r="D37" i="6" s="1"/>
  <c r="B37" i="6"/>
  <c r="B1020" i="7"/>
  <c r="C38" i="6" l="1"/>
  <c r="B38" i="6"/>
  <c r="A38" i="6"/>
  <c r="D38" i="6" s="1"/>
  <c r="B1021" i="7"/>
  <c r="C39" i="6" l="1"/>
  <c r="B39" i="6"/>
  <c r="A39" i="6"/>
  <c r="D39" i="6" s="1"/>
  <c r="B1022" i="7"/>
  <c r="B40" i="6" l="1"/>
  <c r="A40" i="6"/>
  <c r="D40" i="6" s="1"/>
  <c r="C40" i="6"/>
  <c r="B1023" i="7"/>
  <c r="C41" i="6" l="1"/>
  <c r="A41" i="6"/>
  <c r="D41" i="6" s="1"/>
  <c r="B41" i="6"/>
  <c r="B1024" i="7"/>
  <c r="A42" i="6" l="1"/>
  <c r="D42" i="6" s="1"/>
  <c r="C42" i="6"/>
  <c r="B42" i="6"/>
  <c r="B1025" i="7"/>
  <c r="C43" i="6" l="1"/>
  <c r="B43" i="6"/>
  <c r="A43" i="6"/>
  <c r="D43" i="6" s="1"/>
  <c r="B1026" i="7"/>
  <c r="A44" i="6" l="1"/>
  <c r="D44" i="6" s="1"/>
  <c r="C44" i="6"/>
  <c r="B44" i="6"/>
  <c r="B1027" i="7"/>
  <c r="A45" i="6" l="1"/>
  <c r="D45" i="6" s="1"/>
  <c r="B45" i="6"/>
  <c r="C45" i="6"/>
  <c r="B1028" i="7"/>
  <c r="B46" i="6" l="1"/>
  <c r="C46" i="6"/>
  <c r="A46" i="6"/>
  <c r="D46" i="6" s="1"/>
  <c r="B1029" i="7"/>
  <c r="C47" i="6" l="1"/>
  <c r="B47" i="6"/>
  <c r="A47" i="6"/>
  <c r="D47" i="6" s="1"/>
  <c r="B1030" i="7"/>
  <c r="C48" i="6" l="1"/>
  <c r="A48" i="6"/>
  <c r="D48" i="6" s="1"/>
  <c r="B48" i="6"/>
  <c r="B1031" i="7"/>
  <c r="C49" i="6" l="1"/>
  <c r="B49" i="6"/>
  <c r="A49" i="6"/>
  <c r="D49" i="6" s="1"/>
  <c r="B1032" i="7"/>
  <c r="A50" i="6" l="1"/>
  <c r="D50" i="6" s="1"/>
  <c r="B50" i="6"/>
  <c r="C50" i="6"/>
  <c r="B1033" i="7"/>
  <c r="A51" i="6" l="1"/>
  <c r="D51" i="6" s="1"/>
  <c r="C51" i="6"/>
  <c r="B51" i="6"/>
  <c r="B1034" i="7"/>
  <c r="C52" i="6" l="1"/>
  <c r="B52" i="6"/>
  <c r="A52" i="6"/>
  <c r="D52" i="6" s="1"/>
  <c r="B1035" i="7"/>
  <c r="C53" i="6" l="1"/>
  <c r="A53" i="6"/>
  <c r="D53" i="6" s="1"/>
  <c r="B53" i="6"/>
  <c r="B1036" i="7"/>
  <c r="A54" i="6" l="1"/>
  <c r="D54" i="6" s="1"/>
  <c r="B54" i="6"/>
  <c r="C54" i="6"/>
  <c r="B1037" i="7"/>
  <c r="C55" i="6" l="1"/>
  <c r="A55" i="6"/>
  <c r="D55" i="6" s="1"/>
  <c r="B55" i="6"/>
  <c r="B1038" i="7"/>
  <c r="A56" i="6" l="1"/>
  <c r="D56" i="6" s="1"/>
  <c r="C56" i="6"/>
  <c r="B56" i="6"/>
  <c r="B1039" i="7"/>
  <c r="B57" i="6" l="1"/>
  <c r="C57" i="6"/>
  <c r="A57" i="6"/>
  <c r="D57" i="6" s="1"/>
  <c r="B1040" i="7"/>
  <c r="A58" i="6" l="1"/>
  <c r="D58" i="6" s="1"/>
  <c r="B58" i="6"/>
  <c r="C58" i="6"/>
  <c r="B1041" i="7"/>
  <c r="C59" i="6" l="1"/>
  <c r="A59" i="6"/>
  <c r="D59" i="6" s="1"/>
  <c r="B59" i="6"/>
  <c r="B1042" i="7"/>
  <c r="C60" i="6" l="1"/>
  <c r="B60" i="6"/>
  <c r="A60" i="6"/>
  <c r="D60" i="6" s="1"/>
  <c r="B1043" i="7"/>
  <c r="C61" i="6" l="1"/>
  <c r="B61" i="6"/>
  <c r="A61" i="6"/>
  <c r="D61" i="6" s="1"/>
  <c r="B1044" i="7"/>
  <c r="A62" i="6" l="1"/>
  <c r="D62" i="6" s="1"/>
  <c r="B62" i="6"/>
  <c r="C62" i="6"/>
  <c r="B1045" i="7"/>
  <c r="B63" i="6" l="1"/>
  <c r="A63" i="6"/>
  <c r="D63" i="6" s="1"/>
  <c r="C63" i="6"/>
  <c r="B1046" i="7"/>
  <c r="C64" i="6" l="1"/>
  <c r="A64" i="6"/>
  <c r="D64" i="6" s="1"/>
  <c r="B64" i="6"/>
  <c r="B1047" i="7"/>
  <c r="A65" i="6" l="1"/>
  <c r="D65" i="6" s="1"/>
  <c r="C65" i="6"/>
  <c r="B65" i="6"/>
  <c r="B1048" i="7"/>
  <c r="C66" i="6" l="1"/>
  <c r="B66" i="6"/>
  <c r="A66" i="6"/>
  <c r="D66" i="6" s="1"/>
  <c r="B1049" i="7"/>
  <c r="A67" i="6" l="1"/>
  <c r="D67" i="6" s="1"/>
  <c r="B67" i="6"/>
  <c r="C67" i="6"/>
  <c r="B1050" i="7"/>
  <c r="C68" i="6" l="1"/>
  <c r="A68" i="6"/>
  <c r="D68" i="6" s="1"/>
  <c r="B68" i="6"/>
  <c r="B1051" i="7"/>
  <c r="C69" i="6" l="1"/>
  <c r="A69" i="6"/>
  <c r="D69" i="6" s="1"/>
  <c r="B69" i="6"/>
  <c r="B1052" i="7"/>
  <c r="C70" i="6" l="1"/>
  <c r="B70" i="6"/>
  <c r="A70" i="6"/>
  <c r="D70" i="6" s="1"/>
  <c r="B1053" i="7"/>
  <c r="C71" i="6" l="1"/>
  <c r="A71" i="6"/>
  <c r="D71" i="6" s="1"/>
  <c r="B71" i="6"/>
  <c r="B1054" i="7"/>
  <c r="B72" i="6" l="1"/>
  <c r="C72" i="6"/>
  <c r="A72" i="6"/>
  <c r="D72" i="6" s="1"/>
  <c r="B1055" i="7"/>
  <c r="A73" i="6" l="1"/>
  <c r="D73" i="6" s="1"/>
  <c r="C73" i="6"/>
  <c r="B73" i="6"/>
  <c r="B1056" i="7"/>
  <c r="A74" i="6" l="1"/>
  <c r="D74" i="6" s="1"/>
  <c r="B74" i="6"/>
  <c r="C74" i="6"/>
  <c r="B1057" i="7"/>
  <c r="C75" i="6" l="1"/>
  <c r="A75" i="6"/>
  <c r="D75" i="6" s="1"/>
  <c r="B75" i="6"/>
  <c r="B1058" i="7"/>
  <c r="A76" i="6" l="1"/>
  <c r="D76" i="6" s="1"/>
  <c r="B76" i="6"/>
  <c r="C76" i="6"/>
  <c r="B1059" i="7"/>
  <c r="A77" i="6" l="1"/>
  <c r="D77" i="6" s="1"/>
  <c r="C77" i="6"/>
  <c r="B77" i="6"/>
  <c r="B1060" i="7"/>
  <c r="C78" i="6" l="1"/>
  <c r="A78" i="6"/>
  <c r="D78" i="6" s="1"/>
  <c r="B78" i="6"/>
  <c r="B1061" i="7"/>
  <c r="C79" i="6" l="1"/>
  <c r="B79" i="6"/>
  <c r="A79" i="6"/>
  <c r="D79" i="6" s="1"/>
  <c r="B1062" i="7"/>
  <c r="C80" i="6" l="1"/>
  <c r="B80" i="6"/>
  <c r="A80" i="6"/>
  <c r="D80" i="6" s="1"/>
  <c r="B1063" i="7"/>
  <c r="B81" i="6" l="1"/>
  <c r="A81" i="6"/>
  <c r="D81" i="6" s="1"/>
  <c r="C81" i="6"/>
  <c r="B1064" i="7"/>
  <c r="A82" i="6" l="1"/>
  <c r="D82" i="6" s="1"/>
  <c r="C82" i="6"/>
  <c r="B82" i="6"/>
  <c r="B1065" i="7"/>
  <c r="C83" i="6" l="1"/>
  <c r="B83" i="6"/>
  <c r="A83" i="6"/>
  <c r="D83" i="6" s="1"/>
  <c r="B1066" i="7"/>
  <c r="C84" i="6" l="1"/>
  <c r="B84" i="6"/>
  <c r="A84" i="6"/>
  <c r="D84" i="6" s="1"/>
  <c r="B1067" i="7"/>
  <c r="A85" i="6" l="1"/>
  <c r="D85" i="6" s="1"/>
  <c r="C85" i="6"/>
  <c r="B85" i="6"/>
  <c r="B1068" i="7"/>
  <c r="C86" i="6" l="1"/>
  <c r="A86" i="6"/>
  <c r="D86" i="6" s="1"/>
  <c r="B86" i="6"/>
  <c r="B1069" i="7"/>
  <c r="C87" i="6" l="1"/>
  <c r="B87" i="6"/>
  <c r="A87" i="6"/>
  <c r="D87" i="6" s="1"/>
  <c r="B1070" i="7"/>
  <c r="C88" i="6" l="1"/>
  <c r="B88" i="6"/>
  <c r="A88" i="6"/>
  <c r="D88" i="6" s="1"/>
  <c r="B1071" i="7"/>
  <c r="A89" i="6" l="1"/>
  <c r="D89" i="6" s="1"/>
  <c r="C89" i="6"/>
  <c r="B89" i="6"/>
  <c r="B1072" i="7"/>
  <c r="C90" i="6" l="1"/>
  <c r="A90" i="6"/>
  <c r="D90" i="6" s="1"/>
  <c r="B90" i="6"/>
  <c r="B1073" i="7"/>
  <c r="C91" i="6" l="1"/>
  <c r="A91" i="6"/>
  <c r="D91" i="6" s="1"/>
  <c r="B91" i="6"/>
  <c r="B1074" i="7"/>
  <c r="C92" i="6" l="1"/>
  <c r="A92" i="6"/>
  <c r="D92" i="6" s="1"/>
  <c r="B92" i="6"/>
  <c r="B1075" i="7"/>
  <c r="B93" i="6" l="1"/>
  <c r="C93" i="6"/>
  <c r="A93" i="6"/>
  <c r="D93" i="6" s="1"/>
  <c r="B1076" i="7"/>
  <c r="A94" i="6" l="1"/>
  <c r="D94" i="6" s="1"/>
  <c r="C94" i="6"/>
  <c r="B94" i="6"/>
  <c r="B1077" i="7"/>
  <c r="C95" i="6" l="1"/>
  <c r="A95" i="6"/>
  <c r="D95" i="6" s="1"/>
  <c r="B95" i="6"/>
  <c r="B1078" i="7"/>
  <c r="B96" i="6" l="1"/>
  <c r="C96" i="6"/>
  <c r="A96" i="6"/>
  <c r="D96" i="6" s="1"/>
  <c r="B1079" i="7"/>
  <c r="C97" i="6" l="1"/>
  <c r="B97" i="6"/>
  <c r="A97" i="6"/>
  <c r="D97" i="6" s="1"/>
  <c r="B1080" i="7"/>
  <c r="C98" i="6" l="1"/>
  <c r="B98" i="6"/>
  <c r="A98" i="6"/>
  <c r="D98" i="6" s="1"/>
  <c r="B1081" i="7"/>
  <c r="A99" i="6" l="1"/>
  <c r="D99" i="6" s="1"/>
  <c r="C99" i="6"/>
  <c r="B99" i="6"/>
  <c r="B1082" i="7"/>
  <c r="A100" i="6" l="1"/>
  <c r="D100" i="6" s="1"/>
  <c r="C100" i="6"/>
  <c r="B100" i="6"/>
  <c r="B1083" i="7"/>
  <c r="A101" i="6" l="1"/>
  <c r="D101" i="6" s="1"/>
  <c r="C101" i="6"/>
  <c r="B101" i="6"/>
  <c r="B1084" i="7"/>
  <c r="A102" i="6" l="1"/>
  <c r="D102" i="6" s="1"/>
  <c r="B102" i="6"/>
  <c r="C102" i="6"/>
  <c r="B1085" i="7"/>
  <c r="B103" i="6" l="1"/>
  <c r="A103" i="6"/>
  <c r="D103" i="6" s="1"/>
  <c r="C103" i="6"/>
  <c r="B1086" i="7"/>
  <c r="C104" i="6" l="1"/>
  <c r="B104" i="6"/>
  <c r="A104" i="6"/>
  <c r="D104" i="6" s="1"/>
  <c r="B1087" i="7"/>
  <c r="C105" i="6" l="1"/>
  <c r="B105" i="6"/>
  <c r="A105" i="6"/>
  <c r="D105" i="6" s="1"/>
  <c r="B1088" i="7"/>
  <c r="C106" i="6" l="1"/>
  <c r="A106" i="6"/>
  <c r="D106" i="6" s="1"/>
  <c r="B106" i="6"/>
  <c r="B1089" i="7"/>
  <c r="B107" i="6" l="1"/>
  <c r="C107" i="6"/>
  <c r="A107" i="6"/>
  <c r="D107" i="6" s="1"/>
  <c r="B1090" i="7"/>
  <c r="B108" i="6" l="1"/>
  <c r="A108" i="6"/>
  <c r="D108" i="6" s="1"/>
  <c r="C108" i="6"/>
  <c r="B1091" i="7"/>
  <c r="A109" i="6" l="1"/>
  <c r="D109" i="6" s="1"/>
  <c r="B109" i="6"/>
  <c r="C109" i="6"/>
  <c r="B1092" i="7"/>
  <c r="B110" i="6" l="1"/>
  <c r="A110" i="6"/>
  <c r="D110" i="6" s="1"/>
  <c r="C110" i="6"/>
  <c r="B1093" i="7"/>
  <c r="C111" i="6" l="1"/>
  <c r="B111" i="6"/>
  <c r="A111" i="6"/>
  <c r="D111" i="6" s="1"/>
  <c r="B1094" i="7"/>
  <c r="C112" i="6" l="1"/>
  <c r="B112" i="6"/>
  <c r="A112" i="6"/>
  <c r="D112" i="6" s="1"/>
  <c r="B1095" i="7"/>
  <c r="C113" i="6" l="1"/>
  <c r="A113" i="6"/>
  <c r="D113" i="6" s="1"/>
  <c r="B113" i="6"/>
  <c r="B1096" i="7"/>
  <c r="C114" i="6" l="1"/>
  <c r="A114" i="6"/>
  <c r="D114" i="6" s="1"/>
  <c r="B114" i="6"/>
  <c r="B1097" i="7"/>
  <c r="C115" i="6" l="1"/>
  <c r="A115" i="6"/>
  <c r="D115" i="6" s="1"/>
  <c r="B115" i="6"/>
  <c r="B1098" i="7"/>
  <c r="C116" i="6" l="1"/>
  <c r="A116" i="6"/>
  <c r="D116" i="6" s="1"/>
  <c r="B116" i="6"/>
  <c r="B1099" i="7"/>
  <c r="A117" i="6" l="1"/>
  <c r="D117" i="6" s="1"/>
  <c r="C117" i="6"/>
  <c r="B117" i="6"/>
  <c r="B1100" i="7"/>
  <c r="C118" i="6" l="1"/>
  <c r="B118" i="6"/>
  <c r="A118" i="6"/>
  <c r="D118" i="6" s="1"/>
  <c r="B1101" i="7"/>
  <c r="A119" i="6" l="1"/>
  <c r="D119" i="6" s="1"/>
  <c r="C119" i="6"/>
  <c r="B119" i="6"/>
  <c r="B1102" i="7"/>
  <c r="B120" i="6" l="1"/>
  <c r="C120" i="6"/>
  <c r="A120" i="6"/>
  <c r="D120" i="6" s="1"/>
  <c r="B1103" i="7"/>
  <c r="A121" i="6" l="1"/>
  <c r="D121" i="6" s="1"/>
  <c r="C121" i="6"/>
  <c r="B121" i="6"/>
  <c r="B1104" i="7"/>
  <c r="B122" i="6" l="1"/>
  <c r="C122" i="6"/>
  <c r="A122" i="6"/>
  <c r="D122" i="6" s="1"/>
  <c r="B1105" i="7"/>
  <c r="A123" i="6" l="1"/>
  <c r="D123" i="6" s="1"/>
  <c r="C123" i="6"/>
  <c r="B123" i="6"/>
  <c r="B1106" i="7"/>
  <c r="B124" i="6" l="1"/>
  <c r="A124" i="6"/>
  <c r="D124" i="6" s="1"/>
  <c r="C124" i="6"/>
  <c r="B1107" i="7"/>
  <c r="B125" i="6" l="1"/>
  <c r="A125" i="6"/>
  <c r="D125" i="6" s="1"/>
  <c r="C125" i="6"/>
  <c r="B1108" i="7"/>
  <c r="C126" i="6" l="1"/>
  <c r="B126" i="6"/>
  <c r="A126" i="6"/>
  <c r="D126" i="6" s="1"/>
  <c r="B1109" i="7"/>
  <c r="C127" i="6" l="1"/>
  <c r="B127" i="6"/>
  <c r="A127" i="6"/>
  <c r="D127" i="6" s="1"/>
  <c r="B1110" i="7"/>
  <c r="C128" i="6" l="1"/>
  <c r="B128" i="6"/>
  <c r="A128" i="6"/>
  <c r="D128" i="6" s="1"/>
  <c r="B1111" i="7"/>
  <c r="B129" i="6" l="1"/>
  <c r="C129" i="6"/>
  <c r="A129" i="6"/>
  <c r="D129" i="6" s="1"/>
  <c r="B1112" i="7"/>
  <c r="A130" i="6" l="1"/>
  <c r="D130" i="6" s="1"/>
  <c r="C130" i="6"/>
  <c r="B130" i="6"/>
  <c r="B1113" i="7"/>
  <c r="C131" i="6" l="1"/>
  <c r="B131" i="6"/>
  <c r="A131" i="6"/>
  <c r="D131" i="6" s="1"/>
  <c r="B1114" i="7"/>
  <c r="B132" i="6" l="1"/>
  <c r="C132" i="6"/>
  <c r="A132" i="6"/>
  <c r="D132" i="6" s="1"/>
  <c r="B1115" i="7"/>
  <c r="A133" i="6" l="1"/>
  <c r="D133" i="6" s="1"/>
  <c r="C133" i="6"/>
  <c r="B133" i="6"/>
  <c r="B1116" i="7"/>
  <c r="B134" i="6" l="1"/>
  <c r="C134" i="6"/>
  <c r="A134" i="6"/>
  <c r="D134" i="6" s="1"/>
  <c r="B1117" i="7"/>
  <c r="C135" i="6" l="1"/>
  <c r="B135" i="6"/>
  <c r="A135" i="6"/>
  <c r="D135" i="6" s="1"/>
  <c r="B1118" i="7"/>
  <c r="B136" i="6" l="1"/>
  <c r="A136" i="6"/>
  <c r="D136" i="6" s="1"/>
  <c r="C136" i="6"/>
  <c r="B1119" i="7"/>
  <c r="A137" i="6" l="1"/>
  <c r="D137" i="6" s="1"/>
  <c r="B137" i="6"/>
  <c r="C137" i="6"/>
  <c r="B1120" i="7"/>
  <c r="A138" i="6" l="1"/>
  <c r="D138" i="6" s="1"/>
  <c r="C138" i="6"/>
  <c r="B138" i="6"/>
  <c r="B1121" i="7"/>
  <c r="C139" i="6" l="1"/>
  <c r="B139" i="6"/>
  <c r="A139" i="6"/>
  <c r="D139" i="6" s="1"/>
  <c r="B1122" i="7"/>
  <c r="B140" i="6" l="1"/>
  <c r="C140" i="6"/>
  <c r="A140" i="6"/>
  <c r="D140" i="6" s="1"/>
  <c r="B1123" i="7"/>
  <c r="A141" i="6" l="1"/>
  <c r="D141" i="6" s="1"/>
  <c r="C141" i="6"/>
  <c r="B141" i="6"/>
  <c r="B1124" i="7"/>
  <c r="C142" i="6" l="1"/>
  <c r="B142" i="6"/>
  <c r="A142" i="6"/>
  <c r="D142" i="6" s="1"/>
  <c r="B1125" i="7"/>
  <c r="C143" i="6" l="1"/>
  <c r="A143" i="6"/>
  <c r="D143" i="6" s="1"/>
  <c r="B143" i="6"/>
  <c r="B1126" i="7"/>
  <c r="B144" i="6" l="1"/>
  <c r="C144" i="6"/>
  <c r="A144" i="6"/>
  <c r="D144" i="6" s="1"/>
  <c r="B1127" i="7"/>
  <c r="C145" i="6" l="1"/>
  <c r="B145" i="6"/>
  <c r="A145" i="6"/>
  <c r="D145" i="6" s="1"/>
  <c r="B1128" i="7"/>
  <c r="A146" i="6" l="1"/>
  <c r="D146" i="6" s="1"/>
  <c r="C146" i="6"/>
  <c r="B146" i="6"/>
  <c r="B1129" i="7"/>
  <c r="B147" i="6" l="1"/>
  <c r="C147" i="6"/>
  <c r="A147" i="6"/>
  <c r="D147" i="6" s="1"/>
  <c r="B1130" i="7"/>
  <c r="B148" i="6" l="1"/>
  <c r="C148" i="6"/>
  <c r="A148" i="6"/>
  <c r="D148" i="6" s="1"/>
  <c r="B1131" i="7"/>
  <c r="A149" i="6" l="1"/>
  <c r="D149" i="6" s="1"/>
  <c r="C149" i="6"/>
  <c r="B149" i="6"/>
  <c r="B1132" i="7"/>
  <c r="C150" i="6" l="1"/>
  <c r="A150" i="6"/>
  <c r="D150" i="6" s="1"/>
  <c r="B150" i="6"/>
  <c r="B1133" i="7"/>
  <c r="B151" i="6" l="1"/>
  <c r="C151" i="6"/>
  <c r="A151" i="6"/>
  <c r="D151" i="6" s="1"/>
  <c r="B1134" i="7"/>
  <c r="C152" i="6" l="1"/>
  <c r="B152" i="6"/>
  <c r="A152" i="6"/>
  <c r="D152" i="6" s="1"/>
  <c r="B1135" i="7"/>
  <c r="C153" i="6" l="1"/>
  <c r="B153" i="6"/>
  <c r="A153" i="6"/>
  <c r="D153" i="6" s="1"/>
  <c r="B1136" i="7"/>
  <c r="C154" i="6" l="1"/>
  <c r="A154" i="6"/>
  <c r="D154" i="6" s="1"/>
  <c r="B154" i="6"/>
  <c r="B1137" i="7"/>
  <c r="C155" i="6" l="1"/>
  <c r="B155" i="6"/>
  <c r="A155" i="6"/>
  <c r="D155" i="6" s="1"/>
  <c r="B1138" i="7"/>
  <c r="C156" i="6" l="1"/>
  <c r="B156" i="6"/>
  <c r="A156" i="6"/>
  <c r="D156" i="6" s="1"/>
  <c r="B1139" i="7"/>
  <c r="C157" i="6" l="1"/>
  <c r="B157" i="6"/>
  <c r="A157" i="6"/>
  <c r="D157" i="6" s="1"/>
  <c r="B1140" i="7"/>
  <c r="C158" i="6" l="1"/>
  <c r="A158" i="6"/>
  <c r="D158" i="6" s="1"/>
  <c r="B158" i="6"/>
  <c r="B1141" i="7"/>
  <c r="B159" i="6" l="1"/>
  <c r="C159" i="6"/>
  <c r="A159" i="6"/>
  <c r="D159" i="6" s="1"/>
  <c r="B1142" i="7"/>
  <c r="C160" i="6" l="1"/>
  <c r="A160" i="6"/>
  <c r="D160" i="6" s="1"/>
  <c r="B160" i="6"/>
  <c r="B1143" i="7"/>
  <c r="B161" i="6" l="1"/>
  <c r="A161" i="6"/>
  <c r="D161" i="6" s="1"/>
  <c r="C161" i="6"/>
  <c r="B1144" i="7"/>
  <c r="C162" i="6" l="1"/>
  <c r="A162" i="6"/>
  <c r="D162" i="6" s="1"/>
  <c r="B162" i="6"/>
  <c r="B1145" i="7"/>
  <c r="B163" i="6" l="1"/>
  <c r="C163" i="6"/>
  <c r="A163" i="6"/>
  <c r="D163" i="6" s="1"/>
  <c r="B1146" i="7"/>
  <c r="C164" i="6" l="1"/>
  <c r="B164" i="6"/>
  <c r="A164" i="6"/>
  <c r="D164" i="6" s="1"/>
  <c r="B1147" i="7"/>
  <c r="B165" i="6" l="1"/>
  <c r="C165" i="6"/>
  <c r="A165" i="6"/>
  <c r="D165" i="6" s="1"/>
  <c r="B1148" i="7"/>
  <c r="C166" i="6" l="1"/>
  <c r="B166" i="6"/>
  <c r="A166" i="6"/>
  <c r="D166" i="6" s="1"/>
  <c r="B1149" i="7"/>
  <c r="C167" i="6" l="1"/>
  <c r="B167" i="6"/>
  <c r="A167" i="6"/>
  <c r="D167" i="6" s="1"/>
  <c r="B1150" i="7"/>
  <c r="B168" i="6" l="1"/>
  <c r="A168" i="6"/>
  <c r="D168" i="6" s="1"/>
  <c r="C168" i="6"/>
  <c r="B1151" i="7"/>
  <c r="A169" i="6" l="1"/>
  <c r="D169" i="6" s="1"/>
  <c r="C169" i="6"/>
  <c r="B169" i="6"/>
  <c r="B1152" i="7"/>
  <c r="A170" i="6" l="1"/>
  <c r="D170" i="6" s="1"/>
  <c r="C170" i="6"/>
  <c r="B170" i="6"/>
  <c r="B1153" i="7"/>
  <c r="C171" i="6" l="1"/>
  <c r="B171" i="6"/>
  <c r="A171" i="6"/>
  <c r="D171" i="6" s="1"/>
  <c r="B1154" i="7"/>
  <c r="B172" i="6" l="1"/>
  <c r="C172" i="6"/>
  <c r="A172" i="6"/>
  <c r="D172" i="6" s="1"/>
  <c r="B1155" i="7"/>
  <c r="A173" i="6" l="1"/>
  <c r="D173" i="6" s="1"/>
  <c r="C173" i="6"/>
  <c r="B173" i="6"/>
  <c r="B1156" i="7"/>
  <c r="A174" i="6" l="1"/>
  <c r="D174" i="6" s="1"/>
  <c r="C174" i="6"/>
  <c r="B174" i="6"/>
  <c r="B1157" i="7"/>
  <c r="B175" i="6" l="1"/>
  <c r="C175" i="6"/>
  <c r="A175" i="6"/>
  <c r="D175" i="6" s="1"/>
  <c r="B1158" i="7"/>
  <c r="B176" i="6" l="1"/>
  <c r="C176" i="6"/>
  <c r="A176" i="6"/>
  <c r="D176" i="6" s="1"/>
  <c r="B1159" i="7"/>
  <c r="C177" i="6" l="1"/>
  <c r="B177" i="6"/>
  <c r="A177" i="6"/>
  <c r="D177" i="6" s="1"/>
  <c r="B1160" i="7"/>
  <c r="C178" i="6" l="1"/>
  <c r="A178" i="6"/>
  <c r="D178" i="6" s="1"/>
  <c r="B178" i="6"/>
  <c r="B1161" i="7"/>
  <c r="C179" i="6" l="1"/>
  <c r="B179" i="6"/>
  <c r="A179" i="6"/>
  <c r="D179" i="6" s="1"/>
  <c r="B1162" i="7"/>
  <c r="B180" i="6" l="1"/>
  <c r="C180" i="6"/>
  <c r="A180" i="6"/>
  <c r="D180" i="6" s="1"/>
  <c r="B1163" i="7"/>
  <c r="A181" i="6" l="1"/>
  <c r="D181" i="6" s="1"/>
  <c r="C181" i="6"/>
  <c r="B181" i="6"/>
  <c r="B1164" i="7"/>
  <c r="B182" i="6" l="1"/>
  <c r="C182" i="6"/>
  <c r="A182" i="6"/>
  <c r="D182" i="6" s="1"/>
  <c r="B1165" i="7"/>
  <c r="C183" i="6" l="1"/>
  <c r="B183" i="6"/>
  <c r="A183" i="6"/>
  <c r="D183" i="6" s="1"/>
  <c r="B1166" i="7"/>
  <c r="C184" i="6" l="1"/>
  <c r="B184" i="6"/>
  <c r="A184" i="6"/>
  <c r="D184" i="6" s="1"/>
  <c r="B1167" i="7"/>
  <c r="B185" i="6" l="1"/>
  <c r="C185" i="6"/>
  <c r="A185" i="6"/>
  <c r="D185" i="6" s="1"/>
  <c r="B1168" i="7"/>
  <c r="B186" i="6" l="1"/>
  <c r="A186" i="6"/>
  <c r="D186" i="6" s="1"/>
  <c r="C186" i="6"/>
  <c r="B1169" i="7"/>
  <c r="B187" i="6" l="1"/>
  <c r="A187" i="6"/>
  <c r="D187" i="6" s="1"/>
  <c r="C187" i="6"/>
  <c r="B1170" i="7"/>
  <c r="B188" i="6" l="1"/>
  <c r="C188" i="6"/>
  <c r="A188" i="6"/>
  <c r="D188" i="6" s="1"/>
  <c r="B1171" i="7"/>
  <c r="C189" i="6" l="1"/>
  <c r="B189" i="6"/>
  <c r="A189" i="6"/>
  <c r="D189" i="6" s="1"/>
  <c r="B1172" i="7"/>
  <c r="C190" i="6" l="1"/>
  <c r="A190" i="6"/>
  <c r="D190" i="6" s="1"/>
  <c r="B190" i="6"/>
  <c r="B1173" i="7"/>
  <c r="B191" i="6" l="1"/>
  <c r="C191" i="6"/>
  <c r="A191" i="6"/>
  <c r="D191" i="6" s="1"/>
  <c r="B1174" i="7"/>
  <c r="C192" i="6" l="1"/>
  <c r="B192" i="6"/>
  <c r="A192" i="6"/>
  <c r="D192" i="6" s="1"/>
  <c r="B1175" i="7"/>
  <c r="B193" i="6" l="1"/>
  <c r="C193" i="6"/>
  <c r="A193" i="6"/>
  <c r="D193" i="6" s="1"/>
  <c r="B1176" i="7"/>
  <c r="C194" i="6" l="1"/>
  <c r="A194" i="6"/>
  <c r="D194" i="6" s="1"/>
  <c r="B194" i="6"/>
  <c r="B1177" i="7"/>
  <c r="A195" i="6" l="1"/>
  <c r="D195" i="6" s="1"/>
  <c r="C195" i="6"/>
  <c r="B195" i="6"/>
  <c r="B1178" i="7"/>
  <c r="B196" i="6" l="1"/>
  <c r="C196" i="6"/>
  <c r="A196" i="6"/>
  <c r="D196" i="6" s="1"/>
  <c r="C197" i="6"/>
  <c r="A197" i="6"/>
  <c r="D197" i="6" s="1"/>
  <c r="C199" i="6"/>
  <c r="B197" i="6"/>
  <c r="C198" i="6"/>
  <c r="B199" i="6"/>
  <c r="B198" i="6"/>
  <c r="B200" i="6"/>
  <c r="A198" i="6"/>
  <c r="D198" i="6" s="1"/>
  <c r="C200" i="6"/>
  <c r="A199" i="6"/>
  <c r="D199" i="6" s="1"/>
  <c r="B201" i="6"/>
  <c r="A202" i="6"/>
  <c r="D202" i="6" s="1"/>
  <c r="C201" i="6"/>
  <c r="A201" i="6"/>
  <c r="D201" i="6" s="1"/>
  <c r="C202" i="6"/>
  <c r="A200" i="6"/>
  <c r="D200" i="6" s="1"/>
  <c r="B202" i="6"/>
  <c r="C203" i="6"/>
  <c r="B203" i="6"/>
  <c r="A203" i="6"/>
  <c r="D203" i="6" s="1"/>
  <c r="A204" i="6"/>
  <c r="D204" i="6" s="1"/>
  <c r="C204" i="6"/>
  <c r="B204" i="6"/>
  <c r="C206" i="6"/>
  <c r="C205" i="6"/>
  <c r="A205" i="6"/>
  <c r="D205" i="6" s="1"/>
  <c r="A206" i="6"/>
  <c r="D206" i="6" s="1"/>
  <c r="B205" i="6"/>
  <c r="B206" i="6"/>
  <c r="C207" i="6"/>
  <c r="B207" i="6"/>
  <c r="B209" i="6"/>
  <c r="C208" i="6"/>
  <c r="C209" i="6"/>
  <c r="A208" i="6"/>
  <c r="D208" i="6" s="1"/>
  <c r="A207" i="6"/>
  <c r="D207" i="6" s="1"/>
  <c r="B208" i="6"/>
  <c r="A209" i="6"/>
  <c r="D209" i="6" s="1"/>
  <c r="B210" i="6"/>
  <c r="A210" i="6"/>
  <c r="D210" i="6" s="1"/>
  <c r="C210" i="6"/>
  <c r="B212" i="6"/>
  <c r="C211" i="6"/>
  <c r="A211" i="6"/>
  <c r="D211" i="6" s="1"/>
  <c r="B211" i="6"/>
  <c r="C212" i="6"/>
  <c r="A212" i="6"/>
  <c r="D212" i="6" s="1"/>
  <c r="A213" i="6"/>
  <c r="D213" i="6" s="1"/>
  <c r="C213" i="6"/>
  <c r="B213" i="6"/>
  <c r="C214" i="6"/>
  <c r="A216" i="6"/>
  <c r="D216" i="6" s="1"/>
  <c r="B216" i="6"/>
  <c r="C215" i="6"/>
  <c r="B215" i="6"/>
  <c r="B214" i="6"/>
  <c r="A214" i="6"/>
  <c r="D214" i="6" s="1"/>
  <c r="A217" i="6"/>
  <c r="D217" i="6" s="1"/>
  <c r="A215" i="6"/>
  <c r="D215" i="6" s="1"/>
  <c r="B217" i="6"/>
  <c r="C217" i="6"/>
  <c r="C216" i="6"/>
  <c r="B218" i="6"/>
  <c r="A218" i="6"/>
  <c r="D218" i="6" s="1"/>
  <c r="C219" i="6"/>
  <c r="B219" i="6"/>
  <c r="C218" i="6"/>
  <c r="A219" i="6"/>
  <c r="D219" i="6" s="1"/>
  <c r="B220" i="6"/>
  <c r="C220" i="6"/>
  <c r="A221" i="6"/>
  <c r="D221" i="6" s="1"/>
  <c r="C221" i="6"/>
  <c r="C222" i="6"/>
  <c r="A220" i="6"/>
  <c r="D220" i="6" s="1"/>
  <c r="B221" i="6"/>
  <c r="A222" i="6"/>
  <c r="D222" i="6" s="1"/>
  <c r="B222" i="6"/>
  <c r="C223" i="6"/>
  <c r="B223" i="6"/>
  <c r="C224" i="6"/>
  <c r="B226" i="6"/>
  <c r="A224" i="6"/>
  <c r="D224" i="6" s="1"/>
  <c r="A223" i="6"/>
  <c r="D223" i="6" s="1"/>
  <c r="B224" i="6"/>
  <c r="A225" i="6"/>
  <c r="D225" i="6" s="1"/>
  <c r="C225" i="6"/>
  <c r="B225" i="6"/>
  <c r="C226" i="6"/>
  <c r="A226" i="6"/>
  <c r="D226" i="6" s="1"/>
  <c r="C227" i="6"/>
  <c r="B228" i="6"/>
  <c r="B227" i="6"/>
  <c r="C228" i="6"/>
  <c r="B229" i="6"/>
  <c r="A227" i="6"/>
  <c r="D227" i="6" s="1"/>
  <c r="A228" i="6"/>
  <c r="D228" i="6" s="1"/>
  <c r="C230" i="6"/>
  <c r="C229" i="6"/>
  <c r="A229" i="6"/>
  <c r="D229" i="6" s="1"/>
  <c r="B230" i="6"/>
  <c r="C231" i="6"/>
  <c r="B231" i="6"/>
  <c r="A230" i="6"/>
  <c r="D230" i="6" s="1"/>
  <c r="B232" i="6"/>
  <c r="A231" i="6"/>
  <c r="D231" i="6" s="1"/>
  <c r="C232" i="6"/>
  <c r="A232" i="6"/>
  <c r="D232" i="6" s="1"/>
  <c r="B233" i="6"/>
  <c r="C234" i="6"/>
  <c r="C233" i="6"/>
  <c r="A233" i="6"/>
  <c r="D233" i="6" s="1"/>
  <c r="B234" i="6"/>
  <c r="B235" i="6"/>
  <c r="A234" i="6"/>
  <c r="D234" i="6" s="1"/>
  <c r="C235" i="6"/>
  <c r="B236" i="6"/>
  <c r="A235" i="6"/>
  <c r="D235" i="6" s="1"/>
  <c r="C236" i="6"/>
  <c r="A236" i="6"/>
  <c r="D236" i="6" s="1"/>
  <c r="B237" i="6"/>
  <c r="A237" i="6"/>
  <c r="D237" i="6" s="1"/>
  <c r="C238" i="6"/>
  <c r="C237" i="6"/>
  <c r="C239" i="6"/>
  <c r="B238" i="6"/>
  <c r="B239" i="6"/>
  <c r="A238" i="6"/>
  <c r="D238" i="6" s="1"/>
  <c r="B240" i="6"/>
  <c r="A241" i="6"/>
  <c r="D241" i="6" s="1"/>
  <c r="A239" i="6"/>
  <c r="D239" i="6" s="1"/>
  <c r="A240" i="6"/>
  <c r="D240" i="6" s="1"/>
  <c r="C241" i="6"/>
  <c r="C240" i="6"/>
  <c r="B241" i="6"/>
  <c r="A242" i="6"/>
  <c r="D242" i="6" s="1"/>
  <c r="B242" i="6"/>
  <c r="C242" i="6"/>
  <c r="B243" i="6"/>
  <c r="C243" i="6"/>
  <c r="A243" i="6"/>
  <c r="D243" i="6" s="1"/>
  <c r="B244" i="6"/>
  <c r="C244" i="6"/>
  <c r="A244" i="6"/>
  <c r="D244" i="6" s="1"/>
  <c r="C245" i="6"/>
  <c r="A245" i="6"/>
  <c r="D245" i="6" s="1"/>
  <c r="B245" i="6"/>
  <c r="B246" i="6"/>
  <c r="C246" i="6"/>
  <c r="C247" i="6"/>
  <c r="A246" i="6"/>
  <c r="D246" i="6" s="1"/>
  <c r="B247" i="6"/>
  <c r="C248" i="6"/>
  <c r="A247" i="6"/>
  <c r="D247" i="6" s="1"/>
  <c r="B248" i="6"/>
  <c r="B250" i="6"/>
  <c r="A248" i="6"/>
  <c r="D248" i="6" s="1"/>
  <c r="C250" i="6"/>
  <c r="A249" i="6"/>
  <c r="D249" i="6" s="1"/>
  <c r="C249" i="6"/>
  <c r="A250" i="6"/>
  <c r="D250" i="6" s="1"/>
  <c r="B249" i="6"/>
  <c r="B251" i="6"/>
  <c r="C251" i="6"/>
  <c r="B253" i="6"/>
  <c r="B252" i="6"/>
  <c r="C252" i="6"/>
  <c r="A251" i="6"/>
  <c r="D251" i="6" s="1"/>
  <c r="A252" i="6"/>
  <c r="D252" i="6" s="1"/>
  <c r="C253" i="6"/>
  <c r="A253" i="6"/>
  <c r="D253" i="6" s="1"/>
  <c r="C254" i="6"/>
  <c r="A254" i="6"/>
  <c r="D254" i="6" s="1"/>
  <c r="A255" i="6"/>
  <c r="D255" i="6" s="1"/>
  <c r="B254" i="6"/>
  <c r="B255" i="6"/>
  <c r="C257" i="6"/>
  <c r="C255" i="6"/>
  <c r="C256" i="6"/>
  <c r="B256" i="6"/>
  <c r="A256" i="6"/>
  <c r="D256" i="6" s="1"/>
  <c r="A257" i="6"/>
  <c r="D257" i="6" s="1"/>
  <c r="C258" i="6"/>
  <c r="B258" i="6"/>
  <c r="B257" i="6"/>
  <c r="A258" i="6"/>
  <c r="D258" i="6" s="1"/>
  <c r="C259" i="6"/>
  <c r="C260" i="6"/>
  <c r="B260" i="6"/>
  <c r="A259" i="6"/>
  <c r="D259" i="6" s="1"/>
  <c r="B259" i="6"/>
  <c r="C261" i="6"/>
  <c r="A260" i="6"/>
  <c r="D260" i="6" s="1"/>
  <c r="A261" i="6"/>
  <c r="D261" i="6" s="1"/>
  <c r="C262" i="6"/>
  <c r="B262" i="6"/>
  <c r="A262" i="6"/>
  <c r="D262" i="6" s="1"/>
  <c r="B261" i="6"/>
  <c r="B263" i="6"/>
  <c r="B265" i="6"/>
  <c r="B264" i="6"/>
  <c r="C263" i="6"/>
  <c r="C264" i="6"/>
  <c r="A263" i="6"/>
  <c r="D263" i="6" s="1"/>
  <c r="A264" i="6"/>
  <c r="D264" i="6" s="1"/>
  <c r="A265" i="6"/>
  <c r="D265" i="6" s="1"/>
  <c r="C267" i="6"/>
  <c r="B266" i="6"/>
  <c r="A266" i="6"/>
  <c r="D266" i="6" s="1"/>
  <c r="C265" i="6"/>
  <c r="C266" i="6"/>
  <c r="A267" i="6"/>
  <c r="D267" i="6" s="1"/>
  <c r="C268" i="6"/>
  <c r="B268" i="6"/>
  <c r="B267" i="6"/>
  <c r="B269" i="6"/>
  <c r="A268" i="6"/>
  <c r="D268" i="6" s="1"/>
  <c r="A269" i="6"/>
  <c r="D269" i="6" s="1"/>
  <c r="C269" i="6"/>
  <c r="C270" i="6"/>
  <c r="B270" i="6"/>
  <c r="A270" i="6"/>
  <c r="D270" i="6" s="1"/>
  <c r="C271" i="6"/>
  <c r="B271" i="6"/>
  <c r="A271" i="6"/>
  <c r="D271" i="6" s="1"/>
  <c r="A272" i="6"/>
  <c r="D272" i="6" s="1"/>
  <c r="C272" i="6"/>
  <c r="C273" i="6"/>
  <c r="C274" i="6"/>
  <c r="B273" i="6"/>
  <c r="A273" i="6"/>
  <c r="D273" i="6" s="1"/>
  <c r="B272" i="6"/>
  <c r="B274" i="6"/>
  <c r="A274" i="6"/>
  <c r="D274" i="6" s="1"/>
  <c r="A275" i="6"/>
  <c r="D275" i="6" s="1"/>
  <c r="C275" i="6"/>
  <c r="B275" i="6"/>
  <c r="B276" i="6"/>
  <c r="C277" i="6"/>
  <c r="A276" i="6"/>
  <c r="D276" i="6" s="1"/>
  <c r="C276" i="6"/>
  <c r="A277" i="6"/>
  <c r="D277" i="6" s="1"/>
  <c r="B277" i="6"/>
  <c r="C278" i="6"/>
  <c r="B278" i="6"/>
  <c r="A278" i="6"/>
  <c r="D278" i="6" s="1"/>
  <c r="C279" i="6"/>
  <c r="B280" i="6"/>
  <c r="C280" i="6"/>
  <c r="A281" i="6"/>
  <c r="D281" i="6" s="1"/>
  <c r="B279" i="6"/>
  <c r="A279" i="6"/>
  <c r="D279" i="6" s="1"/>
  <c r="A280" i="6"/>
  <c r="D280" i="6" s="1"/>
  <c r="C281" i="6"/>
  <c r="C282" i="6"/>
  <c r="B281" i="6"/>
  <c r="A282" i="6"/>
  <c r="D282" i="6" s="1"/>
  <c r="B283" i="6"/>
  <c r="A283" i="6"/>
  <c r="D283" i="6" s="1"/>
  <c r="C283" i="6"/>
  <c r="B284" i="6"/>
  <c r="B282" i="6"/>
  <c r="C284" i="6"/>
  <c r="C286" i="6"/>
  <c r="C285" i="6"/>
  <c r="A284" i="6"/>
  <c r="D284" i="6" s="1"/>
  <c r="A285" i="6"/>
  <c r="D285" i="6" s="1"/>
  <c r="B286" i="6"/>
  <c r="B285" i="6"/>
  <c r="B287" i="6"/>
  <c r="A287" i="6"/>
  <c r="D287" i="6" s="1"/>
  <c r="A286" i="6"/>
  <c r="D286" i="6" s="1"/>
  <c r="C287" i="6"/>
  <c r="B288" i="6"/>
  <c r="A288" i="6"/>
  <c r="D288" i="6" s="1"/>
  <c r="C288" i="6"/>
  <c r="B289" i="6"/>
  <c r="C289" i="6"/>
  <c r="A289" i="6"/>
  <c r="D289" i="6" s="1"/>
  <c r="A290" i="6"/>
  <c r="D290" i="6" s="1"/>
  <c r="B290" i="6"/>
  <c r="C291" i="6"/>
  <c r="C290" i="6"/>
  <c r="C292" i="6"/>
  <c r="B291" i="6"/>
  <c r="A291" i="6"/>
  <c r="D291" i="6" s="1"/>
  <c r="B292" i="6"/>
  <c r="B293" i="6"/>
  <c r="A292" i="6"/>
  <c r="D292" i="6" s="1"/>
  <c r="C293" i="6"/>
  <c r="A294" i="6"/>
  <c r="D294" i="6" s="1"/>
  <c r="C294" i="6"/>
  <c r="A293" i="6"/>
  <c r="D293" i="6" s="1"/>
  <c r="B294" i="6"/>
  <c r="C295" i="6"/>
  <c r="B295" i="6"/>
  <c r="A297" i="6"/>
  <c r="D297" i="6" s="1"/>
  <c r="A295" i="6"/>
  <c r="D295" i="6" s="1"/>
  <c r="A296" i="6"/>
  <c r="D296" i="6" s="1"/>
  <c r="C296" i="6"/>
  <c r="C297" i="6"/>
  <c r="B296" i="6"/>
  <c r="B297" i="6"/>
  <c r="C298" i="6"/>
  <c r="A298" i="6"/>
  <c r="D298" i="6" s="1"/>
  <c r="A299" i="6"/>
  <c r="D299" i="6" s="1"/>
  <c r="B301" i="6"/>
  <c r="B298" i="6"/>
  <c r="B300" i="6"/>
  <c r="C299" i="6"/>
  <c r="B299" i="6"/>
  <c r="C300" i="6"/>
  <c r="C302" i="6"/>
  <c r="A301" i="6"/>
  <c r="D301" i="6" s="1"/>
  <c r="C301" i="6"/>
  <c r="A300" i="6"/>
  <c r="D300" i="6" s="1"/>
  <c r="A302" i="6"/>
  <c r="D302" i="6" s="1"/>
  <c r="B302" i="6"/>
  <c r="A303" i="6"/>
  <c r="D303" i="6" s="1"/>
  <c r="A304" i="6"/>
  <c r="D304" i="6" s="1"/>
  <c r="B303" i="6"/>
  <c r="C303" i="6"/>
  <c r="B304" i="6"/>
  <c r="C304" i="6"/>
  <c r="C306" i="6"/>
  <c r="B307" i="6"/>
  <c r="B306" i="6"/>
  <c r="C305" i="6"/>
  <c r="A305" i="6"/>
  <c r="D305" i="6" s="1"/>
  <c r="A306" i="6"/>
  <c r="D306" i="6" s="1"/>
  <c r="B305" i="6"/>
  <c r="B308" i="6"/>
  <c r="C307" i="6"/>
  <c r="A307" i="6"/>
  <c r="D307" i="6" s="1"/>
  <c r="C308" i="6"/>
  <c r="A308" i="6"/>
  <c r="D308" i="6" s="1"/>
  <c r="B309" i="6"/>
  <c r="A309" i="6"/>
  <c r="D309" i="6" s="1"/>
  <c r="A310" i="6"/>
  <c r="D310" i="6" s="1"/>
  <c r="C309" i="6"/>
  <c r="C310" i="6"/>
  <c r="B310" i="6"/>
  <c r="C311" i="6"/>
  <c r="C313" i="6"/>
  <c r="B312" i="6"/>
  <c r="C312" i="6"/>
  <c r="B311" i="6"/>
  <c r="A311" i="6"/>
  <c r="D311" i="6" s="1"/>
  <c r="A313" i="6"/>
  <c r="D313" i="6" s="1"/>
  <c r="A312" i="6"/>
  <c r="D312" i="6" s="1"/>
  <c r="A314" i="6"/>
  <c r="D314" i="6" s="1"/>
  <c r="C314" i="6"/>
  <c r="B313" i="6"/>
  <c r="C315" i="6"/>
  <c r="B314" i="6"/>
  <c r="B315" i="6"/>
  <c r="B317" i="6"/>
  <c r="A317" i="6"/>
  <c r="D317" i="6" s="1"/>
  <c r="C316" i="6"/>
  <c r="B316" i="6"/>
  <c r="A315" i="6"/>
  <c r="D315" i="6" s="1"/>
  <c r="A316" i="6"/>
  <c r="D316" i="6" s="1"/>
  <c r="B318" i="6"/>
  <c r="C317" i="6"/>
  <c r="C318" i="6"/>
  <c r="A319" i="6"/>
  <c r="D319" i="6" s="1"/>
  <c r="A318" i="6"/>
  <c r="D318" i="6" s="1"/>
  <c r="B319" i="6"/>
  <c r="C319" i="6"/>
  <c r="B320" i="6"/>
  <c r="C320" i="6"/>
  <c r="C321" i="6"/>
  <c r="A321" i="6"/>
  <c r="D321" i="6" s="1"/>
  <c r="A320" i="6"/>
  <c r="D320" i="6" s="1"/>
  <c r="B321" i="6"/>
  <c r="B322" i="6"/>
  <c r="A322" i="6"/>
  <c r="D322" i="6" s="1"/>
  <c r="C322" i="6"/>
  <c r="B324" i="6"/>
  <c r="C323" i="6"/>
  <c r="C324" i="6"/>
  <c r="B323" i="6"/>
  <c r="A323" i="6"/>
  <c r="D323" i="6" s="1"/>
  <c r="A325" i="6"/>
  <c r="D325" i="6" s="1"/>
  <c r="A324" i="6"/>
  <c r="D324" i="6" s="1"/>
  <c r="C325" i="6"/>
  <c r="A326" i="6"/>
  <c r="D326" i="6" s="1"/>
  <c r="B325" i="6"/>
  <c r="B326" i="6"/>
  <c r="C326" i="6"/>
  <c r="C327" i="6"/>
  <c r="B327" i="6"/>
  <c r="A327" i="6"/>
  <c r="D327" i="6" s="1"/>
  <c r="C328" i="6"/>
  <c r="B328" i="6"/>
  <c r="A329" i="6"/>
  <c r="D329" i="6" s="1"/>
  <c r="A328" i="6"/>
  <c r="D328" i="6" s="1"/>
  <c r="C329" i="6"/>
  <c r="B329" i="6"/>
  <c r="C330" i="6"/>
  <c r="A330" i="6"/>
  <c r="D330" i="6" s="1"/>
  <c r="B330" i="6"/>
  <c r="C331" i="6"/>
  <c r="B331" i="6"/>
  <c r="B332" i="6"/>
  <c r="A331" i="6"/>
  <c r="D331" i="6" s="1"/>
  <c r="C332" i="6"/>
  <c r="A332" i="6"/>
  <c r="D332" i="6" s="1"/>
  <c r="A333" i="6"/>
  <c r="D333" i="6" s="1"/>
  <c r="C334" i="6"/>
  <c r="B333" i="6"/>
  <c r="C333" i="6"/>
  <c r="B334" i="6"/>
  <c r="C335" i="6"/>
  <c r="C336" i="6"/>
  <c r="B335" i="6"/>
  <c r="A334" i="6"/>
  <c r="D334" i="6" s="1"/>
  <c r="B336" i="6"/>
  <c r="A335" i="6"/>
  <c r="D335" i="6" s="1"/>
  <c r="A338" i="6"/>
  <c r="D338" i="6" s="1"/>
  <c r="B337" i="6"/>
  <c r="C337" i="6"/>
  <c r="C338" i="6"/>
  <c r="A337" i="6"/>
  <c r="D337" i="6" s="1"/>
  <c r="A336" i="6"/>
  <c r="D336" i="6" s="1"/>
  <c r="B338" i="6"/>
  <c r="C339" i="6"/>
  <c r="C340" i="6"/>
  <c r="B339" i="6"/>
  <c r="A339" i="6"/>
  <c r="D339" i="6" s="1"/>
  <c r="B340" i="6"/>
  <c r="B341" i="6"/>
  <c r="A340" i="6"/>
  <c r="D340" i="6" s="1"/>
  <c r="A341" i="6"/>
  <c r="D341" i="6" s="1"/>
  <c r="C341" i="6"/>
  <c r="C342" i="6"/>
  <c r="B342" i="6"/>
  <c r="A342" i="6"/>
  <c r="D342" i="6" s="1"/>
  <c r="B344" i="6"/>
  <c r="C343" i="6"/>
  <c r="B343" i="6"/>
  <c r="A343" i="6"/>
  <c r="D343" i="6" s="1"/>
  <c r="C344" i="6"/>
  <c r="A344" i="6"/>
  <c r="D344" i="6" s="1"/>
  <c r="B345" i="6"/>
  <c r="C345" i="6"/>
  <c r="A345" i="6"/>
  <c r="D345" i="6" s="1"/>
  <c r="B346" i="6"/>
  <c r="C346" i="6"/>
  <c r="A346" i="6"/>
  <c r="D346" i="6" s="1"/>
  <c r="B347" i="6"/>
  <c r="C347" i="6"/>
  <c r="B348" i="6"/>
  <c r="A348" i="6"/>
  <c r="D348" i="6" s="1"/>
  <c r="A347" i="6"/>
  <c r="D347" i="6" s="1"/>
  <c r="C348" i="6"/>
  <c r="A349" i="6"/>
  <c r="D349" i="6" s="1"/>
  <c r="C349" i="6"/>
  <c r="B349" i="6"/>
  <c r="B350" i="6"/>
  <c r="C351" i="6"/>
  <c r="C350" i="6"/>
  <c r="A350" i="6"/>
  <c r="D350" i="6" s="1"/>
  <c r="B351" i="6"/>
  <c r="A351" i="6"/>
  <c r="D351" i="6" s="1"/>
  <c r="C352" i="6"/>
  <c r="A353" i="6"/>
  <c r="D353" i="6" s="1"/>
  <c r="B353" i="6"/>
  <c r="B352" i="6"/>
  <c r="C353" i="6"/>
  <c r="A352" i="6"/>
  <c r="D352" i="6" s="1"/>
  <c r="C354" i="6"/>
  <c r="C356" i="6"/>
  <c r="B354" i="6"/>
  <c r="A354" i="6"/>
  <c r="D354" i="6" s="1"/>
  <c r="C355" i="6"/>
  <c r="B356" i="6"/>
  <c r="B355" i="6"/>
  <c r="A355" i="6"/>
  <c r="D355" i="6" s="1"/>
  <c r="A357" i="6"/>
  <c r="D357" i="6" s="1"/>
  <c r="C358" i="6"/>
  <c r="B357" i="6"/>
  <c r="A356" i="6"/>
  <c r="D356" i="6" s="1"/>
  <c r="C357" i="6"/>
  <c r="C360" i="6"/>
  <c r="A358" i="6"/>
  <c r="D358" i="6" s="1"/>
  <c r="A359" i="6"/>
  <c r="D359" i="6" s="1"/>
  <c r="C359" i="6"/>
  <c r="B359" i="6"/>
  <c r="B358" i="6"/>
  <c r="B360" i="6"/>
  <c r="B361" i="6"/>
  <c r="A360" i="6"/>
  <c r="D360" i="6" s="1"/>
  <c r="B362" i="6"/>
  <c r="A361" i="6"/>
  <c r="D361" i="6" s="1"/>
  <c r="C361" i="6"/>
  <c r="C362" i="6"/>
  <c r="A362" i="6"/>
  <c r="D362" i="6" s="1"/>
  <c r="C363" i="6"/>
  <c r="B364" i="6"/>
  <c r="C364" i="6"/>
  <c r="A363" i="6"/>
  <c r="D363" i="6" s="1"/>
  <c r="B363" i="6"/>
  <c r="B365" i="6"/>
  <c r="A364" i="6"/>
  <c r="D364" i="6" s="1"/>
  <c r="A365" i="6"/>
  <c r="D365" i="6" s="1"/>
  <c r="A366" i="6"/>
  <c r="D366" i="6" s="1"/>
  <c r="C366" i="6"/>
  <c r="C365" i="6"/>
  <c r="B366" i="6"/>
  <c r="C367" i="6"/>
  <c r="B367" i="6"/>
  <c r="A367" i="6"/>
  <c r="D367" i="6" s="1"/>
  <c r="C368" i="6"/>
  <c r="B368" i="6"/>
  <c r="A369" i="6"/>
  <c r="D369" i="6" s="1"/>
  <c r="A368" i="6"/>
  <c r="D368" i="6" s="1"/>
  <c r="B369" i="6"/>
  <c r="C369" i="6"/>
  <c r="C370" i="6"/>
  <c r="A370" i="6"/>
  <c r="D370" i="6" s="1"/>
  <c r="B370" i="6"/>
  <c r="B371" i="6"/>
  <c r="C371" i="6"/>
  <c r="A371" i="6"/>
  <c r="D371" i="6" s="1"/>
  <c r="B372" i="6"/>
  <c r="C372" i="6"/>
  <c r="B373" i="6"/>
  <c r="B374" i="6"/>
  <c r="A372" i="6"/>
  <c r="D372" i="6" s="1"/>
  <c r="A373" i="6"/>
  <c r="D373" i="6" s="1"/>
  <c r="C373" i="6"/>
  <c r="C374" i="6"/>
  <c r="A375" i="6"/>
  <c r="D375" i="6" s="1"/>
  <c r="A374" i="6"/>
  <c r="D374" i="6" s="1"/>
  <c r="C375" i="6"/>
  <c r="B375" i="6"/>
  <c r="C376" i="6"/>
  <c r="B376" i="6"/>
  <c r="A377" i="6"/>
  <c r="D377" i="6" s="1"/>
  <c r="C377" i="6"/>
  <c r="C378" i="6"/>
  <c r="A376" i="6"/>
  <c r="D376" i="6" s="1"/>
  <c r="B377" i="6"/>
  <c r="B378" i="6"/>
  <c r="A378" i="6"/>
  <c r="D378" i="6" s="1"/>
  <c r="C379" i="6"/>
  <c r="B379" i="6"/>
  <c r="C380" i="6"/>
  <c r="A379" i="6"/>
  <c r="D379" i="6" s="1"/>
  <c r="B380" i="6"/>
  <c r="C381" i="6"/>
  <c r="A380" i="6"/>
  <c r="D380" i="6" s="1"/>
  <c r="A381" i="6"/>
  <c r="D381" i="6" s="1"/>
  <c r="C382" i="6"/>
  <c r="B382" i="6"/>
  <c r="B381" i="6"/>
  <c r="C383" i="6"/>
  <c r="B383" i="6"/>
  <c r="A382" i="6"/>
  <c r="D382" i="6" s="1"/>
  <c r="A383" i="6"/>
  <c r="D383" i="6" s="1"/>
  <c r="A385" i="6"/>
  <c r="D385" i="6" s="1"/>
  <c r="B384" i="6"/>
  <c r="C384" i="6"/>
  <c r="A384" i="6"/>
  <c r="D384" i="6" s="1"/>
  <c r="B385" i="6"/>
  <c r="C385" i="6"/>
  <c r="C386" i="6"/>
  <c r="C387" i="6"/>
  <c r="A386" i="6"/>
  <c r="D386" i="6" s="1"/>
  <c r="A387" i="6"/>
  <c r="D387" i="6" s="1"/>
  <c r="B387" i="6"/>
  <c r="B386" i="6"/>
  <c r="B388" i="6"/>
  <c r="C388" i="6"/>
  <c r="A388" i="6"/>
  <c r="D388" i="6" s="1"/>
  <c r="B389" i="6"/>
  <c r="A389" i="6"/>
  <c r="D389" i="6" s="1"/>
  <c r="C389" i="6"/>
  <c r="B390" i="6"/>
  <c r="C390" i="6"/>
  <c r="B391" i="6"/>
  <c r="C391" i="6"/>
  <c r="A390" i="6"/>
  <c r="D390" i="6" s="1"/>
  <c r="C392" i="6"/>
  <c r="A391" i="6"/>
  <c r="D391" i="6" s="1"/>
  <c r="A393" i="6"/>
  <c r="D393" i="6" s="1"/>
  <c r="A392" i="6"/>
  <c r="D392" i="6" s="1"/>
  <c r="A394" i="6"/>
  <c r="D394" i="6" s="1"/>
  <c r="B394" i="6"/>
  <c r="B392" i="6"/>
  <c r="B393" i="6"/>
  <c r="C393" i="6"/>
  <c r="C394" i="6"/>
  <c r="C396" i="6"/>
  <c r="B395" i="6"/>
  <c r="C395" i="6"/>
  <c r="A395" i="6"/>
  <c r="D395" i="6" s="1"/>
  <c r="A397" i="6"/>
  <c r="D397" i="6" s="1"/>
  <c r="C397" i="6"/>
  <c r="B397" i="6"/>
  <c r="A398" i="6"/>
  <c r="D398" i="6" s="1"/>
  <c r="B396" i="6"/>
  <c r="A396" i="6"/>
  <c r="D396" i="6" s="1"/>
  <c r="B398" i="6"/>
  <c r="C398" i="6"/>
  <c r="A399" i="6"/>
  <c r="D399" i="6" s="1"/>
  <c r="B400" i="6"/>
  <c r="C400" i="6"/>
  <c r="B399" i="6"/>
  <c r="C399" i="6"/>
  <c r="A400" i="6"/>
  <c r="D400" i="6" s="1"/>
  <c r="B401" i="6"/>
  <c r="C401" i="6"/>
  <c r="A401" i="6"/>
  <c r="D401" i="6" s="1"/>
  <c r="B402" i="6"/>
  <c r="C402" i="6"/>
  <c r="A403" i="6"/>
  <c r="D403" i="6" s="1"/>
  <c r="A402" i="6"/>
  <c r="D402" i="6" s="1"/>
  <c r="C403" i="6"/>
  <c r="B403" i="6"/>
  <c r="B405" i="6"/>
  <c r="B404" i="6"/>
  <c r="C404" i="6"/>
  <c r="C405" i="6"/>
  <c r="A404" i="6"/>
  <c r="D404" i="6" s="1"/>
  <c r="A405" i="6"/>
  <c r="D405" i="6" s="1"/>
  <c r="B406" i="6"/>
  <c r="B408" i="6"/>
  <c r="A406" i="6"/>
  <c r="D406" i="6" s="1"/>
  <c r="A407" i="6"/>
  <c r="D407" i="6" s="1"/>
  <c r="C406" i="6"/>
  <c r="C407" i="6"/>
  <c r="B407" i="6"/>
  <c r="A408" i="6"/>
  <c r="D408" i="6" s="1"/>
  <c r="C410" i="6"/>
  <c r="C408" i="6"/>
  <c r="C409" i="6"/>
  <c r="B409" i="6"/>
  <c r="A412" i="6"/>
  <c r="D412" i="6" s="1"/>
  <c r="A409" i="6"/>
  <c r="D409" i="6" s="1"/>
  <c r="A410" i="6"/>
  <c r="D410" i="6" s="1"/>
  <c r="A413" i="6"/>
  <c r="D413" i="6" s="1"/>
  <c r="B410" i="6"/>
  <c r="B412" i="6"/>
  <c r="C412" i="6"/>
  <c r="C411" i="6"/>
  <c r="B411" i="6"/>
  <c r="A411" i="6"/>
  <c r="D411" i="6" s="1"/>
  <c r="C413" i="6"/>
  <c r="B414" i="6"/>
  <c r="C414" i="6"/>
  <c r="A414" i="6"/>
  <c r="D414" i="6" s="1"/>
  <c r="B413" i="6"/>
  <c r="C415" i="6"/>
  <c r="A415" i="6"/>
  <c r="D415" i="6" s="1"/>
  <c r="B415" i="6"/>
  <c r="A418" i="6"/>
  <c r="D418" i="6" s="1"/>
  <c r="B416" i="6"/>
  <c r="C417" i="6"/>
  <c r="A416" i="6"/>
  <c r="D416" i="6" s="1"/>
  <c r="C416" i="6"/>
  <c r="A417" i="6"/>
  <c r="D417" i="6" s="1"/>
  <c r="B417" i="6"/>
  <c r="C418" i="6"/>
  <c r="B419" i="6"/>
  <c r="C419" i="6"/>
  <c r="B418" i="6"/>
  <c r="C420" i="6"/>
  <c r="A420" i="6"/>
  <c r="D420" i="6" s="1"/>
  <c r="B420" i="6"/>
  <c r="A419" i="6"/>
  <c r="D419" i="6" s="1"/>
  <c r="A421" i="6"/>
  <c r="D421" i="6" s="1"/>
  <c r="A422" i="6"/>
  <c r="D422" i="6" s="1"/>
  <c r="B421" i="6"/>
  <c r="C421" i="6"/>
  <c r="C422" i="6"/>
  <c r="C423" i="6"/>
  <c r="B422" i="6"/>
  <c r="C424" i="6"/>
  <c r="B423" i="6"/>
  <c r="A423" i="6"/>
  <c r="D423" i="6" s="1"/>
  <c r="B424" i="6"/>
  <c r="B425" i="6"/>
  <c r="A424" i="6"/>
  <c r="D424" i="6" s="1"/>
  <c r="A425" i="6"/>
  <c r="D425" i="6" s="1"/>
  <c r="C425" i="6"/>
  <c r="B426" i="6"/>
  <c r="C426" i="6"/>
  <c r="A426" i="6"/>
  <c r="D426" i="6" s="1"/>
  <c r="B427" i="6"/>
  <c r="C427" i="6"/>
  <c r="B428" i="6"/>
  <c r="A428" i="6"/>
  <c r="D428" i="6" s="1"/>
  <c r="C428" i="6"/>
  <c r="A427" i="6"/>
  <c r="D427" i="6" s="1"/>
  <c r="B429" i="6"/>
  <c r="A429" i="6"/>
  <c r="D429" i="6" s="1"/>
  <c r="C429" i="6"/>
  <c r="B430" i="6"/>
  <c r="A430" i="6"/>
  <c r="D430" i="6" s="1"/>
  <c r="B431" i="6"/>
  <c r="C430" i="6"/>
  <c r="C431" i="6"/>
  <c r="A432" i="6"/>
  <c r="D432" i="6" s="1"/>
  <c r="C432" i="6"/>
  <c r="C433" i="6"/>
  <c r="A431" i="6"/>
  <c r="D431" i="6" s="1"/>
  <c r="B432" i="6"/>
  <c r="A433" i="6"/>
  <c r="D433" i="6" s="1"/>
  <c r="B433" i="6"/>
  <c r="A434" i="6"/>
  <c r="D434" i="6" s="1"/>
  <c r="C434" i="6"/>
  <c r="B434" i="6"/>
  <c r="B435" i="6"/>
  <c r="C435" i="6"/>
  <c r="C436" i="6"/>
  <c r="A436" i="6"/>
  <c r="D436" i="6" s="1"/>
  <c r="B436" i="6"/>
  <c r="A435" i="6"/>
  <c r="D435" i="6" s="1"/>
  <c r="B438" i="6"/>
  <c r="C437" i="6"/>
  <c r="A437" i="6"/>
  <c r="D437" i="6" s="1"/>
  <c r="B437" i="6"/>
  <c r="C439" i="6"/>
  <c r="A439" i="6"/>
  <c r="D439" i="6" s="1"/>
  <c r="C438" i="6"/>
  <c r="C440" i="6"/>
  <c r="A438" i="6"/>
  <c r="D438" i="6" s="1"/>
  <c r="B439" i="6"/>
  <c r="B441" i="6"/>
  <c r="A440" i="6"/>
  <c r="D440" i="6" s="1"/>
  <c r="B440" i="6"/>
  <c r="A441" i="6"/>
  <c r="D441" i="6" s="1"/>
  <c r="C442" i="6"/>
  <c r="B442" i="6"/>
  <c r="C441" i="6"/>
  <c r="A442" i="6"/>
  <c r="D442" i="6" s="1"/>
  <c r="B443" i="6"/>
  <c r="C443" i="6"/>
  <c r="A443" i="6"/>
  <c r="D443" i="6" s="1"/>
  <c r="B444" i="6"/>
  <c r="A445" i="6"/>
  <c r="D445" i="6" s="1"/>
  <c r="B445" i="6"/>
  <c r="A444" i="6"/>
  <c r="D444" i="6" s="1"/>
  <c r="C445" i="6"/>
  <c r="C444" i="6"/>
  <c r="C446" i="6"/>
  <c r="A446" i="6"/>
  <c r="D446" i="6" s="1"/>
  <c r="B447" i="6"/>
  <c r="B446" i="6"/>
  <c r="A447" i="6"/>
  <c r="D447" i="6" s="1"/>
  <c r="C447" i="6"/>
  <c r="C448" i="6"/>
  <c r="B448" i="6"/>
  <c r="C449" i="6"/>
  <c r="A448" i="6"/>
  <c r="D448" i="6" s="1"/>
  <c r="A449" i="6"/>
  <c r="D449" i="6" s="1"/>
  <c r="B449" i="6"/>
  <c r="B450" i="6"/>
  <c r="A450" i="6"/>
  <c r="D450" i="6" s="1"/>
  <c r="C450" i="6"/>
  <c r="B452" i="6"/>
  <c r="B451" i="6"/>
  <c r="C451" i="6"/>
  <c r="A451" i="6"/>
  <c r="D451" i="6" s="1"/>
  <c r="C452" i="6"/>
  <c r="C454" i="6"/>
  <c r="A452" i="6"/>
  <c r="D452" i="6" s="1"/>
  <c r="C453" i="6"/>
  <c r="A453" i="6"/>
  <c r="D453" i="6" s="1"/>
  <c r="B455" i="6"/>
  <c r="B453" i="6"/>
  <c r="A454" i="6"/>
  <c r="D454" i="6" s="1"/>
  <c r="B454" i="6"/>
  <c r="C455" i="6"/>
  <c r="B456" i="6"/>
  <c r="C457" i="6"/>
  <c r="A455" i="6"/>
  <c r="D455" i="6" s="1"/>
  <c r="A457" i="6"/>
  <c r="D457" i="6" s="1"/>
  <c r="C456" i="6"/>
  <c r="B457" i="6"/>
  <c r="A456" i="6"/>
  <c r="D456" i="6" s="1"/>
  <c r="B459" i="6"/>
  <c r="C458" i="6"/>
  <c r="A458" i="6"/>
  <c r="D458" i="6" s="1"/>
  <c r="A459" i="6"/>
  <c r="D459" i="6" s="1"/>
  <c r="B458" i="6"/>
  <c r="A461" i="6"/>
  <c r="D461" i="6" s="1"/>
  <c r="C460" i="6"/>
  <c r="A460" i="6"/>
  <c r="D460" i="6" s="1"/>
  <c r="B461" i="6"/>
  <c r="C459" i="6"/>
  <c r="B460" i="6"/>
  <c r="C461" i="6"/>
  <c r="C462" i="6"/>
  <c r="B462" i="6"/>
  <c r="B463" i="6"/>
  <c r="A462" i="6"/>
  <c r="D462" i="6" s="1"/>
  <c r="C463" i="6"/>
  <c r="B464" i="6"/>
  <c r="A463" i="6"/>
  <c r="D463" i="6" s="1"/>
  <c r="C464" i="6"/>
  <c r="A464" i="6"/>
  <c r="D464" i="6" s="1"/>
  <c r="A465" i="6"/>
  <c r="D465" i="6" s="1"/>
  <c r="B467" i="6"/>
  <c r="C465" i="6"/>
  <c r="C466" i="6"/>
  <c r="C467" i="6"/>
  <c r="A466" i="6"/>
  <c r="D466" i="6" s="1"/>
  <c r="B466" i="6"/>
  <c r="B465" i="6"/>
  <c r="C468" i="6"/>
  <c r="B468" i="6"/>
  <c r="B469" i="6"/>
  <c r="A467" i="6"/>
  <c r="D467" i="6" s="1"/>
  <c r="A468" i="6"/>
  <c r="D468" i="6" s="1"/>
  <c r="A469" i="6"/>
  <c r="D469" i="6" s="1"/>
  <c r="B470" i="6"/>
  <c r="C469" i="6"/>
  <c r="C471" i="6"/>
  <c r="B471" i="6"/>
  <c r="C470" i="6"/>
  <c r="A471" i="6"/>
  <c r="D471" i="6" s="1"/>
  <c r="A470" i="6"/>
  <c r="D470" i="6" s="1"/>
  <c r="C473" i="6"/>
  <c r="C472" i="6"/>
  <c r="B476" i="6"/>
  <c r="B472" i="6"/>
  <c r="A473" i="6"/>
  <c r="D473" i="6" s="1"/>
  <c r="A472" i="6"/>
  <c r="D472" i="6" s="1"/>
  <c r="B473" i="6"/>
  <c r="A474" i="6"/>
  <c r="D474" i="6" s="1"/>
  <c r="B474" i="6"/>
  <c r="C474" i="6"/>
  <c r="B475" i="6"/>
  <c r="C475" i="6"/>
  <c r="A475" i="6"/>
  <c r="D475" i="6" s="1"/>
  <c r="C476" i="6"/>
  <c r="A477" i="6"/>
  <c r="D477" i="6" s="1"/>
  <c r="A478" i="6"/>
  <c r="D478" i="6" s="1"/>
  <c r="A476" i="6"/>
  <c r="D476" i="6" s="1"/>
  <c r="B477" i="6"/>
  <c r="C477" i="6"/>
  <c r="B478" i="6"/>
  <c r="C478" i="6"/>
  <c r="B479" i="6"/>
  <c r="A481" i="6"/>
  <c r="D481" i="6" s="1"/>
  <c r="C479" i="6"/>
  <c r="A480" i="6"/>
  <c r="D480" i="6" s="1"/>
  <c r="A479" i="6"/>
  <c r="D479" i="6" s="1"/>
  <c r="B480" i="6"/>
  <c r="C480" i="6"/>
  <c r="C481" i="6"/>
  <c r="B481" i="6"/>
  <c r="C482" i="6"/>
  <c r="B482" i="6"/>
  <c r="C483" i="6"/>
  <c r="A483" i="6"/>
  <c r="D483" i="6" s="1"/>
  <c r="A482" i="6"/>
  <c r="D482" i="6" s="1"/>
  <c r="B484" i="6"/>
  <c r="B483" i="6"/>
  <c r="C484" i="6"/>
  <c r="A485" i="6"/>
  <c r="D485" i="6" s="1"/>
  <c r="C485" i="6"/>
  <c r="A484" i="6"/>
  <c r="D484" i="6" s="1"/>
  <c r="B485" i="6"/>
  <c r="C486" i="6"/>
  <c r="A486" i="6"/>
  <c r="D486" i="6" s="1"/>
  <c r="B486" i="6"/>
  <c r="B487" i="6"/>
  <c r="C487" i="6"/>
  <c r="A487" i="6"/>
  <c r="D487" i="6" s="1"/>
  <c r="C488" i="6"/>
  <c r="B489" i="6"/>
  <c r="C489" i="6"/>
  <c r="B488" i="6"/>
  <c r="A488" i="6"/>
  <c r="D488" i="6" s="1"/>
  <c r="A490" i="6"/>
  <c r="D490" i="6" s="1"/>
  <c r="A489" i="6"/>
  <c r="D489" i="6" s="1"/>
  <c r="C490" i="6"/>
  <c r="B490" i="6"/>
  <c r="C491" i="6"/>
  <c r="B491" i="6"/>
  <c r="A492" i="6"/>
  <c r="D492" i="6" s="1"/>
  <c r="A493" i="6"/>
  <c r="D493" i="6" s="1"/>
  <c r="A491" i="6"/>
  <c r="D491" i="6" s="1"/>
  <c r="C492" i="6"/>
  <c r="B492" i="6"/>
  <c r="C493" i="6"/>
  <c r="B493" i="6"/>
  <c r="C495" i="6"/>
  <c r="B494" i="6"/>
  <c r="A494" i="6"/>
  <c r="D494" i="6" s="1"/>
  <c r="C494" i="6"/>
  <c r="B495" i="6"/>
  <c r="C496" i="6"/>
  <c r="A495" i="6"/>
  <c r="D495" i="6" s="1"/>
  <c r="A496" i="6"/>
  <c r="D496" i="6" s="1"/>
  <c r="B496" i="6"/>
  <c r="C497" i="6"/>
  <c r="B497" i="6"/>
  <c r="B498" i="6"/>
  <c r="B499" i="6"/>
  <c r="C498" i="6"/>
  <c r="A498" i="6"/>
  <c r="D498" i="6" s="1"/>
  <c r="A497" i="6"/>
  <c r="D497" i="6" s="1"/>
  <c r="C500" i="6"/>
  <c r="C499" i="6"/>
  <c r="A500" i="6"/>
  <c r="D500" i="6" s="1"/>
  <c r="A499" i="6"/>
  <c r="D499" i="6" s="1"/>
  <c r="B500" i="6"/>
  <c r="B501" i="6"/>
  <c r="A501" i="6"/>
  <c r="D501" i="6" s="1"/>
  <c r="C501" i="6"/>
  <c r="C502" i="6"/>
  <c r="C503" i="6"/>
  <c r="B502" i="6"/>
  <c r="A503" i="6"/>
  <c r="D503" i="6" s="1"/>
  <c r="B503" i="6"/>
  <c r="A502" i="6"/>
  <c r="D502" i="6" s="1"/>
  <c r="C504" i="6"/>
  <c r="B504" i="6"/>
  <c r="A505" i="6"/>
  <c r="D505" i="6" s="1"/>
  <c r="A504" i="6"/>
  <c r="D504" i="6" s="1"/>
  <c r="C505" i="6"/>
  <c r="B506" i="6"/>
  <c r="B505" i="6"/>
  <c r="C506" i="6"/>
  <c r="A506" i="6"/>
  <c r="D506" i="6" s="1"/>
  <c r="C507" i="6"/>
  <c r="B507" i="6"/>
  <c r="B508" i="6"/>
  <c r="A507" i="6"/>
  <c r="D507" i="6" s="1"/>
  <c r="C508" i="6"/>
  <c r="A509" i="6"/>
  <c r="D509" i="6" s="1"/>
  <c r="C509" i="6"/>
  <c r="A508" i="6"/>
  <c r="D508" i="6" s="1"/>
  <c r="B511" i="6"/>
  <c r="C510" i="6"/>
  <c r="A511" i="6"/>
  <c r="D511" i="6" s="1"/>
  <c r="B509" i="6"/>
  <c r="B510" i="6"/>
  <c r="C511" i="6"/>
  <c r="A510" i="6"/>
  <c r="D510" i="6" s="1"/>
  <c r="A512" i="6"/>
  <c r="D512" i="6" s="1"/>
  <c r="B512" i="6"/>
  <c r="C512" i="6"/>
  <c r="B513" i="6"/>
  <c r="C514" i="6"/>
  <c r="A513" i="6"/>
  <c r="D513" i="6" s="1"/>
  <c r="C513" i="6"/>
  <c r="B514" i="6"/>
  <c r="A514" i="6"/>
  <c r="D514" i="6" s="1"/>
  <c r="C515" i="6"/>
  <c r="A517" i="6"/>
  <c r="D517" i="6" s="1"/>
  <c r="B515" i="6"/>
  <c r="C516" i="6"/>
  <c r="B516" i="6"/>
  <c r="A515" i="6"/>
  <c r="D515" i="6" s="1"/>
  <c r="C517" i="6"/>
  <c r="A516" i="6"/>
  <c r="D516" i="6" s="1"/>
  <c r="B517" i="6"/>
  <c r="C518" i="6"/>
  <c r="A519" i="6"/>
  <c r="D519" i="6" s="1"/>
  <c r="A518" i="6"/>
  <c r="D518" i="6" s="1"/>
  <c r="B518" i="6"/>
  <c r="C519" i="6"/>
  <c r="B519" i="6"/>
  <c r="B520" i="6"/>
  <c r="C520" i="6"/>
  <c r="C521" i="6"/>
  <c r="B521" i="6"/>
  <c r="A520" i="6"/>
  <c r="D520" i="6" s="1"/>
  <c r="A521" i="6"/>
  <c r="D521" i="6" s="1"/>
  <c r="A522" i="6"/>
  <c r="D522" i="6" s="1"/>
  <c r="C523" i="6"/>
  <c r="C522" i="6"/>
  <c r="C524" i="6"/>
  <c r="B522" i="6"/>
  <c r="B523" i="6"/>
  <c r="A525" i="6"/>
  <c r="D525" i="6" s="1"/>
  <c r="A524" i="6"/>
  <c r="D524" i="6" s="1"/>
  <c r="A523" i="6"/>
  <c r="D523" i="6" s="1"/>
  <c r="B524" i="6"/>
  <c r="B525" i="6"/>
  <c r="C525" i="6"/>
  <c r="A527" i="6"/>
  <c r="D527" i="6" s="1"/>
  <c r="B526" i="6"/>
  <c r="B528" i="6"/>
  <c r="C526" i="6"/>
  <c r="A528" i="6"/>
  <c r="D528" i="6" s="1"/>
  <c r="A526" i="6"/>
  <c r="D526" i="6" s="1"/>
  <c r="C527" i="6"/>
  <c r="C529" i="6"/>
  <c r="B527" i="6"/>
  <c r="C528" i="6"/>
  <c r="B529" i="6"/>
  <c r="B530" i="6"/>
  <c r="C530" i="6"/>
  <c r="A529" i="6"/>
  <c r="D529" i="6" s="1"/>
  <c r="A530" i="6"/>
  <c r="D530" i="6" s="1"/>
  <c r="A531" i="6"/>
  <c r="D531" i="6" s="1"/>
  <c r="B531" i="6"/>
  <c r="C531" i="6"/>
  <c r="B532" i="6"/>
  <c r="C532" i="6"/>
  <c r="A533" i="6"/>
  <c r="D533" i="6" s="1"/>
  <c r="C534" i="6"/>
  <c r="C533" i="6"/>
  <c r="A532" i="6"/>
  <c r="D532" i="6" s="1"/>
  <c r="B533" i="6"/>
  <c r="B534" i="6"/>
  <c r="B535" i="6"/>
  <c r="C535" i="6"/>
  <c r="A534" i="6"/>
  <c r="D534" i="6" s="1"/>
  <c r="B539" i="6"/>
  <c r="B536" i="6"/>
  <c r="C536" i="6"/>
  <c r="A535" i="6"/>
  <c r="D535" i="6" s="1"/>
  <c r="C537" i="6"/>
  <c r="A538" i="6"/>
  <c r="D538" i="6" s="1"/>
  <c r="B537" i="6"/>
  <c r="A536" i="6"/>
  <c r="D536" i="6" s="1"/>
  <c r="A537" i="6"/>
  <c r="D537" i="6" s="1"/>
  <c r="B538" i="6"/>
  <c r="C538" i="6"/>
  <c r="A539" i="6"/>
  <c r="D539" i="6" s="1"/>
  <c r="C539" i="6"/>
  <c r="B540" i="6"/>
  <c r="C540" i="6"/>
  <c r="C541" i="6"/>
  <c r="A540" i="6"/>
  <c r="D540" i="6" s="1"/>
  <c r="A542" i="6"/>
  <c r="D542" i="6" s="1"/>
  <c r="B541" i="6"/>
  <c r="A541" i="6"/>
  <c r="D541" i="6" s="1"/>
  <c r="B542" i="6"/>
  <c r="C543" i="6"/>
  <c r="C542" i="6"/>
  <c r="A543" i="6"/>
  <c r="D543" i="6" s="1"/>
  <c r="C544" i="6"/>
  <c r="C545" i="6"/>
  <c r="A544" i="6"/>
  <c r="D544" i="6" s="1"/>
  <c r="B543" i="6"/>
  <c r="B544" i="6"/>
  <c r="A545" i="6"/>
  <c r="D545" i="6" s="1"/>
  <c r="B545" i="6"/>
  <c r="C546" i="6"/>
  <c r="A546" i="6"/>
  <c r="D546" i="6" s="1"/>
  <c r="C548" i="6"/>
  <c r="A548" i="6"/>
  <c r="D548" i="6" s="1"/>
  <c r="C547" i="6"/>
  <c r="B547" i="6"/>
  <c r="B546" i="6"/>
  <c r="A547" i="6"/>
  <c r="D547" i="6" s="1"/>
  <c r="B548" i="6"/>
  <c r="C549" i="6"/>
  <c r="A549" i="6"/>
  <c r="D549" i="6" s="1"/>
  <c r="B549" i="6"/>
  <c r="A550" i="6"/>
  <c r="D550" i="6" s="1"/>
  <c r="C550" i="6"/>
  <c r="C551" i="6"/>
  <c r="A551" i="6"/>
  <c r="D551" i="6" s="1"/>
  <c r="B550" i="6"/>
  <c r="B551" i="6"/>
  <c r="C552" i="6"/>
  <c r="A552" i="6"/>
  <c r="D552" i="6" s="1"/>
  <c r="B553" i="6"/>
  <c r="C553" i="6"/>
  <c r="B552" i="6"/>
  <c r="A553" i="6"/>
  <c r="D553" i="6" s="1"/>
  <c r="B554" i="6"/>
  <c r="C554" i="6"/>
  <c r="A554" i="6"/>
  <c r="D554" i="6" s="1"/>
  <c r="B555" i="6"/>
  <c r="C555" i="6"/>
  <c r="A555" i="6"/>
  <c r="D555" i="6" s="1"/>
  <c r="B557" i="6"/>
  <c r="B556" i="6"/>
  <c r="A556" i="6"/>
  <c r="D556" i="6" s="1"/>
  <c r="C556" i="6"/>
  <c r="C557" i="6"/>
  <c r="C558" i="6"/>
  <c r="A557" i="6"/>
  <c r="D557" i="6" s="1"/>
  <c r="B558" i="6"/>
  <c r="C559" i="6"/>
  <c r="A558" i="6"/>
  <c r="D558" i="6" s="1"/>
  <c r="A559" i="6"/>
  <c r="D559" i="6" s="1"/>
  <c r="B559" i="6"/>
  <c r="B560" i="6"/>
  <c r="B561" i="6"/>
  <c r="C560" i="6"/>
  <c r="A560" i="6"/>
  <c r="D560" i="6" s="1"/>
  <c r="C562" i="6"/>
  <c r="C561" i="6"/>
  <c r="C563" i="6"/>
  <c r="A561" i="6"/>
  <c r="D561" i="6" s="1"/>
  <c r="A564" i="6"/>
  <c r="D564" i="6" s="1"/>
  <c r="B563" i="6"/>
  <c r="A562" i="6"/>
  <c r="D562" i="6" s="1"/>
  <c r="B562" i="6"/>
  <c r="A563" i="6"/>
  <c r="D563" i="6" s="1"/>
  <c r="C564" i="6"/>
  <c r="C565" i="6"/>
  <c r="B565" i="6"/>
  <c r="A565" i="6"/>
  <c r="D565" i="6" s="1"/>
  <c r="B564" i="6"/>
  <c r="C566" i="6"/>
  <c r="B568" i="6"/>
  <c r="B566" i="6"/>
  <c r="C568" i="6"/>
  <c r="A566" i="6"/>
  <c r="D566" i="6" s="1"/>
  <c r="A567" i="6"/>
  <c r="D567" i="6" s="1"/>
  <c r="C567" i="6"/>
  <c r="B567" i="6"/>
  <c r="A568" i="6"/>
  <c r="D568" i="6" s="1"/>
  <c r="C569" i="6"/>
  <c r="B569" i="6"/>
  <c r="A569" i="6"/>
  <c r="D569" i="6" s="1"/>
  <c r="C570" i="6"/>
  <c r="A570" i="6"/>
  <c r="D570" i="6" s="1"/>
  <c r="B570" i="6"/>
  <c r="B571" i="6"/>
  <c r="C571" i="6"/>
  <c r="B572" i="6"/>
  <c r="A571" i="6"/>
  <c r="D571" i="6" s="1"/>
  <c r="C572" i="6"/>
  <c r="B573" i="6"/>
  <c r="B574" i="6"/>
  <c r="A572" i="6"/>
  <c r="D572" i="6" s="1"/>
  <c r="C573" i="6"/>
  <c r="A573" i="6"/>
  <c r="D573" i="6" s="1"/>
  <c r="C574" i="6"/>
  <c r="A574" i="6"/>
  <c r="D574" i="6" s="1"/>
  <c r="B575" i="6"/>
  <c r="C575" i="6"/>
  <c r="A575" i="6"/>
  <c r="D575" i="6" s="1"/>
  <c r="C576" i="6"/>
  <c r="B576" i="6"/>
  <c r="C578" i="6"/>
  <c r="B577" i="6"/>
  <c r="A578" i="6"/>
  <c r="D578" i="6" s="1"/>
  <c r="A576" i="6"/>
  <c r="D576" i="6" s="1"/>
  <c r="C577" i="6"/>
  <c r="B578" i="6"/>
  <c r="A577" i="6"/>
  <c r="D577" i="6" s="1"/>
  <c r="C579" i="6"/>
  <c r="A579" i="6"/>
  <c r="D579" i="6" s="1"/>
  <c r="B580" i="6"/>
  <c r="C580" i="6"/>
  <c r="B579" i="6"/>
  <c r="A580" i="6"/>
  <c r="D580" i="6" s="1"/>
  <c r="C581" i="6"/>
  <c r="B581" i="6"/>
  <c r="C582" i="6"/>
  <c r="B582" i="6"/>
  <c r="A581" i="6"/>
  <c r="D581" i="6" s="1"/>
  <c r="A582" i="6"/>
  <c r="D582" i="6" s="1"/>
  <c r="C583" i="6"/>
  <c r="A583" i="6"/>
  <c r="D583" i="6" s="1"/>
  <c r="B583" i="6"/>
  <c r="B585" i="6"/>
  <c r="C584" i="6"/>
  <c r="B584" i="6"/>
  <c r="A584" i="6"/>
  <c r="D584" i="6" s="1"/>
  <c r="C585" i="6"/>
  <c r="A585" i="6"/>
  <c r="D585" i="6" s="1"/>
  <c r="C586" i="6"/>
  <c r="A586" i="6"/>
  <c r="D586" i="6" s="1"/>
  <c r="B586" i="6"/>
  <c r="A587" i="6"/>
  <c r="D587" i="6" s="1"/>
  <c r="B588" i="6"/>
  <c r="B587" i="6"/>
  <c r="C588" i="6"/>
  <c r="B589" i="6"/>
  <c r="A588" i="6"/>
  <c r="D588" i="6" s="1"/>
  <c r="C587" i="6"/>
  <c r="C589" i="6"/>
  <c r="B590" i="6"/>
  <c r="C590" i="6"/>
  <c r="A590" i="6"/>
  <c r="D590" i="6" s="1"/>
  <c r="A589" i="6"/>
  <c r="D589" i="6" s="1"/>
  <c r="B591" i="6"/>
  <c r="C591" i="6"/>
  <c r="A592" i="6"/>
  <c r="D592" i="6" s="1"/>
  <c r="A591" i="6"/>
  <c r="D591" i="6" s="1"/>
  <c r="B593" i="6"/>
  <c r="C592" i="6"/>
  <c r="B592" i="6"/>
  <c r="A594" i="6"/>
  <c r="D594" i="6" s="1"/>
  <c r="C593" i="6"/>
  <c r="B594" i="6"/>
  <c r="C594" i="6"/>
  <c r="A593" i="6"/>
  <c r="D593" i="6" s="1"/>
  <c r="B595" i="6"/>
  <c r="A595" i="6"/>
  <c r="D595" i="6" s="1"/>
  <c r="C595" i="6"/>
  <c r="C596" i="6"/>
  <c r="B596" i="6"/>
  <c r="B597" i="6"/>
  <c r="B598" i="6"/>
  <c r="A596" i="6"/>
  <c r="D596" i="6" s="1"/>
  <c r="A597" i="6"/>
  <c r="D597" i="6" s="1"/>
  <c r="C597" i="6"/>
  <c r="C598" i="6"/>
  <c r="A598" i="6"/>
  <c r="D598" i="6" s="1"/>
  <c r="C599" i="6"/>
  <c r="B599" i="6"/>
  <c r="A599" i="6"/>
  <c r="D599" i="6" s="1"/>
  <c r="B600" i="6"/>
  <c r="A600" i="6"/>
  <c r="D600" i="6" s="1"/>
  <c r="C600" i="6"/>
  <c r="C601" i="6"/>
  <c r="B601" i="6"/>
  <c r="B602" i="6"/>
  <c r="A601" i="6"/>
  <c r="D601" i="6" s="1"/>
  <c r="A602" i="6"/>
  <c r="D602" i="6" s="1"/>
  <c r="C602" i="6"/>
  <c r="B603" i="6"/>
  <c r="C604" i="6"/>
  <c r="C603" i="6"/>
  <c r="B604" i="6"/>
  <c r="A603" i="6"/>
  <c r="D603" i="6" s="1"/>
  <c r="A604" i="6"/>
  <c r="D604" i="6" s="1"/>
  <c r="B605" i="6"/>
  <c r="C606" i="6"/>
  <c r="C605" i="6"/>
  <c r="A605" i="6"/>
  <c r="D605" i="6" s="1"/>
  <c r="B606" i="6"/>
  <c r="C607" i="6"/>
  <c r="A608" i="6"/>
  <c r="D608" i="6" s="1"/>
  <c r="B607" i="6"/>
  <c r="A606" i="6"/>
  <c r="D606" i="6" s="1"/>
  <c r="A607" i="6"/>
  <c r="D607" i="6" s="1"/>
  <c r="C608" i="6"/>
  <c r="B608" i="6"/>
  <c r="B609" i="6"/>
  <c r="C609" i="6"/>
  <c r="A609" i="6"/>
  <c r="D609" i="6" s="1"/>
  <c r="B610" i="6"/>
  <c r="A610" i="6"/>
  <c r="D610" i="6" s="1"/>
  <c r="C610" i="6"/>
  <c r="A611" i="6"/>
  <c r="D611" i="6" s="1"/>
  <c r="C611" i="6"/>
  <c r="B611" i="6"/>
  <c r="C612" i="6"/>
  <c r="B612" i="6"/>
  <c r="B613" i="6"/>
  <c r="A613" i="6"/>
  <c r="D613" i="6" s="1"/>
  <c r="C614" i="6"/>
  <c r="A612" i="6"/>
  <c r="D612" i="6" s="1"/>
  <c r="B615" i="6"/>
  <c r="C615" i="6"/>
  <c r="B614" i="6"/>
  <c r="C613" i="6"/>
  <c r="A615" i="6"/>
  <c r="D615" i="6" s="1"/>
  <c r="B617" i="6"/>
  <c r="A614" i="6"/>
  <c r="D614" i="6" s="1"/>
  <c r="A616" i="6"/>
  <c r="D616" i="6" s="1"/>
  <c r="C616" i="6"/>
  <c r="B616" i="6"/>
  <c r="C617" i="6"/>
  <c r="C618" i="6"/>
  <c r="B618" i="6"/>
  <c r="A617" i="6"/>
  <c r="D617" i="6" s="1"/>
  <c r="A618" i="6"/>
  <c r="D618" i="6" s="1"/>
  <c r="C619" i="6"/>
  <c r="B620" i="6"/>
  <c r="B621" i="6"/>
  <c r="B619" i="6"/>
  <c r="A621" i="6"/>
  <c r="D621" i="6" s="1"/>
  <c r="A619" i="6"/>
  <c r="D619" i="6" s="1"/>
  <c r="C620" i="6"/>
  <c r="C621" i="6"/>
  <c r="A620" i="6"/>
  <c r="D620" i="6" s="1"/>
  <c r="C622" i="6"/>
  <c r="B622" i="6"/>
  <c r="C623" i="6"/>
  <c r="B623" i="6"/>
  <c r="A624" i="6"/>
  <c r="D624" i="6" s="1"/>
  <c r="A622" i="6"/>
  <c r="D622" i="6" s="1"/>
  <c r="A623" i="6"/>
  <c r="D623" i="6" s="1"/>
  <c r="B625" i="6"/>
  <c r="B624" i="6"/>
  <c r="C624" i="6"/>
  <c r="C625" i="6"/>
  <c r="A625" i="6"/>
  <c r="D625" i="6" s="1"/>
  <c r="B626" i="6"/>
  <c r="C626" i="6"/>
  <c r="A626" i="6"/>
  <c r="D626" i="6" s="1"/>
  <c r="B628" i="6"/>
  <c r="C627" i="6"/>
  <c r="B627" i="6"/>
  <c r="A627" i="6"/>
  <c r="D627" i="6" s="1"/>
  <c r="C628" i="6"/>
  <c r="B629" i="6"/>
  <c r="A628" i="6"/>
  <c r="D628" i="6" s="1"/>
  <c r="C629" i="6"/>
  <c r="B630" i="6"/>
  <c r="A630" i="6"/>
  <c r="D630" i="6" s="1"/>
  <c r="A629" i="6"/>
  <c r="D629" i="6" s="1"/>
  <c r="C630" i="6"/>
  <c r="C632" i="6"/>
  <c r="A631" i="6"/>
  <c r="D631" i="6" s="1"/>
  <c r="A632" i="6"/>
  <c r="D632" i="6" s="1"/>
  <c r="B631" i="6"/>
  <c r="C631" i="6"/>
  <c r="C633" i="6"/>
  <c r="B632" i="6"/>
  <c r="C634" i="6"/>
  <c r="B633" i="6"/>
  <c r="A633" i="6"/>
  <c r="D633" i="6" s="1"/>
  <c r="A634" i="6"/>
  <c r="D634" i="6" s="1"/>
  <c r="B634" i="6"/>
  <c r="C635" i="6"/>
  <c r="C636" i="6"/>
  <c r="A635" i="6"/>
  <c r="D635" i="6" s="1"/>
  <c r="B635" i="6"/>
  <c r="B636" i="6"/>
  <c r="B637" i="6"/>
  <c r="B638" i="6"/>
  <c r="C637" i="6"/>
  <c r="A636" i="6"/>
  <c r="D636" i="6" s="1"/>
  <c r="C638" i="6"/>
  <c r="A637" i="6"/>
  <c r="D637" i="6" s="1"/>
  <c r="A640" i="6"/>
  <c r="D640" i="6" s="1"/>
  <c r="C639" i="6"/>
  <c r="A638" i="6"/>
  <c r="D638" i="6" s="1"/>
  <c r="B639" i="6"/>
  <c r="A639" i="6"/>
  <c r="D639" i="6" s="1"/>
  <c r="B641" i="6"/>
  <c r="C640" i="6"/>
  <c r="B640" i="6"/>
  <c r="C641" i="6"/>
  <c r="A641" i="6"/>
  <c r="D641" i="6" s="1"/>
  <c r="B643" i="6"/>
  <c r="C643" i="6"/>
  <c r="B642" i="6"/>
  <c r="C642" i="6"/>
  <c r="A642" i="6"/>
  <c r="D642" i="6" s="1"/>
  <c r="A644" i="6"/>
  <c r="D644" i="6" s="1"/>
  <c r="A643" i="6"/>
  <c r="D643" i="6" s="1"/>
  <c r="B644" i="6"/>
  <c r="C644" i="6"/>
  <c r="B645" i="6"/>
  <c r="C645" i="6"/>
  <c r="A645" i="6"/>
  <c r="D645" i="6" s="1"/>
  <c r="C646" i="6"/>
  <c r="B646" i="6"/>
  <c r="B648" i="6"/>
  <c r="A647" i="6"/>
  <c r="D647" i="6" s="1"/>
  <c r="A646" i="6"/>
  <c r="D646" i="6" s="1"/>
  <c r="B647" i="6"/>
  <c r="C647" i="6"/>
  <c r="C648" i="6"/>
  <c r="A648" i="6"/>
  <c r="D648" i="6" s="1"/>
  <c r="B649" i="6"/>
  <c r="C649" i="6"/>
  <c r="A650" i="6"/>
  <c r="D650" i="6" s="1"/>
  <c r="A651" i="6"/>
  <c r="D651" i="6" s="1"/>
  <c r="C650" i="6"/>
  <c r="B650" i="6"/>
  <c r="A649" i="6"/>
  <c r="D649" i="6" s="1"/>
  <c r="C651" i="6"/>
  <c r="B651" i="6"/>
  <c r="B653" i="6"/>
  <c r="B652" i="6"/>
  <c r="C653" i="6"/>
  <c r="C652" i="6"/>
  <c r="A652" i="6"/>
  <c r="D652" i="6" s="1"/>
  <c r="A654" i="6"/>
  <c r="D654" i="6" s="1"/>
  <c r="C654" i="6"/>
  <c r="A655" i="6"/>
  <c r="D655" i="6" s="1"/>
  <c r="A653" i="6"/>
  <c r="D653" i="6" s="1"/>
  <c r="C655" i="6"/>
  <c r="B655" i="6"/>
  <c r="B654" i="6"/>
  <c r="C656" i="6"/>
  <c r="B656" i="6"/>
  <c r="B657" i="6"/>
  <c r="A656" i="6"/>
  <c r="D656" i="6" s="1"/>
  <c r="C657" i="6"/>
  <c r="C658" i="6"/>
  <c r="A657" i="6"/>
  <c r="D657" i="6" s="1"/>
  <c r="A658" i="6"/>
  <c r="D658" i="6" s="1"/>
  <c r="B658" i="6"/>
  <c r="A659" i="6"/>
  <c r="D659" i="6" s="1"/>
  <c r="C660" i="6"/>
  <c r="B660" i="6"/>
  <c r="B659" i="6"/>
  <c r="C661" i="6"/>
  <c r="C659" i="6"/>
  <c r="A660" i="6"/>
  <c r="D660" i="6" s="1"/>
  <c r="B661" i="6"/>
  <c r="C662" i="6"/>
  <c r="A662" i="6"/>
  <c r="D662" i="6" s="1"/>
  <c r="B663" i="6"/>
  <c r="B662" i="6"/>
  <c r="B664" i="6"/>
  <c r="A661" i="6"/>
  <c r="D661" i="6" s="1"/>
  <c r="A664" i="6"/>
  <c r="D664" i="6" s="1"/>
  <c r="A663" i="6"/>
  <c r="D663" i="6" s="1"/>
  <c r="C664" i="6"/>
  <c r="C663" i="6"/>
  <c r="B665" i="6"/>
  <c r="A666" i="6"/>
  <c r="D666" i="6" s="1"/>
  <c r="C665" i="6"/>
  <c r="B666" i="6"/>
  <c r="A665" i="6"/>
  <c r="D665" i="6" s="1"/>
  <c r="C666" i="6"/>
  <c r="A668" i="6"/>
  <c r="D668" i="6" s="1"/>
  <c r="C667" i="6"/>
  <c r="C668" i="6"/>
  <c r="A667" i="6"/>
  <c r="D667" i="6" s="1"/>
  <c r="B667" i="6"/>
  <c r="B668" i="6"/>
  <c r="C669" i="6"/>
  <c r="B669" i="6"/>
  <c r="A670" i="6"/>
  <c r="D670" i="6" s="1"/>
  <c r="B670" i="6"/>
  <c r="C670" i="6"/>
  <c r="A669" i="6"/>
  <c r="D669" i="6" s="1"/>
  <c r="B671" i="6"/>
  <c r="C671" i="6"/>
  <c r="A671" i="6"/>
  <c r="D671" i="6" s="1"/>
  <c r="A672" i="6"/>
  <c r="D672" i="6" s="1"/>
  <c r="B672" i="6"/>
  <c r="C672" i="6"/>
  <c r="A674" i="6"/>
  <c r="D674" i="6" s="1"/>
  <c r="C673" i="6"/>
  <c r="B673" i="6"/>
  <c r="C674" i="6"/>
  <c r="A673" i="6"/>
  <c r="D673" i="6" s="1"/>
  <c r="B674" i="6"/>
  <c r="C675" i="6"/>
  <c r="A677" i="6"/>
  <c r="D677" i="6" s="1"/>
  <c r="B676" i="6"/>
  <c r="B675" i="6"/>
  <c r="A675" i="6"/>
  <c r="D675" i="6" s="1"/>
  <c r="C676" i="6"/>
  <c r="B677" i="6"/>
  <c r="A676" i="6"/>
  <c r="D676" i="6" s="1"/>
  <c r="C678" i="6"/>
  <c r="C677" i="6"/>
  <c r="A678" i="6"/>
  <c r="D678" i="6" s="1"/>
  <c r="C679" i="6"/>
  <c r="B678" i="6"/>
  <c r="B679" i="6"/>
  <c r="A679" i="6"/>
  <c r="D679" i="6" s="1"/>
  <c r="C681" i="6"/>
  <c r="C680" i="6"/>
  <c r="B681" i="6"/>
  <c r="B680" i="6"/>
  <c r="A680" i="6"/>
  <c r="D680" i="6" s="1"/>
  <c r="A682" i="6"/>
  <c r="D682" i="6" s="1"/>
  <c r="C682" i="6"/>
  <c r="A681" i="6"/>
  <c r="D681" i="6" s="1"/>
  <c r="C683" i="6"/>
  <c r="B682" i="6"/>
  <c r="B683" i="6"/>
  <c r="C684" i="6"/>
  <c r="B684" i="6"/>
  <c r="A683" i="6"/>
  <c r="D683" i="6" s="1"/>
  <c r="C685" i="6"/>
  <c r="A685" i="6"/>
  <c r="D685" i="6" s="1"/>
  <c r="A684" i="6"/>
  <c r="D684" i="6" s="1"/>
  <c r="B685" i="6"/>
  <c r="C686" i="6"/>
  <c r="B686" i="6"/>
  <c r="B687" i="6"/>
  <c r="A686" i="6"/>
  <c r="D686" i="6" s="1"/>
  <c r="C687" i="6"/>
  <c r="C688" i="6"/>
  <c r="A687" i="6"/>
  <c r="D687" i="6" s="1"/>
  <c r="A688" i="6"/>
  <c r="D688" i="6" s="1"/>
  <c r="A689" i="6"/>
  <c r="D689" i="6" s="1"/>
  <c r="B689" i="6"/>
  <c r="B688" i="6"/>
  <c r="C689" i="6"/>
  <c r="B690" i="6"/>
  <c r="C690" i="6"/>
  <c r="A690" i="6"/>
  <c r="D690" i="6" s="1"/>
  <c r="C691" i="6"/>
  <c r="B691" i="6"/>
  <c r="B692" i="6"/>
  <c r="C692" i="6"/>
  <c r="A691" i="6"/>
  <c r="D691" i="6" s="1"/>
  <c r="A692" i="6"/>
  <c r="D692" i="6" s="1"/>
  <c r="C693" i="6"/>
  <c r="B693" i="6"/>
  <c r="B694" i="6"/>
  <c r="A694" i="6"/>
  <c r="D694" i="6" s="1"/>
  <c r="A693" i="6"/>
  <c r="D693" i="6" s="1"/>
  <c r="C694" i="6"/>
  <c r="C696" i="6"/>
  <c r="A695" i="6"/>
  <c r="D695" i="6" s="1"/>
  <c r="C695" i="6"/>
  <c r="B696" i="6"/>
  <c r="B695" i="6"/>
  <c r="A696" i="6"/>
  <c r="D696" i="6" s="1"/>
  <c r="C697" i="6"/>
  <c r="A697" i="6"/>
  <c r="D697" i="6" s="1"/>
  <c r="B697" i="6"/>
  <c r="A698" i="6"/>
  <c r="D698" i="6" s="1"/>
  <c r="C698" i="6"/>
  <c r="B698" i="6"/>
  <c r="B699" i="6"/>
  <c r="A699" i="6"/>
  <c r="D699" i="6" s="1"/>
  <c r="C699" i="6"/>
  <c r="C700" i="6"/>
  <c r="B700" i="6"/>
  <c r="C701" i="6"/>
  <c r="B701" i="6"/>
  <c r="A700" i="6"/>
  <c r="D700" i="6" s="1"/>
  <c r="A702" i="6"/>
  <c r="D702" i="6" s="1"/>
  <c r="A701" i="6"/>
  <c r="D701" i="6" s="1"/>
  <c r="C702" i="6"/>
  <c r="A703" i="6"/>
  <c r="D703" i="6" s="1"/>
  <c r="B702" i="6"/>
  <c r="B703" i="6"/>
  <c r="C703" i="6"/>
  <c r="C704" i="6"/>
  <c r="C705" i="6"/>
  <c r="A704" i="6"/>
  <c r="D704" i="6" s="1"/>
  <c r="B704" i="6"/>
  <c r="B706" i="6"/>
  <c r="C706" i="6"/>
  <c r="A706" i="6"/>
  <c r="D706" i="6" s="1"/>
  <c r="B705" i="6"/>
  <c r="B707" i="6"/>
  <c r="A705" i="6"/>
  <c r="D705" i="6" s="1"/>
  <c r="B708" i="6"/>
  <c r="C707" i="6"/>
  <c r="C708" i="6"/>
  <c r="A708" i="6"/>
  <c r="D708" i="6" s="1"/>
  <c r="A707" i="6"/>
  <c r="D707" i="6" s="1"/>
  <c r="C709" i="6"/>
  <c r="B710" i="6"/>
  <c r="B711" i="6"/>
  <c r="A709" i="6"/>
  <c r="D709" i="6" s="1"/>
  <c r="C710" i="6"/>
  <c r="B709" i="6"/>
  <c r="A710" i="6"/>
  <c r="D710" i="6" s="1"/>
  <c r="A711" i="6"/>
  <c r="D711" i="6" s="1"/>
  <c r="C711" i="6"/>
  <c r="C712" i="6"/>
  <c r="A712" i="6"/>
  <c r="D712" i="6" s="1"/>
  <c r="B713" i="6"/>
  <c r="A713" i="6"/>
  <c r="D713" i="6" s="1"/>
  <c r="C713" i="6"/>
  <c r="B712" i="6"/>
  <c r="B715" i="6"/>
  <c r="C715" i="6"/>
  <c r="C714" i="6"/>
  <c r="A716" i="6"/>
  <c r="D716" i="6" s="1"/>
  <c r="A714" i="6"/>
  <c r="D714" i="6" s="1"/>
  <c r="A715" i="6"/>
  <c r="D715" i="6" s="1"/>
  <c r="B714" i="6"/>
  <c r="C716" i="6"/>
  <c r="B716" i="6"/>
  <c r="C717" i="6"/>
  <c r="B717" i="6"/>
  <c r="A718" i="6"/>
  <c r="D718" i="6" s="1"/>
  <c r="C718" i="6"/>
  <c r="A717" i="6"/>
  <c r="D717" i="6" s="1"/>
  <c r="B718" i="6"/>
  <c r="B719" i="6"/>
  <c r="A719" i="6"/>
  <c r="D719" i="6" s="1"/>
  <c r="C719" i="6"/>
  <c r="B720" i="6"/>
  <c r="B721" i="6"/>
  <c r="C720" i="6"/>
  <c r="A720" i="6"/>
  <c r="D720" i="6" s="1"/>
  <c r="A721" i="6"/>
  <c r="D721" i="6" s="1"/>
  <c r="C721" i="6"/>
  <c r="A722" i="6"/>
  <c r="D722" i="6" s="1"/>
  <c r="C723" i="6"/>
  <c r="B722" i="6"/>
  <c r="C722" i="6"/>
  <c r="A723" i="6"/>
  <c r="D723" i="6" s="1"/>
  <c r="B723" i="6"/>
  <c r="B724" i="6"/>
  <c r="C724" i="6"/>
  <c r="B725" i="6"/>
  <c r="A724" i="6"/>
  <c r="D724" i="6" s="1"/>
  <c r="C725" i="6"/>
  <c r="C726" i="6"/>
  <c r="A725" i="6"/>
  <c r="D725" i="6" s="1"/>
  <c r="A726" i="6"/>
  <c r="D726" i="6" s="1"/>
  <c r="B726" i="6"/>
  <c r="B727" i="6"/>
  <c r="C727" i="6"/>
  <c r="A727" i="6"/>
  <c r="D727" i="6" s="1"/>
  <c r="B728" i="6"/>
  <c r="A728" i="6"/>
  <c r="D728" i="6" s="1"/>
  <c r="C728" i="6"/>
  <c r="B729" i="6"/>
  <c r="C730" i="6"/>
  <c r="A730" i="6"/>
  <c r="D730" i="6" s="1"/>
  <c r="C729" i="6"/>
  <c r="A729" i="6"/>
  <c r="D729" i="6" s="1"/>
  <c r="B731" i="6"/>
  <c r="B730" i="6"/>
  <c r="C732" i="6"/>
  <c r="C731" i="6"/>
  <c r="B732" i="6"/>
  <c r="A731" i="6"/>
  <c r="D731" i="6" s="1"/>
  <c r="B733" i="6"/>
  <c r="A732" i="6"/>
  <c r="D732" i="6" s="1"/>
  <c r="C733" i="6"/>
  <c r="C734" i="6"/>
  <c r="A733" i="6"/>
  <c r="D733" i="6" s="1"/>
  <c r="B734" i="6"/>
  <c r="C735" i="6"/>
  <c r="B736" i="6"/>
  <c r="A734" i="6"/>
  <c r="D734" i="6" s="1"/>
  <c r="A735" i="6"/>
  <c r="D735" i="6" s="1"/>
  <c r="B735" i="6"/>
  <c r="C736" i="6"/>
  <c r="C737" i="6"/>
  <c r="A736" i="6"/>
  <c r="D736" i="6" s="1"/>
  <c r="C738" i="6"/>
  <c r="B737" i="6"/>
  <c r="A737" i="6"/>
  <c r="D737" i="6" s="1"/>
  <c r="C739" i="6"/>
  <c r="A738" i="6"/>
  <c r="D738" i="6" s="1"/>
  <c r="B739" i="6"/>
  <c r="B738" i="6"/>
  <c r="C740" i="6"/>
  <c r="A739" i="6"/>
  <c r="D739" i="6" s="1"/>
  <c r="B740" i="6"/>
  <c r="C741" i="6"/>
  <c r="A740" i="6"/>
  <c r="D740" i="6" s="1"/>
  <c r="A741" i="6"/>
  <c r="D741" i="6" s="1"/>
  <c r="B741" i="6"/>
  <c r="B742" i="6"/>
  <c r="C742" i="6"/>
  <c r="A743" i="6"/>
  <c r="D743" i="6" s="1"/>
  <c r="C744" i="6"/>
  <c r="B743" i="6"/>
  <c r="C743" i="6"/>
  <c r="A742" i="6"/>
  <c r="D742" i="6" s="1"/>
  <c r="B747" i="6"/>
  <c r="B745" i="6"/>
  <c r="A744" i="6"/>
  <c r="D744" i="6" s="1"/>
  <c r="B744" i="6"/>
  <c r="A745" i="6"/>
  <c r="D745" i="6" s="1"/>
  <c r="C745" i="6"/>
  <c r="A746" i="6"/>
  <c r="D746" i="6" s="1"/>
  <c r="B746" i="6"/>
  <c r="C746" i="6"/>
  <c r="A747" i="6"/>
  <c r="D747" i="6" s="1"/>
  <c r="C748" i="6"/>
  <c r="C747" i="6"/>
  <c r="A748" i="6"/>
  <c r="D748" i="6" s="1"/>
  <c r="B748" i="6"/>
  <c r="C749" i="6"/>
  <c r="B749" i="6"/>
  <c r="C750" i="6"/>
  <c r="B750" i="6"/>
  <c r="C751" i="6"/>
  <c r="A750" i="6"/>
  <c r="D750" i="6" s="1"/>
  <c r="A749" i="6"/>
  <c r="D749" i="6" s="1"/>
  <c r="B752" i="6"/>
  <c r="A751" i="6"/>
  <c r="D751" i="6" s="1"/>
  <c r="B751" i="6"/>
  <c r="C752" i="6"/>
  <c r="A752" i="6"/>
  <c r="D752" i="6" s="1"/>
  <c r="C753" i="6"/>
  <c r="B754" i="6"/>
  <c r="A753" i="6"/>
  <c r="D753" i="6" s="1"/>
  <c r="B753" i="6"/>
  <c r="C754" i="6"/>
  <c r="B755" i="6"/>
  <c r="A754" i="6"/>
  <c r="D754" i="6" s="1"/>
  <c r="C755" i="6"/>
  <c r="B756" i="6"/>
  <c r="C756" i="6"/>
  <c r="C757" i="6"/>
  <c r="A755" i="6"/>
  <c r="D755" i="6" s="1"/>
  <c r="A757" i="6"/>
  <c r="D757" i="6" s="1"/>
  <c r="A756" i="6"/>
  <c r="D756" i="6" s="1"/>
  <c r="B758" i="6"/>
  <c r="C758" i="6"/>
  <c r="B757" i="6"/>
  <c r="C759" i="6"/>
  <c r="B759" i="6"/>
  <c r="A758" i="6"/>
  <c r="D758" i="6" s="1"/>
  <c r="C760" i="6"/>
  <c r="C761" i="6"/>
  <c r="A759" i="6"/>
  <c r="D759" i="6" s="1"/>
  <c r="A760" i="6"/>
  <c r="D760" i="6" s="1"/>
  <c r="B761" i="6"/>
  <c r="B760" i="6"/>
  <c r="A761" i="6"/>
  <c r="D761" i="6" s="1"/>
  <c r="B763" i="6"/>
  <c r="A762" i="6"/>
  <c r="D762" i="6" s="1"/>
  <c r="B762" i="6"/>
  <c r="C762" i="6"/>
  <c r="C763" i="6"/>
  <c r="A763" i="6"/>
  <c r="D763" i="6" s="1"/>
  <c r="B764" i="6"/>
  <c r="A764" i="6"/>
  <c r="D764" i="6" s="1"/>
  <c r="C764" i="6"/>
  <c r="A765" i="6"/>
  <c r="D765" i="6" s="1"/>
  <c r="C765" i="6"/>
  <c r="B765" i="6"/>
  <c r="B767" i="6"/>
  <c r="B766" i="6"/>
  <c r="C766" i="6"/>
  <c r="A766" i="6"/>
  <c r="D766" i="6" s="1"/>
  <c r="C767" i="6"/>
  <c r="B769" i="6"/>
  <c r="C768" i="6"/>
  <c r="C769" i="6"/>
  <c r="A767" i="6"/>
  <c r="D767" i="6" s="1"/>
  <c r="B768" i="6"/>
  <c r="C771" i="6"/>
  <c r="A769" i="6"/>
  <c r="D769" i="6" s="1"/>
  <c r="B770" i="6"/>
  <c r="B771" i="6"/>
  <c r="A768" i="6"/>
  <c r="D768" i="6" s="1"/>
  <c r="C770" i="6"/>
  <c r="A770" i="6"/>
  <c r="D770" i="6" s="1"/>
  <c r="A774" i="6"/>
  <c r="D774" i="6" s="1"/>
  <c r="C772" i="6"/>
  <c r="A771" i="6"/>
  <c r="D771" i="6" s="1"/>
  <c r="A772" i="6"/>
  <c r="D772" i="6" s="1"/>
  <c r="C774" i="6"/>
  <c r="C773" i="6"/>
  <c r="A773" i="6"/>
  <c r="D773" i="6" s="1"/>
  <c r="B772" i="6"/>
  <c r="B774" i="6"/>
  <c r="B773" i="6"/>
  <c r="C775" i="6"/>
  <c r="A775" i="6"/>
  <c r="D775" i="6" s="1"/>
  <c r="B775" i="6"/>
  <c r="C776" i="6"/>
  <c r="B776" i="6"/>
  <c r="C777" i="6"/>
  <c r="A776" i="6"/>
  <c r="D776" i="6" s="1"/>
  <c r="B778" i="6"/>
  <c r="A777" i="6"/>
  <c r="D777" i="6" s="1"/>
  <c r="B777" i="6"/>
  <c r="A778" i="6"/>
  <c r="D778" i="6" s="1"/>
  <c r="C778" i="6"/>
  <c r="C779" i="6"/>
  <c r="B779" i="6"/>
  <c r="C780" i="6"/>
  <c r="A779" i="6"/>
  <c r="D779" i="6" s="1"/>
  <c r="B780" i="6"/>
  <c r="A780" i="6"/>
  <c r="D780" i="6" s="1"/>
  <c r="C784" i="6"/>
  <c r="C783" i="6"/>
  <c r="C781" i="6"/>
  <c r="B781" i="6"/>
  <c r="A782" i="6"/>
  <c r="D782" i="6" s="1"/>
  <c r="B782" i="6"/>
  <c r="A781" i="6"/>
  <c r="D781" i="6" s="1"/>
  <c r="A783" i="6"/>
  <c r="D783" i="6" s="1"/>
  <c r="C782" i="6"/>
  <c r="B783" i="6"/>
  <c r="A784" i="6"/>
  <c r="D784" i="6" s="1"/>
  <c r="B785" i="6"/>
  <c r="B784" i="6"/>
  <c r="A785" i="6"/>
  <c r="D785" i="6" s="1"/>
  <c r="C785" i="6"/>
  <c r="B786" i="6"/>
  <c r="C788" i="6"/>
  <c r="C786" i="6"/>
  <c r="A786" i="6"/>
  <c r="D786" i="6" s="1"/>
  <c r="C787" i="6"/>
  <c r="A787" i="6"/>
  <c r="D787" i="6" s="1"/>
  <c r="B788" i="6"/>
  <c r="B789" i="6"/>
  <c r="B787" i="6"/>
  <c r="C789" i="6"/>
  <c r="A788" i="6"/>
  <c r="D788" i="6" s="1"/>
  <c r="B791" i="6"/>
  <c r="C790" i="6"/>
  <c r="A791" i="6"/>
  <c r="D791" i="6" s="1"/>
  <c r="A789" i="6"/>
  <c r="D789" i="6" s="1"/>
  <c r="B790" i="6"/>
  <c r="A790" i="6"/>
  <c r="D790" i="6" s="1"/>
  <c r="C791" i="6"/>
  <c r="A792" i="6"/>
  <c r="D792" i="6" s="1"/>
  <c r="C793" i="6"/>
  <c r="B793" i="6"/>
  <c r="B792" i="6"/>
  <c r="C792" i="6"/>
  <c r="B794" i="6"/>
  <c r="A794" i="6"/>
  <c r="D794" i="6" s="1"/>
  <c r="B795" i="6"/>
  <c r="C794" i="6"/>
  <c r="A793" i="6"/>
  <c r="D793" i="6" s="1"/>
  <c r="C795" i="6"/>
  <c r="A795" i="6"/>
  <c r="D795" i="6" s="1"/>
  <c r="C796" i="6"/>
  <c r="C797" i="6"/>
  <c r="B796" i="6"/>
  <c r="B797" i="6"/>
  <c r="A796" i="6"/>
  <c r="D796" i="6" s="1"/>
  <c r="B799" i="6"/>
  <c r="B798" i="6"/>
  <c r="A799" i="6"/>
  <c r="D799" i="6" s="1"/>
  <c r="A797" i="6"/>
  <c r="D797" i="6" s="1"/>
  <c r="C798" i="6"/>
  <c r="A798" i="6"/>
  <c r="D798" i="6" s="1"/>
  <c r="C799" i="6"/>
  <c r="C800" i="6"/>
  <c r="B801" i="6"/>
  <c r="B800" i="6"/>
  <c r="A800" i="6"/>
  <c r="D800" i="6" s="1"/>
  <c r="A801" i="6"/>
  <c r="D801" i="6" s="1"/>
  <c r="B802" i="6"/>
  <c r="C801" i="6"/>
  <c r="A802" i="6"/>
  <c r="D802" i="6" s="1"/>
  <c r="C802" i="6"/>
  <c r="C803" i="6"/>
  <c r="A803" i="6"/>
  <c r="D803" i="6" s="1"/>
  <c r="C804" i="6"/>
  <c r="B803" i="6"/>
  <c r="B804" i="6"/>
  <c r="C805" i="6"/>
  <c r="A805" i="6"/>
  <c r="D805" i="6" s="1"/>
  <c r="A804" i="6"/>
  <c r="D804" i="6" s="1"/>
  <c r="B805" i="6"/>
  <c r="C806" i="6"/>
  <c r="A806" i="6"/>
  <c r="D806" i="6" s="1"/>
  <c r="B806" i="6"/>
  <c r="C807" i="6"/>
  <c r="B807" i="6"/>
  <c r="A807" i="6"/>
  <c r="D807" i="6" s="1"/>
  <c r="C808" i="6"/>
  <c r="A808" i="6"/>
  <c r="D808" i="6" s="1"/>
  <c r="A809" i="6"/>
  <c r="D809" i="6" s="1"/>
  <c r="B809" i="6"/>
  <c r="B808" i="6"/>
  <c r="A810" i="6"/>
  <c r="D810" i="6" s="1"/>
  <c r="C809" i="6"/>
  <c r="C810" i="6"/>
  <c r="B810" i="6"/>
  <c r="B811" i="6"/>
  <c r="C812" i="6"/>
  <c r="A811" i="6"/>
  <c r="D811" i="6" s="1"/>
  <c r="B812" i="6"/>
  <c r="C811" i="6"/>
  <c r="C813" i="6"/>
  <c r="B813" i="6"/>
  <c r="A813" i="6"/>
  <c r="D813" i="6" s="1"/>
  <c r="A812" i="6"/>
  <c r="D812" i="6" s="1"/>
  <c r="C814" i="6"/>
  <c r="B814" i="6"/>
  <c r="A815" i="6"/>
  <c r="D815" i="6" s="1"/>
  <c r="B815" i="6"/>
  <c r="A814" i="6"/>
  <c r="D814" i="6" s="1"/>
  <c r="C815" i="6"/>
  <c r="B816" i="6"/>
  <c r="C816" i="6"/>
  <c r="A816" i="6"/>
  <c r="D816" i="6" s="1"/>
  <c r="C817" i="6"/>
  <c r="A817" i="6"/>
  <c r="D817" i="6" s="1"/>
  <c r="C818" i="6"/>
  <c r="A818" i="6"/>
  <c r="D818" i="6" s="1"/>
  <c r="B817" i="6"/>
  <c r="C819" i="6"/>
  <c r="B818" i="6"/>
  <c r="A819" i="6"/>
  <c r="D819" i="6" s="1"/>
  <c r="B819" i="6"/>
  <c r="C821" i="6"/>
  <c r="C820" i="6"/>
  <c r="A820" i="6"/>
  <c r="D820" i="6" s="1"/>
  <c r="A821" i="6"/>
  <c r="D821" i="6" s="1"/>
  <c r="B820" i="6"/>
  <c r="C822" i="6"/>
  <c r="A822" i="6"/>
  <c r="D822" i="6" s="1"/>
  <c r="C823" i="6"/>
  <c r="B822" i="6"/>
  <c r="B821" i="6"/>
  <c r="B823" i="6"/>
  <c r="A823" i="6"/>
  <c r="D823" i="6" s="1"/>
  <c r="A824" i="6"/>
  <c r="D824" i="6" s="1"/>
  <c r="B824" i="6"/>
  <c r="C824" i="6"/>
  <c r="C825" i="6"/>
  <c r="A825" i="6"/>
  <c r="D825" i="6" s="1"/>
  <c r="C826" i="6"/>
  <c r="B825" i="6"/>
  <c r="B826" i="6"/>
  <c r="A826" i="6"/>
  <c r="D826" i="6" s="1"/>
  <c r="A827" i="6"/>
  <c r="D827" i="6" s="1"/>
  <c r="C827" i="6"/>
  <c r="A828" i="6"/>
  <c r="D828" i="6" s="1"/>
  <c r="B827" i="6"/>
  <c r="B828" i="6"/>
  <c r="C828" i="6"/>
  <c r="B831" i="6"/>
  <c r="A829" i="6"/>
  <c r="D829" i="6" s="1"/>
  <c r="C829" i="6"/>
  <c r="B830" i="6"/>
  <c r="B829" i="6"/>
  <c r="C830" i="6"/>
  <c r="A830" i="6"/>
  <c r="D830" i="6" s="1"/>
  <c r="C831" i="6"/>
  <c r="B832" i="6"/>
  <c r="A831" i="6"/>
  <c r="D831" i="6" s="1"/>
  <c r="C832" i="6"/>
  <c r="A832" i="6"/>
  <c r="D832" i="6" s="1"/>
  <c r="B833" i="6"/>
  <c r="C833" i="6"/>
  <c r="C834" i="6"/>
  <c r="B834" i="6"/>
  <c r="A834" i="6"/>
  <c r="D834" i="6" s="1"/>
  <c r="A833" i="6"/>
  <c r="D833" i="6" s="1"/>
  <c r="A835" i="6"/>
  <c r="D835" i="6" s="1"/>
  <c r="C835" i="6"/>
  <c r="B835" i="6"/>
  <c r="A836" i="6"/>
  <c r="D836" i="6" s="1"/>
  <c r="B836" i="6"/>
  <c r="C836" i="6"/>
  <c r="B837" i="6"/>
  <c r="C837" i="6"/>
  <c r="C838" i="6"/>
  <c r="A837" i="6"/>
  <c r="D837" i="6" s="1"/>
  <c r="A838" i="6"/>
  <c r="D838" i="6" s="1"/>
  <c r="B838" i="6"/>
  <c r="C839" i="6"/>
  <c r="B840" i="6"/>
  <c r="B839" i="6"/>
  <c r="C840" i="6"/>
  <c r="A839" i="6"/>
  <c r="D839" i="6" s="1"/>
  <c r="A840" i="6"/>
  <c r="D840" i="6" s="1"/>
  <c r="C841" i="6"/>
  <c r="C842" i="6"/>
  <c r="A842" i="6"/>
  <c r="D842" i="6" s="1"/>
  <c r="A841" i="6"/>
  <c r="D841" i="6" s="1"/>
  <c r="B842" i="6"/>
  <c r="B843" i="6"/>
  <c r="B841" i="6"/>
  <c r="C843" i="6"/>
  <c r="C845" i="6"/>
  <c r="B844" i="6"/>
  <c r="C844" i="6"/>
  <c r="B845" i="6"/>
  <c r="A843" i="6"/>
  <c r="D843" i="6" s="1"/>
  <c r="A844" i="6"/>
  <c r="D844" i="6" s="1"/>
  <c r="C846" i="6"/>
  <c r="B846" i="6"/>
  <c r="A847" i="6"/>
  <c r="D847" i="6" s="1"/>
  <c r="A845" i="6"/>
  <c r="D845" i="6" s="1"/>
  <c r="C847" i="6"/>
  <c r="A846" i="6"/>
  <c r="D846" i="6" s="1"/>
  <c r="B847" i="6"/>
  <c r="A848" i="6"/>
  <c r="D848" i="6" s="1"/>
  <c r="C848" i="6"/>
  <c r="B848" i="6"/>
  <c r="C849" i="6"/>
  <c r="C850" i="6"/>
  <c r="B849" i="6"/>
  <c r="A850" i="6"/>
  <c r="D850" i="6" s="1"/>
  <c r="A849" i="6"/>
  <c r="D849" i="6" s="1"/>
  <c r="B850" i="6"/>
  <c r="C851" i="6"/>
  <c r="B851" i="6"/>
  <c r="A851" i="6"/>
  <c r="D851" i="6" s="1"/>
  <c r="C852" i="6"/>
  <c r="B852" i="6"/>
  <c r="C853" i="6"/>
  <c r="A854" i="6"/>
  <c r="D854" i="6" s="1"/>
  <c r="A852" i="6"/>
  <c r="D852" i="6" s="1"/>
  <c r="B853" i="6"/>
  <c r="C854" i="6"/>
  <c r="A853" i="6"/>
  <c r="D853" i="6" s="1"/>
  <c r="B854" i="6"/>
  <c r="A855" i="6"/>
  <c r="D855" i="6" s="1"/>
  <c r="B855" i="6"/>
  <c r="C855" i="6"/>
  <c r="B856" i="6"/>
  <c r="C856" i="6"/>
  <c r="A856" i="6"/>
  <c r="D856" i="6" s="1"/>
  <c r="A858" i="6"/>
  <c r="D858" i="6" s="1"/>
  <c r="C857" i="6"/>
  <c r="C858" i="6"/>
  <c r="B857" i="6"/>
  <c r="A857" i="6"/>
  <c r="D857" i="6" s="1"/>
  <c r="A859" i="6"/>
  <c r="D859" i="6" s="1"/>
  <c r="B858" i="6"/>
  <c r="C859" i="6"/>
  <c r="B859" i="6"/>
  <c r="B860" i="6"/>
  <c r="C860" i="6"/>
  <c r="C861" i="6"/>
  <c r="A860" i="6"/>
  <c r="D860" i="6" s="1"/>
  <c r="C862" i="6"/>
  <c r="B863" i="6"/>
  <c r="B862" i="6"/>
  <c r="A861" i="6"/>
  <c r="D861" i="6" s="1"/>
  <c r="B861" i="6"/>
  <c r="A864" i="6"/>
  <c r="D864" i="6" s="1"/>
  <c r="B864" i="6"/>
  <c r="A862" i="6"/>
  <c r="D862" i="6" s="1"/>
  <c r="A863" i="6"/>
  <c r="D863" i="6" s="1"/>
  <c r="C863" i="6"/>
  <c r="A866" i="6"/>
  <c r="D866" i="6" s="1"/>
  <c r="C864" i="6"/>
  <c r="A865" i="6"/>
  <c r="D865" i="6" s="1"/>
  <c r="B865" i="6"/>
  <c r="C865" i="6"/>
  <c r="B866" i="6"/>
  <c r="C867" i="6"/>
  <c r="B868" i="6"/>
  <c r="B867" i="6"/>
  <c r="C866" i="6"/>
  <c r="A867" i="6"/>
  <c r="D867" i="6" s="1"/>
  <c r="C868" i="6"/>
  <c r="B869" i="6"/>
  <c r="A868" i="6"/>
  <c r="D868" i="6" s="1"/>
  <c r="A870" i="6"/>
  <c r="D870" i="6" s="1"/>
  <c r="C869" i="6"/>
  <c r="A869" i="6"/>
  <c r="D869" i="6" s="1"/>
  <c r="C870" i="6"/>
  <c r="B871" i="6"/>
  <c r="A871" i="6"/>
  <c r="D871" i="6" s="1"/>
  <c r="B870" i="6"/>
  <c r="B872" i="6"/>
  <c r="C871" i="6"/>
  <c r="C873" i="6"/>
  <c r="C872" i="6"/>
  <c r="C874" i="6"/>
  <c r="A872" i="6"/>
  <c r="D872" i="6" s="1"/>
  <c r="A873" i="6"/>
  <c r="D873" i="6" s="1"/>
  <c r="B873" i="6"/>
  <c r="C875" i="6"/>
  <c r="A874" i="6"/>
  <c r="D874" i="6" s="1"/>
  <c r="B874" i="6"/>
  <c r="A876" i="6"/>
  <c r="D876" i="6" s="1"/>
  <c r="B875" i="6"/>
  <c r="A875" i="6"/>
  <c r="D875" i="6" s="1"/>
  <c r="C876" i="6"/>
  <c r="B877" i="6"/>
  <c r="B876" i="6"/>
  <c r="B878" i="6"/>
  <c r="C877" i="6"/>
  <c r="C880" i="6"/>
  <c r="C878" i="6"/>
  <c r="A877" i="6"/>
  <c r="D877" i="6" s="1"/>
  <c r="A878" i="6"/>
  <c r="D878" i="6" s="1"/>
  <c r="B879" i="6"/>
  <c r="B880" i="6"/>
  <c r="C879" i="6"/>
  <c r="A879" i="6"/>
  <c r="D879" i="6" s="1"/>
  <c r="C881" i="6"/>
  <c r="A880" i="6"/>
  <c r="D880" i="6" s="1"/>
  <c r="B881" i="6"/>
  <c r="A882" i="6"/>
  <c r="D882" i="6" s="1"/>
  <c r="C882" i="6"/>
  <c r="B882" i="6"/>
  <c r="C885" i="6"/>
  <c r="A881" i="6"/>
  <c r="D881" i="6" s="1"/>
  <c r="B883" i="6"/>
  <c r="C883" i="6"/>
  <c r="A883" i="6"/>
  <c r="D883" i="6" s="1"/>
  <c r="B885" i="6"/>
  <c r="C884" i="6"/>
  <c r="B884" i="6"/>
  <c r="A884" i="6"/>
  <c r="D884" i="6" s="1"/>
  <c r="B886" i="6"/>
  <c r="A886" i="6"/>
  <c r="D886" i="6" s="1"/>
  <c r="A890" i="6"/>
  <c r="D890" i="6" s="1"/>
  <c r="B887" i="6"/>
  <c r="C887" i="6"/>
  <c r="A887" i="6"/>
  <c r="D887" i="6" s="1"/>
  <c r="C886" i="6"/>
  <c r="A885" i="6"/>
  <c r="D885" i="6" s="1"/>
  <c r="B888" i="6"/>
  <c r="A888" i="6"/>
  <c r="D888" i="6" s="1"/>
  <c r="C888" i="6"/>
  <c r="A889" i="6"/>
  <c r="D889" i="6" s="1"/>
  <c r="C890" i="6"/>
  <c r="B889" i="6"/>
  <c r="C889" i="6"/>
  <c r="B890" i="6"/>
  <c r="B892" i="6"/>
  <c r="A893" i="6"/>
  <c r="D893" i="6" s="1"/>
  <c r="B891" i="6"/>
  <c r="C892" i="6"/>
  <c r="C891" i="6"/>
  <c r="A891" i="6"/>
  <c r="D891" i="6" s="1"/>
  <c r="A892" i="6"/>
  <c r="D892" i="6" s="1"/>
  <c r="C893" i="6"/>
  <c r="B893" i="6"/>
  <c r="B894" i="6"/>
  <c r="C894" i="6"/>
  <c r="B895" i="6"/>
  <c r="A894" i="6"/>
  <c r="D894" i="6" s="1"/>
  <c r="C895" i="6"/>
  <c r="A896" i="6"/>
  <c r="D896" i="6" s="1"/>
  <c r="A895" i="6"/>
  <c r="D895" i="6" s="1"/>
  <c r="C896" i="6"/>
  <c r="B897" i="6"/>
  <c r="A898" i="6"/>
  <c r="D898" i="6" s="1"/>
  <c r="C897" i="6"/>
  <c r="B896" i="6"/>
  <c r="C898" i="6"/>
  <c r="B898" i="6"/>
  <c r="B899" i="6"/>
  <c r="A897" i="6"/>
  <c r="D897" i="6" s="1"/>
  <c r="A900" i="6"/>
  <c r="D900" i="6" s="1"/>
  <c r="C899" i="6"/>
  <c r="B900" i="6"/>
  <c r="A899" i="6"/>
  <c r="D899" i="6" s="1"/>
  <c r="C900" i="6"/>
  <c r="C901" i="6"/>
  <c r="A902" i="6"/>
  <c r="D902" i="6" s="1"/>
  <c r="C902" i="6"/>
  <c r="B901" i="6"/>
  <c r="B902" i="6"/>
  <c r="A901" i="6"/>
  <c r="D901" i="6" s="1"/>
  <c r="C903" i="6"/>
  <c r="B903" i="6"/>
  <c r="A903" i="6"/>
  <c r="D903" i="6" s="1"/>
  <c r="C905" i="6"/>
  <c r="B905" i="6"/>
  <c r="A905" i="6"/>
  <c r="D905" i="6" s="1"/>
  <c r="B904" i="6"/>
  <c r="A904" i="6"/>
  <c r="D904" i="6" s="1"/>
  <c r="C904" i="6"/>
  <c r="C906" i="6"/>
  <c r="A906" i="6"/>
  <c r="D906" i="6" s="1"/>
  <c r="B907" i="6"/>
  <c r="B906" i="6"/>
  <c r="B908" i="6"/>
  <c r="C907" i="6"/>
  <c r="A907" i="6"/>
  <c r="D907" i="6" s="1"/>
  <c r="A908" i="6"/>
  <c r="D908" i="6" s="1"/>
  <c r="C908" i="6"/>
  <c r="B909" i="6"/>
  <c r="C909" i="6"/>
  <c r="A909" i="6"/>
  <c r="D909" i="6" s="1"/>
  <c r="A910" i="6"/>
  <c r="D910" i="6" s="1"/>
  <c r="B911" i="6"/>
  <c r="B910" i="6"/>
  <c r="C910" i="6"/>
  <c r="A911" i="6"/>
  <c r="D911" i="6" s="1"/>
  <c r="A912" i="6"/>
  <c r="D912" i="6" s="1"/>
  <c r="C911" i="6"/>
  <c r="C912" i="6"/>
  <c r="C913" i="6"/>
  <c r="B912" i="6"/>
  <c r="B913" i="6"/>
  <c r="C914" i="6"/>
  <c r="B914" i="6"/>
  <c r="A914" i="6"/>
  <c r="D914" i="6" s="1"/>
  <c r="A913" i="6"/>
  <c r="D913" i="6" s="1"/>
  <c r="B916" i="6"/>
  <c r="B915" i="6"/>
  <c r="C915" i="6"/>
  <c r="A915" i="6"/>
  <c r="D915" i="6" s="1"/>
  <c r="C916" i="6"/>
  <c r="C917" i="6"/>
  <c r="B917" i="6"/>
  <c r="A916" i="6"/>
  <c r="D916" i="6" s="1"/>
  <c r="A917" i="6"/>
  <c r="D917" i="6" s="1"/>
  <c r="C919" i="6"/>
  <c r="C918" i="6"/>
  <c r="B919" i="6"/>
  <c r="B918" i="6"/>
  <c r="A918" i="6"/>
  <c r="D918" i="6" s="1"/>
  <c r="A919" i="6"/>
  <c r="D919" i="6" s="1"/>
  <c r="C920" i="6"/>
  <c r="B920" i="6"/>
  <c r="A920" i="6"/>
  <c r="D920" i="6" s="1"/>
  <c r="B921" i="6"/>
  <c r="C922" i="6"/>
  <c r="A921" i="6"/>
  <c r="D921" i="6" s="1"/>
  <c r="B923" i="6"/>
  <c r="C921" i="6"/>
  <c r="A923" i="6"/>
  <c r="D923" i="6" s="1"/>
  <c r="B922" i="6"/>
  <c r="A922" i="6"/>
  <c r="D922" i="6" s="1"/>
  <c r="C923" i="6"/>
  <c r="B924" i="6"/>
  <c r="C924" i="6"/>
  <c r="A924" i="6"/>
  <c r="D924" i="6" s="1"/>
  <c r="C925" i="6"/>
  <c r="A925" i="6"/>
  <c r="D925" i="6" s="1"/>
  <c r="C926" i="6"/>
  <c r="B926" i="6"/>
  <c r="B925" i="6"/>
  <c r="A926" i="6"/>
  <c r="D926" i="6" s="1"/>
  <c r="A927" i="6"/>
  <c r="D927" i="6" s="1"/>
  <c r="C927" i="6"/>
  <c r="A928" i="6"/>
  <c r="D928" i="6" s="1"/>
  <c r="C929" i="6"/>
  <c r="B927" i="6"/>
  <c r="C928" i="6"/>
  <c r="A929" i="6"/>
  <c r="D929" i="6" s="1"/>
  <c r="B928" i="6"/>
  <c r="A932" i="6"/>
  <c r="D932" i="6" s="1"/>
  <c r="A930" i="6"/>
  <c r="D930" i="6" s="1"/>
  <c r="C930" i="6"/>
  <c r="B931" i="6"/>
  <c r="B930" i="6"/>
  <c r="B929" i="6"/>
  <c r="A931" i="6"/>
  <c r="D931" i="6" s="1"/>
  <c r="B932" i="6"/>
  <c r="C931" i="6"/>
  <c r="B933" i="6"/>
  <c r="C932" i="6"/>
  <c r="C933" i="6"/>
  <c r="A936" i="6"/>
  <c r="D936" i="6" s="1"/>
  <c r="B934" i="6"/>
  <c r="C935" i="6"/>
  <c r="B935" i="6"/>
  <c r="A934" i="6"/>
  <c r="D934" i="6" s="1"/>
  <c r="C934" i="6"/>
  <c r="A935" i="6"/>
  <c r="D935" i="6" s="1"/>
  <c r="A933" i="6"/>
  <c r="D933" i="6" s="1"/>
  <c r="B936" i="6"/>
  <c r="B937" i="6"/>
  <c r="C936" i="6"/>
  <c r="C937" i="6"/>
  <c r="C938" i="6"/>
  <c r="B938" i="6"/>
  <c r="A938" i="6"/>
  <c r="D938" i="6" s="1"/>
  <c r="B939" i="6"/>
  <c r="A937" i="6"/>
  <c r="D937" i="6" s="1"/>
  <c r="C939" i="6"/>
  <c r="C940" i="6"/>
  <c r="B940" i="6"/>
  <c r="A939" i="6"/>
  <c r="D939" i="6" s="1"/>
  <c r="A941" i="6"/>
  <c r="D941" i="6" s="1"/>
  <c r="A940" i="6"/>
  <c r="D940" i="6" s="1"/>
  <c r="B941" i="6"/>
  <c r="B942" i="6"/>
  <c r="C941" i="6"/>
  <c r="C942" i="6"/>
  <c r="A942" i="6"/>
  <c r="D942" i="6" s="1"/>
  <c r="A943" i="6"/>
  <c r="D943" i="6" s="1"/>
  <c r="A944" i="6"/>
  <c r="D944" i="6" s="1"/>
  <c r="C944" i="6"/>
  <c r="B944" i="6"/>
  <c r="C943" i="6"/>
  <c r="B943" i="6"/>
  <c r="B945" i="6"/>
  <c r="C945" i="6"/>
  <c r="B946" i="6"/>
  <c r="A945" i="6"/>
  <c r="D945" i="6" s="1"/>
  <c r="A948" i="6"/>
  <c r="D948" i="6" s="1"/>
  <c r="C946" i="6"/>
  <c r="C947" i="6"/>
  <c r="A946" i="6"/>
  <c r="D946" i="6" s="1"/>
  <c r="B947" i="6"/>
  <c r="B948" i="6"/>
  <c r="A947" i="6"/>
  <c r="D947" i="6" s="1"/>
  <c r="C948" i="6"/>
  <c r="A949" i="6"/>
  <c r="D949" i="6" s="1"/>
  <c r="C949" i="6"/>
  <c r="B950" i="6"/>
  <c r="B949" i="6"/>
  <c r="C950" i="6"/>
  <c r="C951" i="6"/>
  <c r="A950" i="6"/>
  <c r="D950" i="6" s="1"/>
  <c r="A951" i="6"/>
  <c r="D951" i="6" s="1"/>
  <c r="C952" i="6"/>
  <c r="A952" i="6"/>
  <c r="D952" i="6" s="1"/>
  <c r="B951" i="6"/>
  <c r="C953" i="6"/>
  <c r="B952" i="6"/>
  <c r="A953" i="6"/>
  <c r="D953" i="6" s="1"/>
  <c r="B954" i="6"/>
  <c r="B953" i="6"/>
  <c r="A954" i="6"/>
  <c r="D954" i="6" s="1"/>
  <c r="C954" i="6"/>
  <c r="B955" i="6"/>
  <c r="A956" i="6"/>
  <c r="D956" i="6" s="1"/>
  <c r="C955" i="6"/>
  <c r="C956" i="6"/>
  <c r="C957" i="6"/>
  <c r="A957" i="6"/>
  <c r="D957" i="6" s="1"/>
  <c r="A955" i="6"/>
  <c r="D955" i="6" s="1"/>
  <c r="B956" i="6"/>
  <c r="B957" i="6"/>
  <c r="C958" i="6"/>
  <c r="B958" i="6"/>
  <c r="A958" i="6"/>
  <c r="D958" i="6" s="1"/>
  <c r="B959" i="6"/>
  <c r="C959" i="6"/>
  <c r="A959" i="6"/>
  <c r="D959" i="6" s="1"/>
  <c r="C960" i="6"/>
  <c r="B961" i="6"/>
  <c r="A960" i="6"/>
  <c r="D960" i="6" s="1"/>
  <c r="B960" i="6"/>
  <c r="C962" i="6"/>
  <c r="A961" i="6"/>
  <c r="D961" i="6" s="1"/>
  <c r="C961" i="6"/>
  <c r="B962" i="6"/>
  <c r="A963" i="6"/>
  <c r="D963" i="6" s="1"/>
  <c r="A962" i="6"/>
  <c r="D962" i="6" s="1"/>
  <c r="C963" i="6"/>
  <c r="B964" i="6"/>
  <c r="C964" i="6"/>
  <c r="B963" i="6"/>
  <c r="C965" i="6"/>
  <c r="A964" i="6"/>
  <c r="D964" i="6" s="1"/>
  <c r="A965" i="6"/>
  <c r="D965" i="6" s="1"/>
  <c r="B965" i="6"/>
  <c r="A966" i="6"/>
  <c r="D966" i="6" s="1"/>
  <c r="B966" i="6"/>
  <c r="C966" i="6"/>
  <c r="C967" i="6"/>
  <c r="B967" i="6"/>
  <c r="A967" i="6"/>
  <c r="D967" i="6" s="1"/>
  <c r="B968" i="6"/>
  <c r="A969" i="6"/>
  <c r="D969" i="6" s="1"/>
  <c r="B969" i="6"/>
  <c r="A968" i="6"/>
  <c r="D968" i="6" s="1"/>
  <c r="C968" i="6"/>
  <c r="C969" i="6"/>
  <c r="B970" i="6"/>
  <c r="C970" i="6"/>
  <c r="A970" i="6"/>
  <c r="D970" i="6" s="1"/>
  <c r="A971" i="6"/>
  <c r="D971" i="6" s="1"/>
  <c r="C971" i="6"/>
  <c r="B971" i="6"/>
  <c r="C972" i="6"/>
  <c r="A972" i="6"/>
  <c r="D972" i="6" s="1"/>
  <c r="A973" i="6"/>
  <c r="D973" i="6" s="1"/>
  <c r="C973" i="6"/>
  <c r="B972" i="6"/>
  <c r="B974" i="6"/>
  <c r="A974" i="6"/>
  <c r="D974" i="6" s="1"/>
  <c r="C974" i="6"/>
  <c r="B973" i="6"/>
  <c r="B975" i="6"/>
  <c r="C976" i="6"/>
  <c r="B976" i="6"/>
  <c r="A975" i="6"/>
  <c r="D975" i="6" s="1"/>
  <c r="C975" i="6"/>
  <c r="A976" i="6"/>
  <c r="D976" i="6" s="1"/>
  <c r="C977" i="6"/>
  <c r="B977" i="6"/>
  <c r="B978" i="6"/>
  <c r="A977" i="6"/>
  <c r="D977" i="6" s="1"/>
  <c r="A978" i="6"/>
  <c r="D978" i="6" s="1"/>
  <c r="C978" i="6"/>
  <c r="C979" i="6"/>
  <c r="B979" i="6"/>
  <c r="C980" i="6"/>
  <c r="A979" i="6"/>
  <c r="D979" i="6" s="1"/>
  <c r="A980" i="6"/>
  <c r="D980" i="6" s="1"/>
  <c r="C981" i="6"/>
  <c r="B981" i="6"/>
  <c r="B980" i="6"/>
  <c r="B982" i="6"/>
  <c r="A982" i="6"/>
  <c r="D982" i="6" s="1"/>
  <c r="A981" i="6"/>
  <c r="D981" i="6" s="1"/>
  <c r="C982" i="6"/>
  <c r="A983" i="6"/>
  <c r="D983" i="6" s="1"/>
  <c r="B983" i="6"/>
  <c r="C983" i="6"/>
  <c r="B984" i="6"/>
  <c r="C984" i="6"/>
  <c r="C985" i="6"/>
  <c r="A984" i="6"/>
  <c r="D984" i="6" s="1"/>
  <c r="C987" i="6"/>
  <c r="A985" i="6"/>
  <c r="D985" i="6" s="1"/>
  <c r="B986" i="6"/>
  <c r="C986" i="6"/>
  <c r="B985" i="6"/>
  <c r="A986" i="6"/>
  <c r="D986" i="6" s="1"/>
  <c r="B988" i="6"/>
  <c r="B987" i="6"/>
  <c r="A987" i="6"/>
  <c r="D987" i="6" s="1"/>
  <c r="A989" i="6"/>
  <c r="D989" i="6" s="1"/>
  <c r="A988" i="6"/>
  <c r="D988" i="6" s="1"/>
  <c r="C988" i="6"/>
  <c r="C989" i="6"/>
  <c r="B989" i="6"/>
  <c r="B990" i="6"/>
  <c r="A990" i="6"/>
  <c r="D990" i="6" s="1"/>
  <c r="C990" i="6"/>
  <c r="C991" i="6"/>
  <c r="B991" i="6"/>
  <c r="A991" i="6"/>
  <c r="D991" i="6" s="1"/>
  <c r="A992" i="6"/>
  <c r="D992" i="6" s="1"/>
  <c r="B992" i="6"/>
  <c r="C992" i="6"/>
  <c r="B993" i="6"/>
  <c r="A993" i="6"/>
  <c r="D993" i="6" s="1"/>
  <c r="C993" i="6"/>
  <c r="B994" i="6"/>
  <c r="C994" i="6"/>
  <c r="A994" i="6"/>
  <c r="D994" i="6" s="1"/>
  <c r="B995" i="6"/>
  <c r="A995" i="6"/>
  <c r="D995" i="6" s="1"/>
  <c r="C995" i="6"/>
  <c r="A997" i="6"/>
  <c r="D997" i="6" s="1"/>
  <c r="C996" i="6"/>
  <c r="B996" i="6"/>
  <c r="C997" i="6"/>
  <c r="A996" i="6"/>
  <c r="D996" i="6" s="1"/>
  <c r="B997" i="6"/>
  <c r="B998" i="6"/>
  <c r="C998" i="6"/>
  <c r="A998" i="6"/>
  <c r="D998" i="6" s="1"/>
  <c r="B999" i="6"/>
  <c r="C999" i="6"/>
  <c r="A999" i="6"/>
  <c r="D999" i="6" s="1"/>
  <c r="C1000" i="6"/>
  <c r="B1000" i="6"/>
  <c r="A1000" i="6"/>
  <c r="D1000" i="6" s="1"/>
  <c r="E6" i="7" l="1"/>
  <c r="E8" i="7" s="1"/>
  <c r="F6" i="7" s="1"/>
  <c r="I6" i="7" l="1"/>
  <c r="D21" i="6" s="1"/>
  <c r="H13" i="7"/>
  <c r="L13" i="6" s="1"/>
  <c r="G13" i="7"/>
  <c r="L16" i="6" s="1"/>
  <c r="D19" i="6" l="1"/>
  <c r="D20" i="6"/>
  <c r="D25" i="6"/>
  <c r="D24" i="6"/>
  <c r="D23" i="6"/>
  <c r="D22" i="6"/>
  <c r="D26" i="6"/>
  <c r="D27" i="6"/>
  <c r="D28" i="6"/>
  <c r="D29" i="6"/>
  <c r="D30" i="6"/>
  <c r="D31" i="6"/>
  <c r="D32" i="6"/>
</calcChain>
</file>

<file path=xl/sharedStrings.xml><?xml version="1.0" encoding="utf-8"?>
<sst xmlns="http://schemas.openxmlformats.org/spreadsheetml/2006/main" count="511" uniqueCount="153">
  <si>
    <t>Materia</t>
  </si>
  <si>
    <t>Car.</t>
  </si>
  <si>
    <t>Créd.</t>
  </si>
  <si>
    <t>Ef.</t>
  </si>
  <si>
    <t>Cv.</t>
  </si>
  <si>
    <t>Ano</t>
  </si>
  <si>
    <t>Con.</t>
  </si>
  <si>
    <t>Cual.</t>
  </si>
  <si>
    <t>CUARTIL</t>
  </si>
  <si>
    <t>Nota</t>
  </si>
  <si>
    <t>Nota*Creditos</t>
  </si>
  <si>
    <t>Creditos</t>
  </si>
  <si>
    <t>Es Aprobado</t>
  </si>
  <si>
    <t>EsNotable</t>
  </si>
  <si>
    <t>EsMatricula</t>
  </si>
  <si>
    <t>FB</t>
  </si>
  <si>
    <t>6.0</t>
  </si>
  <si>
    <t>-</t>
  </si>
  <si>
    <t>1C</t>
  </si>
  <si>
    <t>2C</t>
  </si>
  <si>
    <t>Matemáticas</t>
  </si>
  <si>
    <t>G4011121 Cálculo e Análise Numérica</t>
  </si>
  <si>
    <t>OB</t>
  </si>
  <si>
    <t>OR</t>
  </si>
  <si>
    <t>18/19</t>
  </si>
  <si>
    <t>Programación</t>
  </si>
  <si>
    <t>G4011222 Algoritmos e Estruturas de Datos</t>
  </si>
  <si>
    <t>G4011225 Programación Orientada a Obxetos</t>
  </si>
  <si>
    <t>G4011326 Computación Distribuída</t>
  </si>
  <si>
    <t>19/20</t>
  </si>
  <si>
    <t>Enxeñaría de Computadores</t>
  </si>
  <si>
    <t>G4011228 Arquitectura de Computadores</t>
  </si>
  <si>
    <t>4.5</t>
  </si>
  <si>
    <t>G4011327 Enxeñaría de Computadores</t>
  </si>
  <si>
    <t>Enxeñaría de Software</t>
  </si>
  <si>
    <t>G4011230 Deseño de Software</t>
  </si>
  <si>
    <t>G4011325 Enxeñaría do Software</t>
  </si>
  <si>
    <t>12.0</t>
  </si>
  <si>
    <t>AN</t>
  </si>
  <si>
    <t>Sistemas de Información</t>
  </si>
  <si>
    <t>G4011221 Bases de Datos I</t>
  </si>
  <si>
    <t>G4011226 Bases de Datos II</t>
  </si>
  <si>
    <t>Sistemas Inteligentes</t>
  </si>
  <si>
    <t>G4011321 Teoría de Autómatas e Linguaxes Formais</t>
  </si>
  <si>
    <t>Administración e Xestión de Sistemas e Redes</t>
  </si>
  <si>
    <t>G4011322 Administración de Sistemas e Redes</t>
  </si>
  <si>
    <t>G4011341 Administración Avanzada de Sistemas e Redes</t>
  </si>
  <si>
    <t>OP</t>
  </si>
  <si>
    <t>Enxeñaría Web</t>
  </si>
  <si>
    <t>G4011323 Desenvolvemento de Aplicacións Web</t>
  </si>
  <si>
    <t>G4011342 Deseño de Aplicacións Web Avanzadas</t>
  </si>
  <si>
    <t>Organización e Xestión</t>
  </si>
  <si>
    <t>G4011328 Xestión de Recursos Humanos e Comportamento Organizacional</t>
  </si>
  <si>
    <t>Materias Transversais</t>
  </si>
  <si>
    <t>G4011223 Sistemas Operativos I</t>
  </si>
  <si>
    <t>G4011224 Redes</t>
  </si>
  <si>
    <t>G4011227 Sistemas Operativos II</t>
  </si>
  <si>
    <t>G4011229 Computación Gráfica</t>
  </si>
  <si>
    <t>G4011324 Interacción Persoa-Ordenador</t>
  </si>
  <si>
    <t>Prácticas Externas</t>
  </si>
  <si>
    <t>9.0</t>
  </si>
  <si>
    <t>1ª Ord</t>
  </si>
  <si>
    <t>Recoñecemento de formación básica doutros estudos</t>
  </si>
  <si>
    <t>G4011RFB01 Recoñecemento de formación básica doutros estudos</t>
  </si>
  <si>
    <t>60.0</t>
  </si>
  <si>
    <t>RS</t>
  </si>
  <si>
    <t>RE</t>
  </si>
  <si>
    <t>G4011423 Compiladores e Intérpretes</t>
  </si>
  <si>
    <t>20/21</t>
  </si>
  <si>
    <t>G4011421 Enxeñaría do Coñecemento</t>
  </si>
  <si>
    <t>G4011460 Sistemas Intelixentes</t>
  </si>
  <si>
    <t>G4011424 Seguridade Informática</t>
  </si>
  <si>
    <t>G4011422 Xestión de Proxectos Informáticos</t>
  </si>
  <si>
    <t>G4011425 Aspectos legais e normativos das TIC</t>
  </si>
  <si>
    <t>G4011426 Traballo Fin de Grao</t>
  </si>
  <si>
    <t>16.5</t>
  </si>
  <si>
    <t>CANTIDAD</t>
  </si>
  <si>
    <t>APROBADOS</t>
  </si>
  <si>
    <t>NOTABLES</t>
  </si>
  <si>
    <t>SOBRESALIENTES</t>
  </si>
  <si>
    <t>MATRICULAS H.</t>
  </si>
  <si>
    <t>SUSPENSOS</t>
  </si>
  <si>
    <t>EsSuspenso</t>
  </si>
  <si>
    <t>PORCENTAJE</t>
  </si>
  <si>
    <t>NT (7.8)</t>
  </si>
  <si>
    <t>SB (9.5)</t>
  </si>
  <si>
    <t>Materias matriculadas no curso actual</t>
  </si>
  <si>
    <t>Traballo Fin de Grao</t>
  </si>
  <si>
    <t>Recoñecementos de Actividades de Grao</t>
  </si>
  <si>
    <t>G4011R01 Recoñecemento de Actividades</t>
  </si>
  <si>
    <t>2.0</t>
  </si>
  <si>
    <t>G4011R02 Competencias Transversais</t>
  </si>
  <si>
    <t>4.0</t>
  </si>
  <si>
    <t>EN ESTA HOJA SE COPIARÁ LA TABLA SACADA DEL APARTADO "consulta de expediente" DE LA SECRETARÍA VIRTUAL DE LA USC</t>
  </si>
  <si>
    <r>
      <t xml:space="preserve">2- En la secretaría virtual, ir a la sección de "consulta de expediente", seleccionar todas las casillas de esa tabla y copiarlas con </t>
    </r>
    <r>
      <rPr>
        <i/>
        <sz val="11"/>
        <color rgb="FF000000"/>
        <rFont val="Arial"/>
        <family val="2"/>
      </rPr>
      <t>Ctrl+C</t>
    </r>
  </si>
  <si>
    <r>
      <t xml:space="preserve">3- Seleccionar cualquier casilla vacía de la columna A y pulsar </t>
    </r>
    <r>
      <rPr>
        <i/>
        <sz val="11"/>
        <color rgb="FF000000"/>
        <rFont val="Arial"/>
        <family val="2"/>
      </rPr>
      <t>Ctrl+V</t>
    </r>
    <r>
      <rPr>
        <sz val="11"/>
        <color rgb="FF000000"/>
        <rFont val="Arial"/>
        <family val="2"/>
      </rPr>
      <t xml:space="preserve"> o botón derecho y pegar</t>
    </r>
  </si>
  <si>
    <r>
      <t>4- Pulsar en la hoja Resultados</t>
    </r>
    <r>
      <rPr>
        <sz val="11"/>
        <color rgb="FF000000"/>
        <rFont val="Arial"/>
        <family val="2"/>
      </rPr>
      <t xml:space="preserve"> que se encuentra en la zona inferior izquierda de la pantalla. Ahí podrás consultar todos los resultados.</t>
    </r>
  </si>
  <si>
    <r>
      <t xml:space="preserve">Las </t>
    </r>
    <r>
      <rPr>
        <b/>
        <sz val="11"/>
        <color rgb="FF000000"/>
        <rFont val="Arial"/>
        <family val="2"/>
      </rPr>
      <t>instrucciones</t>
    </r>
    <r>
      <rPr>
        <sz val="11"/>
        <color rgb="FF000000"/>
        <rFont val="Arial"/>
        <family val="2"/>
        <charset val="1"/>
      </rPr>
      <t xml:space="preserve"> son las siguientes:</t>
    </r>
  </si>
  <si>
    <r>
      <t xml:space="preserve">Para </t>
    </r>
    <r>
      <rPr>
        <b/>
        <sz val="11"/>
        <color rgb="FF000000"/>
        <rFont val="Arial"/>
        <family val="2"/>
      </rPr>
      <t>insertar nuevas notas</t>
    </r>
    <r>
      <rPr>
        <sz val="11"/>
        <color rgb="FF000000"/>
        <rFont val="Arial"/>
        <family val="2"/>
      </rPr>
      <t xml:space="preserve"> de materias</t>
    </r>
    <r>
      <rPr>
        <sz val="11"/>
        <color rgb="FF000000"/>
        <rFont val="Arial"/>
        <family val="2"/>
        <charset val="1"/>
      </rPr>
      <t>:</t>
    </r>
  </si>
  <si>
    <t>NOTA</t>
  </si>
  <si>
    <r>
      <t xml:space="preserve">Opción A: Puedes insertar la nueva nota directamente en la columna H con el mismo formato que las notas que has copiado de la secretaría virtual. Por ejemplo: </t>
    </r>
    <r>
      <rPr>
        <b/>
        <sz val="11"/>
        <color rgb="FF000000"/>
        <rFont val="Arial"/>
        <family val="2"/>
      </rPr>
      <t>AP+espacio+(5,0)</t>
    </r>
  </si>
  <si>
    <t>CUANTIL</t>
  </si>
  <si>
    <t>Nota insertada</t>
  </si>
  <si>
    <t>EsSobre</t>
  </si>
  <si>
    <r>
      <t xml:space="preserve">EN ESTA HOJA SE MUESTRAN </t>
    </r>
    <r>
      <rPr>
        <sz val="13.5"/>
        <color rgb="FF000000"/>
        <rFont val="Arial"/>
        <family val="2"/>
      </rPr>
      <t xml:space="preserve">LOS RESULTADOS </t>
    </r>
  </si>
  <si>
    <t>Nombre</t>
  </si>
  <si>
    <t>ASIGNATURAS QUE MÁS ESTÁN SUBIENDO LA MEDIA</t>
  </si>
  <si>
    <t>Créditos</t>
  </si>
  <si>
    <t>ASIGNATURAS CON MEJOR NOTA</t>
  </si>
  <si>
    <t>ASIGNATURAS CON PEOR NOTA</t>
  </si>
  <si>
    <t>ASIGNATURAS MÁS INFLUYENTES</t>
  </si>
  <si>
    <t>MEJORES NOTAS</t>
  </si>
  <si>
    <t>NOTA MEDIA ACTUAL:</t>
  </si>
  <si>
    <t>PEORES NOTAS</t>
  </si>
  <si>
    <r>
      <rPr>
        <b/>
        <sz val="11"/>
        <color rgb="FF000000"/>
        <rFont val="Arial"/>
        <family val="2"/>
      </rPr>
      <t xml:space="preserve">NOTA: </t>
    </r>
    <r>
      <rPr>
        <sz val="11"/>
        <color rgb="FF000000"/>
        <rFont val="Arial"/>
        <family val="2"/>
      </rPr>
      <t>Debes asegurarte de que el nombre de la materia está en la columna A, que los créditos de la materia están en la columna C y que la cualificación de la materia está en la columna H (si es copiado de la secretaría virtual de la USC no deberías tener problemas), y si quieres añadir una nueva materia manualmente, con que rellenes esos tres campos es suficiente.</t>
    </r>
  </si>
  <si>
    <t>COLUMNA PARA NOMBRE DE MATERIA</t>
  </si>
  <si>
    <t>CREDITOS</t>
  </si>
  <si>
    <t>Realizado por Manuel González Costa</t>
  </si>
  <si>
    <t>gonzalezcostamanuel@gmail.com</t>
  </si>
  <si>
    <t>AP (5,0)</t>
  </si>
  <si>
    <t>MH (10,0)</t>
  </si>
  <si>
    <t>1 - Eliminar la tabla de notas actual seleccionando todas sus celdas. Luego clic derecho y seleccionar "borrar contenido". Que no os importe que queden coloreadas ciertas celdas.</t>
  </si>
  <si>
    <r>
      <t xml:space="preserve">Opción B: Puedes insertar la nota de una materia (evaluación cuantitativa) en la </t>
    </r>
    <r>
      <rPr>
        <b/>
        <sz val="11"/>
        <color rgb="FF000000"/>
        <rFont val="Arial"/>
        <family val="2"/>
      </rPr>
      <t>columna K</t>
    </r>
    <r>
      <rPr>
        <sz val="11"/>
        <color rgb="FF000000"/>
        <rFont val="Arial"/>
        <family val="2"/>
        <charset val="1"/>
      </rPr>
      <t xml:space="preserve">, por ejemplo, </t>
    </r>
    <r>
      <rPr>
        <b/>
        <i/>
        <sz val="11"/>
        <color rgb="FF000000"/>
        <rFont val="Arial"/>
        <family val="2"/>
      </rPr>
      <t>8,0</t>
    </r>
    <r>
      <rPr>
        <sz val="11"/>
        <color rgb="FF000000"/>
        <rFont val="Arial"/>
        <family val="2"/>
      </rPr>
      <t xml:space="preserve">, y el cuantil (evaluación cualitativa) en la </t>
    </r>
    <r>
      <rPr>
        <b/>
        <sz val="11"/>
        <color rgb="FF000000"/>
        <rFont val="Arial"/>
        <family val="2"/>
      </rPr>
      <t>columna L</t>
    </r>
    <r>
      <rPr>
        <sz val="11"/>
        <color rgb="FF000000"/>
        <rFont val="Arial"/>
        <family val="2"/>
      </rPr>
      <t xml:space="preserve">, (las opciones disponibles son: </t>
    </r>
    <r>
      <rPr>
        <b/>
        <i/>
        <sz val="11"/>
        <color rgb="FF000000"/>
        <rFont val="Arial"/>
        <family val="2"/>
      </rPr>
      <t>SP, AP, NT, SB, MH</t>
    </r>
    <r>
      <rPr>
        <sz val="11"/>
        <color rgb="FF000000"/>
        <rFont val="Arial"/>
        <family val="2"/>
      </rPr>
      <t>)</t>
    </r>
  </si>
  <si>
    <t>Cuartil</t>
  </si>
  <si>
    <t>MH</t>
  </si>
  <si>
    <t>SP</t>
  </si>
  <si>
    <t>AP</t>
  </si>
  <si>
    <t>NT</t>
  </si>
  <si>
    <t>SB</t>
  </si>
  <si>
    <r>
      <t xml:space="preserve">NOTA: El listado de </t>
    </r>
    <r>
      <rPr>
        <i/>
        <sz val="10"/>
        <rFont val="Arial"/>
        <family val="2"/>
      </rPr>
      <t>Asignaturas que más están subiendo la media</t>
    </r>
    <r>
      <rPr>
        <sz val="10"/>
        <rFont val="Arial"/>
        <family val="2"/>
      </rPr>
      <t xml:space="preserve"> muestra aquellas materias cuya combinación de créditos y nota obtenida hace que tu media se incremente en mayor medida</t>
    </r>
  </si>
  <si>
    <t>CUAL.</t>
  </si>
  <si>
    <t>MATERIA</t>
  </si>
  <si>
    <t>AUXILIARNUMERO</t>
  </si>
  <si>
    <t>NOMBRE MATERIA</t>
  </si>
  <si>
    <t>NOTA NECESARIA</t>
  </si>
  <si>
    <t>CREDITOS CON NOTA</t>
  </si>
  <si>
    <t>CREDITOS SIN NOTA</t>
  </si>
  <si>
    <t>Suma Notas/creditos</t>
  </si>
  <si>
    <t>MEDIA MÁXIMA QUE PUEDES SACAR:</t>
  </si>
  <si>
    <t>MEDIA MÍNIMA QUE PUEDES SACAR:</t>
  </si>
  <si>
    <t>NotaporAsignatura</t>
  </si>
  <si>
    <r>
      <t xml:space="preserve">Se le asignará una nota a cada materia que en la columna </t>
    </r>
    <r>
      <rPr>
        <i/>
        <sz val="10"/>
        <rFont val="Arial"/>
        <family val="2"/>
      </rPr>
      <t>cualificación</t>
    </r>
    <r>
      <rPr>
        <sz val="10"/>
        <rFont val="Arial"/>
        <family val="2"/>
      </rPr>
      <t xml:space="preserve"> de la hoja </t>
    </r>
    <r>
      <rPr>
        <i/>
        <sz val="10"/>
        <rFont val="Arial"/>
        <family val="2"/>
      </rPr>
      <t>Datos de entrada</t>
    </r>
    <r>
      <rPr>
        <sz val="10"/>
        <rFont val="Arial"/>
        <family val="2"/>
      </rPr>
      <t xml:space="preserve"> tenga un "-".</t>
    </r>
  </si>
  <si>
    <r>
      <t>NOTA:</t>
    </r>
    <r>
      <rPr>
        <sz val="10"/>
        <rFont val="Arial"/>
        <family val="2"/>
      </rPr>
      <t xml:space="preserve"> Si no es posible alcanzar esa media (porque sería necesario más de un 10 o menos de un 5) se pondrá -1 como cualificación</t>
    </r>
  </si>
  <si>
    <t>INTRODUCE LA NOTA MEDIA DESEADA --&gt;</t>
  </si>
  <si>
    <r>
      <t xml:space="preserve">EN ESTA HOJA SE MUESTRAN </t>
    </r>
    <r>
      <rPr>
        <sz val="13.5"/>
        <color rgb="FF000000"/>
        <rFont val="Arial"/>
        <family val="2"/>
      </rPr>
      <t>LAS NOTAS NECESARIAS PARA ALCANZAR LA MEDIA DESEADA</t>
    </r>
  </si>
  <si>
    <t>SUMA</t>
  </si>
  <si>
    <t>NOTA MIN*cred</t>
  </si>
  <si>
    <t>NOTA MAX*cred</t>
  </si>
  <si>
    <t>NOTA MINIMA</t>
  </si>
  <si>
    <t>NOTA MAXIMA</t>
  </si>
  <si>
    <t>Esa nota necesaria para cada materia garantiza que se obtendrá la media especificada en la casilla D13</t>
  </si>
  <si>
    <t>G4011451 Prácticas Externas: EMPRESA S.A.</t>
  </si>
  <si>
    <r>
      <t>NOTA:</t>
    </r>
    <r>
      <rPr>
        <sz val="11"/>
        <color rgb="FF000000"/>
        <rFont val="Arial"/>
        <family val="2"/>
      </rPr>
      <t xml:space="preserve"> Si tienes alguna nota insertada en la columna K de </t>
    </r>
    <r>
      <rPr>
        <i/>
        <sz val="11"/>
        <color rgb="FF000000"/>
        <rFont val="Arial"/>
        <family val="2"/>
      </rPr>
      <t>NOTA</t>
    </r>
    <r>
      <rPr>
        <sz val="11"/>
        <color rgb="FF000000"/>
        <rFont val="Arial"/>
        <family val="2"/>
      </rPr>
      <t xml:space="preserve"> tiene preferencia sobre la relativa a la columna H de Cualificación (de esta manera puedes probar rápidamente cómo te quedaría la media si hubieses sacado una nota diferente en una asignatura ya cursada y, luego, volver a borrar la nota de la columna K para volver al estado original).</t>
    </r>
    <r>
      <rPr>
        <b/>
        <sz val="11"/>
        <color rgb="FF000000"/>
        <rFont val="Arial"/>
        <family val="2"/>
      </rPr>
      <t xml:space="preserve">                                                                                                                             OJO!</t>
    </r>
    <r>
      <rPr>
        <sz val="11"/>
        <color rgb="FF000000"/>
        <rFont val="Arial"/>
        <family val="2"/>
      </rPr>
      <t xml:space="preserve"> No insertes notas en filas que no se correspondan con una asignatura correctamente formateada. En ese caso se producirá un error apareciendo </t>
    </r>
    <r>
      <rPr>
        <i/>
        <sz val="11"/>
        <color rgb="FF000000"/>
        <rFont val="Arial"/>
        <family val="2"/>
      </rPr>
      <t>VALOR</t>
    </r>
    <r>
      <rPr>
        <sz val="11"/>
        <color rgb="FF000000"/>
        <rFont val="Arial"/>
        <family val="2"/>
      </rPr>
      <t xml:space="preserve"> en el campo de nota media</t>
    </r>
    <r>
      <rPr>
        <b/>
        <sz val="11"/>
        <color rgb="FF000000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</si>
</sst>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0.0%"/>
    <numFmt numFmtId="165" formatCode="0.0000"/>
  </numFmts>
  <fonts count="27" x14ac:knownFonts="1">
    <font>
      <sz val="10"/>
      <name val="Arial"/>
      <family val="2"/>
      <charset val="1"/>
    </font>
    <font>
      <sz val="10"/>
      <name val="Arial"/>
    </font>
    <font>
      <sz val="11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8"/>
      <color rgb="FFFFFFFF"/>
      <name val="Verdana"/>
      <family val="2"/>
    </font>
    <font>
      <b/>
      <sz val="9"/>
      <color rgb="FF000066"/>
      <name val="Verdana"/>
      <family val="2"/>
    </font>
    <font>
      <b/>
      <sz val="13.5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3.5"/>
      <color rgb="FF000000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8"/>
      <color rgb="FFFFFFFF"/>
      <name val="Arial"/>
      <family val="2"/>
      <charset val="1"/>
    </font>
    <font>
      <b/>
      <sz val="48"/>
      <color rgb="FFFFFFFF"/>
      <name val="Arial"/>
      <family val="2"/>
      <charset val="1"/>
    </font>
    <font>
      <sz val="10"/>
      <name val="Arial"/>
      <family val="2"/>
      <charset val="1"/>
    </font>
    <font>
      <b/>
      <sz val="12"/>
      <color theme="0"/>
      <name val="Arial"/>
      <family val="2"/>
    </font>
    <font>
      <b/>
      <sz val="28"/>
      <color theme="0"/>
      <name val="Arial"/>
      <family val="2"/>
    </font>
    <font>
      <sz val="10"/>
      <color theme="0"/>
      <name val="Arial"/>
      <family val="2"/>
      <charset val="1"/>
    </font>
    <font>
      <b/>
      <sz val="20"/>
      <name val="Arial"/>
      <family val="2"/>
    </font>
    <font>
      <sz val="12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6C6C8C"/>
        <bgColor indexed="64"/>
      </patternFill>
    </fill>
    <fill>
      <patternFill patternType="solid">
        <fgColor rgb="FFF1F1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medium">
        <color rgb="FFCCCCDC"/>
      </left>
      <right style="medium">
        <color rgb="FFCCCCDC"/>
      </right>
      <top style="medium">
        <color rgb="FFCCCCDC"/>
      </top>
      <bottom style="medium">
        <color rgb="FFCCCCDC"/>
      </bottom>
      <diagonal/>
    </border>
    <border>
      <left style="medium">
        <color rgb="FF000022"/>
      </left>
      <right/>
      <top style="medium">
        <color rgb="FF000022"/>
      </top>
      <bottom/>
      <diagonal/>
    </border>
    <border>
      <left/>
      <right/>
      <top style="medium">
        <color rgb="FF000022"/>
      </top>
      <bottom/>
      <diagonal/>
    </border>
    <border>
      <left/>
      <right style="medium">
        <color rgb="FF000022"/>
      </right>
      <top style="medium">
        <color rgb="FF000022"/>
      </top>
      <bottom/>
      <diagonal/>
    </border>
    <border>
      <left style="medium">
        <color rgb="FF000022"/>
      </left>
      <right style="medium">
        <color rgb="FFCCCCDC"/>
      </right>
      <top style="medium">
        <color rgb="FFCCCCDC"/>
      </top>
      <bottom style="medium">
        <color rgb="FFCCCCDC"/>
      </bottom>
      <diagonal/>
    </border>
    <border>
      <left style="medium">
        <color rgb="FFCCCCDC"/>
      </left>
      <right style="medium">
        <color rgb="FF000022"/>
      </right>
      <top style="medium">
        <color rgb="FFCCCCDC"/>
      </top>
      <bottom style="medium">
        <color rgb="FFCCCCDC"/>
      </bottom>
      <diagonal/>
    </border>
    <border>
      <left style="medium">
        <color rgb="FF000022"/>
      </left>
      <right style="medium">
        <color rgb="FFCCCCDC"/>
      </right>
      <top style="medium">
        <color rgb="FFCCCCDC"/>
      </top>
      <bottom style="medium">
        <color rgb="FF000022"/>
      </bottom>
      <diagonal/>
    </border>
    <border>
      <left style="medium">
        <color rgb="FFCCCCDC"/>
      </left>
      <right style="medium">
        <color rgb="FFCCCCDC"/>
      </right>
      <top style="medium">
        <color rgb="FFCCCCDC"/>
      </top>
      <bottom style="medium">
        <color rgb="FF000022"/>
      </bottom>
      <diagonal/>
    </border>
    <border>
      <left style="medium">
        <color rgb="FFCCCCDC"/>
      </left>
      <right style="medium">
        <color rgb="FF000022"/>
      </right>
      <top style="medium">
        <color rgb="FFCCCCDC"/>
      </top>
      <bottom style="medium">
        <color rgb="FF000022"/>
      </bottom>
      <diagonal/>
    </border>
    <border>
      <left style="medium">
        <color rgb="FF000022"/>
      </left>
      <right/>
      <top/>
      <bottom style="medium">
        <color rgb="FFCCCCDC"/>
      </bottom>
      <diagonal/>
    </border>
    <border>
      <left/>
      <right/>
      <top/>
      <bottom style="medium">
        <color rgb="FFCCCCDC"/>
      </bottom>
      <diagonal/>
    </border>
    <border>
      <left/>
      <right style="medium">
        <color rgb="FF000022"/>
      </right>
      <top/>
      <bottom style="medium">
        <color rgb="FFCCCCDC"/>
      </bottom>
      <diagonal/>
    </border>
    <border>
      <left style="medium">
        <color rgb="FF000022"/>
      </left>
      <right/>
      <top style="medium">
        <color rgb="FFCCCCDC"/>
      </top>
      <bottom style="medium">
        <color rgb="FFCCCCDC"/>
      </bottom>
      <diagonal/>
    </border>
    <border>
      <left/>
      <right/>
      <top style="medium">
        <color rgb="FFCCCCDC"/>
      </top>
      <bottom style="medium">
        <color rgb="FFCCCCDC"/>
      </bottom>
      <diagonal/>
    </border>
    <border>
      <left/>
      <right style="medium">
        <color rgb="FF000022"/>
      </right>
      <top style="medium">
        <color rgb="FFCCCCDC"/>
      </top>
      <bottom style="medium">
        <color rgb="FFCCCCDC"/>
      </bottom>
      <diagonal/>
    </border>
    <border>
      <left/>
      <right/>
      <top style="medium">
        <color rgb="FF000022"/>
      </top>
      <bottom style="medium">
        <color rgb="FF0000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1" fillId="0" borderId="0" applyBorder="0" applyAlignment="0" applyProtection="0"/>
    <xf numFmtId="43" fontId="2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1" fillId="0" borderId="0" xfId="2" applyNumberFormat="1"/>
    <xf numFmtId="0" fontId="4" fillId="3" borderId="2" xfId="1" applyFill="1" applyBorder="1" applyAlignment="1">
      <alignment horizontal="center" vertical="center" wrapText="1"/>
    </xf>
    <xf numFmtId="0" fontId="4" fillId="3" borderId="2" xfId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" fillId="3" borderId="6" xfId="1" applyFill="1" applyBorder="1" applyAlignment="1">
      <alignment vertical="center" wrapText="1"/>
    </xf>
    <xf numFmtId="0" fontId="4" fillId="3" borderId="7" xfId="1" applyFill="1" applyBorder="1" applyAlignment="1">
      <alignment horizontal="center" vertical="center" wrapText="1"/>
    </xf>
    <xf numFmtId="0" fontId="4" fillId="3" borderId="8" xfId="1" applyFill="1" applyBorder="1" applyAlignment="1">
      <alignment vertical="center" wrapText="1"/>
    </xf>
    <xf numFmtId="0" fontId="4" fillId="3" borderId="9" xfId="1" applyFill="1" applyBorder="1" applyAlignment="1">
      <alignment horizontal="center" vertical="center" wrapText="1"/>
    </xf>
    <xf numFmtId="0" fontId="4" fillId="3" borderId="9" xfId="1" applyFill="1" applyBorder="1" applyAlignment="1">
      <alignment horizontal="right" vertical="center" wrapText="1"/>
    </xf>
    <xf numFmtId="0" fontId="4" fillId="3" borderId="10" xfId="1" applyFill="1" applyBorder="1" applyAlignment="1">
      <alignment horizontal="center" vertical="center" wrapText="1"/>
    </xf>
    <xf numFmtId="0" fontId="4" fillId="6" borderId="2" xfId="1" applyFill="1" applyBorder="1" applyAlignment="1">
      <alignment horizontal="center" vertical="center" wrapText="1"/>
    </xf>
    <xf numFmtId="0" fontId="4" fillId="6" borderId="2" xfId="1" applyFill="1" applyBorder="1" applyAlignment="1">
      <alignment horizontal="right" vertical="center" wrapText="1"/>
    </xf>
    <xf numFmtId="0" fontId="4" fillId="6" borderId="6" xfId="1" applyFill="1" applyBorder="1" applyAlignment="1">
      <alignment vertical="center" wrapText="1"/>
    </xf>
    <xf numFmtId="0" fontId="4" fillId="6" borderId="7" xfId="1" applyFill="1" applyBorder="1" applyAlignment="1">
      <alignment horizontal="center" vertical="center" wrapText="1"/>
    </xf>
    <xf numFmtId="0" fontId="4" fillId="6" borderId="8" xfId="1" applyFill="1" applyBorder="1" applyAlignment="1">
      <alignment vertical="center" wrapText="1"/>
    </xf>
    <xf numFmtId="0" fontId="4" fillId="6" borderId="9" xfId="1" applyFill="1" applyBorder="1" applyAlignment="1">
      <alignment horizontal="center" vertical="center" wrapText="1"/>
    </xf>
    <xf numFmtId="0" fontId="4" fillId="6" borderId="9" xfId="1" applyFill="1" applyBorder="1" applyAlignment="1">
      <alignment horizontal="right" vertical="center" wrapText="1"/>
    </xf>
    <xf numFmtId="0" fontId="4" fillId="6" borderId="10" xfId="1" applyFill="1" applyBorder="1" applyAlignment="1">
      <alignment horizontal="center" vertical="center" wrapText="1"/>
    </xf>
    <xf numFmtId="0" fontId="4" fillId="3" borderId="14" xfId="1" applyFill="1" applyBorder="1" applyAlignment="1">
      <alignment vertical="center" wrapText="1"/>
    </xf>
    <xf numFmtId="0" fontId="4" fillId="3" borderId="15" xfId="1" applyFill="1" applyBorder="1" applyAlignment="1">
      <alignment horizontal="center" vertical="center" wrapText="1"/>
    </xf>
    <xf numFmtId="0" fontId="4" fillId="3" borderId="15" xfId="1" applyFill="1" applyBorder="1" applyAlignment="1">
      <alignment horizontal="right" vertical="center" wrapText="1"/>
    </xf>
    <xf numFmtId="0" fontId="4" fillId="3" borderId="16" xfId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10" borderId="0" xfId="0" applyFont="1" applyFill="1"/>
    <xf numFmtId="0" fontId="0" fillId="10" borderId="0" xfId="0" applyFill="1"/>
    <xf numFmtId="0" fontId="2" fillId="7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center" vertical="top"/>
    </xf>
    <xf numFmtId="0" fontId="12" fillId="12" borderId="18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2" fillId="14" borderId="0" xfId="0" applyFont="1" applyFill="1" applyBorder="1"/>
    <xf numFmtId="0" fontId="0" fillId="14" borderId="0" xfId="0" applyFill="1" applyBorder="1"/>
    <xf numFmtId="0" fontId="13" fillId="10" borderId="0" xfId="0" applyFont="1" applyFill="1"/>
    <xf numFmtId="0" fontId="13" fillId="12" borderId="18" xfId="0" applyFont="1" applyFill="1" applyBorder="1"/>
    <xf numFmtId="0" fontId="13" fillId="11" borderId="18" xfId="0" applyFont="1" applyFill="1" applyBorder="1"/>
    <xf numFmtId="0" fontId="2" fillId="0" borderId="0" xfId="0" applyFont="1" applyFill="1"/>
    <xf numFmtId="0" fontId="0" fillId="0" borderId="0" xfId="0" applyFill="1"/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0" fillId="13" borderId="0" xfId="0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10" fillId="1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1" applyFill="1" applyAlignment="1">
      <alignment horizontal="center"/>
    </xf>
    <xf numFmtId="0" fontId="15" fillId="19" borderId="0" xfId="0" applyFont="1" applyFill="1"/>
    <xf numFmtId="0" fontId="10" fillId="19" borderId="0" xfId="0" applyFont="1" applyFill="1" applyAlignment="1">
      <alignment horizontal="center"/>
    </xf>
    <xf numFmtId="0" fontId="0" fillId="20" borderId="0" xfId="0" applyFill="1"/>
    <xf numFmtId="0" fontId="0" fillId="20" borderId="0" xfId="0" quotePrefix="1" applyFill="1"/>
    <xf numFmtId="0" fontId="13" fillId="0" borderId="18" xfId="0" applyFont="1" applyFill="1" applyBorder="1"/>
    <xf numFmtId="0" fontId="2" fillId="15" borderId="0" xfId="0" applyFont="1" applyFill="1"/>
    <xf numFmtId="0" fontId="13" fillId="15" borderId="18" xfId="0" applyFont="1" applyFill="1" applyBorder="1"/>
    <xf numFmtId="0" fontId="24" fillId="15" borderId="0" xfId="0" applyFont="1" applyFill="1"/>
    <xf numFmtId="0" fontId="0" fillId="21" borderId="0" xfId="0" applyFill="1"/>
    <xf numFmtId="165" fontId="26" fillId="0" borderId="0" xfId="0" applyNumberFormat="1" applyFont="1"/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left" vertical="top" wrapText="1"/>
    </xf>
    <xf numFmtId="0" fontId="2" fillId="11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center"/>
    </xf>
    <xf numFmtId="0" fontId="10" fillId="11" borderId="0" xfId="0" applyFont="1" applyFill="1" applyAlignment="1">
      <alignment horizontal="left" vertical="top" wrapText="1"/>
    </xf>
    <xf numFmtId="0" fontId="7" fillId="13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top" wrapText="1"/>
    </xf>
    <xf numFmtId="0" fontId="2" fillId="9" borderId="0" xfId="0" applyFont="1" applyFill="1" applyAlignment="1">
      <alignment horizontal="left" vertical="top" wrapText="1"/>
    </xf>
    <xf numFmtId="0" fontId="2" fillId="8" borderId="0" xfId="0" applyFont="1" applyFill="1" applyAlignment="1">
      <alignment horizontal="left" vertical="top"/>
    </xf>
    <xf numFmtId="0" fontId="6" fillId="3" borderId="17" xfId="0" applyFon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0" fontId="16" fillId="15" borderId="0" xfId="0" applyFont="1" applyFill="1" applyAlignment="1">
      <alignment horizontal="center" vertical="center"/>
    </xf>
    <xf numFmtId="165" fontId="20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2" fillId="15" borderId="0" xfId="0" applyFont="1" applyFill="1" applyAlignment="1">
      <alignment horizontal="center" vertical="center" wrapText="1"/>
    </xf>
    <xf numFmtId="0" fontId="23" fillId="15" borderId="0" xfId="0" applyFont="1" applyFill="1" applyAlignment="1">
      <alignment horizontal="center" vertical="center"/>
    </xf>
    <xf numFmtId="165" fontId="25" fillId="13" borderId="0" xfId="0" applyNumberFormat="1" applyFont="1" applyFill="1" applyAlignment="1">
      <alignment horizontal="center" vertical="center"/>
    </xf>
    <xf numFmtId="165" fontId="25" fillId="17" borderId="0" xfId="0" applyNumberFormat="1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43" fontId="15" fillId="7" borderId="0" xfId="3" applyFont="1" applyFill="1" applyAlignment="1">
      <alignment horizontal="center" vertical="center"/>
    </xf>
    <xf numFmtId="43" fontId="15" fillId="7" borderId="12" xfId="3" applyFont="1" applyFill="1" applyBorder="1" applyAlignment="1">
      <alignment horizontal="center" vertical="center"/>
    </xf>
    <xf numFmtId="0" fontId="15" fillId="13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5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</cellXfs>
  <cellStyles count="4">
    <cellStyle name="Hipervínculo" xfId="1" builtinId="8"/>
    <cellStyle name="Millares" xfId="3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SeleccionaMateria('6369902',%20'07012021112130');" TargetMode="External"/><Relationship Id="rId299" Type="http://schemas.openxmlformats.org/officeDocument/2006/relationships/hyperlink" Target="javascript:SeleccionaMateria('6443454',%20'07012021112130');" TargetMode="External"/><Relationship Id="rId21" Type="http://schemas.openxmlformats.org/officeDocument/2006/relationships/hyperlink" Target="javascript:SeleccionaMateria('6369896',%20'07012021112130');" TargetMode="External"/><Relationship Id="rId63" Type="http://schemas.openxmlformats.org/officeDocument/2006/relationships/hyperlink" Target="javascript:SeleccionaMateria('6369899',%20'07012021112130');" TargetMode="External"/><Relationship Id="rId159" Type="http://schemas.openxmlformats.org/officeDocument/2006/relationships/hyperlink" Target="javascript:SeleccionaMateria('6737431',%20'07012021112130');" TargetMode="External"/><Relationship Id="rId324" Type="http://schemas.openxmlformats.org/officeDocument/2006/relationships/hyperlink" Target="javascript:SeleccionaMateria('6369900',%20'07012021112130');" TargetMode="External"/><Relationship Id="rId366" Type="http://schemas.openxmlformats.org/officeDocument/2006/relationships/hyperlink" Target="javascript:SeleccionaMateria('6443461',%20'07012021112130');" TargetMode="External"/><Relationship Id="rId170" Type="http://schemas.openxmlformats.org/officeDocument/2006/relationships/hyperlink" Target="javascript:SeleccionaMateria('6737432',%20'07012021112130');" TargetMode="External"/><Relationship Id="rId226" Type="http://schemas.openxmlformats.org/officeDocument/2006/relationships/hyperlink" Target="javascript:SeleccionaMateria('6369894',%20'07012021112130');" TargetMode="External"/><Relationship Id="rId268" Type="http://schemas.openxmlformats.org/officeDocument/2006/relationships/hyperlink" Target="javascript:SeleccionaMateria('6369895',%20'07012021112130');" TargetMode="External"/><Relationship Id="rId32" Type="http://schemas.openxmlformats.org/officeDocument/2006/relationships/hyperlink" Target="javascript:SeleccionaMateria('6443453',%20'07012021112130');" TargetMode="External"/><Relationship Id="rId74" Type="http://schemas.openxmlformats.org/officeDocument/2006/relationships/hyperlink" Target="javascript:SeleccionaMateria('6369900',%20'07012021112130');" TargetMode="External"/><Relationship Id="rId128" Type="http://schemas.openxmlformats.org/officeDocument/2006/relationships/hyperlink" Target="javascript:SeleccionaMateria('6369904',%20'07012021112130');" TargetMode="External"/><Relationship Id="rId335" Type="http://schemas.openxmlformats.org/officeDocument/2006/relationships/hyperlink" Target="javascript:SeleccionaMateria('6443456',%20'07012021112130');" TargetMode="External"/><Relationship Id="rId377" Type="http://schemas.openxmlformats.org/officeDocument/2006/relationships/hyperlink" Target="javascript:SeleccionaMateria('6369902',%20'07012021112130');" TargetMode="External"/><Relationship Id="rId5" Type="http://schemas.openxmlformats.org/officeDocument/2006/relationships/hyperlink" Target="javascript:SeleccionaMateria('6348691',%20'07012021112130');" TargetMode="External"/><Relationship Id="rId181" Type="http://schemas.openxmlformats.org/officeDocument/2006/relationships/hyperlink" Target="javascript:SeleccionaMateria('6886869',%20'07012021112130');" TargetMode="External"/><Relationship Id="rId237" Type="http://schemas.openxmlformats.org/officeDocument/2006/relationships/hyperlink" Target="javascript:SeleccionaMateria('6610037',%20'07012021112130');" TargetMode="External"/><Relationship Id="rId402" Type="http://schemas.openxmlformats.org/officeDocument/2006/relationships/hyperlink" Target="javascript:SeleccionaMateria('6443462',%20'07012021112130');" TargetMode="External"/><Relationship Id="rId279" Type="http://schemas.openxmlformats.org/officeDocument/2006/relationships/hyperlink" Target="javascript:SeleccionaMateria('6369896',%20'07012021112130');" TargetMode="External"/><Relationship Id="rId43" Type="http://schemas.openxmlformats.org/officeDocument/2006/relationships/hyperlink" Target="javascript:SeleccionaMateria('6443454',%20'07012021112130');" TargetMode="External"/><Relationship Id="rId139" Type="http://schemas.openxmlformats.org/officeDocument/2006/relationships/hyperlink" Target="javascript:SeleccionaMateria('6369901',%20'07012021112130');" TargetMode="External"/><Relationship Id="rId290" Type="http://schemas.openxmlformats.org/officeDocument/2006/relationships/hyperlink" Target="javascript:SeleccionaMateria('6369897',%20'07012021112130');" TargetMode="External"/><Relationship Id="rId304" Type="http://schemas.openxmlformats.org/officeDocument/2006/relationships/hyperlink" Target="javascript:SeleccionaMateria('6369898',%20'07012021112130');" TargetMode="External"/><Relationship Id="rId346" Type="http://schemas.openxmlformats.org/officeDocument/2006/relationships/hyperlink" Target="javascript:SeleccionaMateria('6443458',%20'07012021112130');" TargetMode="External"/><Relationship Id="rId388" Type="http://schemas.openxmlformats.org/officeDocument/2006/relationships/hyperlink" Target="javascript:SeleccionaMateria('6369903',%20'07012021112130');" TargetMode="External"/><Relationship Id="rId85" Type="http://schemas.openxmlformats.org/officeDocument/2006/relationships/hyperlink" Target="javascript:SeleccionaMateria('6443457',%20'07012021112130');" TargetMode="External"/><Relationship Id="rId150" Type="http://schemas.openxmlformats.org/officeDocument/2006/relationships/hyperlink" Target="javascript:SeleccionaMateria('6443462',%20'07012021112130');" TargetMode="External"/><Relationship Id="rId192" Type="http://schemas.openxmlformats.org/officeDocument/2006/relationships/hyperlink" Target="javascript:SeleccionaMateria('6737429',%20'07012021112130');" TargetMode="External"/><Relationship Id="rId206" Type="http://schemas.openxmlformats.org/officeDocument/2006/relationships/hyperlink" Target="javascript:SeleccionaMateria('6737435',%20'07012021112130');" TargetMode="External"/><Relationship Id="rId413" Type="http://schemas.openxmlformats.org/officeDocument/2006/relationships/hyperlink" Target="javascript:SeleccionaMateria('6348691',%20'07012021112130');" TargetMode="External"/><Relationship Id="rId248" Type="http://schemas.openxmlformats.org/officeDocument/2006/relationships/hyperlink" Target="javascript:SeleccionaMateria('6348691',%20'07012021112130');" TargetMode="External"/><Relationship Id="rId12" Type="http://schemas.openxmlformats.org/officeDocument/2006/relationships/hyperlink" Target="javascript:SeleccionaMateria('6369895',%20'07012021112130');" TargetMode="External"/><Relationship Id="rId108" Type="http://schemas.openxmlformats.org/officeDocument/2006/relationships/hyperlink" Target="javascript:SeleccionaMateria('6443460',%20'07012021112130');" TargetMode="External"/><Relationship Id="rId315" Type="http://schemas.openxmlformats.org/officeDocument/2006/relationships/hyperlink" Target="javascript:SeleccionaMateria('6443455',%20'07012021112130');" TargetMode="External"/><Relationship Id="rId357" Type="http://schemas.openxmlformats.org/officeDocument/2006/relationships/hyperlink" Target="javascript:SeleccionaMateria('6443459',%20'07012021112130');" TargetMode="External"/><Relationship Id="rId54" Type="http://schemas.openxmlformats.org/officeDocument/2006/relationships/hyperlink" Target="javascript:SeleccionaMateria('6443455',%20'07012021112130');" TargetMode="External"/><Relationship Id="rId96" Type="http://schemas.openxmlformats.org/officeDocument/2006/relationships/hyperlink" Target="javascript:SeleccionaMateria('6443459',%20'07012021112130');" TargetMode="External"/><Relationship Id="rId161" Type="http://schemas.openxmlformats.org/officeDocument/2006/relationships/hyperlink" Target="javascript:SeleccionaMateria('6737430',%20'07012021112130');" TargetMode="External"/><Relationship Id="rId217" Type="http://schemas.openxmlformats.org/officeDocument/2006/relationships/hyperlink" Target="javascript:SeleccionaMateria('6737427',%20'07012021112130');" TargetMode="External"/><Relationship Id="rId399" Type="http://schemas.openxmlformats.org/officeDocument/2006/relationships/hyperlink" Target="javascript:SeleccionaMateria('6369901',%20'07012021112130');" TargetMode="External"/><Relationship Id="rId259" Type="http://schemas.openxmlformats.org/officeDocument/2006/relationships/hyperlink" Target="javascript:SeleccionaMateria('6348691',%20'07012021112130');" TargetMode="External"/><Relationship Id="rId424" Type="http://schemas.openxmlformats.org/officeDocument/2006/relationships/hyperlink" Target="javascript:SeleccionaMateria('6443453',%20'07012021112130');" TargetMode="External"/><Relationship Id="rId23" Type="http://schemas.openxmlformats.org/officeDocument/2006/relationships/hyperlink" Target="javascript:SeleccionaMateria('6369896',%20'07012021112130');" TargetMode="External"/><Relationship Id="rId119" Type="http://schemas.openxmlformats.org/officeDocument/2006/relationships/hyperlink" Target="javascript:SeleccionaMateria('6369902',%20'07012021112130');" TargetMode="External"/><Relationship Id="rId270" Type="http://schemas.openxmlformats.org/officeDocument/2006/relationships/hyperlink" Target="javascript:SeleccionaMateria('6369895',%20'07012021112130');" TargetMode="External"/><Relationship Id="rId326" Type="http://schemas.openxmlformats.org/officeDocument/2006/relationships/hyperlink" Target="javascript:SeleccionaMateria('6369900',%20'07012021112130');" TargetMode="External"/><Relationship Id="rId65" Type="http://schemas.openxmlformats.org/officeDocument/2006/relationships/hyperlink" Target="javascript:SeleccionaMateria('6369899',%20'07012021112130');" TargetMode="External"/><Relationship Id="rId130" Type="http://schemas.openxmlformats.org/officeDocument/2006/relationships/hyperlink" Target="javascript:SeleccionaMateria('6369904',%20'07012021112130');" TargetMode="External"/><Relationship Id="rId368" Type="http://schemas.openxmlformats.org/officeDocument/2006/relationships/hyperlink" Target="javascript:SeleccionaMateria('6443461',%20'07012021112130');" TargetMode="External"/><Relationship Id="rId172" Type="http://schemas.openxmlformats.org/officeDocument/2006/relationships/hyperlink" Target="javascript:SeleccionaMateria('6737432',%20'07012021112130');" TargetMode="External"/><Relationship Id="rId228" Type="http://schemas.openxmlformats.org/officeDocument/2006/relationships/hyperlink" Target="javascript:SeleccionaMateria('6369894',%20'07012021112130');" TargetMode="External"/><Relationship Id="rId281" Type="http://schemas.openxmlformats.org/officeDocument/2006/relationships/hyperlink" Target="javascript:SeleccionaMateria('6443453',%20'07012021112130');" TargetMode="External"/><Relationship Id="rId337" Type="http://schemas.openxmlformats.org/officeDocument/2006/relationships/hyperlink" Target="javascript:SeleccionaMateria('6443456',%20'07012021112130');" TargetMode="External"/><Relationship Id="rId34" Type="http://schemas.openxmlformats.org/officeDocument/2006/relationships/hyperlink" Target="javascript:SeleccionaMateria('6369897',%20'07012021112130');" TargetMode="External"/><Relationship Id="rId76" Type="http://schemas.openxmlformats.org/officeDocument/2006/relationships/hyperlink" Target="javascript:SeleccionaMateria('6443456',%20'07012021112130');" TargetMode="External"/><Relationship Id="rId141" Type="http://schemas.openxmlformats.org/officeDocument/2006/relationships/hyperlink" Target="javascript:SeleccionaMateria('6369901',%20'07012021112130');" TargetMode="External"/><Relationship Id="rId379" Type="http://schemas.openxmlformats.org/officeDocument/2006/relationships/hyperlink" Target="javascript:SeleccionaMateria('6369902',%20'07012021112130');" TargetMode="External"/><Relationship Id="rId7" Type="http://schemas.openxmlformats.org/officeDocument/2006/relationships/hyperlink" Target="javascript:SeleccionaMateria('6348691',%20'07012021112130');" TargetMode="External"/><Relationship Id="rId183" Type="http://schemas.openxmlformats.org/officeDocument/2006/relationships/hyperlink" Target="javascript:SeleccionaMateria('6886869',%20'07012021112130');" TargetMode="External"/><Relationship Id="rId239" Type="http://schemas.openxmlformats.org/officeDocument/2006/relationships/hyperlink" Target="javascript:SeleccionaMateria('6443453',%20'07012021112130');" TargetMode="External"/><Relationship Id="rId390" Type="http://schemas.openxmlformats.org/officeDocument/2006/relationships/hyperlink" Target="javascript:SeleccionaMateria('6369903',%20'07012021112130');" TargetMode="External"/><Relationship Id="rId404" Type="http://schemas.openxmlformats.org/officeDocument/2006/relationships/hyperlink" Target="javascript:SeleccionaMateria('6443462',%20'07012021112130');" TargetMode="External"/><Relationship Id="rId250" Type="http://schemas.openxmlformats.org/officeDocument/2006/relationships/hyperlink" Target="javascript:SeleccionaMateria('6369895',%20'07012021112130');" TargetMode="External"/><Relationship Id="rId292" Type="http://schemas.openxmlformats.org/officeDocument/2006/relationships/hyperlink" Target="javascript:SeleccionaMateria('6369897',%20'07012021112130');" TargetMode="External"/><Relationship Id="rId306" Type="http://schemas.openxmlformats.org/officeDocument/2006/relationships/hyperlink" Target="javascript:SeleccionaMateria('6369898',%20'07012021112130');" TargetMode="External"/><Relationship Id="rId45" Type="http://schemas.openxmlformats.org/officeDocument/2006/relationships/hyperlink" Target="javascript:SeleccionaMateria('6443454',%20'07012021112130');" TargetMode="External"/><Relationship Id="rId87" Type="http://schemas.openxmlformats.org/officeDocument/2006/relationships/hyperlink" Target="javascript:SeleccionaMateria('6443457',%20'07012021112130');" TargetMode="External"/><Relationship Id="rId110" Type="http://schemas.openxmlformats.org/officeDocument/2006/relationships/hyperlink" Target="javascript:SeleccionaMateria('6443461',%20'07012021112130');" TargetMode="External"/><Relationship Id="rId348" Type="http://schemas.openxmlformats.org/officeDocument/2006/relationships/hyperlink" Target="javascript:SeleccionaMateria('6443458',%20'07012021112130');" TargetMode="External"/><Relationship Id="rId152" Type="http://schemas.openxmlformats.org/officeDocument/2006/relationships/hyperlink" Target="javascript:SeleccionaMateria('6737431',%20'07012021112130');" TargetMode="External"/><Relationship Id="rId194" Type="http://schemas.openxmlformats.org/officeDocument/2006/relationships/hyperlink" Target="javascript:SeleccionaMateria('6737429',%20'07012021112130');" TargetMode="External"/><Relationship Id="rId208" Type="http://schemas.openxmlformats.org/officeDocument/2006/relationships/hyperlink" Target="javascript:SeleccionaMateria('6737428',%20'07012021112130');" TargetMode="External"/><Relationship Id="rId415" Type="http://schemas.openxmlformats.org/officeDocument/2006/relationships/hyperlink" Target="javascript:SeleccionaMateria('6348691',%20'07012021112130');" TargetMode="External"/><Relationship Id="rId261" Type="http://schemas.openxmlformats.org/officeDocument/2006/relationships/hyperlink" Target="javascript:SeleccionaMateria('6348691',%20'07012021112130');" TargetMode="External"/><Relationship Id="rId14" Type="http://schemas.openxmlformats.org/officeDocument/2006/relationships/hyperlink" Target="javascript:SeleccionaMateria('6369895',%20'07012021112130');" TargetMode="External"/><Relationship Id="rId56" Type="http://schemas.openxmlformats.org/officeDocument/2006/relationships/hyperlink" Target="javascript:SeleccionaMateria('6443455',%20'07012021112130');" TargetMode="External"/><Relationship Id="rId317" Type="http://schemas.openxmlformats.org/officeDocument/2006/relationships/hyperlink" Target="javascript:SeleccionaMateria('6369899',%20'07012021112130');" TargetMode="External"/><Relationship Id="rId359" Type="http://schemas.openxmlformats.org/officeDocument/2006/relationships/hyperlink" Target="javascript:SeleccionaMateria('6443460',%20'07012021112130');" TargetMode="External"/><Relationship Id="rId98" Type="http://schemas.openxmlformats.org/officeDocument/2006/relationships/hyperlink" Target="javascript:SeleccionaMateria('6443459',%20'07012021112130');" TargetMode="External"/><Relationship Id="rId121" Type="http://schemas.openxmlformats.org/officeDocument/2006/relationships/hyperlink" Target="javascript:SeleccionaMateria('6369902',%20'07012021112130');" TargetMode="External"/><Relationship Id="rId163" Type="http://schemas.openxmlformats.org/officeDocument/2006/relationships/hyperlink" Target="javascript:SeleccionaMateria('6737430',%20'07012021112130');" TargetMode="External"/><Relationship Id="rId219" Type="http://schemas.openxmlformats.org/officeDocument/2006/relationships/hyperlink" Target="javascript:SeleccionaMateria('6737427',%20'07012021112130');" TargetMode="External"/><Relationship Id="rId370" Type="http://schemas.openxmlformats.org/officeDocument/2006/relationships/hyperlink" Target="javascript:SeleccionaMateria('6443461',%20'07012021112130');" TargetMode="External"/><Relationship Id="rId426" Type="http://schemas.openxmlformats.org/officeDocument/2006/relationships/printerSettings" Target="../printerSettings/printerSettings1.bin"/><Relationship Id="rId230" Type="http://schemas.openxmlformats.org/officeDocument/2006/relationships/hyperlink" Target="javascript:SeleccionaMateria('6369894',%20'07012021112130');" TargetMode="External"/><Relationship Id="rId25" Type="http://schemas.openxmlformats.org/officeDocument/2006/relationships/hyperlink" Target="javascript:SeleccionaMateria('6443453',%20'07012021112130');" TargetMode="External"/><Relationship Id="rId67" Type="http://schemas.openxmlformats.org/officeDocument/2006/relationships/hyperlink" Target="javascript:SeleccionaMateria('6369899',%20'07012021112130');" TargetMode="External"/><Relationship Id="rId272" Type="http://schemas.openxmlformats.org/officeDocument/2006/relationships/hyperlink" Target="javascript:SeleccionaMateria('6369895',%20'07012021112130');" TargetMode="External"/><Relationship Id="rId328" Type="http://schemas.openxmlformats.org/officeDocument/2006/relationships/hyperlink" Target="javascript:SeleccionaMateria('6369900',%20'07012021112130');" TargetMode="External"/><Relationship Id="rId132" Type="http://schemas.openxmlformats.org/officeDocument/2006/relationships/hyperlink" Target="javascript:SeleccionaMateria('6369903',%20'07012021112130');" TargetMode="External"/><Relationship Id="rId174" Type="http://schemas.openxmlformats.org/officeDocument/2006/relationships/hyperlink" Target="javascript:SeleccionaMateria('6737432',%20'07012021112130');" TargetMode="External"/><Relationship Id="rId381" Type="http://schemas.openxmlformats.org/officeDocument/2006/relationships/hyperlink" Target="javascript:SeleccionaMateria('6369904',%20'07012021112130');" TargetMode="External"/><Relationship Id="rId241" Type="http://schemas.openxmlformats.org/officeDocument/2006/relationships/hyperlink" Target="javascript:SeleccionaMateria('6369895',%20'07012021112130');" TargetMode="External"/><Relationship Id="rId36" Type="http://schemas.openxmlformats.org/officeDocument/2006/relationships/hyperlink" Target="javascript:SeleccionaMateria('6369897',%20'07012021112130');" TargetMode="External"/><Relationship Id="rId283" Type="http://schemas.openxmlformats.org/officeDocument/2006/relationships/hyperlink" Target="javascript:SeleccionaMateria('6443453',%20'07012021112130');" TargetMode="External"/><Relationship Id="rId339" Type="http://schemas.openxmlformats.org/officeDocument/2006/relationships/hyperlink" Target="javascript:SeleccionaMateria('6443457',%20'07012021112130');" TargetMode="External"/><Relationship Id="rId78" Type="http://schemas.openxmlformats.org/officeDocument/2006/relationships/hyperlink" Target="javascript:SeleccionaMateria('6443456',%20'07012021112130');" TargetMode="External"/><Relationship Id="rId101" Type="http://schemas.openxmlformats.org/officeDocument/2006/relationships/hyperlink" Target="javascript:SeleccionaMateria('6443459',%20'07012021112130');" TargetMode="External"/><Relationship Id="rId143" Type="http://schemas.openxmlformats.org/officeDocument/2006/relationships/hyperlink" Target="javascript:SeleccionaMateria('6369901',%20'07012021112130');" TargetMode="External"/><Relationship Id="rId185" Type="http://schemas.openxmlformats.org/officeDocument/2006/relationships/hyperlink" Target="javascript:SeleccionaMateria('6886870',%20'07012021112130');" TargetMode="External"/><Relationship Id="rId350" Type="http://schemas.openxmlformats.org/officeDocument/2006/relationships/hyperlink" Target="javascript:SeleccionaMateria('6443458',%20'07012021112130');" TargetMode="External"/><Relationship Id="rId406" Type="http://schemas.openxmlformats.org/officeDocument/2006/relationships/hyperlink" Target="javascript:SeleccionaMateria('6443462',%20'07012021112130');" TargetMode="External"/><Relationship Id="rId9" Type="http://schemas.openxmlformats.org/officeDocument/2006/relationships/hyperlink" Target="javascript:SeleccionaMateria('6348691',%20'07012021112130');" TargetMode="External"/><Relationship Id="rId210" Type="http://schemas.openxmlformats.org/officeDocument/2006/relationships/hyperlink" Target="javascript:SeleccionaMateria('6737428',%20'07012021112130');" TargetMode="External"/><Relationship Id="rId392" Type="http://schemas.openxmlformats.org/officeDocument/2006/relationships/hyperlink" Target="javascript:SeleccionaMateria('6369903',%20'07012021112130');" TargetMode="External"/><Relationship Id="rId252" Type="http://schemas.openxmlformats.org/officeDocument/2006/relationships/hyperlink" Target="javascript:SeleccionaMateria('6443453',%20'07012021112130');" TargetMode="External"/><Relationship Id="rId294" Type="http://schemas.openxmlformats.org/officeDocument/2006/relationships/hyperlink" Target="javascript:SeleccionaMateria('6369897',%20'07012021112130');" TargetMode="External"/><Relationship Id="rId308" Type="http://schemas.openxmlformats.org/officeDocument/2006/relationships/hyperlink" Target="javascript:SeleccionaMateria('6369898',%20'07012021112130');" TargetMode="External"/><Relationship Id="rId47" Type="http://schemas.openxmlformats.org/officeDocument/2006/relationships/hyperlink" Target="javascript:SeleccionaMateria('6369898',%20'07012021112130');" TargetMode="External"/><Relationship Id="rId89" Type="http://schemas.openxmlformats.org/officeDocument/2006/relationships/hyperlink" Target="javascript:SeleccionaMateria('6443458',%20'07012021112130');" TargetMode="External"/><Relationship Id="rId112" Type="http://schemas.openxmlformats.org/officeDocument/2006/relationships/hyperlink" Target="javascript:SeleccionaMateria('6443461',%20'07012021112130');" TargetMode="External"/><Relationship Id="rId154" Type="http://schemas.openxmlformats.org/officeDocument/2006/relationships/hyperlink" Target="javascript:SeleccionaMateria('6737431',%20'07012021112130');" TargetMode="External"/><Relationship Id="rId361" Type="http://schemas.openxmlformats.org/officeDocument/2006/relationships/hyperlink" Target="javascript:SeleccionaMateria('6443460',%20'07012021112130');" TargetMode="External"/><Relationship Id="rId196" Type="http://schemas.openxmlformats.org/officeDocument/2006/relationships/hyperlink" Target="javascript:SeleccionaMateria('6737429',%20'07012021112130');" TargetMode="External"/><Relationship Id="rId417" Type="http://schemas.openxmlformats.org/officeDocument/2006/relationships/hyperlink" Target="javascript:SeleccionaMateria('6348691',%20'07012021112130');" TargetMode="External"/><Relationship Id="rId16" Type="http://schemas.openxmlformats.org/officeDocument/2006/relationships/hyperlink" Target="javascript:SeleccionaMateria('6369895',%20'07012021112130');" TargetMode="External"/><Relationship Id="rId221" Type="http://schemas.openxmlformats.org/officeDocument/2006/relationships/hyperlink" Target="javascript:SeleccionaMateria('6737427',%20'07012021112130');" TargetMode="External"/><Relationship Id="rId263" Type="http://schemas.openxmlformats.org/officeDocument/2006/relationships/hyperlink" Target="javascript:SeleccionaMateria('6348691',%20'07012021112130');" TargetMode="External"/><Relationship Id="rId319" Type="http://schemas.openxmlformats.org/officeDocument/2006/relationships/hyperlink" Target="javascript:SeleccionaMateria('6369899',%20'07012021112130');" TargetMode="External"/><Relationship Id="rId58" Type="http://schemas.openxmlformats.org/officeDocument/2006/relationships/hyperlink" Target="javascript:SeleccionaMateria('6443455',%20'07012021112130');" TargetMode="External"/><Relationship Id="rId123" Type="http://schemas.openxmlformats.org/officeDocument/2006/relationships/hyperlink" Target="javascript:SeleccionaMateria('6369902',%20'07012021112130');" TargetMode="External"/><Relationship Id="rId330" Type="http://schemas.openxmlformats.org/officeDocument/2006/relationships/hyperlink" Target="javascript:SeleccionaMateria('6369900',%20'07012021112130');" TargetMode="External"/><Relationship Id="rId165" Type="http://schemas.openxmlformats.org/officeDocument/2006/relationships/hyperlink" Target="javascript:SeleccionaMateria('6737430',%20'07012021112130');" TargetMode="External"/><Relationship Id="rId372" Type="http://schemas.openxmlformats.org/officeDocument/2006/relationships/hyperlink" Target="javascript:SeleccionaMateria('6443461',%20'07012021112130');" TargetMode="External"/><Relationship Id="rId232" Type="http://schemas.openxmlformats.org/officeDocument/2006/relationships/hyperlink" Target="javascript:SeleccionaMateria('6610037',%20'07012021112130');" TargetMode="External"/><Relationship Id="rId274" Type="http://schemas.openxmlformats.org/officeDocument/2006/relationships/hyperlink" Target="javascript:SeleccionaMateria('6369896',%20'07012021112130');" TargetMode="External"/><Relationship Id="rId27" Type="http://schemas.openxmlformats.org/officeDocument/2006/relationships/hyperlink" Target="javascript:SeleccionaMateria('6443453',%20'07012021112130');" TargetMode="External"/><Relationship Id="rId69" Type="http://schemas.openxmlformats.org/officeDocument/2006/relationships/hyperlink" Target="javascript:SeleccionaMateria('6369900',%20'07012021112130');" TargetMode="External"/><Relationship Id="rId134" Type="http://schemas.openxmlformats.org/officeDocument/2006/relationships/hyperlink" Target="javascript:SeleccionaMateria('6369903',%20'07012021112130');" TargetMode="External"/><Relationship Id="rId80" Type="http://schemas.openxmlformats.org/officeDocument/2006/relationships/hyperlink" Target="javascript:SeleccionaMateria('6443456',%20'07012021112130');" TargetMode="External"/><Relationship Id="rId176" Type="http://schemas.openxmlformats.org/officeDocument/2006/relationships/hyperlink" Target="javascript:SeleccionaMateria('6886869',%20'07012021112130');" TargetMode="External"/><Relationship Id="rId341" Type="http://schemas.openxmlformats.org/officeDocument/2006/relationships/hyperlink" Target="javascript:SeleccionaMateria('6443457',%20'07012021112130');" TargetMode="External"/><Relationship Id="rId383" Type="http://schemas.openxmlformats.org/officeDocument/2006/relationships/hyperlink" Target="javascript:SeleccionaMateria('6369904',%20'07012021112130');" TargetMode="External"/><Relationship Id="rId201" Type="http://schemas.openxmlformats.org/officeDocument/2006/relationships/hyperlink" Target="javascript:SeleccionaMateria('6737435',%20'07012021112130');" TargetMode="External"/><Relationship Id="rId243" Type="http://schemas.openxmlformats.org/officeDocument/2006/relationships/hyperlink" Target="javascript:SeleccionaMateria('6443453',%20'07012021112130');" TargetMode="External"/><Relationship Id="rId285" Type="http://schemas.openxmlformats.org/officeDocument/2006/relationships/hyperlink" Target="javascript:SeleccionaMateria('6443453',%20'07012021112130');" TargetMode="External"/><Relationship Id="rId38" Type="http://schemas.openxmlformats.org/officeDocument/2006/relationships/hyperlink" Target="javascript:SeleccionaMateria('6369897',%20'07012021112130');" TargetMode="External"/><Relationship Id="rId103" Type="http://schemas.openxmlformats.org/officeDocument/2006/relationships/hyperlink" Target="javascript:SeleccionaMateria('6443460',%20'07012021112130');" TargetMode="External"/><Relationship Id="rId310" Type="http://schemas.openxmlformats.org/officeDocument/2006/relationships/hyperlink" Target="javascript:SeleccionaMateria('6443455',%20'07012021112130');" TargetMode="External"/><Relationship Id="rId70" Type="http://schemas.openxmlformats.org/officeDocument/2006/relationships/hyperlink" Target="javascript:SeleccionaMateria('6369900',%20'07012021112130');" TargetMode="External"/><Relationship Id="rId91" Type="http://schemas.openxmlformats.org/officeDocument/2006/relationships/hyperlink" Target="javascript:SeleccionaMateria('6443458',%20'07012021112130');" TargetMode="External"/><Relationship Id="rId145" Type="http://schemas.openxmlformats.org/officeDocument/2006/relationships/hyperlink" Target="javascript:SeleccionaMateria('6443462',%20'07012021112130');" TargetMode="External"/><Relationship Id="rId166" Type="http://schemas.openxmlformats.org/officeDocument/2006/relationships/hyperlink" Target="javascript:SeleccionaMateria('6737430',%20'07012021112130');" TargetMode="External"/><Relationship Id="rId187" Type="http://schemas.openxmlformats.org/officeDocument/2006/relationships/hyperlink" Target="javascript:SeleccionaMateria('6886870',%20'07012021112130');" TargetMode="External"/><Relationship Id="rId331" Type="http://schemas.openxmlformats.org/officeDocument/2006/relationships/hyperlink" Target="javascript:SeleccionaMateria('6443456',%20'07012021112130');" TargetMode="External"/><Relationship Id="rId352" Type="http://schemas.openxmlformats.org/officeDocument/2006/relationships/hyperlink" Target="javascript:SeleccionaMateria('6443459',%20'07012021112130');" TargetMode="External"/><Relationship Id="rId373" Type="http://schemas.openxmlformats.org/officeDocument/2006/relationships/hyperlink" Target="javascript:SeleccionaMateria('6369902',%20'07012021112130');" TargetMode="External"/><Relationship Id="rId394" Type="http://schemas.openxmlformats.org/officeDocument/2006/relationships/hyperlink" Target="javascript:SeleccionaMateria('6369901',%20'07012021112130');" TargetMode="External"/><Relationship Id="rId408" Type="http://schemas.openxmlformats.org/officeDocument/2006/relationships/hyperlink" Target="javascript:SeleccionaMateria('6443453',%20'07012021112130');" TargetMode="External"/><Relationship Id="rId1" Type="http://schemas.openxmlformats.org/officeDocument/2006/relationships/hyperlink" Target="mailto:gonzalezcostamanuel@gmail.com" TargetMode="External"/><Relationship Id="rId212" Type="http://schemas.openxmlformats.org/officeDocument/2006/relationships/hyperlink" Target="javascript:SeleccionaMateria('6737428',%20'07012021112130');" TargetMode="External"/><Relationship Id="rId233" Type="http://schemas.openxmlformats.org/officeDocument/2006/relationships/hyperlink" Target="javascript:SeleccionaMateria('6610037',%20'07012021112130');" TargetMode="External"/><Relationship Id="rId254" Type="http://schemas.openxmlformats.org/officeDocument/2006/relationships/hyperlink" Target="javascript:SeleccionaMateria('6443453',%20'07012021112130');" TargetMode="External"/><Relationship Id="rId28" Type="http://schemas.openxmlformats.org/officeDocument/2006/relationships/hyperlink" Target="javascript:SeleccionaMateria('6443453',%20'07012021112130');" TargetMode="External"/><Relationship Id="rId49" Type="http://schemas.openxmlformats.org/officeDocument/2006/relationships/hyperlink" Target="javascript:SeleccionaMateria('6369898',%20'07012021112130');" TargetMode="External"/><Relationship Id="rId114" Type="http://schemas.openxmlformats.org/officeDocument/2006/relationships/hyperlink" Target="javascript:SeleccionaMateria('6443461',%20'07012021112130');" TargetMode="External"/><Relationship Id="rId275" Type="http://schemas.openxmlformats.org/officeDocument/2006/relationships/hyperlink" Target="javascript:SeleccionaMateria('6369896',%20'07012021112130');" TargetMode="External"/><Relationship Id="rId296" Type="http://schemas.openxmlformats.org/officeDocument/2006/relationships/hyperlink" Target="javascript:SeleccionaMateria('6443454',%20'07012021112130');" TargetMode="External"/><Relationship Id="rId300" Type="http://schemas.openxmlformats.org/officeDocument/2006/relationships/hyperlink" Target="javascript:SeleccionaMateria('6443454',%20'07012021112130');" TargetMode="External"/><Relationship Id="rId60" Type="http://schemas.openxmlformats.org/officeDocument/2006/relationships/hyperlink" Target="javascript:SeleccionaMateria('6443455',%20'07012021112130');" TargetMode="External"/><Relationship Id="rId81" Type="http://schemas.openxmlformats.org/officeDocument/2006/relationships/hyperlink" Target="javascript:SeleccionaMateria('6443456',%20'07012021112130');" TargetMode="External"/><Relationship Id="rId135" Type="http://schemas.openxmlformats.org/officeDocument/2006/relationships/hyperlink" Target="javascript:SeleccionaMateria('6369903',%20'07012021112130');" TargetMode="External"/><Relationship Id="rId156" Type="http://schemas.openxmlformats.org/officeDocument/2006/relationships/hyperlink" Target="javascript:SeleccionaMateria('6737431',%20'07012021112130');" TargetMode="External"/><Relationship Id="rId177" Type="http://schemas.openxmlformats.org/officeDocument/2006/relationships/hyperlink" Target="javascript:SeleccionaMateria('6886869',%20'07012021112130');" TargetMode="External"/><Relationship Id="rId198" Type="http://schemas.openxmlformats.org/officeDocument/2006/relationships/hyperlink" Target="javascript:SeleccionaMateria('6737429',%20'07012021112130');" TargetMode="External"/><Relationship Id="rId321" Type="http://schemas.openxmlformats.org/officeDocument/2006/relationships/hyperlink" Target="javascript:SeleccionaMateria('6369899',%20'07012021112130');" TargetMode="External"/><Relationship Id="rId342" Type="http://schemas.openxmlformats.org/officeDocument/2006/relationships/hyperlink" Target="javascript:SeleccionaMateria('6443457',%20'07012021112130');" TargetMode="External"/><Relationship Id="rId363" Type="http://schemas.openxmlformats.org/officeDocument/2006/relationships/hyperlink" Target="javascript:SeleccionaMateria('6443460',%20'07012021112130');" TargetMode="External"/><Relationship Id="rId384" Type="http://schemas.openxmlformats.org/officeDocument/2006/relationships/hyperlink" Target="javascript:SeleccionaMateria('6369904',%20'07012021112130');" TargetMode="External"/><Relationship Id="rId419" Type="http://schemas.openxmlformats.org/officeDocument/2006/relationships/hyperlink" Target="javascript:SeleccionaMateria('6369895',%20'07012021112130');" TargetMode="External"/><Relationship Id="rId202" Type="http://schemas.openxmlformats.org/officeDocument/2006/relationships/hyperlink" Target="javascript:SeleccionaMateria('6737435',%20'07012021112130');" TargetMode="External"/><Relationship Id="rId223" Type="http://schemas.openxmlformats.org/officeDocument/2006/relationships/hyperlink" Target="javascript:SeleccionaMateria('6737427',%20'07012021112130');" TargetMode="External"/><Relationship Id="rId244" Type="http://schemas.openxmlformats.org/officeDocument/2006/relationships/hyperlink" Target="javascript:SeleccionaMateria('6348691',%20'07012021112130');" TargetMode="External"/><Relationship Id="rId18" Type="http://schemas.openxmlformats.org/officeDocument/2006/relationships/hyperlink" Target="javascript:SeleccionaMateria('6369896',%20'07012021112130');" TargetMode="External"/><Relationship Id="rId39" Type="http://schemas.openxmlformats.org/officeDocument/2006/relationships/hyperlink" Target="javascript:SeleccionaMateria('6369897',%20'07012021112130');" TargetMode="External"/><Relationship Id="rId265" Type="http://schemas.openxmlformats.org/officeDocument/2006/relationships/hyperlink" Target="javascript:SeleccionaMateria('6348691',%20'07012021112130');" TargetMode="External"/><Relationship Id="rId286" Type="http://schemas.openxmlformats.org/officeDocument/2006/relationships/hyperlink" Target="javascript:SeleccionaMateria('6443453',%20'07012021112130');" TargetMode="External"/><Relationship Id="rId50" Type="http://schemas.openxmlformats.org/officeDocument/2006/relationships/hyperlink" Target="javascript:SeleccionaMateria('6369898',%20'07012021112130');" TargetMode="External"/><Relationship Id="rId104" Type="http://schemas.openxmlformats.org/officeDocument/2006/relationships/hyperlink" Target="javascript:SeleccionaMateria('6443460',%20'07012021112130');" TargetMode="External"/><Relationship Id="rId125" Type="http://schemas.openxmlformats.org/officeDocument/2006/relationships/hyperlink" Target="javascript:SeleccionaMateria('6369904',%20'07012021112130');" TargetMode="External"/><Relationship Id="rId146" Type="http://schemas.openxmlformats.org/officeDocument/2006/relationships/hyperlink" Target="javascript:SeleccionaMateria('6443462',%20'07012021112130');" TargetMode="External"/><Relationship Id="rId167" Type="http://schemas.openxmlformats.org/officeDocument/2006/relationships/hyperlink" Target="javascript:SeleccionaMateria('6737430',%20'07012021112130');" TargetMode="External"/><Relationship Id="rId188" Type="http://schemas.openxmlformats.org/officeDocument/2006/relationships/hyperlink" Target="javascript:SeleccionaMateria('6886870',%20'07012021112130');" TargetMode="External"/><Relationship Id="rId311" Type="http://schemas.openxmlformats.org/officeDocument/2006/relationships/hyperlink" Target="javascript:SeleccionaMateria('6443455',%20'07012021112130');" TargetMode="External"/><Relationship Id="rId332" Type="http://schemas.openxmlformats.org/officeDocument/2006/relationships/hyperlink" Target="javascript:SeleccionaMateria('6443456',%20'07012021112130');" TargetMode="External"/><Relationship Id="rId353" Type="http://schemas.openxmlformats.org/officeDocument/2006/relationships/hyperlink" Target="javascript:SeleccionaMateria('6443459',%20'07012021112130');" TargetMode="External"/><Relationship Id="rId374" Type="http://schemas.openxmlformats.org/officeDocument/2006/relationships/hyperlink" Target="javascript:SeleccionaMateria('6369902',%20'07012021112130');" TargetMode="External"/><Relationship Id="rId395" Type="http://schemas.openxmlformats.org/officeDocument/2006/relationships/hyperlink" Target="javascript:SeleccionaMateria('6369901',%20'07012021112130');" TargetMode="External"/><Relationship Id="rId409" Type="http://schemas.openxmlformats.org/officeDocument/2006/relationships/hyperlink" Target="javascript:SeleccionaMateria('6348691',%20'07012021112130');" TargetMode="External"/><Relationship Id="rId71" Type="http://schemas.openxmlformats.org/officeDocument/2006/relationships/hyperlink" Target="javascript:SeleccionaMateria('6369900',%20'07012021112130');" TargetMode="External"/><Relationship Id="rId92" Type="http://schemas.openxmlformats.org/officeDocument/2006/relationships/hyperlink" Target="javascript:SeleccionaMateria('6443458',%20'07012021112130');" TargetMode="External"/><Relationship Id="rId213" Type="http://schemas.openxmlformats.org/officeDocument/2006/relationships/hyperlink" Target="javascript:SeleccionaMateria('6737428',%20'07012021112130');" TargetMode="External"/><Relationship Id="rId234" Type="http://schemas.openxmlformats.org/officeDocument/2006/relationships/hyperlink" Target="javascript:SeleccionaMateria('6610037',%20'07012021112130');" TargetMode="External"/><Relationship Id="rId420" Type="http://schemas.openxmlformats.org/officeDocument/2006/relationships/hyperlink" Target="javascript:SeleccionaMateria('6443453',%20'07012021112130');" TargetMode="External"/><Relationship Id="rId2" Type="http://schemas.openxmlformats.org/officeDocument/2006/relationships/hyperlink" Target="javascript:SeleccionaMateria('6348691',%20'07012021112130');" TargetMode="External"/><Relationship Id="rId29" Type="http://schemas.openxmlformats.org/officeDocument/2006/relationships/hyperlink" Target="javascript:SeleccionaMateria('6443453',%20'07012021112130');" TargetMode="External"/><Relationship Id="rId255" Type="http://schemas.openxmlformats.org/officeDocument/2006/relationships/hyperlink" Target="javascript:SeleccionaMateria('6443453',%20'07012021112130');" TargetMode="External"/><Relationship Id="rId276" Type="http://schemas.openxmlformats.org/officeDocument/2006/relationships/hyperlink" Target="javascript:SeleccionaMateria('6369896',%20'07012021112130');" TargetMode="External"/><Relationship Id="rId297" Type="http://schemas.openxmlformats.org/officeDocument/2006/relationships/hyperlink" Target="javascript:SeleccionaMateria('6443454',%20'07012021112130');" TargetMode="External"/><Relationship Id="rId40" Type="http://schemas.openxmlformats.org/officeDocument/2006/relationships/hyperlink" Target="javascript:SeleccionaMateria('6443454',%20'07012021112130');" TargetMode="External"/><Relationship Id="rId115" Type="http://schemas.openxmlformats.org/officeDocument/2006/relationships/hyperlink" Target="javascript:SeleccionaMateria('6443461',%20'07012021112130');" TargetMode="External"/><Relationship Id="rId136" Type="http://schemas.openxmlformats.org/officeDocument/2006/relationships/hyperlink" Target="javascript:SeleccionaMateria('6369903',%20'07012021112130');" TargetMode="External"/><Relationship Id="rId157" Type="http://schemas.openxmlformats.org/officeDocument/2006/relationships/hyperlink" Target="javascript:SeleccionaMateria('6737431',%20'07012021112130');" TargetMode="External"/><Relationship Id="rId178" Type="http://schemas.openxmlformats.org/officeDocument/2006/relationships/hyperlink" Target="javascript:SeleccionaMateria('6886869',%20'07012021112130');" TargetMode="External"/><Relationship Id="rId301" Type="http://schemas.openxmlformats.org/officeDocument/2006/relationships/hyperlink" Target="javascript:SeleccionaMateria('6443454',%20'07012021112130');" TargetMode="External"/><Relationship Id="rId322" Type="http://schemas.openxmlformats.org/officeDocument/2006/relationships/hyperlink" Target="javascript:SeleccionaMateria('6369899',%20'07012021112130');" TargetMode="External"/><Relationship Id="rId343" Type="http://schemas.openxmlformats.org/officeDocument/2006/relationships/hyperlink" Target="javascript:SeleccionaMateria('6443457',%20'07012021112130');" TargetMode="External"/><Relationship Id="rId364" Type="http://schemas.openxmlformats.org/officeDocument/2006/relationships/hyperlink" Target="javascript:SeleccionaMateria('6443460',%20'07012021112130');" TargetMode="External"/><Relationship Id="rId61" Type="http://schemas.openxmlformats.org/officeDocument/2006/relationships/hyperlink" Target="javascript:SeleccionaMateria('6369899',%20'07012021112130');" TargetMode="External"/><Relationship Id="rId82" Type="http://schemas.openxmlformats.org/officeDocument/2006/relationships/hyperlink" Target="javascript:SeleccionaMateria('6443457',%20'07012021112130');" TargetMode="External"/><Relationship Id="rId199" Type="http://schemas.openxmlformats.org/officeDocument/2006/relationships/hyperlink" Target="javascript:SeleccionaMateria('6737429',%20'07012021112130');" TargetMode="External"/><Relationship Id="rId203" Type="http://schemas.openxmlformats.org/officeDocument/2006/relationships/hyperlink" Target="javascript:SeleccionaMateria('6737435',%20'07012021112130');" TargetMode="External"/><Relationship Id="rId385" Type="http://schemas.openxmlformats.org/officeDocument/2006/relationships/hyperlink" Target="javascript:SeleccionaMateria('6369904',%20'07012021112130');" TargetMode="External"/><Relationship Id="rId19" Type="http://schemas.openxmlformats.org/officeDocument/2006/relationships/hyperlink" Target="javascript:SeleccionaMateria('6369896',%20'07012021112130');" TargetMode="External"/><Relationship Id="rId224" Type="http://schemas.openxmlformats.org/officeDocument/2006/relationships/hyperlink" Target="javascript:SeleccionaMateria('6369894',%20'07012021112130');" TargetMode="External"/><Relationship Id="rId245" Type="http://schemas.openxmlformats.org/officeDocument/2006/relationships/hyperlink" Target="javascript:SeleccionaMateria('6369895',%20'07012021112130');" TargetMode="External"/><Relationship Id="rId266" Type="http://schemas.openxmlformats.org/officeDocument/2006/relationships/hyperlink" Target="javascript:SeleccionaMateria('6369895',%20'07012021112130');" TargetMode="External"/><Relationship Id="rId287" Type="http://schemas.openxmlformats.org/officeDocument/2006/relationships/hyperlink" Target="javascript:SeleccionaMateria('6443453',%20'07012021112130');" TargetMode="External"/><Relationship Id="rId410" Type="http://schemas.openxmlformats.org/officeDocument/2006/relationships/hyperlink" Target="javascript:SeleccionaMateria('6369895',%20'07012021112130');" TargetMode="External"/><Relationship Id="rId30" Type="http://schemas.openxmlformats.org/officeDocument/2006/relationships/hyperlink" Target="javascript:SeleccionaMateria('6443453',%20'07012021112130');" TargetMode="External"/><Relationship Id="rId105" Type="http://schemas.openxmlformats.org/officeDocument/2006/relationships/hyperlink" Target="javascript:SeleccionaMateria('6443460',%20'07012021112130');" TargetMode="External"/><Relationship Id="rId126" Type="http://schemas.openxmlformats.org/officeDocument/2006/relationships/hyperlink" Target="javascript:SeleccionaMateria('6369904',%20'07012021112130');" TargetMode="External"/><Relationship Id="rId147" Type="http://schemas.openxmlformats.org/officeDocument/2006/relationships/hyperlink" Target="javascript:SeleccionaMateria('6443462',%20'07012021112130');" TargetMode="External"/><Relationship Id="rId168" Type="http://schemas.openxmlformats.org/officeDocument/2006/relationships/hyperlink" Target="javascript:SeleccionaMateria('6737432',%20'07012021112130');" TargetMode="External"/><Relationship Id="rId312" Type="http://schemas.openxmlformats.org/officeDocument/2006/relationships/hyperlink" Target="javascript:SeleccionaMateria('6443455',%20'07012021112130');" TargetMode="External"/><Relationship Id="rId333" Type="http://schemas.openxmlformats.org/officeDocument/2006/relationships/hyperlink" Target="javascript:SeleccionaMateria('6443456',%20'07012021112130');" TargetMode="External"/><Relationship Id="rId354" Type="http://schemas.openxmlformats.org/officeDocument/2006/relationships/hyperlink" Target="javascript:SeleccionaMateria('6443459',%20'07012021112130');" TargetMode="External"/><Relationship Id="rId51" Type="http://schemas.openxmlformats.org/officeDocument/2006/relationships/hyperlink" Target="javascript:SeleccionaMateria('6369898',%20'07012021112130');" TargetMode="External"/><Relationship Id="rId72" Type="http://schemas.openxmlformats.org/officeDocument/2006/relationships/hyperlink" Target="javascript:SeleccionaMateria('6369900',%20'07012021112130');" TargetMode="External"/><Relationship Id="rId93" Type="http://schemas.openxmlformats.org/officeDocument/2006/relationships/hyperlink" Target="javascript:SeleccionaMateria('6443458',%20'07012021112130');" TargetMode="External"/><Relationship Id="rId189" Type="http://schemas.openxmlformats.org/officeDocument/2006/relationships/hyperlink" Target="javascript:SeleccionaMateria('6886870',%20'07012021112130');" TargetMode="External"/><Relationship Id="rId375" Type="http://schemas.openxmlformats.org/officeDocument/2006/relationships/hyperlink" Target="javascript:SeleccionaMateria('6369902',%20'07012021112130');" TargetMode="External"/><Relationship Id="rId396" Type="http://schemas.openxmlformats.org/officeDocument/2006/relationships/hyperlink" Target="javascript:SeleccionaMateria('6369901',%20'07012021112130');" TargetMode="External"/><Relationship Id="rId3" Type="http://schemas.openxmlformats.org/officeDocument/2006/relationships/hyperlink" Target="javascript:SeleccionaMateria('6348691',%20'07012021112130');" TargetMode="External"/><Relationship Id="rId214" Type="http://schemas.openxmlformats.org/officeDocument/2006/relationships/hyperlink" Target="javascript:SeleccionaMateria('6737428',%20'07012021112130');" TargetMode="External"/><Relationship Id="rId235" Type="http://schemas.openxmlformats.org/officeDocument/2006/relationships/hyperlink" Target="javascript:SeleccionaMateria('6610037',%20'07012021112130');" TargetMode="External"/><Relationship Id="rId256" Type="http://schemas.openxmlformats.org/officeDocument/2006/relationships/hyperlink" Target="javascript:SeleccionaMateria('6443453',%20'07012021112130');" TargetMode="External"/><Relationship Id="rId277" Type="http://schemas.openxmlformats.org/officeDocument/2006/relationships/hyperlink" Target="javascript:SeleccionaMateria('6369896',%20'07012021112130');" TargetMode="External"/><Relationship Id="rId298" Type="http://schemas.openxmlformats.org/officeDocument/2006/relationships/hyperlink" Target="javascript:SeleccionaMateria('6443454',%20'07012021112130');" TargetMode="External"/><Relationship Id="rId400" Type="http://schemas.openxmlformats.org/officeDocument/2006/relationships/hyperlink" Target="javascript:SeleccionaMateria('6369901',%20'07012021112130');" TargetMode="External"/><Relationship Id="rId421" Type="http://schemas.openxmlformats.org/officeDocument/2006/relationships/hyperlink" Target="javascript:SeleccionaMateria('6443453',%20'07012021112130');" TargetMode="External"/><Relationship Id="rId116" Type="http://schemas.openxmlformats.org/officeDocument/2006/relationships/hyperlink" Target="javascript:SeleccionaMateria('6443461',%20'07012021112130');" TargetMode="External"/><Relationship Id="rId137" Type="http://schemas.openxmlformats.org/officeDocument/2006/relationships/hyperlink" Target="javascript:SeleccionaMateria('6369903',%20'07012021112130');" TargetMode="External"/><Relationship Id="rId158" Type="http://schemas.openxmlformats.org/officeDocument/2006/relationships/hyperlink" Target="javascript:SeleccionaMateria('6737431',%20'07012021112130');" TargetMode="External"/><Relationship Id="rId302" Type="http://schemas.openxmlformats.org/officeDocument/2006/relationships/hyperlink" Target="javascript:SeleccionaMateria('6443454',%20'07012021112130');" TargetMode="External"/><Relationship Id="rId323" Type="http://schemas.openxmlformats.org/officeDocument/2006/relationships/hyperlink" Target="javascript:SeleccionaMateria('6369899',%20'07012021112130');" TargetMode="External"/><Relationship Id="rId344" Type="http://schemas.openxmlformats.org/officeDocument/2006/relationships/hyperlink" Target="javascript:SeleccionaMateria('6443457',%20'07012021112130');" TargetMode="External"/><Relationship Id="rId20" Type="http://schemas.openxmlformats.org/officeDocument/2006/relationships/hyperlink" Target="javascript:SeleccionaMateria('6369896',%20'07012021112130');" TargetMode="External"/><Relationship Id="rId41" Type="http://schemas.openxmlformats.org/officeDocument/2006/relationships/hyperlink" Target="javascript:SeleccionaMateria('6443454',%20'07012021112130');" TargetMode="External"/><Relationship Id="rId62" Type="http://schemas.openxmlformats.org/officeDocument/2006/relationships/hyperlink" Target="javascript:SeleccionaMateria('6369899',%20'07012021112130');" TargetMode="External"/><Relationship Id="rId83" Type="http://schemas.openxmlformats.org/officeDocument/2006/relationships/hyperlink" Target="javascript:SeleccionaMateria('6443457',%20'07012021112130');" TargetMode="External"/><Relationship Id="rId179" Type="http://schemas.openxmlformats.org/officeDocument/2006/relationships/hyperlink" Target="javascript:SeleccionaMateria('6886869',%20'07012021112130');" TargetMode="External"/><Relationship Id="rId365" Type="http://schemas.openxmlformats.org/officeDocument/2006/relationships/hyperlink" Target="javascript:SeleccionaMateria('6443460',%20'07012021112130');" TargetMode="External"/><Relationship Id="rId386" Type="http://schemas.openxmlformats.org/officeDocument/2006/relationships/hyperlink" Target="javascript:SeleccionaMateria('6369904',%20'07012021112130');" TargetMode="External"/><Relationship Id="rId190" Type="http://schemas.openxmlformats.org/officeDocument/2006/relationships/hyperlink" Target="javascript:SeleccionaMateria('6886870',%20'07012021112130');" TargetMode="External"/><Relationship Id="rId204" Type="http://schemas.openxmlformats.org/officeDocument/2006/relationships/hyperlink" Target="javascript:SeleccionaMateria('6737435',%20'07012021112130');" TargetMode="External"/><Relationship Id="rId225" Type="http://schemas.openxmlformats.org/officeDocument/2006/relationships/hyperlink" Target="javascript:SeleccionaMateria('6369894',%20'07012021112130');" TargetMode="External"/><Relationship Id="rId246" Type="http://schemas.openxmlformats.org/officeDocument/2006/relationships/hyperlink" Target="javascript:SeleccionaMateria('6348691',%20'07012021112130');" TargetMode="External"/><Relationship Id="rId267" Type="http://schemas.openxmlformats.org/officeDocument/2006/relationships/hyperlink" Target="javascript:SeleccionaMateria('6369895',%20'07012021112130');" TargetMode="External"/><Relationship Id="rId288" Type="http://schemas.openxmlformats.org/officeDocument/2006/relationships/hyperlink" Target="javascript:SeleccionaMateria('6443453',%20'07012021112130');" TargetMode="External"/><Relationship Id="rId411" Type="http://schemas.openxmlformats.org/officeDocument/2006/relationships/hyperlink" Target="javascript:SeleccionaMateria('6443453',%20'07012021112130');" TargetMode="External"/><Relationship Id="rId106" Type="http://schemas.openxmlformats.org/officeDocument/2006/relationships/hyperlink" Target="javascript:SeleccionaMateria('6443460',%20'07012021112130');" TargetMode="External"/><Relationship Id="rId127" Type="http://schemas.openxmlformats.org/officeDocument/2006/relationships/hyperlink" Target="javascript:SeleccionaMateria('6369904',%20'07012021112130');" TargetMode="External"/><Relationship Id="rId313" Type="http://schemas.openxmlformats.org/officeDocument/2006/relationships/hyperlink" Target="javascript:SeleccionaMateria('6443455',%20'07012021112130');" TargetMode="External"/><Relationship Id="rId10" Type="http://schemas.openxmlformats.org/officeDocument/2006/relationships/hyperlink" Target="javascript:SeleccionaMateria('6369895',%20'07012021112130');" TargetMode="External"/><Relationship Id="rId31" Type="http://schemas.openxmlformats.org/officeDocument/2006/relationships/hyperlink" Target="javascript:SeleccionaMateria('6443453',%20'07012021112130');" TargetMode="External"/><Relationship Id="rId52" Type="http://schemas.openxmlformats.org/officeDocument/2006/relationships/hyperlink" Target="javascript:SeleccionaMateria('6369898',%20'07012021112130');" TargetMode="External"/><Relationship Id="rId73" Type="http://schemas.openxmlformats.org/officeDocument/2006/relationships/hyperlink" Target="javascript:SeleccionaMateria('6369900',%20'07012021112130');" TargetMode="External"/><Relationship Id="rId94" Type="http://schemas.openxmlformats.org/officeDocument/2006/relationships/hyperlink" Target="javascript:SeleccionaMateria('6443458',%20'07012021112130');" TargetMode="External"/><Relationship Id="rId148" Type="http://schemas.openxmlformats.org/officeDocument/2006/relationships/hyperlink" Target="javascript:SeleccionaMateria('6443462',%20'07012021112130');" TargetMode="External"/><Relationship Id="rId169" Type="http://schemas.openxmlformats.org/officeDocument/2006/relationships/hyperlink" Target="javascript:SeleccionaMateria('6737432',%20'07012021112130');" TargetMode="External"/><Relationship Id="rId334" Type="http://schemas.openxmlformats.org/officeDocument/2006/relationships/hyperlink" Target="javascript:SeleccionaMateria('6443456',%20'07012021112130');" TargetMode="External"/><Relationship Id="rId355" Type="http://schemas.openxmlformats.org/officeDocument/2006/relationships/hyperlink" Target="javascript:SeleccionaMateria('6443459',%20'07012021112130');" TargetMode="External"/><Relationship Id="rId376" Type="http://schemas.openxmlformats.org/officeDocument/2006/relationships/hyperlink" Target="javascript:SeleccionaMateria('6369902',%20'07012021112130');" TargetMode="External"/><Relationship Id="rId397" Type="http://schemas.openxmlformats.org/officeDocument/2006/relationships/hyperlink" Target="javascript:SeleccionaMateria('6369901',%20'07012021112130');" TargetMode="External"/><Relationship Id="rId4" Type="http://schemas.openxmlformats.org/officeDocument/2006/relationships/hyperlink" Target="javascript:SeleccionaMateria('6348691',%20'07012021112130');" TargetMode="External"/><Relationship Id="rId180" Type="http://schemas.openxmlformats.org/officeDocument/2006/relationships/hyperlink" Target="javascript:SeleccionaMateria('6886869',%20'07012021112130');" TargetMode="External"/><Relationship Id="rId215" Type="http://schemas.openxmlformats.org/officeDocument/2006/relationships/hyperlink" Target="javascript:SeleccionaMateria('6737428',%20'07012021112130');" TargetMode="External"/><Relationship Id="rId236" Type="http://schemas.openxmlformats.org/officeDocument/2006/relationships/hyperlink" Target="javascript:SeleccionaMateria('6610037',%20'07012021112130');" TargetMode="External"/><Relationship Id="rId257" Type="http://schemas.openxmlformats.org/officeDocument/2006/relationships/hyperlink" Target="javascript:SeleccionaMateria('6443453',%20'07012021112130');" TargetMode="External"/><Relationship Id="rId278" Type="http://schemas.openxmlformats.org/officeDocument/2006/relationships/hyperlink" Target="javascript:SeleccionaMateria('6369896',%20'07012021112130');" TargetMode="External"/><Relationship Id="rId401" Type="http://schemas.openxmlformats.org/officeDocument/2006/relationships/hyperlink" Target="javascript:SeleccionaMateria('6443462',%20'07012021112130');" TargetMode="External"/><Relationship Id="rId422" Type="http://schemas.openxmlformats.org/officeDocument/2006/relationships/hyperlink" Target="javascript:SeleccionaMateria('6443453',%20'07012021112130');" TargetMode="External"/><Relationship Id="rId303" Type="http://schemas.openxmlformats.org/officeDocument/2006/relationships/hyperlink" Target="javascript:SeleccionaMateria('6369898',%20'07012021112130');" TargetMode="External"/><Relationship Id="rId42" Type="http://schemas.openxmlformats.org/officeDocument/2006/relationships/hyperlink" Target="javascript:SeleccionaMateria('6443454',%20'07012021112130');" TargetMode="External"/><Relationship Id="rId84" Type="http://schemas.openxmlformats.org/officeDocument/2006/relationships/hyperlink" Target="javascript:SeleccionaMateria('6443457',%20'07012021112130');" TargetMode="External"/><Relationship Id="rId138" Type="http://schemas.openxmlformats.org/officeDocument/2006/relationships/hyperlink" Target="javascript:SeleccionaMateria('6369901',%20'07012021112130');" TargetMode="External"/><Relationship Id="rId345" Type="http://schemas.openxmlformats.org/officeDocument/2006/relationships/hyperlink" Target="javascript:SeleccionaMateria('6443458',%20'07012021112130');" TargetMode="External"/><Relationship Id="rId387" Type="http://schemas.openxmlformats.org/officeDocument/2006/relationships/hyperlink" Target="javascript:SeleccionaMateria('6369903',%20'07012021112130');" TargetMode="External"/><Relationship Id="rId191" Type="http://schemas.openxmlformats.org/officeDocument/2006/relationships/hyperlink" Target="javascript:SeleccionaMateria('6886870',%20'07012021112130');" TargetMode="External"/><Relationship Id="rId205" Type="http://schemas.openxmlformats.org/officeDocument/2006/relationships/hyperlink" Target="javascript:SeleccionaMateria('6737435',%20'07012021112130');" TargetMode="External"/><Relationship Id="rId247" Type="http://schemas.openxmlformats.org/officeDocument/2006/relationships/hyperlink" Target="javascript:SeleccionaMateria('6369895',%20'07012021112130');" TargetMode="External"/><Relationship Id="rId412" Type="http://schemas.openxmlformats.org/officeDocument/2006/relationships/hyperlink" Target="javascript:SeleccionaMateria('6443453',%20'07012021112130');" TargetMode="External"/><Relationship Id="rId107" Type="http://schemas.openxmlformats.org/officeDocument/2006/relationships/hyperlink" Target="javascript:SeleccionaMateria('6443460',%20'07012021112130');" TargetMode="External"/><Relationship Id="rId289" Type="http://schemas.openxmlformats.org/officeDocument/2006/relationships/hyperlink" Target="javascript:SeleccionaMateria('6369897',%20'07012021112130');" TargetMode="External"/><Relationship Id="rId11" Type="http://schemas.openxmlformats.org/officeDocument/2006/relationships/hyperlink" Target="javascript:SeleccionaMateria('6369895',%20'07012021112130');" TargetMode="External"/><Relationship Id="rId53" Type="http://schemas.openxmlformats.org/officeDocument/2006/relationships/hyperlink" Target="javascript:SeleccionaMateria('6369898',%20'07012021112130');" TargetMode="External"/><Relationship Id="rId149" Type="http://schemas.openxmlformats.org/officeDocument/2006/relationships/hyperlink" Target="javascript:SeleccionaMateria('6443462',%20'07012021112130');" TargetMode="External"/><Relationship Id="rId314" Type="http://schemas.openxmlformats.org/officeDocument/2006/relationships/hyperlink" Target="javascript:SeleccionaMateria('6443455',%20'07012021112130');" TargetMode="External"/><Relationship Id="rId356" Type="http://schemas.openxmlformats.org/officeDocument/2006/relationships/hyperlink" Target="javascript:SeleccionaMateria('6443459',%20'07012021112130');" TargetMode="External"/><Relationship Id="rId398" Type="http://schemas.openxmlformats.org/officeDocument/2006/relationships/hyperlink" Target="javascript:SeleccionaMateria('6369901',%20'07012021112130');" TargetMode="External"/><Relationship Id="rId95" Type="http://schemas.openxmlformats.org/officeDocument/2006/relationships/hyperlink" Target="javascript:SeleccionaMateria('6443458',%20'07012021112130');" TargetMode="External"/><Relationship Id="rId160" Type="http://schemas.openxmlformats.org/officeDocument/2006/relationships/hyperlink" Target="javascript:SeleccionaMateria('6737430',%20'07012021112130');" TargetMode="External"/><Relationship Id="rId216" Type="http://schemas.openxmlformats.org/officeDocument/2006/relationships/hyperlink" Target="javascript:SeleccionaMateria('6737427',%20'07012021112130');" TargetMode="External"/><Relationship Id="rId423" Type="http://schemas.openxmlformats.org/officeDocument/2006/relationships/hyperlink" Target="javascript:SeleccionaMateria('6443453',%20'07012021112130');" TargetMode="External"/><Relationship Id="rId258" Type="http://schemas.openxmlformats.org/officeDocument/2006/relationships/hyperlink" Target="javascript:SeleccionaMateria('6348691',%20'07012021112130');" TargetMode="External"/><Relationship Id="rId22" Type="http://schemas.openxmlformats.org/officeDocument/2006/relationships/hyperlink" Target="javascript:SeleccionaMateria('6369896',%20'07012021112130');" TargetMode="External"/><Relationship Id="rId64" Type="http://schemas.openxmlformats.org/officeDocument/2006/relationships/hyperlink" Target="javascript:SeleccionaMateria('6369899',%20'07012021112130');" TargetMode="External"/><Relationship Id="rId118" Type="http://schemas.openxmlformats.org/officeDocument/2006/relationships/hyperlink" Target="javascript:SeleccionaMateria('6369902',%20'07012021112130');" TargetMode="External"/><Relationship Id="rId325" Type="http://schemas.openxmlformats.org/officeDocument/2006/relationships/hyperlink" Target="javascript:SeleccionaMateria('6369900',%20'07012021112130');" TargetMode="External"/><Relationship Id="rId367" Type="http://schemas.openxmlformats.org/officeDocument/2006/relationships/hyperlink" Target="javascript:SeleccionaMateria('6443461',%20'07012021112130');" TargetMode="External"/><Relationship Id="rId171" Type="http://schemas.openxmlformats.org/officeDocument/2006/relationships/hyperlink" Target="javascript:SeleccionaMateria('6737432',%20'07012021112130');" TargetMode="External"/><Relationship Id="rId227" Type="http://schemas.openxmlformats.org/officeDocument/2006/relationships/hyperlink" Target="javascript:SeleccionaMateria('6369894',%20'07012021112130');" TargetMode="External"/><Relationship Id="rId269" Type="http://schemas.openxmlformats.org/officeDocument/2006/relationships/hyperlink" Target="javascript:SeleccionaMateria('6369895',%20'07012021112130');" TargetMode="External"/><Relationship Id="rId33" Type="http://schemas.openxmlformats.org/officeDocument/2006/relationships/hyperlink" Target="javascript:SeleccionaMateria('6369897',%20'07012021112130');" TargetMode="External"/><Relationship Id="rId129" Type="http://schemas.openxmlformats.org/officeDocument/2006/relationships/hyperlink" Target="javascript:SeleccionaMateria('6369904',%20'07012021112130');" TargetMode="External"/><Relationship Id="rId280" Type="http://schemas.openxmlformats.org/officeDocument/2006/relationships/hyperlink" Target="javascript:SeleccionaMateria('6369896',%20'07012021112130');" TargetMode="External"/><Relationship Id="rId336" Type="http://schemas.openxmlformats.org/officeDocument/2006/relationships/hyperlink" Target="javascript:SeleccionaMateria('6443456',%20'07012021112130');" TargetMode="External"/><Relationship Id="rId75" Type="http://schemas.openxmlformats.org/officeDocument/2006/relationships/hyperlink" Target="javascript:SeleccionaMateria('6443456',%20'07012021112130');" TargetMode="External"/><Relationship Id="rId140" Type="http://schemas.openxmlformats.org/officeDocument/2006/relationships/hyperlink" Target="javascript:SeleccionaMateria('6369901',%20'07012021112130');" TargetMode="External"/><Relationship Id="rId182" Type="http://schemas.openxmlformats.org/officeDocument/2006/relationships/hyperlink" Target="javascript:SeleccionaMateria('6886869',%20'07012021112130');" TargetMode="External"/><Relationship Id="rId378" Type="http://schemas.openxmlformats.org/officeDocument/2006/relationships/hyperlink" Target="javascript:SeleccionaMateria('6369902',%20'07012021112130');" TargetMode="External"/><Relationship Id="rId403" Type="http://schemas.openxmlformats.org/officeDocument/2006/relationships/hyperlink" Target="javascript:SeleccionaMateria('6443462',%20'07012021112130');" TargetMode="External"/><Relationship Id="rId6" Type="http://schemas.openxmlformats.org/officeDocument/2006/relationships/hyperlink" Target="javascript:SeleccionaMateria('6348691',%20'07012021112130');" TargetMode="External"/><Relationship Id="rId238" Type="http://schemas.openxmlformats.org/officeDocument/2006/relationships/hyperlink" Target="javascript:SeleccionaMateria('6610037',%20'07012021112130');" TargetMode="External"/><Relationship Id="rId291" Type="http://schemas.openxmlformats.org/officeDocument/2006/relationships/hyperlink" Target="javascript:SeleccionaMateria('6369897',%20'07012021112130');" TargetMode="External"/><Relationship Id="rId305" Type="http://schemas.openxmlformats.org/officeDocument/2006/relationships/hyperlink" Target="javascript:SeleccionaMateria('6369898',%20'07012021112130');" TargetMode="External"/><Relationship Id="rId347" Type="http://schemas.openxmlformats.org/officeDocument/2006/relationships/hyperlink" Target="javascript:SeleccionaMateria('6443458',%20'07012021112130');" TargetMode="External"/><Relationship Id="rId44" Type="http://schemas.openxmlformats.org/officeDocument/2006/relationships/hyperlink" Target="javascript:SeleccionaMateria('6443454',%20'07012021112130');" TargetMode="External"/><Relationship Id="rId86" Type="http://schemas.openxmlformats.org/officeDocument/2006/relationships/hyperlink" Target="javascript:SeleccionaMateria('6443457',%20'07012021112130');" TargetMode="External"/><Relationship Id="rId151" Type="http://schemas.openxmlformats.org/officeDocument/2006/relationships/hyperlink" Target="javascript:SeleccionaMateria('6443462',%20'07012021112130');" TargetMode="External"/><Relationship Id="rId389" Type="http://schemas.openxmlformats.org/officeDocument/2006/relationships/hyperlink" Target="javascript:SeleccionaMateria('6369903',%20'07012021112130');" TargetMode="External"/><Relationship Id="rId193" Type="http://schemas.openxmlformats.org/officeDocument/2006/relationships/hyperlink" Target="javascript:SeleccionaMateria('6737429',%20'07012021112130');" TargetMode="External"/><Relationship Id="rId207" Type="http://schemas.openxmlformats.org/officeDocument/2006/relationships/hyperlink" Target="javascript:SeleccionaMateria('6737435',%20'07012021112130');" TargetMode="External"/><Relationship Id="rId249" Type="http://schemas.openxmlformats.org/officeDocument/2006/relationships/hyperlink" Target="javascript:SeleccionaMateria('6348691',%20'07012021112130');" TargetMode="External"/><Relationship Id="rId414" Type="http://schemas.openxmlformats.org/officeDocument/2006/relationships/hyperlink" Target="javascript:SeleccionaMateria('6369895',%20'07012021112130');" TargetMode="External"/><Relationship Id="rId13" Type="http://schemas.openxmlformats.org/officeDocument/2006/relationships/hyperlink" Target="javascript:SeleccionaMateria('6369895',%20'07012021112130');" TargetMode="External"/><Relationship Id="rId109" Type="http://schemas.openxmlformats.org/officeDocument/2006/relationships/hyperlink" Target="javascript:SeleccionaMateria('6443460',%20'07012021112130');" TargetMode="External"/><Relationship Id="rId260" Type="http://schemas.openxmlformats.org/officeDocument/2006/relationships/hyperlink" Target="javascript:SeleccionaMateria('6348691',%20'07012021112130');" TargetMode="External"/><Relationship Id="rId316" Type="http://schemas.openxmlformats.org/officeDocument/2006/relationships/hyperlink" Target="javascript:SeleccionaMateria('6443455',%20'07012021112130');" TargetMode="External"/><Relationship Id="rId55" Type="http://schemas.openxmlformats.org/officeDocument/2006/relationships/hyperlink" Target="javascript:SeleccionaMateria('6443455',%20'07012021112130');" TargetMode="External"/><Relationship Id="rId97" Type="http://schemas.openxmlformats.org/officeDocument/2006/relationships/hyperlink" Target="javascript:SeleccionaMateria('6443459',%20'07012021112130');" TargetMode="External"/><Relationship Id="rId120" Type="http://schemas.openxmlformats.org/officeDocument/2006/relationships/hyperlink" Target="javascript:SeleccionaMateria('6369902',%20'07012021112130');" TargetMode="External"/><Relationship Id="rId358" Type="http://schemas.openxmlformats.org/officeDocument/2006/relationships/hyperlink" Target="javascript:SeleccionaMateria('6443459',%20'07012021112130');" TargetMode="External"/><Relationship Id="rId162" Type="http://schemas.openxmlformats.org/officeDocument/2006/relationships/hyperlink" Target="javascript:SeleccionaMateria('6737430',%20'07012021112130');" TargetMode="External"/><Relationship Id="rId218" Type="http://schemas.openxmlformats.org/officeDocument/2006/relationships/hyperlink" Target="javascript:SeleccionaMateria('6737427',%20'07012021112130');" TargetMode="External"/><Relationship Id="rId425" Type="http://schemas.openxmlformats.org/officeDocument/2006/relationships/hyperlink" Target="javascript:SeleccionaMateria('6443453',%20'07012021112130');" TargetMode="External"/><Relationship Id="rId271" Type="http://schemas.openxmlformats.org/officeDocument/2006/relationships/hyperlink" Target="javascript:SeleccionaMateria('6369895',%20'07012021112130');" TargetMode="External"/><Relationship Id="rId24" Type="http://schemas.openxmlformats.org/officeDocument/2006/relationships/hyperlink" Target="javascript:SeleccionaMateria('6369896',%20'07012021112130');" TargetMode="External"/><Relationship Id="rId66" Type="http://schemas.openxmlformats.org/officeDocument/2006/relationships/hyperlink" Target="javascript:SeleccionaMateria('6369899',%20'07012021112130');" TargetMode="External"/><Relationship Id="rId131" Type="http://schemas.openxmlformats.org/officeDocument/2006/relationships/hyperlink" Target="javascript:SeleccionaMateria('6369903',%20'07012021112130');" TargetMode="External"/><Relationship Id="rId327" Type="http://schemas.openxmlformats.org/officeDocument/2006/relationships/hyperlink" Target="javascript:SeleccionaMateria('6369900',%20'07012021112130');" TargetMode="External"/><Relationship Id="rId369" Type="http://schemas.openxmlformats.org/officeDocument/2006/relationships/hyperlink" Target="javascript:SeleccionaMateria('6443461',%20'07012021112130');" TargetMode="External"/><Relationship Id="rId173" Type="http://schemas.openxmlformats.org/officeDocument/2006/relationships/hyperlink" Target="javascript:SeleccionaMateria('6737432',%20'07012021112130');" TargetMode="External"/><Relationship Id="rId229" Type="http://schemas.openxmlformats.org/officeDocument/2006/relationships/hyperlink" Target="javascript:SeleccionaMateria('6369894',%20'07012021112130');" TargetMode="External"/><Relationship Id="rId380" Type="http://schemas.openxmlformats.org/officeDocument/2006/relationships/hyperlink" Target="javascript:SeleccionaMateria('6369904',%20'07012021112130');" TargetMode="External"/><Relationship Id="rId240" Type="http://schemas.openxmlformats.org/officeDocument/2006/relationships/hyperlink" Target="javascript:SeleccionaMateria('6348691',%20'07012021112130');" TargetMode="External"/><Relationship Id="rId35" Type="http://schemas.openxmlformats.org/officeDocument/2006/relationships/hyperlink" Target="javascript:SeleccionaMateria('6369897',%20'07012021112130');" TargetMode="External"/><Relationship Id="rId77" Type="http://schemas.openxmlformats.org/officeDocument/2006/relationships/hyperlink" Target="javascript:SeleccionaMateria('6443456',%20'07012021112130');" TargetMode="External"/><Relationship Id="rId100" Type="http://schemas.openxmlformats.org/officeDocument/2006/relationships/hyperlink" Target="javascript:SeleccionaMateria('6443459',%20'07012021112130');" TargetMode="External"/><Relationship Id="rId282" Type="http://schemas.openxmlformats.org/officeDocument/2006/relationships/hyperlink" Target="javascript:SeleccionaMateria('6443453',%20'07012021112130');" TargetMode="External"/><Relationship Id="rId338" Type="http://schemas.openxmlformats.org/officeDocument/2006/relationships/hyperlink" Target="javascript:SeleccionaMateria('6443457',%20'07012021112130');" TargetMode="External"/><Relationship Id="rId8" Type="http://schemas.openxmlformats.org/officeDocument/2006/relationships/hyperlink" Target="javascript:SeleccionaMateria('6348691',%20'07012021112130');" TargetMode="External"/><Relationship Id="rId142" Type="http://schemas.openxmlformats.org/officeDocument/2006/relationships/hyperlink" Target="javascript:SeleccionaMateria('6369901',%20'07012021112130');" TargetMode="External"/><Relationship Id="rId184" Type="http://schemas.openxmlformats.org/officeDocument/2006/relationships/hyperlink" Target="javascript:SeleccionaMateria('6886870',%20'07012021112130');" TargetMode="External"/><Relationship Id="rId391" Type="http://schemas.openxmlformats.org/officeDocument/2006/relationships/hyperlink" Target="javascript:SeleccionaMateria('6369903',%20'07012021112130');" TargetMode="External"/><Relationship Id="rId405" Type="http://schemas.openxmlformats.org/officeDocument/2006/relationships/hyperlink" Target="javascript:SeleccionaMateria('6443462',%20'07012021112130');" TargetMode="External"/><Relationship Id="rId251" Type="http://schemas.openxmlformats.org/officeDocument/2006/relationships/hyperlink" Target="javascript:SeleccionaMateria('6369895',%20'07012021112130');" TargetMode="External"/><Relationship Id="rId46" Type="http://schemas.openxmlformats.org/officeDocument/2006/relationships/hyperlink" Target="javascript:SeleccionaMateria('6443454',%20'07012021112130');" TargetMode="External"/><Relationship Id="rId293" Type="http://schemas.openxmlformats.org/officeDocument/2006/relationships/hyperlink" Target="javascript:SeleccionaMateria('6369897',%20'07012021112130');" TargetMode="External"/><Relationship Id="rId307" Type="http://schemas.openxmlformats.org/officeDocument/2006/relationships/hyperlink" Target="javascript:SeleccionaMateria('6369898',%20'07012021112130');" TargetMode="External"/><Relationship Id="rId349" Type="http://schemas.openxmlformats.org/officeDocument/2006/relationships/hyperlink" Target="javascript:SeleccionaMateria('6443458',%20'07012021112130');" TargetMode="External"/><Relationship Id="rId88" Type="http://schemas.openxmlformats.org/officeDocument/2006/relationships/hyperlink" Target="javascript:SeleccionaMateria('6443457',%20'07012021112130');" TargetMode="External"/><Relationship Id="rId111" Type="http://schemas.openxmlformats.org/officeDocument/2006/relationships/hyperlink" Target="javascript:SeleccionaMateria('6443461',%20'07012021112130');" TargetMode="External"/><Relationship Id="rId153" Type="http://schemas.openxmlformats.org/officeDocument/2006/relationships/hyperlink" Target="javascript:SeleccionaMateria('6737431',%20'07012021112130');" TargetMode="External"/><Relationship Id="rId195" Type="http://schemas.openxmlformats.org/officeDocument/2006/relationships/hyperlink" Target="javascript:SeleccionaMateria('6737429',%20'07012021112130');" TargetMode="External"/><Relationship Id="rId209" Type="http://schemas.openxmlformats.org/officeDocument/2006/relationships/hyperlink" Target="javascript:SeleccionaMateria('6737428',%20'07012021112130');" TargetMode="External"/><Relationship Id="rId360" Type="http://schemas.openxmlformats.org/officeDocument/2006/relationships/hyperlink" Target="javascript:SeleccionaMateria('6443460',%20'07012021112130');" TargetMode="External"/><Relationship Id="rId416" Type="http://schemas.openxmlformats.org/officeDocument/2006/relationships/hyperlink" Target="javascript:SeleccionaMateria('6369895',%20'07012021112130');" TargetMode="External"/><Relationship Id="rId220" Type="http://schemas.openxmlformats.org/officeDocument/2006/relationships/hyperlink" Target="javascript:SeleccionaMateria('6737427',%20'07012021112130');" TargetMode="External"/><Relationship Id="rId15" Type="http://schemas.openxmlformats.org/officeDocument/2006/relationships/hyperlink" Target="javascript:SeleccionaMateria('6369895',%20'07012021112130');" TargetMode="External"/><Relationship Id="rId57" Type="http://schemas.openxmlformats.org/officeDocument/2006/relationships/hyperlink" Target="javascript:SeleccionaMateria('6443455',%20'07012021112130');" TargetMode="External"/><Relationship Id="rId262" Type="http://schemas.openxmlformats.org/officeDocument/2006/relationships/hyperlink" Target="javascript:SeleccionaMateria('6348691',%20'07012021112130');" TargetMode="External"/><Relationship Id="rId318" Type="http://schemas.openxmlformats.org/officeDocument/2006/relationships/hyperlink" Target="javascript:SeleccionaMateria('6369899',%20'07012021112130');" TargetMode="External"/><Relationship Id="rId99" Type="http://schemas.openxmlformats.org/officeDocument/2006/relationships/hyperlink" Target="javascript:SeleccionaMateria('6443459',%20'07012021112130');" TargetMode="External"/><Relationship Id="rId122" Type="http://schemas.openxmlformats.org/officeDocument/2006/relationships/hyperlink" Target="javascript:SeleccionaMateria('6369902',%20'07012021112130');" TargetMode="External"/><Relationship Id="rId164" Type="http://schemas.openxmlformats.org/officeDocument/2006/relationships/hyperlink" Target="javascript:SeleccionaMateria('6737430',%20'07012021112130');" TargetMode="External"/><Relationship Id="rId371" Type="http://schemas.openxmlformats.org/officeDocument/2006/relationships/hyperlink" Target="javascript:SeleccionaMateria('6443461',%20'07012021112130');" TargetMode="External"/><Relationship Id="rId26" Type="http://schemas.openxmlformats.org/officeDocument/2006/relationships/hyperlink" Target="javascript:SeleccionaMateria('6443453',%20'07012021112130');" TargetMode="External"/><Relationship Id="rId231" Type="http://schemas.openxmlformats.org/officeDocument/2006/relationships/hyperlink" Target="javascript:SeleccionaMateria('6369894',%20'07012021112130');" TargetMode="External"/><Relationship Id="rId273" Type="http://schemas.openxmlformats.org/officeDocument/2006/relationships/hyperlink" Target="javascript:SeleccionaMateria('6369895',%20'07012021112130');" TargetMode="External"/><Relationship Id="rId329" Type="http://schemas.openxmlformats.org/officeDocument/2006/relationships/hyperlink" Target="javascript:SeleccionaMateria('6369900',%20'07012021112130');" TargetMode="External"/><Relationship Id="rId68" Type="http://schemas.openxmlformats.org/officeDocument/2006/relationships/hyperlink" Target="javascript:SeleccionaMateria('6369900',%20'07012021112130');" TargetMode="External"/><Relationship Id="rId133" Type="http://schemas.openxmlformats.org/officeDocument/2006/relationships/hyperlink" Target="javascript:SeleccionaMateria('6369903',%20'07012021112130');" TargetMode="External"/><Relationship Id="rId175" Type="http://schemas.openxmlformats.org/officeDocument/2006/relationships/hyperlink" Target="javascript:SeleccionaMateria('6737432',%20'07012021112130');" TargetMode="External"/><Relationship Id="rId340" Type="http://schemas.openxmlformats.org/officeDocument/2006/relationships/hyperlink" Target="javascript:SeleccionaMateria('6443457',%20'07012021112130');" TargetMode="External"/><Relationship Id="rId200" Type="http://schemas.openxmlformats.org/officeDocument/2006/relationships/hyperlink" Target="javascript:SeleccionaMateria('6737435',%20'07012021112130');" TargetMode="External"/><Relationship Id="rId382" Type="http://schemas.openxmlformats.org/officeDocument/2006/relationships/hyperlink" Target="javascript:SeleccionaMateria('6369904',%20'07012021112130');" TargetMode="External"/><Relationship Id="rId242" Type="http://schemas.openxmlformats.org/officeDocument/2006/relationships/hyperlink" Target="javascript:SeleccionaMateria('6443453',%20'07012021112130');" TargetMode="External"/><Relationship Id="rId284" Type="http://schemas.openxmlformats.org/officeDocument/2006/relationships/hyperlink" Target="javascript:SeleccionaMateria('6443453',%20'07012021112130');" TargetMode="External"/><Relationship Id="rId37" Type="http://schemas.openxmlformats.org/officeDocument/2006/relationships/hyperlink" Target="javascript:SeleccionaMateria('6369897',%20'07012021112130');" TargetMode="External"/><Relationship Id="rId79" Type="http://schemas.openxmlformats.org/officeDocument/2006/relationships/hyperlink" Target="javascript:SeleccionaMateria('6443456',%20'07012021112130');" TargetMode="External"/><Relationship Id="rId102" Type="http://schemas.openxmlformats.org/officeDocument/2006/relationships/hyperlink" Target="javascript:SeleccionaMateria('6443459',%20'07012021112130');" TargetMode="External"/><Relationship Id="rId144" Type="http://schemas.openxmlformats.org/officeDocument/2006/relationships/hyperlink" Target="javascript:SeleccionaMateria('6369901',%20'07012021112130');" TargetMode="External"/><Relationship Id="rId90" Type="http://schemas.openxmlformats.org/officeDocument/2006/relationships/hyperlink" Target="javascript:SeleccionaMateria('6443458',%20'07012021112130');" TargetMode="External"/><Relationship Id="rId186" Type="http://schemas.openxmlformats.org/officeDocument/2006/relationships/hyperlink" Target="javascript:SeleccionaMateria('6886870',%20'07012021112130');" TargetMode="External"/><Relationship Id="rId351" Type="http://schemas.openxmlformats.org/officeDocument/2006/relationships/hyperlink" Target="javascript:SeleccionaMateria('6443458',%20'07012021112130');" TargetMode="External"/><Relationship Id="rId393" Type="http://schemas.openxmlformats.org/officeDocument/2006/relationships/hyperlink" Target="javascript:SeleccionaMateria('6369903',%20'07012021112130');" TargetMode="External"/><Relationship Id="rId407" Type="http://schemas.openxmlformats.org/officeDocument/2006/relationships/hyperlink" Target="javascript:SeleccionaMateria('6443462',%20'07012021112130');" TargetMode="External"/><Relationship Id="rId211" Type="http://schemas.openxmlformats.org/officeDocument/2006/relationships/hyperlink" Target="javascript:SeleccionaMateria('6737428',%20'07012021112130');" TargetMode="External"/><Relationship Id="rId253" Type="http://schemas.openxmlformats.org/officeDocument/2006/relationships/hyperlink" Target="javascript:SeleccionaMateria('6443453',%20'07012021112130');" TargetMode="External"/><Relationship Id="rId295" Type="http://schemas.openxmlformats.org/officeDocument/2006/relationships/hyperlink" Target="javascript:SeleccionaMateria('6369897',%20'07012021112130');" TargetMode="External"/><Relationship Id="rId309" Type="http://schemas.openxmlformats.org/officeDocument/2006/relationships/hyperlink" Target="javascript:SeleccionaMateria('6369898',%20'07012021112130');" TargetMode="External"/><Relationship Id="rId48" Type="http://schemas.openxmlformats.org/officeDocument/2006/relationships/hyperlink" Target="javascript:SeleccionaMateria('6369898',%20'07012021112130');" TargetMode="External"/><Relationship Id="rId113" Type="http://schemas.openxmlformats.org/officeDocument/2006/relationships/hyperlink" Target="javascript:SeleccionaMateria('6443461',%20'07012021112130');" TargetMode="External"/><Relationship Id="rId320" Type="http://schemas.openxmlformats.org/officeDocument/2006/relationships/hyperlink" Target="javascript:SeleccionaMateria('6369899',%20'07012021112130');" TargetMode="External"/><Relationship Id="rId155" Type="http://schemas.openxmlformats.org/officeDocument/2006/relationships/hyperlink" Target="javascript:SeleccionaMateria('6737431',%20'07012021112130');" TargetMode="External"/><Relationship Id="rId197" Type="http://schemas.openxmlformats.org/officeDocument/2006/relationships/hyperlink" Target="javascript:SeleccionaMateria('6737429',%20'07012021112130');" TargetMode="External"/><Relationship Id="rId362" Type="http://schemas.openxmlformats.org/officeDocument/2006/relationships/hyperlink" Target="javascript:SeleccionaMateria('6443460',%20'07012021112130');" TargetMode="External"/><Relationship Id="rId418" Type="http://schemas.openxmlformats.org/officeDocument/2006/relationships/hyperlink" Target="javascript:SeleccionaMateria('6348691',%20'07012021112130');" TargetMode="External"/><Relationship Id="rId222" Type="http://schemas.openxmlformats.org/officeDocument/2006/relationships/hyperlink" Target="javascript:SeleccionaMateria('6737427',%20'07012021112130');" TargetMode="External"/><Relationship Id="rId264" Type="http://schemas.openxmlformats.org/officeDocument/2006/relationships/hyperlink" Target="javascript:SeleccionaMateria('6348691',%20'07012021112130');" TargetMode="External"/><Relationship Id="rId17" Type="http://schemas.openxmlformats.org/officeDocument/2006/relationships/hyperlink" Target="javascript:SeleccionaMateria('6369895',%20'07012021112130');" TargetMode="External"/><Relationship Id="rId59" Type="http://schemas.openxmlformats.org/officeDocument/2006/relationships/hyperlink" Target="javascript:SeleccionaMateria('6443455',%20'07012021112130');" TargetMode="External"/><Relationship Id="rId124" Type="http://schemas.openxmlformats.org/officeDocument/2006/relationships/hyperlink" Target="javascript:SeleccionaMateria('6369904',%20'07012021112130')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MG1651"/>
  <sheetViews>
    <sheetView tabSelected="1" topLeftCell="A4" zoomScaleNormal="100" workbookViewId="0">
      <selection activeCell="A15" sqref="A15"/>
    </sheetView>
  </sheetViews>
  <sheetFormatPr baseColWidth="10" defaultColWidth="11.42578125" defaultRowHeight="14.25" x14ac:dyDescent="0.2"/>
  <cols>
    <col min="1" max="1" width="71.7109375" style="1" customWidth="1"/>
    <col min="2" max="2" width="21.5703125" style="1" customWidth="1"/>
    <col min="3" max="3" width="19.7109375" style="1" customWidth="1"/>
    <col min="4" max="6" width="11.42578125" style="1"/>
    <col min="7" max="7" width="13.140625" style="1" customWidth="1"/>
    <col min="8" max="10" width="11.42578125" style="1"/>
    <col min="11" max="11" width="11.42578125" style="40"/>
    <col min="12" max="12" width="11.42578125" style="41"/>
    <col min="13" max="19" width="11.42578125" style="1"/>
    <col min="20" max="20" width="42.28515625" style="1" customWidth="1"/>
    <col min="21" max="1021" width="11.42578125" style="1"/>
  </cols>
  <sheetData>
    <row r="1" spans="1:1021" x14ac:dyDescent="0.2">
      <c r="A1" s="73" t="s">
        <v>93</v>
      </c>
      <c r="B1" s="73"/>
      <c r="C1" s="73"/>
      <c r="D1" s="73"/>
      <c r="E1" s="73"/>
      <c r="F1" s="73"/>
      <c r="G1" s="73"/>
      <c r="H1" s="73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</row>
    <row r="2" spans="1:1021" x14ac:dyDescent="0.2">
      <c r="A2" s="73"/>
      <c r="B2" s="73"/>
      <c r="C2" s="73"/>
      <c r="D2" s="73"/>
      <c r="E2" s="73"/>
      <c r="F2" s="73"/>
      <c r="G2" s="73"/>
      <c r="H2" s="73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</row>
    <row r="3" spans="1:1021" x14ac:dyDescent="0.2">
      <c r="A3" s="27"/>
      <c r="B3" s="27"/>
      <c r="C3" s="27"/>
      <c r="D3" s="27"/>
      <c r="E3" s="27"/>
      <c r="F3" s="27"/>
      <c r="G3" s="27"/>
      <c r="H3" s="27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</row>
    <row r="4" spans="1:1021" ht="15" x14ac:dyDescent="0.25">
      <c r="A4" s="28" t="s">
        <v>97</v>
      </c>
      <c r="B4" s="27"/>
      <c r="C4" s="27"/>
      <c r="D4" s="27"/>
      <c r="E4" s="27"/>
      <c r="F4" s="27"/>
      <c r="G4" s="27"/>
      <c r="H4" s="27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</row>
    <row r="5" spans="1:1021" ht="33" customHeight="1" x14ac:dyDescent="0.2">
      <c r="A5" s="27"/>
      <c r="B5" s="74" t="s">
        <v>121</v>
      </c>
      <c r="C5" s="74"/>
      <c r="D5" s="74"/>
      <c r="E5" s="74"/>
      <c r="F5" s="74"/>
      <c r="G5" s="74"/>
      <c r="H5" s="74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</row>
    <row r="6" spans="1:1021" ht="30" customHeight="1" x14ac:dyDescent="0.2">
      <c r="A6" s="27"/>
      <c r="B6" s="75" t="s">
        <v>94</v>
      </c>
      <c r="C6" s="75"/>
      <c r="D6" s="75"/>
      <c r="E6" s="75"/>
      <c r="F6" s="75"/>
      <c r="G6" s="75"/>
      <c r="H6" s="75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</row>
    <row r="7" spans="1:1021" x14ac:dyDescent="0.2">
      <c r="A7" s="29"/>
      <c r="B7" s="76" t="s">
        <v>95</v>
      </c>
      <c r="C7" s="76"/>
      <c r="D7" s="76"/>
      <c r="E7" s="76"/>
      <c r="F7" s="76"/>
      <c r="G7" s="76"/>
      <c r="H7" s="76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</row>
    <row r="8" spans="1:1021" ht="63" customHeight="1" x14ac:dyDescent="0.2">
      <c r="A8" s="29"/>
      <c r="B8" s="69" t="s">
        <v>114</v>
      </c>
      <c r="C8" s="70"/>
      <c r="D8" s="70"/>
      <c r="E8" s="70"/>
      <c r="F8" s="70"/>
      <c r="G8" s="70"/>
      <c r="H8" s="70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</row>
    <row r="9" spans="1:1021" ht="31.5" customHeight="1" x14ac:dyDescent="0.2">
      <c r="A9" s="29"/>
      <c r="B9" s="75" t="s">
        <v>96</v>
      </c>
      <c r="C9" s="75"/>
      <c r="D9" s="75"/>
      <c r="E9" s="75"/>
      <c r="F9" s="75"/>
      <c r="G9" s="75"/>
      <c r="H9" s="75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</row>
    <row r="10" spans="1:1021" x14ac:dyDescent="0.2">
      <c r="A10" s="29"/>
      <c r="B10" s="33"/>
      <c r="C10" s="33"/>
      <c r="D10" s="33"/>
      <c r="E10" s="33"/>
      <c r="F10" s="33"/>
      <c r="G10" s="33"/>
      <c r="H10" s="33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</row>
    <row r="11" spans="1:1021" ht="15" x14ac:dyDescent="0.25">
      <c r="A11" s="28" t="s">
        <v>98</v>
      </c>
      <c r="B11" s="34"/>
      <c r="C11" s="34"/>
      <c r="D11" s="34"/>
      <c r="E11" s="34"/>
      <c r="F11" s="34"/>
      <c r="G11" s="34"/>
      <c r="H11" s="34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</row>
    <row r="12" spans="1:1021" ht="33.75" customHeight="1" x14ac:dyDescent="0.2">
      <c r="A12" s="27"/>
      <c r="B12" s="74" t="s">
        <v>100</v>
      </c>
      <c r="C12" s="74"/>
      <c r="D12" s="74"/>
      <c r="E12" s="74"/>
      <c r="F12" s="74"/>
      <c r="G12" s="74"/>
      <c r="H12" s="74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</row>
    <row r="13" spans="1:1021" ht="48.75" customHeight="1" x14ac:dyDescent="0.2">
      <c r="A13" s="27"/>
      <c r="B13" s="75" t="s">
        <v>122</v>
      </c>
      <c r="C13" s="75"/>
      <c r="D13" s="75"/>
      <c r="E13" s="75"/>
      <c r="F13" s="75"/>
      <c r="G13" s="75"/>
      <c r="H13" s="75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</row>
    <row r="14" spans="1:1021" ht="88.5" customHeight="1" x14ac:dyDescent="0.2">
      <c r="A14" s="51" t="s">
        <v>117</v>
      </c>
      <c r="B14" s="72" t="s">
        <v>152</v>
      </c>
      <c r="C14" s="72"/>
      <c r="D14" s="72"/>
      <c r="E14" s="72"/>
      <c r="F14" s="72"/>
      <c r="G14" s="72"/>
      <c r="H14" s="72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</row>
    <row r="15" spans="1:1021" x14ac:dyDescent="0.2">
      <c r="A15" s="52" t="s">
        <v>118</v>
      </c>
      <c r="B15" s="32"/>
      <c r="C15" s="32"/>
      <c r="D15" s="32"/>
      <c r="E15" s="32"/>
      <c r="F15" s="32"/>
      <c r="G15" s="32"/>
      <c r="H15" s="32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1021" s="31" customFormat="1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9"/>
      <c r="L16" s="39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0"/>
      <c r="JV16" s="30"/>
      <c r="JW16" s="30"/>
      <c r="JX16" s="30"/>
      <c r="JY16" s="30"/>
      <c r="JZ16" s="30"/>
      <c r="KA16" s="30"/>
      <c r="KB16" s="30"/>
      <c r="KC16" s="30"/>
      <c r="KD16" s="30"/>
      <c r="KE16" s="30"/>
      <c r="KF16" s="30"/>
      <c r="KG16" s="30"/>
      <c r="KH16" s="30"/>
      <c r="KI16" s="30"/>
      <c r="KJ16" s="30"/>
      <c r="KK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30"/>
      <c r="KX16" s="30"/>
      <c r="KY16" s="30"/>
      <c r="KZ16" s="30"/>
      <c r="LA16" s="30"/>
      <c r="LB16" s="30"/>
      <c r="LC16" s="30"/>
      <c r="LD16" s="30"/>
      <c r="LE16" s="30"/>
      <c r="LF16" s="30"/>
      <c r="LG16" s="30"/>
      <c r="LH16" s="30"/>
      <c r="LI16" s="30"/>
      <c r="LJ16" s="30"/>
      <c r="LK16" s="30"/>
      <c r="LL16" s="30"/>
      <c r="LM16" s="30"/>
      <c r="LN16" s="30"/>
      <c r="LO16" s="30"/>
      <c r="LP16" s="30"/>
      <c r="LQ16" s="30"/>
      <c r="LR16" s="30"/>
      <c r="LS16" s="30"/>
      <c r="LT16" s="30"/>
      <c r="LU16" s="30"/>
      <c r="LV16" s="30"/>
      <c r="LW16" s="30"/>
      <c r="LX16" s="30"/>
      <c r="LY16" s="30"/>
      <c r="LZ16" s="30"/>
      <c r="MA16" s="30"/>
      <c r="MB16" s="30"/>
      <c r="MC16" s="30"/>
      <c r="MD16" s="30"/>
      <c r="ME16" s="30"/>
      <c r="MF16" s="30"/>
      <c r="MG16" s="30"/>
      <c r="MH16" s="30"/>
      <c r="MI16" s="30"/>
      <c r="MJ16" s="30"/>
      <c r="MK16" s="30"/>
      <c r="ML16" s="30"/>
      <c r="MM16" s="30"/>
      <c r="MN16" s="30"/>
      <c r="MO16" s="30"/>
      <c r="MP16" s="30"/>
      <c r="MQ16" s="30"/>
      <c r="MR16" s="30"/>
      <c r="MS16" s="30"/>
      <c r="MT16" s="30"/>
      <c r="MU16" s="30"/>
      <c r="MV16" s="30"/>
      <c r="MW16" s="30"/>
      <c r="MX16" s="30"/>
      <c r="MY16" s="30"/>
      <c r="MZ16" s="30"/>
      <c r="NA16" s="30"/>
      <c r="NB16" s="30"/>
      <c r="NC16" s="30"/>
      <c r="ND16" s="30"/>
      <c r="NE16" s="30"/>
      <c r="NF16" s="30"/>
      <c r="NG16" s="30"/>
      <c r="NH16" s="30"/>
      <c r="NI16" s="30"/>
      <c r="NJ16" s="30"/>
      <c r="NK16" s="30"/>
      <c r="NL16" s="30"/>
      <c r="NM16" s="30"/>
      <c r="NN16" s="30"/>
      <c r="NO16" s="30"/>
      <c r="NP16" s="30"/>
      <c r="NQ16" s="30"/>
      <c r="NR16" s="30"/>
      <c r="NS16" s="30"/>
      <c r="NT16" s="30"/>
      <c r="NU16" s="30"/>
      <c r="NV16" s="30"/>
      <c r="NW16" s="30"/>
      <c r="NX16" s="30"/>
      <c r="NY16" s="30"/>
      <c r="NZ16" s="30"/>
      <c r="OA16" s="30"/>
      <c r="OB16" s="30"/>
      <c r="OC16" s="30"/>
      <c r="OD16" s="30"/>
      <c r="OE16" s="30"/>
      <c r="OF16" s="30"/>
      <c r="OG16" s="30"/>
      <c r="OH16" s="30"/>
      <c r="OI16" s="30"/>
      <c r="OJ16" s="30"/>
      <c r="OK16" s="30"/>
      <c r="OL16" s="30"/>
      <c r="OM16" s="30"/>
      <c r="ON16" s="30"/>
      <c r="OO16" s="30"/>
      <c r="OP16" s="30"/>
      <c r="OQ16" s="30"/>
      <c r="OR16" s="30"/>
      <c r="OS16" s="30"/>
      <c r="OT16" s="30"/>
      <c r="OU16" s="30"/>
      <c r="OV16" s="30"/>
      <c r="OW16" s="30"/>
      <c r="OX16" s="30"/>
      <c r="OY16" s="30"/>
      <c r="OZ16" s="30"/>
      <c r="PA16" s="30"/>
      <c r="PB16" s="30"/>
      <c r="PC16" s="30"/>
      <c r="PD16" s="30"/>
      <c r="PE16" s="30"/>
      <c r="PF16" s="30"/>
      <c r="PG16" s="30"/>
      <c r="PH16" s="30"/>
      <c r="PI16" s="30"/>
      <c r="PJ16" s="30"/>
      <c r="PK16" s="30"/>
      <c r="PL16" s="30"/>
      <c r="PM16" s="30"/>
      <c r="PN16" s="30"/>
      <c r="PO16" s="30"/>
      <c r="PP16" s="30"/>
      <c r="PQ16" s="30"/>
      <c r="PR16" s="30"/>
      <c r="PS16" s="30"/>
      <c r="PT16" s="30"/>
      <c r="PU16" s="30"/>
      <c r="PV16" s="30"/>
      <c r="PW16" s="30"/>
      <c r="PX16" s="30"/>
      <c r="PY16" s="30"/>
      <c r="PZ16" s="30"/>
      <c r="QA16" s="30"/>
      <c r="QB16" s="30"/>
      <c r="QC16" s="30"/>
      <c r="QD16" s="30"/>
      <c r="QE16" s="30"/>
      <c r="QF16" s="30"/>
      <c r="QG16" s="30"/>
      <c r="QH16" s="30"/>
      <c r="QI16" s="30"/>
      <c r="QJ16" s="30"/>
      <c r="QK16" s="30"/>
      <c r="QL16" s="30"/>
      <c r="QM16" s="30"/>
      <c r="QN16" s="30"/>
      <c r="QO16" s="30"/>
      <c r="QP16" s="30"/>
      <c r="QQ16" s="30"/>
      <c r="QR16" s="30"/>
      <c r="QS16" s="30"/>
      <c r="QT16" s="30"/>
      <c r="QU16" s="30"/>
      <c r="QV16" s="30"/>
      <c r="QW16" s="30"/>
      <c r="QX16" s="30"/>
      <c r="QY16" s="30"/>
      <c r="QZ16" s="30"/>
      <c r="RA16" s="30"/>
      <c r="RB16" s="30"/>
      <c r="RC16" s="30"/>
      <c r="RD16" s="30"/>
      <c r="RE16" s="30"/>
      <c r="RF16" s="30"/>
      <c r="RG16" s="30"/>
      <c r="RH16" s="30"/>
      <c r="RI16" s="30"/>
      <c r="RJ16" s="30"/>
      <c r="RK16" s="30"/>
      <c r="RL16" s="30"/>
      <c r="RM16" s="30"/>
      <c r="RN16" s="30"/>
      <c r="RO16" s="30"/>
      <c r="RP16" s="30"/>
      <c r="RQ16" s="30"/>
      <c r="RR16" s="30"/>
      <c r="RS16" s="30"/>
      <c r="RT16" s="30"/>
      <c r="RU16" s="30"/>
      <c r="RV16" s="30"/>
      <c r="RW16" s="30"/>
      <c r="RX16" s="30"/>
      <c r="RY16" s="30"/>
      <c r="RZ16" s="30"/>
      <c r="SA16" s="30"/>
      <c r="SB16" s="30"/>
      <c r="SC16" s="30"/>
      <c r="SD16" s="30"/>
      <c r="SE16" s="30"/>
      <c r="SF16" s="30"/>
      <c r="SG16" s="30"/>
      <c r="SH16" s="30"/>
      <c r="SI16" s="30"/>
      <c r="SJ16" s="30"/>
      <c r="SK16" s="30"/>
      <c r="SL16" s="30"/>
      <c r="SM16" s="30"/>
      <c r="SN16" s="30"/>
      <c r="SO16" s="30"/>
      <c r="SP16" s="30"/>
      <c r="SQ16" s="30"/>
      <c r="SR16" s="30"/>
      <c r="SS16" s="30"/>
      <c r="ST16" s="30"/>
      <c r="SU16" s="30"/>
      <c r="SV16" s="30"/>
      <c r="SW16" s="30"/>
      <c r="SX16" s="30"/>
      <c r="SY16" s="30"/>
      <c r="SZ16" s="30"/>
      <c r="TA16" s="30"/>
      <c r="TB16" s="30"/>
      <c r="TC16" s="30"/>
      <c r="TD16" s="30"/>
      <c r="TE16" s="30"/>
      <c r="TF16" s="30"/>
      <c r="TG16" s="30"/>
      <c r="TH16" s="30"/>
      <c r="TI16" s="30"/>
      <c r="TJ16" s="30"/>
      <c r="TK16" s="30"/>
      <c r="TL16" s="30"/>
      <c r="TM16" s="30"/>
      <c r="TN16" s="30"/>
      <c r="TO16" s="30"/>
      <c r="TP16" s="30"/>
      <c r="TQ16" s="30"/>
      <c r="TR16" s="30"/>
      <c r="TS16" s="30"/>
      <c r="TT16" s="30"/>
      <c r="TU16" s="30"/>
      <c r="TV16" s="30"/>
      <c r="TW16" s="30"/>
      <c r="TX16" s="30"/>
      <c r="TY16" s="30"/>
      <c r="TZ16" s="30"/>
      <c r="UA16" s="30"/>
      <c r="UB16" s="30"/>
      <c r="UC16" s="30"/>
      <c r="UD16" s="30"/>
      <c r="UE16" s="30"/>
      <c r="UF16" s="30"/>
      <c r="UG16" s="30"/>
      <c r="UH16" s="30"/>
      <c r="UI16" s="30"/>
      <c r="UJ16" s="30"/>
      <c r="UK16" s="30"/>
      <c r="UL16" s="30"/>
      <c r="UM16" s="30"/>
      <c r="UN16" s="30"/>
      <c r="UO16" s="30"/>
      <c r="UP16" s="30"/>
      <c r="UQ16" s="30"/>
      <c r="UR16" s="30"/>
      <c r="US16" s="30"/>
      <c r="UT16" s="30"/>
      <c r="UU16" s="30"/>
      <c r="UV16" s="30"/>
      <c r="UW16" s="30"/>
      <c r="UX16" s="30"/>
      <c r="UY16" s="30"/>
      <c r="UZ16" s="30"/>
      <c r="VA16" s="30"/>
      <c r="VB16" s="30"/>
      <c r="VC16" s="30"/>
      <c r="VD16" s="30"/>
      <c r="VE16" s="30"/>
      <c r="VF16" s="30"/>
      <c r="VG16" s="30"/>
      <c r="VH16" s="30"/>
      <c r="VI16" s="30"/>
      <c r="VJ16" s="30"/>
      <c r="VK16" s="30"/>
      <c r="VL16" s="30"/>
      <c r="VM16" s="30"/>
      <c r="VN16" s="30"/>
      <c r="VO16" s="30"/>
      <c r="VP16" s="30"/>
      <c r="VQ16" s="30"/>
      <c r="VR16" s="30"/>
      <c r="VS16" s="30"/>
      <c r="VT16" s="30"/>
      <c r="VU16" s="30"/>
      <c r="VV16" s="30"/>
      <c r="VW16" s="30"/>
      <c r="VX16" s="30"/>
      <c r="VY16" s="30"/>
      <c r="VZ16" s="30"/>
      <c r="WA16" s="30"/>
      <c r="WB16" s="30"/>
      <c r="WC16" s="30"/>
      <c r="WD16" s="30"/>
      <c r="WE16" s="30"/>
      <c r="WF16" s="30"/>
      <c r="WG16" s="30"/>
      <c r="WH16" s="30"/>
      <c r="WI16" s="30"/>
      <c r="WJ16" s="30"/>
      <c r="WK16" s="30"/>
      <c r="WL16" s="30"/>
      <c r="WM16" s="30"/>
      <c r="WN16" s="30"/>
      <c r="WO16" s="30"/>
      <c r="WP16" s="30"/>
      <c r="WQ16" s="30"/>
      <c r="WR16" s="30"/>
      <c r="WS16" s="30"/>
      <c r="WT16" s="30"/>
      <c r="WU16" s="30"/>
      <c r="WV16" s="30"/>
      <c r="WW16" s="30"/>
      <c r="WX16" s="30"/>
      <c r="WY16" s="30"/>
      <c r="WZ16" s="30"/>
      <c r="XA16" s="30"/>
      <c r="XB16" s="30"/>
      <c r="XC16" s="30"/>
      <c r="XD16" s="30"/>
      <c r="XE16" s="30"/>
      <c r="XF16" s="30"/>
      <c r="XG16" s="30"/>
      <c r="XH16" s="30"/>
      <c r="XI16" s="30"/>
      <c r="XJ16" s="30"/>
      <c r="XK16" s="30"/>
      <c r="XL16" s="30"/>
      <c r="XM16" s="30"/>
      <c r="XN16" s="30"/>
      <c r="XO16" s="30"/>
      <c r="XP16" s="30"/>
      <c r="XQ16" s="30"/>
      <c r="XR16" s="30"/>
      <c r="XS16" s="30"/>
      <c r="XT16" s="30"/>
      <c r="XU16" s="30"/>
      <c r="XV16" s="30"/>
      <c r="XW16" s="30"/>
      <c r="XX16" s="30"/>
      <c r="XY16" s="30"/>
      <c r="XZ16" s="30"/>
      <c r="YA16" s="30"/>
      <c r="YB16" s="30"/>
      <c r="YC16" s="30"/>
      <c r="YD16" s="30"/>
      <c r="YE16" s="30"/>
      <c r="YF16" s="30"/>
      <c r="YG16" s="30"/>
      <c r="YH16" s="30"/>
      <c r="YI16" s="30"/>
      <c r="YJ16" s="30"/>
      <c r="YK16" s="30"/>
      <c r="YL16" s="30"/>
      <c r="YM16" s="30"/>
      <c r="YN16" s="30"/>
      <c r="YO16" s="30"/>
      <c r="YP16" s="30"/>
      <c r="YQ16" s="30"/>
      <c r="YR16" s="30"/>
      <c r="YS16" s="30"/>
      <c r="YT16" s="30"/>
      <c r="YU16" s="30"/>
      <c r="YV16" s="30"/>
      <c r="YW16" s="30"/>
      <c r="YX16" s="30"/>
      <c r="YY16" s="30"/>
      <c r="YZ16" s="30"/>
      <c r="ZA16" s="30"/>
      <c r="ZB16" s="30"/>
      <c r="ZC16" s="30"/>
      <c r="ZD16" s="30"/>
      <c r="ZE16" s="30"/>
      <c r="ZF16" s="30"/>
      <c r="ZG16" s="30"/>
      <c r="ZH16" s="30"/>
      <c r="ZI16" s="30"/>
      <c r="ZJ16" s="30"/>
      <c r="ZK16" s="30"/>
      <c r="ZL16" s="30"/>
      <c r="ZM16" s="30"/>
      <c r="ZN16" s="30"/>
      <c r="ZO16" s="30"/>
      <c r="ZP16" s="30"/>
      <c r="ZQ16" s="30"/>
      <c r="ZR16" s="30"/>
      <c r="ZS16" s="30"/>
      <c r="ZT16" s="30"/>
      <c r="ZU16" s="30"/>
      <c r="ZV16" s="30"/>
      <c r="ZW16" s="30"/>
      <c r="ZX16" s="30"/>
      <c r="ZY16" s="30"/>
      <c r="ZZ16" s="30"/>
      <c r="AAA16" s="30"/>
      <c r="AAB16" s="30"/>
      <c r="AAC16" s="30"/>
      <c r="AAD16" s="30"/>
      <c r="AAE16" s="30"/>
      <c r="AAF16" s="30"/>
      <c r="AAG16" s="30"/>
      <c r="AAH16" s="30"/>
      <c r="AAI16" s="30"/>
      <c r="AAJ16" s="30"/>
      <c r="AAK16" s="30"/>
      <c r="AAL16" s="30"/>
      <c r="AAM16" s="30"/>
      <c r="AAN16" s="30"/>
      <c r="AAO16" s="30"/>
      <c r="AAP16" s="30"/>
      <c r="AAQ16" s="30"/>
      <c r="AAR16" s="30"/>
      <c r="AAS16" s="30"/>
      <c r="AAT16" s="30"/>
      <c r="AAU16" s="30"/>
      <c r="AAV16" s="30"/>
      <c r="AAW16" s="30"/>
      <c r="AAX16" s="30"/>
      <c r="AAY16" s="30"/>
      <c r="AAZ16" s="30"/>
      <c r="ABA16" s="30"/>
      <c r="ABB16" s="30"/>
      <c r="ABC16" s="30"/>
      <c r="ABD16" s="30"/>
      <c r="ABE16" s="30"/>
      <c r="ABF16" s="30"/>
      <c r="ABG16" s="30"/>
      <c r="ABH16" s="30"/>
      <c r="ABI16" s="30"/>
      <c r="ABJ16" s="30"/>
      <c r="ABK16" s="30"/>
      <c r="ABL16" s="30"/>
      <c r="ABM16" s="30"/>
      <c r="ABN16" s="30"/>
      <c r="ABO16" s="30"/>
      <c r="ABP16" s="30"/>
      <c r="ABQ16" s="30"/>
      <c r="ABR16" s="30"/>
      <c r="ABS16" s="30"/>
      <c r="ABT16" s="30"/>
      <c r="ABU16" s="30"/>
      <c r="ABV16" s="30"/>
      <c r="ABW16" s="30"/>
      <c r="ABX16" s="30"/>
      <c r="ABY16" s="30"/>
      <c r="ABZ16" s="30"/>
      <c r="ACA16" s="30"/>
      <c r="ACB16" s="30"/>
      <c r="ACC16" s="30"/>
      <c r="ACD16" s="30"/>
      <c r="ACE16" s="30"/>
      <c r="ACF16" s="30"/>
      <c r="ACG16" s="30"/>
      <c r="ACH16" s="30"/>
      <c r="ACI16" s="30"/>
      <c r="ACJ16" s="30"/>
      <c r="ACK16" s="30"/>
      <c r="ACL16" s="30"/>
      <c r="ACM16" s="30"/>
      <c r="ACN16" s="30"/>
      <c r="ACO16" s="30"/>
      <c r="ACP16" s="30"/>
      <c r="ACQ16" s="30"/>
      <c r="ACR16" s="30"/>
      <c r="ACS16" s="30"/>
      <c r="ACT16" s="30"/>
      <c r="ACU16" s="30"/>
      <c r="ACV16" s="30"/>
      <c r="ACW16" s="30"/>
      <c r="ACX16" s="30"/>
      <c r="ACY16" s="30"/>
      <c r="ACZ16" s="30"/>
      <c r="ADA16" s="30"/>
      <c r="ADB16" s="30"/>
      <c r="ADC16" s="30"/>
      <c r="ADD16" s="30"/>
      <c r="ADE16" s="30"/>
      <c r="ADF16" s="30"/>
      <c r="ADG16" s="30"/>
      <c r="ADH16" s="30"/>
      <c r="ADI16" s="30"/>
      <c r="ADJ16" s="30"/>
      <c r="ADK16" s="30"/>
      <c r="ADL16" s="30"/>
      <c r="ADM16" s="30"/>
      <c r="ADN16" s="30"/>
      <c r="ADO16" s="30"/>
      <c r="ADP16" s="30"/>
      <c r="ADQ16" s="30"/>
      <c r="ADR16" s="30"/>
      <c r="ADS16" s="30"/>
      <c r="ADT16" s="30"/>
      <c r="ADU16" s="30"/>
      <c r="ADV16" s="30"/>
      <c r="ADW16" s="30"/>
      <c r="ADX16" s="30"/>
      <c r="ADY16" s="30"/>
      <c r="ADZ16" s="30"/>
      <c r="AEA16" s="30"/>
      <c r="AEB16" s="30"/>
      <c r="AEC16" s="30"/>
      <c r="AED16" s="30"/>
      <c r="AEE16" s="30"/>
      <c r="AEF16" s="30"/>
      <c r="AEG16" s="30"/>
      <c r="AEH16" s="30"/>
      <c r="AEI16" s="30"/>
      <c r="AEJ16" s="30"/>
      <c r="AEK16" s="30"/>
      <c r="AEL16" s="30"/>
      <c r="AEM16" s="30"/>
      <c r="AEN16" s="30"/>
      <c r="AEO16" s="30"/>
      <c r="AEP16" s="30"/>
      <c r="AEQ16" s="30"/>
      <c r="AER16" s="30"/>
      <c r="AES16" s="30"/>
      <c r="AET16" s="30"/>
      <c r="AEU16" s="30"/>
      <c r="AEV16" s="30"/>
      <c r="AEW16" s="30"/>
      <c r="AEX16" s="30"/>
      <c r="AEY16" s="30"/>
      <c r="AEZ16" s="30"/>
      <c r="AFA16" s="30"/>
      <c r="AFB16" s="30"/>
      <c r="AFC16" s="30"/>
      <c r="AFD16" s="30"/>
      <c r="AFE16" s="30"/>
      <c r="AFF16" s="30"/>
      <c r="AFG16" s="30"/>
      <c r="AFH16" s="30"/>
      <c r="AFI16" s="30"/>
      <c r="AFJ16" s="30"/>
      <c r="AFK16" s="30"/>
      <c r="AFL16" s="30"/>
      <c r="AFM16" s="30"/>
      <c r="AFN16" s="30"/>
      <c r="AFO16" s="30"/>
      <c r="AFP16" s="30"/>
      <c r="AFQ16" s="30"/>
      <c r="AFR16" s="30"/>
      <c r="AFS16" s="30"/>
      <c r="AFT16" s="30"/>
      <c r="AFU16" s="30"/>
      <c r="AFV16" s="30"/>
      <c r="AFW16" s="30"/>
      <c r="AFX16" s="30"/>
      <c r="AFY16" s="30"/>
      <c r="AFZ16" s="30"/>
      <c r="AGA16" s="30"/>
      <c r="AGB16" s="30"/>
      <c r="AGC16" s="30"/>
      <c r="AGD16" s="30"/>
      <c r="AGE16" s="30"/>
      <c r="AGF16" s="30"/>
      <c r="AGG16" s="30"/>
      <c r="AGH16" s="30"/>
      <c r="AGI16" s="30"/>
      <c r="AGJ16" s="30"/>
      <c r="AGK16" s="30"/>
      <c r="AGL16" s="30"/>
      <c r="AGM16" s="30"/>
      <c r="AGN16" s="30"/>
      <c r="AGO16" s="30"/>
      <c r="AGP16" s="30"/>
      <c r="AGQ16" s="30"/>
      <c r="AGR16" s="30"/>
      <c r="AGS16" s="30"/>
      <c r="AGT16" s="30"/>
      <c r="AGU16" s="30"/>
      <c r="AGV16" s="30"/>
      <c r="AGW16" s="30"/>
      <c r="AGX16" s="30"/>
      <c r="AGY16" s="30"/>
      <c r="AGZ16" s="30"/>
      <c r="AHA16" s="30"/>
      <c r="AHB16" s="30"/>
      <c r="AHC16" s="30"/>
      <c r="AHD16" s="30"/>
      <c r="AHE16" s="30"/>
      <c r="AHF16" s="30"/>
      <c r="AHG16" s="30"/>
      <c r="AHH16" s="30"/>
      <c r="AHI16" s="30"/>
      <c r="AHJ16" s="30"/>
      <c r="AHK16" s="30"/>
      <c r="AHL16" s="30"/>
      <c r="AHM16" s="30"/>
      <c r="AHN16" s="30"/>
      <c r="AHO16" s="30"/>
      <c r="AHP16" s="30"/>
      <c r="AHQ16" s="30"/>
      <c r="AHR16" s="30"/>
      <c r="AHS16" s="30"/>
      <c r="AHT16" s="30"/>
      <c r="AHU16" s="30"/>
      <c r="AHV16" s="30"/>
      <c r="AHW16" s="30"/>
      <c r="AHX16" s="30"/>
      <c r="AHY16" s="30"/>
      <c r="AHZ16" s="30"/>
      <c r="AIA16" s="30"/>
      <c r="AIB16" s="30"/>
      <c r="AIC16" s="30"/>
      <c r="AID16" s="30"/>
      <c r="AIE16" s="30"/>
      <c r="AIF16" s="30"/>
      <c r="AIG16" s="30"/>
      <c r="AIH16" s="30"/>
      <c r="AII16" s="30"/>
      <c r="AIJ16" s="30"/>
      <c r="AIK16" s="30"/>
      <c r="AIL16" s="30"/>
      <c r="AIM16" s="30"/>
      <c r="AIN16" s="30"/>
      <c r="AIO16" s="30"/>
      <c r="AIP16" s="30"/>
      <c r="AIQ16" s="30"/>
      <c r="AIR16" s="30"/>
      <c r="AIS16" s="30"/>
      <c r="AIT16" s="30"/>
      <c r="AIU16" s="30"/>
      <c r="AIV16" s="30"/>
      <c r="AIW16" s="30"/>
      <c r="AIX16" s="30"/>
      <c r="AIY16" s="30"/>
      <c r="AIZ16" s="30"/>
      <c r="AJA16" s="30"/>
      <c r="AJB16" s="30"/>
      <c r="AJC16" s="30"/>
      <c r="AJD16" s="30"/>
      <c r="AJE16" s="30"/>
      <c r="AJF16" s="30"/>
      <c r="AJG16" s="30"/>
      <c r="AJH16" s="30"/>
      <c r="AJI16" s="30"/>
      <c r="AJJ16" s="30"/>
      <c r="AJK16" s="30"/>
      <c r="AJL16" s="30"/>
      <c r="AJM16" s="30"/>
      <c r="AJN16" s="30"/>
      <c r="AJO16" s="30"/>
      <c r="AJP16" s="30"/>
      <c r="AJQ16" s="30"/>
      <c r="AJR16" s="30"/>
      <c r="AJS16" s="30"/>
      <c r="AJT16" s="30"/>
      <c r="AJU16" s="30"/>
      <c r="AJV16" s="30"/>
      <c r="AJW16" s="30"/>
      <c r="AJX16" s="30"/>
      <c r="AJY16" s="30"/>
      <c r="AJZ16" s="30"/>
      <c r="AKA16" s="30"/>
      <c r="AKB16" s="30"/>
      <c r="AKC16" s="30"/>
      <c r="AKD16" s="30"/>
      <c r="AKE16" s="30"/>
      <c r="AKF16" s="30"/>
      <c r="AKG16" s="30"/>
      <c r="AKH16" s="30"/>
      <c r="AKI16" s="30"/>
      <c r="AKJ16" s="30"/>
      <c r="AKK16" s="30"/>
      <c r="AKL16" s="30"/>
      <c r="AKM16" s="30"/>
      <c r="AKN16" s="30"/>
      <c r="AKO16" s="30"/>
      <c r="AKP16" s="30"/>
      <c r="AKQ16" s="30"/>
      <c r="AKR16" s="30"/>
      <c r="AKS16" s="30"/>
      <c r="AKT16" s="30"/>
      <c r="AKU16" s="30"/>
      <c r="AKV16" s="30"/>
      <c r="AKW16" s="30"/>
      <c r="AKX16" s="30"/>
      <c r="AKY16" s="30"/>
      <c r="AKZ16" s="30"/>
      <c r="ALA16" s="30"/>
      <c r="ALB16" s="30"/>
      <c r="ALC16" s="30"/>
      <c r="ALD16" s="30"/>
      <c r="ALE16" s="30"/>
      <c r="ALF16" s="30"/>
      <c r="ALG16" s="30"/>
      <c r="ALH16" s="30"/>
      <c r="ALI16" s="30"/>
      <c r="ALJ16" s="30"/>
      <c r="ALK16" s="30"/>
      <c r="ALL16" s="30"/>
      <c r="ALM16" s="30"/>
      <c r="ALN16" s="30"/>
      <c r="ALO16" s="30"/>
      <c r="ALP16" s="30"/>
      <c r="ALQ16" s="30"/>
      <c r="ALR16" s="30"/>
      <c r="ALS16" s="30"/>
      <c r="ALT16" s="30"/>
      <c r="ALU16" s="30"/>
      <c r="ALV16" s="30"/>
      <c r="ALW16" s="30"/>
      <c r="ALX16" s="30"/>
      <c r="ALY16" s="30"/>
      <c r="ALZ16" s="30"/>
      <c r="AMA16" s="30"/>
      <c r="AMB16" s="30"/>
      <c r="AMC16" s="30"/>
      <c r="AMD16" s="30"/>
      <c r="AME16" s="30"/>
      <c r="AMF16" s="30"/>
      <c r="AMG16" s="30"/>
    </row>
    <row r="17" spans="1:1021" ht="15" x14ac:dyDescent="0.25">
      <c r="A17" s="50" t="s">
        <v>115</v>
      </c>
      <c r="C17" s="50" t="s">
        <v>116</v>
      </c>
      <c r="H17" s="50" t="s">
        <v>130</v>
      </c>
      <c r="J17" s="35" t="s">
        <v>99</v>
      </c>
      <c r="K17" s="36" t="s">
        <v>101</v>
      </c>
      <c r="L17" s="1"/>
    </row>
    <row r="18" spans="1:1021" ht="14.25" customHeight="1" thickBot="1" x14ac:dyDescent="0.25">
      <c r="J18" s="57"/>
      <c r="K18" s="57"/>
      <c r="L18" s="1"/>
    </row>
    <row r="19" spans="1:1021" x14ac:dyDescent="0.2">
      <c r="A19" s="6" t="s">
        <v>0</v>
      </c>
      <c r="B19" s="7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8" t="s">
        <v>7</v>
      </c>
      <c r="J19" s="40"/>
      <c r="K19" s="41"/>
      <c r="L19" s="1"/>
      <c r="ALZ19"/>
      <c r="AMA19"/>
      <c r="AMB19"/>
      <c r="AMC19"/>
      <c r="AMD19"/>
      <c r="AME19"/>
      <c r="AMF19"/>
      <c r="AMG19"/>
    </row>
    <row r="20" spans="1:1021" ht="14.25" customHeight="1" thickBot="1" x14ac:dyDescent="0.25">
      <c r="A20" s="66" t="s">
        <v>20</v>
      </c>
      <c r="B20" s="67"/>
      <c r="C20" s="67"/>
      <c r="D20" s="67"/>
      <c r="E20" s="67"/>
      <c r="F20" s="67"/>
      <c r="G20" s="67"/>
      <c r="H20" s="68"/>
      <c r="J20" s="40"/>
      <c r="K20" s="41"/>
      <c r="L20" s="1"/>
      <c r="ALZ20"/>
      <c r="AMA20"/>
      <c r="AMB20"/>
      <c r="AMC20"/>
      <c r="AMD20"/>
      <c r="AME20"/>
      <c r="AMF20"/>
      <c r="AMG20"/>
    </row>
    <row r="21" spans="1:1021" ht="15" thickBot="1" x14ac:dyDescent="0.25">
      <c r="A21" s="9" t="s">
        <v>21</v>
      </c>
      <c r="B21" s="4" t="s">
        <v>22</v>
      </c>
      <c r="C21" s="5" t="s">
        <v>16</v>
      </c>
      <c r="D21" s="4" t="s">
        <v>23</v>
      </c>
      <c r="E21" s="4">
        <v>1</v>
      </c>
      <c r="F21" s="4" t="s">
        <v>24</v>
      </c>
      <c r="G21" s="4" t="s">
        <v>19</v>
      </c>
      <c r="H21" s="10" t="s">
        <v>119</v>
      </c>
      <c r="J21" s="40"/>
      <c r="K21" s="41"/>
      <c r="L21" s="1"/>
      <c r="ALZ21"/>
      <c r="AMA21"/>
      <c r="AMB21"/>
      <c r="AMC21"/>
      <c r="AMD21"/>
      <c r="AME21"/>
      <c r="AMF21"/>
      <c r="AMG21"/>
    </row>
    <row r="22" spans="1:1021" ht="15" thickBot="1" x14ac:dyDescent="0.25">
      <c r="A22" s="63" t="s">
        <v>25</v>
      </c>
      <c r="B22" s="64"/>
      <c r="C22" s="64"/>
      <c r="D22" s="64"/>
      <c r="E22" s="64"/>
      <c r="F22" s="64"/>
      <c r="G22" s="64"/>
      <c r="H22" s="65"/>
      <c r="J22" s="40"/>
      <c r="K22" s="41"/>
      <c r="L22" s="1"/>
      <c r="ALZ22"/>
      <c r="AMA22"/>
      <c r="AMB22"/>
      <c r="AMC22"/>
      <c r="AMD22"/>
      <c r="AME22"/>
      <c r="AMF22"/>
      <c r="AMG22"/>
    </row>
    <row r="23" spans="1:1021" ht="15" thickBot="1" x14ac:dyDescent="0.25">
      <c r="A23" s="9" t="s">
        <v>26</v>
      </c>
      <c r="B23" s="4" t="s">
        <v>22</v>
      </c>
      <c r="C23" s="5" t="s">
        <v>16</v>
      </c>
      <c r="D23" s="4" t="s">
        <v>23</v>
      </c>
      <c r="E23" s="4">
        <v>1</v>
      </c>
      <c r="F23" s="4" t="s">
        <v>24</v>
      </c>
      <c r="G23" s="4" t="s">
        <v>18</v>
      </c>
      <c r="H23" s="10" t="s">
        <v>84</v>
      </c>
      <c r="J23" s="40"/>
      <c r="K23" s="41"/>
      <c r="L23" s="1"/>
      <c r="ALZ23"/>
      <c r="AMA23"/>
      <c r="AMB23"/>
      <c r="AMC23"/>
      <c r="AMD23"/>
      <c r="AME23"/>
      <c r="AMF23"/>
      <c r="AMG23"/>
    </row>
    <row r="24" spans="1:1021" ht="15" thickBot="1" x14ac:dyDescent="0.25">
      <c r="A24" s="9" t="s">
        <v>27</v>
      </c>
      <c r="B24" s="4" t="s">
        <v>22</v>
      </c>
      <c r="C24" s="5" t="s">
        <v>16</v>
      </c>
      <c r="D24" s="4" t="s">
        <v>23</v>
      </c>
      <c r="E24" s="4">
        <v>1</v>
      </c>
      <c r="F24" s="4" t="s">
        <v>24</v>
      </c>
      <c r="G24" s="4" t="s">
        <v>18</v>
      </c>
      <c r="H24" s="10" t="s">
        <v>85</v>
      </c>
      <c r="J24" s="40"/>
      <c r="K24" s="41"/>
      <c r="L24" s="1"/>
      <c r="ALZ24"/>
      <c r="AMA24"/>
      <c r="AMB24"/>
      <c r="AMC24"/>
      <c r="AMD24"/>
      <c r="AME24"/>
      <c r="AMF24"/>
      <c r="AMG24"/>
    </row>
    <row r="25" spans="1:1021" ht="15" thickBot="1" x14ac:dyDescent="0.25">
      <c r="A25" s="9" t="s">
        <v>28</v>
      </c>
      <c r="B25" s="4" t="s">
        <v>22</v>
      </c>
      <c r="C25" s="5" t="s">
        <v>16</v>
      </c>
      <c r="D25" s="4" t="s">
        <v>23</v>
      </c>
      <c r="E25" s="4">
        <v>1</v>
      </c>
      <c r="F25" s="4" t="s">
        <v>29</v>
      </c>
      <c r="G25" s="4" t="s">
        <v>19</v>
      </c>
      <c r="H25" s="10" t="s">
        <v>120</v>
      </c>
      <c r="J25" s="40"/>
      <c r="K25" s="41"/>
      <c r="L25" s="1"/>
      <c r="ALZ25"/>
      <c r="AMA25"/>
      <c r="AMB25"/>
      <c r="AMC25"/>
      <c r="AMD25"/>
      <c r="AME25"/>
      <c r="AMF25"/>
      <c r="AMG25"/>
    </row>
    <row r="26" spans="1:1021" ht="15" thickBot="1" x14ac:dyDescent="0.25">
      <c r="A26" s="63" t="s">
        <v>30</v>
      </c>
      <c r="B26" s="64"/>
      <c r="C26" s="64"/>
      <c r="D26" s="64"/>
      <c r="E26" s="64"/>
      <c r="F26" s="64"/>
      <c r="G26" s="64"/>
      <c r="H26" s="65"/>
      <c r="J26" s="40"/>
      <c r="K26" s="41"/>
      <c r="L26" s="1"/>
      <c r="ALZ26"/>
      <c r="AMA26"/>
      <c r="AMB26"/>
      <c r="AMC26"/>
      <c r="AMD26"/>
      <c r="AME26"/>
      <c r="AMF26"/>
      <c r="AMG26"/>
    </row>
    <row r="27" spans="1:1021" ht="15" thickBot="1" x14ac:dyDescent="0.25">
      <c r="A27" s="9" t="s">
        <v>31</v>
      </c>
      <c r="B27" s="4" t="s">
        <v>22</v>
      </c>
      <c r="C27" s="5" t="s">
        <v>32</v>
      </c>
      <c r="D27" s="4" t="s">
        <v>23</v>
      </c>
      <c r="E27" s="4">
        <v>1</v>
      </c>
      <c r="F27" s="4" t="s">
        <v>24</v>
      </c>
      <c r="G27" s="4" t="s">
        <v>19</v>
      </c>
      <c r="H27" s="10" t="s">
        <v>119</v>
      </c>
      <c r="J27" s="40"/>
      <c r="K27" s="41"/>
      <c r="L27" s="1"/>
      <c r="ALZ27"/>
      <c r="AMA27"/>
      <c r="AMB27"/>
      <c r="AMC27"/>
      <c r="AMD27"/>
      <c r="AME27"/>
      <c r="AMF27"/>
      <c r="AMG27"/>
    </row>
    <row r="28" spans="1:1021" ht="15" thickBot="1" x14ac:dyDescent="0.25">
      <c r="A28" s="9" t="s">
        <v>33</v>
      </c>
      <c r="B28" s="4" t="s">
        <v>22</v>
      </c>
      <c r="C28" s="5" t="s">
        <v>32</v>
      </c>
      <c r="D28" s="4" t="s">
        <v>23</v>
      </c>
      <c r="E28" s="4">
        <v>1</v>
      </c>
      <c r="F28" s="4" t="s">
        <v>29</v>
      </c>
      <c r="G28" s="4" t="s">
        <v>19</v>
      </c>
      <c r="H28" s="10" t="s">
        <v>84</v>
      </c>
      <c r="J28" s="40"/>
      <c r="K28" s="41"/>
      <c r="L28" s="1"/>
      <c r="ALZ28"/>
      <c r="AMA28"/>
      <c r="AMB28"/>
      <c r="AMC28"/>
      <c r="AMD28"/>
      <c r="AME28"/>
      <c r="AMF28"/>
      <c r="AMG28"/>
    </row>
    <row r="29" spans="1:1021" ht="15" thickBot="1" x14ac:dyDescent="0.25">
      <c r="A29" s="63" t="s">
        <v>34</v>
      </c>
      <c r="B29" s="64"/>
      <c r="C29" s="64"/>
      <c r="D29" s="64"/>
      <c r="E29" s="64"/>
      <c r="F29" s="64"/>
      <c r="G29" s="64"/>
      <c r="H29" s="65"/>
      <c r="J29" s="40"/>
      <c r="K29" s="41"/>
      <c r="L29" s="1"/>
      <c r="ALZ29"/>
      <c r="AMA29"/>
      <c r="AMB29"/>
      <c r="AMC29"/>
      <c r="AMD29"/>
      <c r="AME29"/>
      <c r="AMF29"/>
      <c r="AMG29"/>
    </row>
    <row r="30" spans="1:1021" ht="14.1" customHeight="1" thickBot="1" x14ac:dyDescent="0.25">
      <c r="A30" s="9" t="s">
        <v>35</v>
      </c>
      <c r="B30" s="4" t="s">
        <v>22</v>
      </c>
      <c r="C30" s="5" t="s">
        <v>16</v>
      </c>
      <c r="D30" s="4" t="s">
        <v>23</v>
      </c>
      <c r="E30" s="4">
        <v>1</v>
      </c>
      <c r="F30" s="4" t="s">
        <v>24</v>
      </c>
      <c r="G30" s="4" t="s">
        <v>19</v>
      </c>
      <c r="H30" s="10" t="s">
        <v>85</v>
      </c>
      <c r="J30" s="40"/>
      <c r="K30" s="41"/>
      <c r="L30" s="1"/>
      <c r="ALZ30"/>
      <c r="AMA30"/>
      <c r="AMB30"/>
      <c r="AMC30"/>
      <c r="AMD30"/>
      <c r="AME30"/>
      <c r="AMF30"/>
      <c r="AMG30"/>
    </row>
    <row r="31" spans="1:1021" ht="15" thickBot="1" x14ac:dyDescent="0.25">
      <c r="A31" s="9" t="s">
        <v>36</v>
      </c>
      <c r="B31" s="4" t="s">
        <v>22</v>
      </c>
      <c r="C31" s="5" t="s">
        <v>37</v>
      </c>
      <c r="D31" s="4" t="s">
        <v>23</v>
      </c>
      <c r="E31" s="4">
        <v>1</v>
      </c>
      <c r="F31" s="4" t="s">
        <v>29</v>
      </c>
      <c r="G31" s="4" t="s">
        <v>38</v>
      </c>
      <c r="H31" s="10" t="s">
        <v>120</v>
      </c>
      <c r="J31" s="40"/>
      <c r="K31" s="41"/>
      <c r="L31" s="1"/>
      <c r="ALZ31"/>
      <c r="AMA31"/>
      <c r="AMB31"/>
      <c r="AMC31"/>
      <c r="AMD31"/>
      <c r="AME31"/>
      <c r="AMF31"/>
      <c r="AMG31"/>
    </row>
    <row r="32" spans="1:1021" ht="14.1" customHeight="1" thickBot="1" x14ac:dyDescent="0.25">
      <c r="A32" s="63" t="s">
        <v>39</v>
      </c>
      <c r="B32" s="64"/>
      <c r="C32" s="64"/>
      <c r="D32" s="64"/>
      <c r="E32" s="64"/>
      <c r="F32" s="64"/>
      <c r="G32" s="64"/>
      <c r="H32" s="65"/>
      <c r="J32" s="40"/>
      <c r="K32" s="41"/>
      <c r="L32" s="1"/>
      <c r="ALZ32"/>
      <c r="AMA32"/>
      <c r="AMB32"/>
      <c r="AMC32"/>
      <c r="AMD32"/>
      <c r="AME32"/>
      <c r="AMF32"/>
      <c r="AMG32"/>
    </row>
    <row r="33" spans="1:1021" ht="15" thickBot="1" x14ac:dyDescent="0.25">
      <c r="A33" s="9" t="s">
        <v>40</v>
      </c>
      <c r="B33" s="4" t="s">
        <v>22</v>
      </c>
      <c r="C33" s="5" t="s">
        <v>16</v>
      </c>
      <c r="D33" s="4" t="s">
        <v>23</v>
      </c>
      <c r="E33" s="4">
        <v>1</v>
      </c>
      <c r="F33" s="4" t="s">
        <v>24</v>
      </c>
      <c r="G33" s="4" t="s">
        <v>18</v>
      </c>
      <c r="H33" s="10" t="s">
        <v>119</v>
      </c>
      <c r="J33" s="40"/>
      <c r="K33" s="41"/>
      <c r="L33" s="1"/>
      <c r="ALZ33"/>
      <c r="AMA33"/>
      <c r="AMB33"/>
      <c r="AMC33"/>
      <c r="AMD33"/>
      <c r="AME33"/>
      <c r="AMF33"/>
      <c r="AMG33"/>
    </row>
    <row r="34" spans="1:1021" ht="15" thickBot="1" x14ac:dyDescent="0.25">
      <c r="A34" s="9" t="s">
        <v>41</v>
      </c>
      <c r="B34" s="4" t="s">
        <v>22</v>
      </c>
      <c r="C34" s="5" t="s">
        <v>32</v>
      </c>
      <c r="D34" s="4" t="s">
        <v>23</v>
      </c>
      <c r="E34" s="4">
        <v>1</v>
      </c>
      <c r="F34" s="4" t="s">
        <v>24</v>
      </c>
      <c r="G34" s="4" t="s">
        <v>19</v>
      </c>
      <c r="H34" s="10" t="s">
        <v>84</v>
      </c>
      <c r="J34" s="40"/>
      <c r="K34" s="41"/>
      <c r="L34" s="1"/>
      <c r="ALZ34"/>
      <c r="AMA34"/>
      <c r="AMB34"/>
      <c r="AMC34"/>
      <c r="AMD34"/>
      <c r="AME34"/>
      <c r="AMF34"/>
      <c r="AMG34"/>
    </row>
    <row r="35" spans="1:1021" ht="15" thickBot="1" x14ac:dyDescent="0.25">
      <c r="A35" s="63" t="s">
        <v>42</v>
      </c>
      <c r="B35" s="64"/>
      <c r="C35" s="64"/>
      <c r="D35" s="64"/>
      <c r="E35" s="64"/>
      <c r="F35" s="64"/>
      <c r="G35" s="64"/>
      <c r="H35" s="65"/>
      <c r="J35" s="40"/>
      <c r="K35" s="41"/>
      <c r="L35" s="1"/>
      <c r="ALZ35"/>
      <c r="AMA35"/>
      <c r="AMB35"/>
      <c r="AMC35"/>
      <c r="AMD35"/>
      <c r="AME35"/>
      <c r="AMF35"/>
      <c r="AMG35"/>
    </row>
    <row r="36" spans="1:1021" ht="14.1" customHeight="1" thickBot="1" x14ac:dyDescent="0.25">
      <c r="A36" s="9" t="s">
        <v>43</v>
      </c>
      <c r="B36" s="4" t="s">
        <v>22</v>
      </c>
      <c r="C36" s="5" t="s">
        <v>16</v>
      </c>
      <c r="D36" s="4" t="s">
        <v>23</v>
      </c>
      <c r="E36" s="4">
        <v>1</v>
      </c>
      <c r="F36" s="4" t="s">
        <v>29</v>
      </c>
      <c r="G36" s="4" t="s">
        <v>18</v>
      </c>
      <c r="H36" s="10" t="s">
        <v>85</v>
      </c>
      <c r="J36" s="40"/>
      <c r="K36" s="41"/>
      <c r="L36" s="1"/>
      <c r="ALZ36"/>
      <c r="AMA36"/>
      <c r="AMB36"/>
      <c r="AMC36"/>
      <c r="AMD36"/>
      <c r="AME36"/>
      <c r="AMF36"/>
      <c r="AMG36"/>
    </row>
    <row r="37" spans="1:1021" ht="15" thickBot="1" x14ac:dyDescent="0.25">
      <c r="A37" s="63" t="s">
        <v>44</v>
      </c>
      <c r="B37" s="64"/>
      <c r="C37" s="64"/>
      <c r="D37" s="64"/>
      <c r="E37" s="64"/>
      <c r="F37" s="64"/>
      <c r="G37" s="64"/>
      <c r="H37" s="65"/>
      <c r="J37" s="40"/>
      <c r="K37" s="41"/>
      <c r="L37" s="1"/>
      <c r="ALZ37"/>
      <c r="AMA37"/>
      <c r="AMB37"/>
      <c r="AMC37"/>
      <c r="AMD37"/>
      <c r="AME37"/>
      <c r="AMF37"/>
      <c r="AMG37"/>
    </row>
    <row r="38" spans="1:1021" ht="15" thickBot="1" x14ac:dyDescent="0.25">
      <c r="A38" s="9" t="s">
        <v>45</v>
      </c>
      <c r="B38" s="4" t="s">
        <v>22</v>
      </c>
      <c r="C38" s="5" t="s">
        <v>16</v>
      </c>
      <c r="D38" s="4" t="s">
        <v>23</v>
      </c>
      <c r="E38" s="4">
        <v>1</v>
      </c>
      <c r="F38" s="4" t="s">
        <v>29</v>
      </c>
      <c r="G38" s="4" t="s">
        <v>18</v>
      </c>
      <c r="H38" s="10" t="s">
        <v>120</v>
      </c>
      <c r="J38" s="40"/>
      <c r="K38" s="41"/>
      <c r="L38" s="1"/>
      <c r="ALZ38"/>
      <c r="AMA38"/>
      <c r="AMB38"/>
      <c r="AMC38"/>
      <c r="AMD38"/>
      <c r="AME38"/>
      <c r="AMF38"/>
      <c r="AMG38"/>
    </row>
    <row r="39" spans="1:1021" ht="14.1" customHeight="1" thickBot="1" x14ac:dyDescent="0.25">
      <c r="A39" s="9" t="s">
        <v>46</v>
      </c>
      <c r="B39" s="4" t="s">
        <v>47</v>
      </c>
      <c r="C39" s="5" t="s">
        <v>32</v>
      </c>
      <c r="D39" s="4" t="s">
        <v>23</v>
      </c>
      <c r="E39" s="4">
        <v>1</v>
      </c>
      <c r="F39" s="4" t="s">
        <v>29</v>
      </c>
      <c r="G39" s="4" t="s">
        <v>19</v>
      </c>
      <c r="H39" s="10" t="s">
        <v>119</v>
      </c>
      <c r="J39" s="40"/>
      <c r="K39" s="41"/>
      <c r="L39" s="1"/>
      <c r="ALZ39"/>
      <c r="AMA39"/>
      <c r="AMB39"/>
      <c r="AMC39"/>
      <c r="AMD39"/>
      <c r="AME39"/>
      <c r="AMF39"/>
      <c r="AMG39"/>
    </row>
    <row r="40" spans="1:1021" ht="15" thickBot="1" x14ac:dyDescent="0.25">
      <c r="A40" s="63" t="s">
        <v>48</v>
      </c>
      <c r="B40" s="64"/>
      <c r="C40" s="64"/>
      <c r="D40" s="64"/>
      <c r="E40" s="64"/>
      <c r="F40" s="64"/>
      <c r="G40" s="64"/>
      <c r="H40" s="65"/>
      <c r="J40" s="40"/>
      <c r="K40" s="41"/>
      <c r="L40" s="1"/>
      <c r="ALZ40"/>
      <c r="AMA40"/>
      <c r="AMB40"/>
      <c r="AMC40"/>
      <c r="AMD40"/>
      <c r="AME40"/>
      <c r="AMF40"/>
      <c r="AMG40"/>
    </row>
    <row r="41" spans="1:1021" ht="15" thickBot="1" x14ac:dyDescent="0.25">
      <c r="A41" s="9" t="s">
        <v>49</v>
      </c>
      <c r="B41" s="4" t="s">
        <v>22</v>
      </c>
      <c r="C41" s="5" t="s">
        <v>16</v>
      </c>
      <c r="D41" s="4" t="s">
        <v>23</v>
      </c>
      <c r="E41" s="4">
        <v>1</v>
      </c>
      <c r="F41" s="4" t="s">
        <v>29</v>
      </c>
      <c r="G41" s="4" t="s">
        <v>18</v>
      </c>
      <c r="H41" s="10" t="s">
        <v>84</v>
      </c>
      <c r="J41" s="40"/>
      <c r="K41" s="41"/>
      <c r="L41" s="1"/>
      <c r="ALZ41"/>
      <c r="AMA41"/>
      <c r="AMB41"/>
      <c r="AMC41"/>
      <c r="AMD41"/>
      <c r="AME41"/>
      <c r="AMF41"/>
      <c r="AMG41"/>
    </row>
    <row r="42" spans="1:1021" ht="15" thickBot="1" x14ac:dyDescent="0.25">
      <c r="A42" s="9" t="s">
        <v>50</v>
      </c>
      <c r="B42" s="4" t="s">
        <v>47</v>
      </c>
      <c r="C42" s="5" t="s">
        <v>32</v>
      </c>
      <c r="D42" s="4" t="s">
        <v>23</v>
      </c>
      <c r="E42" s="4">
        <v>1</v>
      </c>
      <c r="F42" s="4" t="s">
        <v>29</v>
      </c>
      <c r="G42" s="4" t="s">
        <v>19</v>
      </c>
      <c r="H42" s="10" t="s">
        <v>85</v>
      </c>
      <c r="J42" s="40"/>
      <c r="K42" s="41"/>
      <c r="L42" s="1"/>
      <c r="ALZ42"/>
      <c r="AMA42"/>
      <c r="AMB42"/>
      <c r="AMC42"/>
      <c r="AMD42"/>
      <c r="AME42"/>
      <c r="AMF42"/>
      <c r="AMG42"/>
    </row>
    <row r="43" spans="1:1021" ht="14.1" customHeight="1" thickBot="1" x14ac:dyDescent="0.25">
      <c r="A43" s="63" t="s">
        <v>51</v>
      </c>
      <c r="B43" s="64"/>
      <c r="C43" s="64"/>
      <c r="D43" s="64"/>
      <c r="E43" s="64"/>
      <c r="F43" s="64"/>
      <c r="G43" s="64"/>
      <c r="H43" s="65"/>
      <c r="J43" s="40"/>
      <c r="K43" s="41"/>
      <c r="L43" s="1"/>
      <c r="ALZ43"/>
      <c r="AMA43"/>
      <c r="AMB43"/>
      <c r="AMC43"/>
      <c r="AMD43"/>
      <c r="AME43"/>
      <c r="AMF43"/>
      <c r="AMG43"/>
    </row>
    <row r="44" spans="1:1021" ht="15" thickBot="1" x14ac:dyDescent="0.25">
      <c r="A44" s="9" t="s">
        <v>52</v>
      </c>
      <c r="B44" s="4" t="s">
        <v>22</v>
      </c>
      <c r="C44" s="5" t="s">
        <v>32</v>
      </c>
      <c r="D44" s="4" t="s">
        <v>23</v>
      </c>
      <c r="E44" s="4">
        <v>1</v>
      </c>
      <c r="F44" s="4" t="s">
        <v>29</v>
      </c>
      <c r="G44" s="4" t="s">
        <v>19</v>
      </c>
      <c r="H44" s="10" t="s">
        <v>120</v>
      </c>
      <c r="J44" s="40"/>
      <c r="K44" s="41"/>
      <c r="L44" s="1"/>
      <c r="ALZ44"/>
      <c r="AMA44"/>
      <c r="AMB44"/>
      <c r="AMC44"/>
      <c r="AMD44"/>
      <c r="AME44"/>
      <c r="AMF44"/>
      <c r="AMG44"/>
    </row>
    <row r="45" spans="1:1021" ht="15" thickBot="1" x14ac:dyDescent="0.25">
      <c r="A45" s="63" t="s">
        <v>53</v>
      </c>
      <c r="B45" s="64"/>
      <c r="C45" s="64"/>
      <c r="D45" s="64"/>
      <c r="E45" s="64"/>
      <c r="F45" s="64"/>
      <c r="G45" s="64"/>
      <c r="H45" s="65"/>
      <c r="J45" s="40"/>
      <c r="K45" s="41"/>
      <c r="L45" s="1"/>
      <c r="ALZ45"/>
      <c r="AMA45"/>
      <c r="AMB45"/>
      <c r="AMC45"/>
      <c r="AMD45"/>
      <c r="AME45"/>
      <c r="AMF45"/>
      <c r="AMG45"/>
    </row>
    <row r="46" spans="1:1021" ht="14.1" customHeight="1" thickBot="1" x14ac:dyDescent="0.25">
      <c r="A46" s="9" t="s">
        <v>54</v>
      </c>
      <c r="B46" s="4" t="s">
        <v>22</v>
      </c>
      <c r="C46" s="5" t="s">
        <v>16</v>
      </c>
      <c r="D46" s="4" t="s">
        <v>23</v>
      </c>
      <c r="E46" s="4">
        <v>1</v>
      </c>
      <c r="F46" s="4" t="s">
        <v>24</v>
      </c>
      <c r="G46" s="4" t="s">
        <v>18</v>
      </c>
      <c r="H46" s="10" t="s">
        <v>119</v>
      </c>
      <c r="J46" s="40"/>
      <c r="K46" s="41"/>
      <c r="L46" s="1"/>
      <c r="ALZ46"/>
      <c r="AMA46"/>
      <c r="AMB46"/>
      <c r="AMC46"/>
      <c r="AMD46"/>
      <c r="AME46"/>
      <c r="AMF46"/>
      <c r="AMG46"/>
    </row>
    <row r="47" spans="1:1021" ht="15" thickBot="1" x14ac:dyDescent="0.25">
      <c r="A47" s="9" t="s">
        <v>55</v>
      </c>
      <c r="B47" s="4" t="s">
        <v>22</v>
      </c>
      <c r="C47" s="5" t="s">
        <v>16</v>
      </c>
      <c r="D47" s="4" t="s">
        <v>23</v>
      </c>
      <c r="E47" s="4">
        <v>1</v>
      </c>
      <c r="F47" s="4" t="s">
        <v>24</v>
      </c>
      <c r="G47" s="4" t="s">
        <v>18</v>
      </c>
      <c r="H47" s="10" t="s">
        <v>84</v>
      </c>
      <c r="J47" s="40"/>
      <c r="K47" s="41"/>
      <c r="L47" s="1"/>
      <c r="ALZ47"/>
      <c r="AMA47"/>
      <c r="AMB47"/>
      <c r="AMC47"/>
      <c r="AMD47"/>
      <c r="AME47"/>
      <c r="AMF47"/>
      <c r="AMG47"/>
    </row>
    <row r="48" spans="1:1021" ht="14.1" customHeight="1" thickBot="1" x14ac:dyDescent="0.25">
      <c r="A48" s="9" t="s">
        <v>56</v>
      </c>
      <c r="B48" s="4" t="s">
        <v>22</v>
      </c>
      <c r="C48" s="5" t="s">
        <v>32</v>
      </c>
      <c r="D48" s="4" t="s">
        <v>23</v>
      </c>
      <c r="E48" s="4">
        <v>1</v>
      </c>
      <c r="F48" s="4" t="s">
        <v>24</v>
      </c>
      <c r="G48" s="4" t="s">
        <v>19</v>
      </c>
      <c r="H48" s="10" t="s">
        <v>85</v>
      </c>
      <c r="J48" s="40"/>
      <c r="K48" s="41"/>
      <c r="L48" s="1"/>
      <c r="ALZ48"/>
      <c r="AMA48"/>
      <c r="AMB48"/>
      <c r="AMC48"/>
      <c r="AMD48"/>
      <c r="AME48"/>
      <c r="AMF48"/>
      <c r="AMG48"/>
    </row>
    <row r="49" spans="1:1021" ht="15" thickBot="1" x14ac:dyDescent="0.25">
      <c r="A49" s="9" t="s">
        <v>57</v>
      </c>
      <c r="B49" s="4" t="s">
        <v>22</v>
      </c>
      <c r="C49" s="5" t="s">
        <v>32</v>
      </c>
      <c r="D49" s="4" t="s">
        <v>23</v>
      </c>
      <c r="E49" s="4">
        <v>1</v>
      </c>
      <c r="F49" s="4" t="s">
        <v>24</v>
      </c>
      <c r="G49" s="4" t="s">
        <v>19</v>
      </c>
      <c r="H49" s="10" t="s">
        <v>120</v>
      </c>
      <c r="J49" s="40"/>
      <c r="K49" s="41"/>
      <c r="L49" s="1"/>
      <c r="ALZ49"/>
      <c r="AMA49"/>
      <c r="AMB49"/>
      <c r="AMC49"/>
      <c r="AMD49"/>
      <c r="AME49"/>
      <c r="AMF49"/>
      <c r="AMG49"/>
    </row>
    <row r="50" spans="1:1021" ht="15" thickBot="1" x14ac:dyDescent="0.25">
      <c r="A50" s="9" t="s">
        <v>58</v>
      </c>
      <c r="B50" s="4" t="s">
        <v>22</v>
      </c>
      <c r="C50" s="5" t="s">
        <v>16</v>
      </c>
      <c r="D50" s="4" t="s">
        <v>23</v>
      </c>
      <c r="E50" s="4">
        <v>1</v>
      </c>
      <c r="F50" s="4" t="s">
        <v>29</v>
      </c>
      <c r="G50" s="4" t="s">
        <v>18</v>
      </c>
      <c r="H50" s="10" t="s">
        <v>119</v>
      </c>
      <c r="J50" s="40"/>
      <c r="K50" s="41"/>
      <c r="L50" s="1"/>
      <c r="ALZ50"/>
      <c r="AMA50"/>
      <c r="AMB50"/>
      <c r="AMC50"/>
      <c r="AMD50"/>
      <c r="AME50"/>
      <c r="AMF50"/>
      <c r="AMG50"/>
    </row>
    <row r="51" spans="1:1021" ht="14.1" customHeight="1" thickBot="1" x14ac:dyDescent="0.25">
      <c r="A51" s="23"/>
      <c r="B51" s="24"/>
      <c r="C51" s="25"/>
      <c r="D51" s="24"/>
      <c r="E51" s="24"/>
      <c r="F51" s="24"/>
      <c r="G51" s="24"/>
      <c r="H51" s="26"/>
      <c r="J51" s="40"/>
      <c r="K51" s="41"/>
      <c r="L51" s="1"/>
      <c r="ALZ51"/>
      <c r="AMA51"/>
      <c r="AMB51"/>
      <c r="AMC51"/>
      <c r="AMD51"/>
      <c r="AME51"/>
      <c r="AMF51"/>
      <c r="AMG51"/>
    </row>
    <row r="52" spans="1:1021" ht="15" thickBot="1" x14ac:dyDescent="0.25">
      <c r="A52" s="63" t="s">
        <v>59</v>
      </c>
      <c r="B52" s="64"/>
      <c r="C52" s="64"/>
      <c r="D52" s="64"/>
      <c r="E52" s="64"/>
      <c r="F52" s="64"/>
      <c r="G52" s="64"/>
      <c r="H52" s="65"/>
      <c r="J52" s="40"/>
      <c r="K52" s="41"/>
      <c r="L52" s="1"/>
      <c r="ALZ52"/>
      <c r="AMA52"/>
      <c r="AMB52"/>
      <c r="AMC52"/>
      <c r="AMD52"/>
      <c r="AME52"/>
      <c r="AMF52"/>
      <c r="AMG52"/>
    </row>
    <row r="53" spans="1:1021" ht="21.75" customHeight="1" thickBot="1" x14ac:dyDescent="0.25">
      <c r="A53" s="9" t="s">
        <v>151</v>
      </c>
      <c r="B53" s="4" t="s">
        <v>47</v>
      </c>
      <c r="C53" s="5" t="s">
        <v>60</v>
      </c>
      <c r="D53" s="4" t="s">
        <v>23</v>
      </c>
      <c r="E53" s="4">
        <v>1</v>
      </c>
      <c r="F53" s="4" t="s">
        <v>29</v>
      </c>
      <c r="G53" s="4" t="s">
        <v>61</v>
      </c>
      <c r="H53" s="10" t="s">
        <v>84</v>
      </c>
      <c r="J53" s="40"/>
      <c r="K53" s="41"/>
      <c r="L53" s="1"/>
      <c r="ALZ53"/>
      <c r="AMA53"/>
      <c r="AMB53"/>
      <c r="AMC53"/>
      <c r="AMD53"/>
      <c r="AME53"/>
      <c r="AMF53"/>
      <c r="AMG53"/>
    </row>
    <row r="54" spans="1:1021" ht="14.1" customHeight="1" thickBot="1" x14ac:dyDescent="0.25">
      <c r="A54" s="63" t="s">
        <v>62</v>
      </c>
      <c r="B54" s="64"/>
      <c r="C54" s="64"/>
      <c r="D54" s="64"/>
      <c r="E54" s="64"/>
      <c r="F54" s="64"/>
      <c r="G54" s="64"/>
      <c r="H54" s="65"/>
      <c r="J54" s="40"/>
      <c r="K54" s="41"/>
      <c r="L54" s="1"/>
      <c r="ALZ54"/>
      <c r="AMA54"/>
      <c r="AMB54"/>
      <c r="AMC54"/>
      <c r="AMD54"/>
      <c r="AME54"/>
      <c r="AMF54"/>
      <c r="AMG54"/>
    </row>
    <row r="55" spans="1:1021" ht="15" thickBot="1" x14ac:dyDescent="0.25">
      <c r="A55" s="11" t="s">
        <v>63</v>
      </c>
      <c r="B55" s="12" t="s">
        <v>15</v>
      </c>
      <c r="C55" s="13" t="s">
        <v>64</v>
      </c>
      <c r="D55" s="12" t="s">
        <v>65</v>
      </c>
      <c r="E55" s="12">
        <v>1</v>
      </c>
      <c r="F55" s="12" t="s">
        <v>24</v>
      </c>
      <c r="G55" s="12" t="s">
        <v>66</v>
      </c>
      <c r="H55" s="14" t="s">
        <v>66</v>
      </c>
      <c r="J55" s="40"/>
      <c r="K55" s="41"/>
      <c r="L55" s="1"/>
      <c r="ALZ55"/>
      <c r="AMA55"/>
      <c r="AMB55"/>
      <c r="AMC55"/>
      <c r="AMD55"/>
      <c r="AME55"/>
      <c r="AMF55"/>
      <c r="AMG55"/>
    </row>
    <row r="56" spans="1:1021" ht="14.1" customHeight="1" thickBot="1" x14ac:dyDescent="0.25">
      <c r="A56" s="77" t="s">
        <v>86</v>
      </c>
      <c r="B56" s="77"/>
      <c r="C56" s="77"/>
      <c r="D56" s="77"/>
      <c r="E56" s="77"/>
      <c r="F56" s="77"/>
      <c r="G56" s="77"/>
      <c r="H56" s="77"/>
      <c r="J56" s="40"/>
      <c r="K56" s="41"/>
      <c r="L56" s="1"/>
      <c r="ALZ56"/>
      <c r="AMA56"/>
      <c r="AMB56"/>
      <c r="AMC56"/>
      <c r="AMD56"/>
      <c r="AME56"/>
      <c r="AMF56"/>
      <c r="AMG56"/>
    </row>
    <row r="57" spans="1:1021" x14ac:dyDescent="0.2">
      <c r="A57" s="6" t="s">
        <v>0</v>
      </c>
      <c r="B57" s="7" t="s">
        <v>1</v>
      </c>
      <c r="C57" s="7" t="s">
        <v>2</v>
      </c>
      <c r="D57" s="7" t="s">
        <v>3</v>
      </c>
      <c r="E57" s="7" t="s">
        <v>4</v>
      </c>
      <c r="F57" s="7" t="s">
        <v>5</v>
      </c>
      <c r="G57" s="7" t="s">
        <v>6</v>
      </c>
      <c r="H57" s="8" t="s">
        <v>7</v>
      </c>
      <c r="J57" s="40"/>
      <c r="K57" s="41"/>
      <c r="L57" s="1"/>
      <c r="ALZ57"/>
      <c r="AMA57"/>
      <c r="AMB57"/>
      <c r="AMC57"/>
      <c r="AMD57"/>
      <c r="AME57"/>
      <c r="AMF57"/>
      <c r="AMG57"/>
    </row>
    <row r="58" spans="1:1021" ht="15" thickBot="1" x14ac:dyDescent="0.25">
      <c r="A58" s="66" t="s">
        <v>30</v>
      </c>
      <c r="B58" s="67"/>
      <c r="C58" s="67"/>
      <c r="D58" s="67"/>
      <c r="E58" s="67"/>
      <c r="F58" s="67"/>
      <c r="G58" s="67"/>
      <c r="H58" s="68"/>
      <c r="J58" s="40"/>
      <c r="K58" s="41"/>
      <c r="L58" s="1"/>
      <c r="ALZ58"/>
      <c r="AMA58"/>
      <c r="AMB58"/>
      <c r="AMC58"/>
      <c r="AMD58"/>
      <c r="AME58"/>
      <c r="AMF58"/>
      <c r="AMG58"/>
    </row>
    <row r="59" spans="1:1021" ht="15" thickBot="1" x14ac:dyDescent="0.25">
      <c r="A59" s="17" t="s">
        <v>67</v>
      </c>
      <c r="B59" s="15" t="s">
        <v>22</v>
      </c>
      <c r="C59" s="16" t="s">
        <v>32</v>
      </c>
      <c r="D59" s="15" t="s">
        <v>23</v>
      </c>
      <c r="E59" s="15">
        <v>0</v>
      </c>
      <c r="F59" s="15" t="s">
        <v>17</v>
      </c>
      <c r="G59" s="15" t="s">
        <v>17</v>
      </c>
      <c r="H59" s="18" t="s">
        <v>17</v>
      </c>
      <c r="J59" s="40"/>
      <c r="K59" s="41"/>
      <c r="L59" s="1"/>
      <c r="ALZ59"/>
      <c r="AMA59"/>
      <c r="AMB59"/>
      <c r="AMC59"/>
      <c r="AMD59"/>
      <c r="AME59"/>
      <c r="AMF59"/>
      <c r="AMG59"/>
    </row>
    <row r="60" spans="1:1021" ht="15" thickBot="1" x14ac:dyDescent="0.25">
      <c r="A60" s="63" t="s">
        <v>42</v>
      </c>
      <c r="B60" s="64"/>
      <c r="C60" s="64"/>
      <c r="D60" s="64"/>
      <c r="E60" s="64"/>
      <c r="F60" s="64"/>
      <c r="G60" s="64"/>
      <c r="H60" s="65"/>
      <c r="J60" s="40"/>
      <c r="K60" s="41"/>
      <c r="L60" s="1"/>
      <c r="ALZ60"/>
      <c r="AMA60"/>
      <c r="AMB60"/>
      <c r="AMC60"/>
      <c r="AMD60"/>
      <c r="AME60"/>
      <c r="AMF60"/>
      <c r="AMG60"/>
    </row>
    <row r="61" spans="1:1021" ht="15" thickBot="1" x14ac:dyDescent="0.25">
      <c r="A61" s="17" t="s">
        <v>69</v>
      </c>
      <c r="B61" s="15" t="s">
        <v>22</v>
      </c>
      <c r="C61" s="16" t="s">
        <v>16</v>
      </c>
      <c r="D61" s="15" t="s">
        <v>23</v>
      </c>
      <c r="E61" s="15">
        <v>0</v>
      </c>
      <c r="F61" s="15" t="s">
        <v>17</v>
      </c>
      <c r="G61" s="15" t="s">
        <v>17</v>
      </c>
      <c r="H61" s="18" t="s">
        <v>17</v>
      </c>
      <c r="J61" s="40"/>
      <c r="K61" s="41"/>
      <c r="L61" s="1"/>
      <c r="ALZ61"/>
      <c r="AMA61"/>
      <c r="AMB61"/>
      <c r="AMC61"/>
      <c r="AMD61"/>
      <c r="AME61"/>
      <c r="AMF61"/>
      <c r="AMG61"/>
    </row>
    <row r="62" spans="1:1021" ht="14.1" customHeight="1" thickBot="1" x14ac:dyDescent="0.25">
      <c r="A62" s="17" t="s">
        <v>70</v>
      </c>
      <c r="B62" s="15" t="s">
        <v>47</v>
      </c>
      <c r="C62" s="16" t="s">
        <v>32</v>
      </c>
      <c r="D62" s="15" t="s">
        <v>23</v>
      </c>
      <c r="E62" s="15">
        <v>0</v>
      </c>
      <c r="F62" s="15" t="s">
        <v>17</v>
      </c>
      <c r="G62" s="15" t="s">
        <v>17</v>
      </c>
      <c r="H62" s="18" t="s">
        <v>17</v>
      </c>
      <c r="J62" s="40"/>
      <c r="K62" s="41"/>
      <c r="L62" s="1"/>
      <c r="ALZ62"/>
      <c r="AMA62"/>
      <c r="AMB62"/>
      <c r="AMC62"/>
      <c r="AMD62"/>
      <c r="AME62"/>
      <c r="AMF62"/>
      <c r="AMG62"/>
    </row>
    <row r="63" spans="1:1021" ht="15" thickBot="1" x14ac:dyDescent="0.25">
      <c r="A63" s="63" t="s">
        <v>44</v>
      </c>
      <c r="B63" s="64"/>
      <c r="C63" s="64"/>
      <c r="D63" s="64"/>
      <c r="E63" s="64"/>
      <c r="F63" s="64"/>
      <c r="G63" s="64"/>
      <c r="H63" s="65"/>
      <c r="J63" s="40"/>
      <c r="K63" s="41"/>
      <c r="L63" s="1"/>
      <c r="ALZ63"/>
      <c r="AMA63"/>
      <c r="AMB63"/>
      <c r="AMC63"/>
      <c r="AMD63"/>
      <c r="AME63"/>
      <c r="AMF63"/>
      <c r="AMG63"/>
    </row>
    <row r="64" spans="1:1021" ht="14.1" customHeight="1" thickBot="1" x14ac:dyDescent="0.25">
      <c r="A64" s="17" t="s">
        <v>71</v>
      </c>
      <c r="B64" s="15" t="s">
        <v>22</v>
      </c>
      <c r="C64" s="16" t="s">
        <v>16</v>
      </c>
      <c r="D64" s="15" t="s">
        <v>23</v>
      </c>
      <c r="E64" s="15">
        <v>0</v>
      </c>
      <c r="F64" s="15" t="s">
        <v>17</v>
      </c>
      <c r="G64" s="15" t="s">
        <v>17</v>
      </c>
      <c r="H64" s="18" t="s">
        <v>17</v>
      </c>
      <c r="J64" s="40"/>
      <c r="K64" s="41"/>
      <c r="L64" s="1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</row>
    <row r="65" spans="1:1021" ht="15" thickBot="1" x14ac:dyDescent="0.25">
      <c r="A65" s="63" t="s">
        <v>51</v>
      </c>
      <c r="B65" s="64"/>
      <c r="C65" s="64"/>
      <c r="D65" s="64"/>
      <c r="E65" s="64"/>
      <c r="F65" s="64"/>
      <c r="G65" s="64"/>
      <c r="H65" s="65"/>
      <c r="J65" s="40"/>
      <c r="K65" s="41"/>
      <c r="L65" s="1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</row>
    <row r="66" spans="1:1021" ht="15" thickBot="1" x14ac:dyDescent="0.25">
      <c r="A66" s="17" t="s">
        <v>72</v>
      </c>
      <c r="B66" s="15" t="s">
        <v>22</v>
      </c>
      <c r="C66" s="16" t="s">
        <v>32</v>
      </c>
      <c r="D66" s="15" t="s">
        <v>23</v>
      </c>
      <c r="E66" s="15">
        <v>0</v>
      </c>
      <c r="F66" s="15" t="s">
        <v>17</v>
      </c>
      <c r="G66" s="15" t="s">
        <v>17</v>
      </c>
      <c r="H66" s="18" t="s">
        <v>17</v>
      </c>
      <c r="J66" s="40"/>
      <c r="K66" s="41"/>
      <c r="L66" s="1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</row>
    <row r="67" spans="1:1021" ht="15" thickBot="1" x14ac:dyDescent="0.25">
      <c r="A67" s="17" t="s">
        <v>73</v>
      </c>
      <c r="B67" s="15" t="s">
        <v>22</v>
      </c>
      <c r="C67" s="16" t="s">
        <v>32</v>
      </c>
      <c r="D67" s="15" t="s">
        <v>23</v>
      </c>
      <c r="E67" s="15">
        <v>0</v>
      </c>
      <c r="F67" s="15" t="s">
        <v>17</v>
      </c>
      <c r="G67" s="15" t="s">
        <v>17</v>
      </c>
      <c r="H67" s="18" t="s">
        <v>17</v>
      </c>
      <c r="J67" s="40"/>
      <c r="K67" s="41"/>
      <c r="L67" s="1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</row>
    <row r="68" spans="1:1021" ht="15" thickBot="1" x14ac:dyDescent="0.25">
      <c r="A68" s="63" t="s">
        <v>87</v>
      </c>
      <c r="B68" s="64"/>
      <c r="C68" s="64"/>
      <c r="D68" s="64"/>
      <c r="E68" s="64"/>
      <c r="F68" s="64"/>
      <c r="G68" s="64"/>
      <c r="H68" s="65"/>
      <c r="J68" s="40"/>
      <c r="K68" s="41"/>
      <c r="L68" s="1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</row>
    <row r="69" spans="1:1021" ht="15" thickBot="1" x14ac:dyDescent="0.25">
      <c r="A69" s="17" t="s">
        <v>74</v>
      </c>
      <c r="B69" s="15" t="s">
        <v>22</v>
      </c>
      <c r="C69" s="16" t="s">
        <v>75</v>
      </c>
      <c r="D69" s="15" t="s">
        <v>23</v>
      </c>
      <c r="E69" s="15">
        <v>0</v>
      </c>
      <c r="F69" s="15" t="s">
        <v>17</v>
      </c>
      <c r="G69" s="15" t="s">
        <v>17</v>
      </c>
      <c r="H69" s="18" t="s">
        <v>17</v>
      </c>
      <c r="J69" s="40"/>
      <c r="K69" s="41"/>
      <c r="L69" s="1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</row>
    <row r="70" spans="1:1021" ht="14.1" customHeight="1" thickBot="1" x14ac:dyDescent="0.25">
      <c r="A70" s="63" t="s">
        <v>88</v>
      </c>
      <c r="B70" s="64"/>
      <c r="C70" s="64"/>
      <c r="D70" s="64"/>
      <c r="E70" s="64"/>
      <c r="F70" s="64"/>
      <c r="G70" s="64"/>
      <c r="H70" s="65"/>
      <c r="J70" s="40"/>
      <c r="K70" s="41"/>
      <c r="L70" s="1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</row>
    <row r="71" spans="1:1021" ht="15" thickBot="1" x14ac:dyDescent="0.25">
      <c r="A71" s="17" t="s">
        <v>89</v>
      </c>
      <c r="B71" s="15" t="s">
        <v>47</v>
      </c>
      <c r="C71" s="16" t="s">
        <v>90</v>
      </c>
      <c r="D71" s="15" t="s">
        <v>65</v>
      </c>
      <c r="E71" s="15">
        <v>1</v>
      </c>
      <c r="F71" s="15" t="s">
        <v>68</v>
      </c>
      <c r="G71" s="15" t="s">
        <v>66</v>
      </c>
      <c r="H71" s="18" t="s">
        <v>66</v>
      </c>
      <c r="J71" s="40"/>
      <c r="K71" s="41"/>
      <c r="L71" s="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</row>
    <row r="72" spans="1:1021" ht="14.1" customHeight="1" thickBot="1" x14ac:dyDescent="0.25">
      <c r="A72" s="19" t="s">
        <v>91</v>
      </c>
      <c r="B72" s="20" t="s">
        <v>47</v>
      </c>
      <c r="C72" s="21" t="s">
        <v>92</v>
      </c>
      <c r="D72" s="20" t="s">
        <v>65</v>
      </c>
      <c r="E72" s="20">
        <v>1</v>
      </c>
      <c r="F72" s="20" t="s">
        <v>68</v>
      </c>
      <c r="G72" s="20" t="s">
        <v>66</v>
      </c>
      <c r="H72" s="22" t="s">
        <v>66</v>
      </c>
      <c r="J72" s="40"/>
      <c r="K72" s="41"/>
      <c r="L72" s="1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</row>
    <row r="73" spans="1:1021" x14ac:dyDescent="0.2">
      <c r="J73" s="40"/>
      <c r="K73" s="41"/>
      <c r="L73" s="1"/>
      <c r="ALZ73"/>
      <c r="AMA73"/>
      <c r="AMB73"/>
      <c r="AMC73"/>
      <c r="AMD73"/>
      <c r="AME73"/>
      <c r="AMF73"/>
      <c r="AMG73"/>
    </row>
    <row r="74" spans="1:1021" x14ac:dyDescent="0.2">
      <c r="J74" s="40"/>
      <c r="K74" s="41"/>
      <c r="L74" s="1"/>
      <c r="ALZ74"/>
      <c r="AMA74"/>
      <c r="AMB74"/>
      <c r="AMC74"/>
      <c r="AMD74"/>
      <c r="AME74"/>
      <c r="AMF74"/>
      <c r="AMG74"/>
    </row>
    <row r="75" spans="1:1021" x14ac:dyDescent="0.2">
      <c r="J75" s="40"/>
      <c r="K75" s="41"/>
      <c r="L75" s="1"/>
      <c r="ALZ75"/>
      <c r="AMA75"/>
      <c r="AMB75"/>
      <c r="AMC75"/>
      <c r="AMD75"/>
      <c r="AME75"/>
      <c r="AMF75"/>
      <c r="AMG75"/>
    </row>
    <row r="76" spans="1:1021" x14ac:dyDescent="0.2">
      <c r="G76"/>
      <c r="H76"/>
      <c r="J76" s="40"/>
      <c r="K76" s="41"/>
      <c r="L76" s="1"/>
      <c r="ALZ76"/>
      <c r="AMA76"/>
      <c r="AMB76"/>
      <c r="AMC76"/>
      <c r="AMD76"/>
      <c r="AME76"/>
      <c r="AMF76"/>
      <c r="AMG76"/>
    </row>
    <row r="77" spans="1:1021" x14ac:dyDescent="0.2">
      <c r="B77" s="42"/>
      <c r="G77"/>
      <c r="H77"/>
      <c r="J77" s="40"/>
      <c r="K77" s="41"/>
      <c r="L77" s="1"/>
      <c r="ALZ77"/>
      <c r="AMA77"/>
      <c r="AMB77"/>
      <c r="AMC77"/>
      <c r="AMD77"/>
      <c r="AME77"/>
      <c r="AMF77"/>
      <c r="AMG77"/>
    </row>
    <row r="78" spans="1:1021" x14ac:dyDescent="0.2">
      <c r="B78" s="42"/>
      <c r="G78"/>
      <c r="H78"/>
      <c r="J78" s="40"/>
      <c r="K78" s="41"/>
      <c r="L78" s="1"/>
      <c r="ALZ78"/>
      <c r="AMA78"/>
      <c r="AMB78"/>
      <c r="AMC78"/>
      <c r="AMD78"/>
      <c r="AME78"/>
      <c r="AMF78"/>
      <c r="AMG78"/>
    </row>
    <row r="79" spans="1:1021" x14ac:dyDescent="0.2">
      <c r="B79" s="42"/>
      <c r="G79"/>
      <c r="H79"/>
      <c r="J79" s="40"/>
      <c r="K79" s="41"/>
      <c r="L79" s="1"/>
      <c r="ALZ79"/>
      <c r="AMA79"/>
      <c r="AMB79"/>
      <c r="AMC79"/>
      <c r="AMD79"/>
      <c r="AME79"/>
      <c r="AMF79"/>
      <c r="AMG79"/>
    </row>
    <row r="80" spans="1:1021" x14ac:dyDescent="0.2">
      <c r="B80" s="42"/>
      <c r="J80" s="40"/>
      <c r="K80" s="41"/>
      <c r="L80" s="1"/>
      <c r="ALZ80"/>
      <c r="AMA80"/>
      <c r="AMB80"/>
      <c r="AMC80"/>
      <c r="AMD80"/>
      <c r="AME80"/>
      <c r="AMF80"/>
      <c r="AMG80"/>
    </row>
    <row r="81" spans="10:1021" x14ac:dyDescent="0.2">
      <c r="J81" s="40"/>
      <c r="K81" s="41"/>
      <c r="L81" s="1"/>
      <c r="ALZ81"/>
      <c r="AMA81"/>
      <c r="AMB81"/>
      <c r="AMC81"/>
      <c r="AMD81"/>
      <c r="AME81"/>
      <c r="AMF81"/>
      <c r="AMG81"/>
    </row>
    <row r="82" spans="10:1021" x14ac:dyDescent="0.2">
      <c r="J82" s="40"/>
      <c r="K82" s="41"/>
      <c r="L82" s="1"/>
      <c r="ALZ82"/>
      <c r="AMA82"/>
      <c r="AMB82"/>
      <c r="AMC82"/>
      <c r="AMD82"/>
      <c r="AME82"/>
      <c r="AMF82"/>
      <c r="AMG82"/>
    </row>
    <row r="83" spans="10:1021" x14ac:dyDescent="0.2">
      <c r="J83" s="40"/>
      <c r="K83" s="41"/>
      <c r="L83" s="1"/>
      <c r="ALZ83"/>
      <c r="AMA83"/>
      <c r="AMB83"/>
      <c r="AMC83"/>
      <c r="AMD83"/>
      <c r="AME83"/>
      <c r="AMF83"/>
      <c r="AMG83"/>
    </row>
    <row r="84" spans="10:1021" x14ac:dyDescent="0.2">
      <c r="J84" s="40"/>
      <c r="K84" s="41"/>
      <c r="L84" s="1"/>
      <c r="ALZ84"/>
      <c r="AMA84"/>
      <c r="AMB84"/>
      <c r="AMC84"/>
      <c r="AMD84"/>
      <c r="AME84"/>
      <c r="AMF84"/>
      <c r="AMG84"/>
    </row>
    <row r="85" spans="10:1021" x14ac:dyDescent="0.2">
      <c r="J85" s="40"/>
      <c r="K85" s="41"/>
      <c r="L85" s="1"/>
      <c r="ALZ85"/>
      <c r="AMA85"/>
      <c r="AMB85"/>
      <c r="AMC85"/>
      <c r="AMD85"/>
      <c r="AME85"/>
      <c r="AMF85"/>
      <c r="AMG85"/>
    </row>
    <row r="86" spans="10:1021" x14ac:dyDescent="0.2">
      <c r="J86" s="40"/>
      <c r="K86" s="41"/>
      <c r="L86" s="1"/>
      <c r="ALZ86"/>
      <c r="AMA86"/>
      <c r="AMB86"/>
      <c r="AMC86"/>
      <c r="AMD86"/>
      <c r="AME86"/>
      <c r="AMF86"/>
      <c r="AMG86"/>
    </row>
    <row r="87" spans="10:1021" x14ac:dyDescent="0.2">
      <c r="J87" s="40"/>
      <c r="K87" s="41"/>
      <c r="L87" s="1"/>
      <c r="ALZ87"/>
      <c r="AMA87"/>
      <c r="AMB87"/>
      <c r="AMC87"/>
      <c r="AMD87"/>
      <c r="AME87"/>
      <c r="AMF87"/>
      <c r="AMG87"/>
    </row>
    <row r="88" spans="10:1021" x14ac:dyDescent="0.2">
      <c r="J88" s="40"/>
      <c r="K88" s="41"/>
      <c r="L88" s="1"/>
      <c r="ALZ88"/>
      <c r="AMA88"/>
      <c r="AMB88"/>
      <c r="AMC88"/>
      <c r="AMD88"/>
      <c r="AME88"/>
      <c r="AMF88"/>
      <c r="AMG88"/>
    </row>
    <row r="89" spans="10:1021" x14ac:dyDescent="0.2">
      <c r="J89" s="40"/>
      <c r="K89" s="41"/>
      <c r="L89" s="1"/>
      <c r="ALZ89"/>
      <c r="AMA89"/>
      <c r="AMB89"/>
      <c r="AMC89"/>
      <c r="AMD89"/>
      <c r="AME89"/>
      <c r="AMF89"/>
      <c r="AMG89"/>
    </row>
    <row r="90" spans="10:1021" x14ac:dyDescent="0.2">
      <c r="J90" s="40"/>
      <c r="K90" s="41"/>
      <c r="L90" s="1"/>
      <c r="ALZ90"/>
      <c r="AMA90"/>
      <c r="AMB90"/>
      <c r="AMC90"/>
      <c r="AMD90"/>
      <c r="AME90"/>
      <c r="AMF90"/>
      <c r="AMG90"/>
    </row>
    <row r="91" spans="10:1021" x14ac:dyDescent="0.2">
      <c r="J91" s="40"/>
      <c r="K91" s="41"/>
      <c r="L91" s="1"/>
      <c r="ALZ91"/>
      <c r="AMA91"/>
      <c r="AMB91"/>
      <c r="AMC91"/>
      <c r="AMD91"/>
      <c r="AME91"/>
      <c r="AMF91"/>
      <c r="AMG91"/>
    </row>
    <row r="92" spans="10:1021" x14ac:dyDescent="0.2">
      <c r="J92" s="40"/>
      <c r="K92" s="41"/>
      <c r="L92" s="1"/>
      <c r="ALZ92"/>
      <c r="AMA92"/>
      <c r="AMB92"/>
      <c r="AMC92"/>
      <c r="AMD92"/>
      <c r="AME92"/>
      <c r="AMF92"/>
      <c r="AMG92"/>
    </row>
    <row r="93" spans="10:1021" x14ac:dyDescent="0.2">
      <c r="J93" s="40"/>
      <c r="K93" s="41"/>
      <c r="L93" s="1"/>
      <c r="ALZ93"/>
      <c r="AMA93"/>
      <c r="AMB93"/>
      <c r="AMC93"/>
      <c r="AMD93"/>
      <c r="AME93"/>
      <c r="AMF93"/>
      <c r="AMG93"/>
    </row>
    <row r="94" spans="10:1021" x14ac:dyDescent="0.2">
      <c r="J94" s="40"/>
      <c r="K94" s="41"/>
      <c r="L94" s="1"/>
      <c r="ALZ94"/>
      <c r="AMA94"/>
      <c r="AMB94"/>
      <c r="AMC94"/>
      <c r="AMD94"/>
      <c r="AME94"/>
      <c r="AMF94"/>
      <c r="AMG94"/>
    </row>
    <row r="95" spans="10:1021" x14ac:dyDescent="0.2">
      <c r="J95" s="40"/>
      <c r="K95" s="41"/>
      <c r="L95" s="1"/>
      <c r="ALZ95"/>
      <c r="AMA95"/>
      <c r="AMB95"/>
      <c r="AMC95"/>
      <c r="AMD95"/>
      <c r="AME95"/>
      <c r="AMF95"/>
      <c r="AMG95"/>
    </row>
    <row r="96" spans="10:1021" x14ac:dyDescent="0.2">
      <c r="J96" s="40"/>
      <c r="K96" s="41"/>
      <c r="L96" s="1"/>
      <c r="ALZ96"/>
      <c r="AMA96"/>
      <c r="AMB96"/>
      <c r="AMC96"/>
      <c r="AMD96"/>
      <c r="AME96"/>
      <c r="AMF96"/>
      <c r="AMG96"/>
    </row>
    <row r="97" spans="1:1021" x14ac:dyDescent="0.2">
      <c r="J97" s="40"/>
      <c r="K97" s="41"/>
      <c r="L97" s="1"/>
      <c r="ALZ97"/>
      <c r="AMA97"/>
      <c r="AMB97"/>
      <c r="AMC97"/>
      <c r="AMD97"/>
      <c r="AME97"/>
      <c r="AMF97"/>
      <c r="AMG97"/>
    </row>
    <row r="98" spans="1:1021" ht="15" thickBot="1" x14ac:dyDescent="0.25">
      <c r="J98" s="40"/>
      <c r="K98" s="41"/>
      <c r="L98" s="1"/>
      <c r="ALZ98"/>
      <c r="AMA98"/>
      <c r="AMB98"/>
      <c r="AMC98"/>
      <c r="AMD98"/>
      <c r="AME98"/>
      <c r="AMF98"/>
      <c r="AMG98"/>
    </row>
    <row r="99" spans="1:1021" x14ac:dyDescent="0.2">
      <c r="A99" s="6" t="s">
        <v>0</v>
      </c>
      <c r="B99" s="7" t="s">
        <v>1</v>
      </c>
      <c r="C99" s="7" t="s">
        <v>2</v>
      </c>
      <c r="D99" s="7" t="s">
        <v>3</v>
      </c>
      <c r="E99" s="7" t="s">
        <v>4</v>
      </c>
      <c r="F99" s="7" t="s">
        <v>5</v>
      </c>
      <c r="G99" s="7" t="s">
        <v>6</v>
      </c>
      <c r="H99" s="8" t="s">
        <v>7</v>
      </c>
      <c r="J99" s="40"/>
      <c r="K99" s="41"/>
      <c r="L99" s="1"/>
      <c r="ALZ99"/>
      <c r="AMA99"/>
      <c r="AMB99"/>
      <c r="AMC99"/>
      <c r="AMD99"/>
      <c r="AME99"/>
      <c r="AMF99"/>
      <c r="AMG99"/>
    </row>
    <row r="100" spans="1:1021" ht="15" thickBot="1" x14ac:dyDescent="0.25">
      <c r="A100" s="66" t="s">
        <v>20</v>
      </c>
      <c r="B100" s="67"/>
      <c r="C100" s="67"/>
      <c r="D100" s="67"/>
      <c r="E100" s="67"/>
      <c r="F100" s="67"/>
      <c r="G100" s="67"/>
      <c r="H100" s="68"/>
      <c r="J100" s="40"/>
      <c r="K100" s="41"/>
      <c r="L100" s="1"/>
      <c r="ALZ100"/>
      <c r="AMA100"/>
      <c r="AMB100"/>
      <c r="AMC100"/>
      <c r="AMD100"/>
      <c r="AME100"/>
      <c r="AMF100"/>
      <c r="AMG100"/>
    </row>
    <row r="101" spans="1:1021" ht="15" thickBot="1" x14ac:dyDescent="0.25">
      <c r="A101" s="9" t="s">
        <v>21</v>
      </c>
      <c r="B101" s="4" t="s">
        <v>22</v>
      </c>
      <c r="C101" s="5" t="s">
        <v>16</v>
      </c>
      <c r="D101" s="4" t="s">
        <v>23</v>
      </c>
      <c r="E101" s="4">
        <v>1</v>
      </c>
      <c r="F101" s="4" t="s">
        <v>24</v>
      </c>
      <c r="G101" s="4" t="s">
        <v>19</v>
      </c>
      <c r="H101" s="10" t="s">
        <v>119</v>
      </c>
      <c r="J101" s="40"/>
      <c r="K101" s="41"/>
      <c r="L101" s="1"/>
      <c r="ALZ101"/>
      <c r="AMA101"/>
      <c r="AMB101"/>
      <c r="AMC101"/>
      <c r="AMD101"/>
      <c r="AME101"/>
      <c r="AMF101"/>
      <c r="AMG101"/>
    </row>
    <row r="102" spans="1:1021" ht="15" thickBot="1" x14ac:dyDescent="0.25">
      <c r="A102" s="63" t="s">
        <v>25</v>
      </c>
      <c r="B102" s="64"/>
      <c r="C102" s="64"/>
      <c r="D102" s="64"/>
      <c r="E102" s="64"/>
      <c r="F102" s="64"/>
      <c r="G102" s="64"/>
      <c r="H102" s="65"/>
      <c r="J102" s="40"/>
      <c r="K102" s="41"/>
      <c r="L102" s="1"/>
      <c r="ALZ102"/>
      <c r="AMA102"/>
      <c r="AMB102"/>
      <c r="AMC102"/>
      <c r="AMD102"/>
      <c r="AME102"/>
      <c r="AMF102"/>
      <c r="AMG102"/>
    </row>
    <row r="103" spans="1:1021" ht="15" thickBot="1" x14ac:dyDescent="0.25">
      <c r="A103" s="9" t="s">
        <v>26</v>
      </c>
      <c r="B103" s="4" t="s">
        <v>22</v>
      </c>
      <c r="C103" s="5" t="s">
        <v>16</v>
      </c>
      <c r="D103" s="4" t="s">
        <v>23</v>
      </c>
      <c r="E103" s="4">
        <v>1</v>
      </c>
      <c r="F103" s="4" t="s">
        <v>24</v>
      </c>
      <c r="G103" s="4" t="s">
        <v>18</v>
      </c>
      <c r="H103" s="10" t="s">
        <v>84</v>
      </c>
      <c r="J103" s="40"/>
      <c r="K103" s="41"/>
      <c r="L103" s="1"/>
      <c r="ALZ103"/>
      <c r="AMA103"/>
      <c r="AMB103"/>
      <c r="AMC103"/>
      <c r="AMD103"/>
      <c r="AME103"/>
      <c r="AMF103"/>
      <c r="AMG103"/>
    </row>
    <row r="104" spans="1:1021" ht="15" thickBot="1" x14ac:dyDescent="0.25">
      <c r="A104" s="9" t="s">
        <v>27</v>
      </c>
      <c r="B104" s="4" t="s">
        <v>22</v>
      </c>
      <c r="C104" s="5" t="s">
        <v>16</v>
      </c>
      <c r="D104" s="4" t="s">
        <v>23</v>
      </c>
      <c r="E104" s="4">
        <v>1</v>
      </c>
      <c r="F104" s="4" t="s">
        <v>24</v>
      </c>
      <c r="G104" s="4" t="s">
        <v>18</v>
      </c>
      <c r="H104" s="10" t="s">
        <v>85</v>
      </c>
      <c r="J104" s="40"/>
      <c r="K104" s="41"/>
      <c r="L104" s="1"/>
      <c r="ALZ104"/>
      <c r="AMA104"/>
      <c r="AMB104"/>
      <c r="AMC104"/>
      <c r="AMD104"/>
      <c r="AME104"/>
      <c r="AMF104"/>
      <c r="AMG104"/>
    </row>
    <row r="105" spans="1:1021" ht="15" thickBot="1" x14ac:dyDescent="0.25">
      <c r="A105" s="9" t="s">
        <v>28</v>
      </c>
      <c r="B105" s="4" t="s">
        <v>22</v>
      </c>
      <c r="C105" s="5" t="s">
        <v>16</v>
      </c>
      <c r="D105" s="4" t="s">
        <v>23</v>
      </c>
      <c r="E105" s="4">
        <v>1</v>
      </c>
      <c r="F105" s="4" t="s">
        <v>29</v>
      </c>
      <c r="G105" s="4" t="s">
        <v>19</v>
      </c>
      <c r="H105" s="10" t="s">
        <v>120</v>
      </c>
      <c r="J105" s="40"/>
      <c r="K105" s="41"/>
      <c r="L105" s="1"/>
      <c r="ALZ105"/>
      <c r="AMA105"/>
      <c r="AMB105"/>
      <c r="AMC105"/>
      <c r="AMD105"/>
      <c r="AME105"/>
      <c r="AMF105"/>
      <c r="AMG105"/>
    </row>
    <row r="106" spans="1:1021" ht="15" thickBot="1" x14ac:dyDescent="0.25">
      <c r="A106" s="63" t="s">
        <v>30</v>
      </c>
      <c r="B106" s="64"/>
      <c r="C106" s="64"/>
      <c r="D106" s="64"/>
      <c r="E106" s="64"/>
      <c r="F106" s="64"/>
      <c r="G106" s="64"/>
      <c r="H106" s="65"/>
      <c r="J106" s="40"/>
      <c r="K106" s="41"/>
      <c r="L106" s="1"/>
      <c r="ALZ106"/>
      <c r="AMA106"/>
      <c r="AMB106"/>
      <c r="AMC106"/>
      <c r="AMD106"/>
      <c r="AME106"/>
      <c r="AMF106"/>
      <c r="AMG106"/>
    </row>
    <row r="107" spans="1:1021" ht="15" thickBot="1" x14ac:dyDescent="0.25">
      <c r="A107" s="9" t="s">
        <v>31</v>
      </c>
      <c r="B107" s="4" t="s">
        <v>22</v>
      </c>
      <c r="C107" s="5" t="s">
        <v>32</v>
      </c>
      <c r="D107" s="4" t="s">
        <v>23</v>
      </c>
      <c r="E107" s="4">
        <v>1</v>
      </c>
      <c r="F107" s="4" t="s">
        <v>24</v>
      </c>
      <c r="G107" s="4" t="s">
        <v>19</v>
      </c>
      <c r="H107" s="10" t="s">
        <v>119</v>
      </c>
      <c r="J107" s="40"/>
      <c r="K107" s="41"/>
      <c r="L107" s="1"/>
      <c r="ALZ107"/>
      <c r="AMA107"/>
      <c r="AMB107"/>
      <c r="AMC107"/>
      <c r="AMD107"/>
      <c r="AME107"/>
      <c r="AMF107"/>
      <c r="AMG107"/>
    </row>
    <row r="108" spans="1:1021" ht="15" thickBot="1" x14ac:dyDescent="0.25">
      <c r="A108" s="9" t="s">
        <v>33</v>
      </c>
      <c r="B108" s="4" t="s">
        <v>22</v>
      </c>
      <c r="C108" s="5" t="s">
        <v>32</v>
      </c>
      <c r="D108" s="4" t="s">
        <v>23</v>
      </c>
      <c r="E108" s="4">
        <v>1</v>
      </c>
      <c r="F108" s="4" t="s">
        <v>29</v>
      </c>
      <c r="G108" s="4" t="s">
        <v>19</v>
      </c>
      <c r="H108" s="10" t="s">
        <v>84</v>
      </c>
      <c r="J108" s="40"/>
      <c r="K108" s="41"/>
      <c r="L108" s="1"/>
      <c r="ALZ108"/>
      <c r="AMA108"/>
      <c r="AMB108"/>
      <c r="AMC108"/>
      <c r="AMD108"/>
      <c r="AME108"/>
      <c r="AMF108"/>
      <c r="AMG108"/>
    </row>
    <row r="109" spans="1:1021" ht="15" thickBot="1" x14ac:dyDescent="0.25">
      <c r="A109" s="63" t="s">
        <v>34</v>
      </c>
      <c r="B109" s="64"/>
      <c r="C109" s="64"/>
      <c r="D109" s="64"/>
      <c r="E109" s="64"/>
      <c r="F109" s="64"/>
      <c r="G109" s="64"/>
      <c r="H109" s="65"/>
      <c r="J109" s="40"/>
      <c r="K109" s="41"/>
      <c r="L109" s="1"/>
      <c r="ALZ109"/>
      <c r="AMA109"/>
      <c r="AMB109"/>
      <c r="AMC109"/>
      <c r="AMD109"/>
      <c r="AME109"/>
      <c r="AMF109"/>
      <c r="AMG109"/>
    </row>
    <row r="110" spans="1:1021" ht="15" thickBot="1" x14ac:dyDescent="0.25">
      <c r="A110" s="9" t="s">
        <v>35</v>
      </c>
      <c r="B110" s="4" t="s">
        <v>22</v>
      </c>
      <c r="C110" s="5" t="s">
        <v>16</v>
      </c>
      <c r="D110" s="4" t="s">
        <v>23</v>
      </c>
      <c r="E110" s="4">
        <v>1</v>
      </c>
      <c r="F110" s="4" t="s">
        <v>24</v>
      </c>
      <c r="G110" s="4" t="s">
        <v>19</v>
      </c>
      <c r="H110" s="10" t="s">
        <v>85</v>
      </c>
      <c r="J110" s="40"/>
      <c r="K110" s="41"/>
      <c r="L110" s="1"/>
      <c r="ALZ110"/>
      <c r="AMA110"/>
      <c r="AMB110"/>
      <c r="AMC110"/>
      <c r="AMD110"/>
      <c r="AME110"/>
      <c r="AMF110"/>
      <c r="AMG110"/>
    </row>
    <row r="111" spans="1:1021" ht="15" thickBot="1" x14ac:dyDescent="0.25">
      <c r="A111" s="9" t="s">
        <v>36</v>
      </c>
      <c r="B111" s="4" t="s">
        <v>22</v>
      </c>
      <c r="C111" s="5" t="s">
        <v>37</v>
      </c>
      <c r="D111" s="4" t="s">
        <v>23</v>
      </c>
      <c r="E111" s="4">
        <v>1</v>
      </c>
      <c r="F111" s="4" t="s">
        <v>29</v>
      </c>
      <c r="G111" s="4" t="s">
        <v>38</v>
      </c>
      <c r="H111" s="10" t="s">
        <v>120</v>
      </c>
      <c r="J111" s="40"/>
      <c r="K111" s="41"/>
      <c r="L111" s="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</row>
    <row r="112" spans="1:1021" ht="15" thickBot="1" x14ac:dyDescent="0.25">
      <c r="A112" s="63" t="s">
        <v>39</v>
      </c>
      <c r="B112" s="64"/>
      <c r="C112" s="64"/>
      <c r="D112" s="64"/>
      <c r="E112" s="64"/>
      <c r="F112" s="64"/>
      <c r="G112" s="64"/>
      <c r="H112" s="65"/>
      <c r="J112" s="40"/>
      <c r="K112" s="41"/>
      <c r="L112" s="1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</row>
    <row r="113" spans="1:1021" ht="15" thickBot="1" x14ac:dyDescent="0.25">
      <c r="A113" s="9" t="s">
        <v>40</v>
      </c>
      <c r="B113" s="4" t="s">
        <v>22</v>
      </c>
      <c r="C113" s="5" t="s">
        <v>16</v>
      </c>
      <c r="D113" s="4" t="s">
        <v>23</v>
      </c>
      <c r="E113" s="4">
        <v>1</v>
      </c>
      <c r="F113" s="4" t="s">
        <v>24</v>
      </c>
      <c r="G113" s="4" t="s">
        <v>18</v>
      </c>
      <c r="H113" s="10" t="s">
        <v>119</v>
      </c>
      <c r="J113" s="40"/>
      <c r="K113" s="41"/>
      <c r="L113" s="1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</row>
    <row r="114" spans="1:1021" ht="15" thickBot="1" x14ac:dyDescent="0.25">
      <c r="A114" s="9" t="s">
        <v>41</v>
      </c>
      <c r="B114" s="4" t="s">
        <v>22</v>
      </c>
      <c r="C114" s="5" t="s">
        <v>32</v>
      </c>
      <c r="D114" s="4" t="s">
        <v>23</v>
      </c>
      <c r="E114" s="4">
        <v>1</v>
      </c>
      <c r="F114" s="4" t="s">
        <v>24</v>
      </c>
      <c r="G114" s="4" t="s">
        <v>19</v>
      </c>
      <c r="H114" s="10" t="s">
        <v>84</v>
      </c>
      <c r="J114" s="40"/>
      <c r="K114" s="41"/>
      <c r="L114" s="1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</row>
    <row r="115" spans="1:1021" ht="15" thickBot="1" x14ac:dyDescent="0.25">
      <c r="A115" s="63" t="s">
        <v>42</v>
      </c>
      <c r="B115" s="64"/>
      <c r="C115" s="64"/>
      <c r="D115" s="64"/>
      <c r="E115" s="64"/>
      <c r="F115" s="64"/>
      <c r="G115" s="64"/>
      <c r="H115" s="65"/>
      <c r="J115" s="40"/>
      <c r="K115" s="41"/>
      <c r="L115" s="1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</row>
    <row r="116" spans="1:1021" ht="15" thickBot="1" x14ac:dyDescent="0.25">
      <c r="A116" s="9" t="s">
        <v>43</v>
      </c>
      <c r="B116" s="4" t="s">
        <v>22</v>
      </c>
      <c r="C116" s="5" t="s">
        <v>16</v>
      </c>
      <c r="D116" s="4" t="s">
        <v>23</v>
      </c>
      <c r="E116" s="4">
        <v>1</v>
      </c>
      <c r="F116" s="4" t="s">
        <v>29</v>
      </c>
      <c r="G116" s="4" t="s">
        <v>18</v>
      </c>
      <c r="H116" s="10" t="s">
        <v>85</v>
      </c>
      <c r="J116" s="40"/>
      <c r="K116" s="41"/>
      <c r="L116" s="1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</row>
    <row r="117" spans="1:1021" ht="15" thickBot="1" x14ac:dyDescent="0.25">
      <c r="A117" s="63" t="s">
        <v>44</v>
      </c>
      <c r="B117" s="64"/>
      <c r="C117" s="64"/>
      <c r="D117" s="64"/>
      <c r="E117" s="64"/>
      <c r="F117" s="64"/>
      <c r="G117" s="64"/>
      <c r="H117" s="65"/>
      <c r="J117" s="40"/>
      <c r="K117" s="41"/>
      <c r="L117" s="1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</row>
    <row r="118" spans="1:1021" ht="15" thickBot="1" x14ac:dyDescent="0.25">
      <c r="A118" s="9" t="s">
        <v>45</v>
      </c>
      <c r="B118" s="4" t="s">
        <v>22</v>
      </c>
      <c r="C118" s="5" t="s">
        <v>16</v>
      </c>
      <c r="D118" s="4" t="s">
        <v>23</v>
      </c>
      <c r="E118" s="4">
        <v>1</v>
      </c>
      <c r="F118" s="4" t="s">
        <v>29</v>
      </c>
      <c r="G118" s="4" t="s">
        <v>18</v>
      </c>
      <c r="H118" s="10" t="s">
        <v>120</v>
      </c>
      <c r="J118" s="40"/>
      <c r="K118" s="41"/>
      <c r="L118" s="1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</row>
    <row r="119" spans="1:1021" ht="15" thickBot="1" x14ac:dyDescent="0.25">
      <c r="A119" s="9" t="s">
        <v>46</v>
      </c>
      <c r="B119" s="4" t="s">
        <v>47</v>
      </c>
      <c r="C119" s="5" t="s">
        <v>32</v>
      </c>
      <c r="D119" s="4" t="s">
        <v>23</v>
      </c>
      <c r="E119" s="4">
        <v>1</v>
      </c>
      <c r="F119" s="4" t="s">
        <v>29</v>
      </c>
      <c r="G119" s="4" t="s">
        <v>19</v>
      </c>
      <c r="H119" s="10" t="s">
        <v>119</v>
      </c>
      <c r="J119" s="40"/>
      <c r="K119" s="41"/>
      <c r="L119" s="1"/>
      <c r="ALZ119"/>
      <c r="AMA119"/>
      <c r="AMB119"/>
      <c r="AMC119"/>
      <c r="AMD119"/>
      <c r="AME119"/>
      <c r="AMF119"/>
      <c r="AMG119"/>
    </row>
    <row r="120" spans="1:1021" ht="15" thickBot="1" x14ac:dyDescent="0.25">
      <c r="A120" s="63" t="s">
        <v>48</v>
      </c>
      <c r="B120" s="64"/>
      <c r="C120" s="64"/>
      <c r="D120" s="64"/>
      <c r="E120" s="64"/>
      <c r="F120" s="64"/>
      <c r="G120" s="64"/>
      <c r="H120" s="65"/>
      <c r="J120" s="40"/>
      <c r="K120" s="41"/>
      <c r="L120" s="1"/>
      <c r="ALZ120"/>
      <c r="AMA120"/>
      <c r="AMB120"/>
      <c r="AMC120"/>
      <c r="AMD120"/>
      <c r="AME120"/>
      <c r="AMF120"/>
      <c r="AMG120"/>
    </row>
    <row r="121" spans="1:1021" ht="15" thickBot="1" x14ac:dyDescent="0.25">
      <c r="A121" s="9" t="s">
        <v>49</v>
      </c>
      <c r="B121" s="4" t="s">
        <v>22</v>
      </c>
      <c r="C121" s="5" t="s">
        <v>16</v>
      </c>
      <c r="D121" s="4" t="s">
        <v>23</v>
      </c>
      <c r="E121" s="4">
        <v>1</v>
      </c>
      <c r="F121" s="4" t="s">
        <v>29</v>
      </c>
      <c r="G121" s="4" t="s">
        <v>18</v>
      </c>
      <c r="H121" s="10" t="s">
        <v>84</v>
      </c>
      <c r="J121" s="40"/>
      <c r="K121" s="41"/>
      <c r="L121" s="1"/>
      <c r="ALZ121"/>
      <c r="AMA121"/>
      <c r="AMB121"/>
      <c r="AMC121"/>
      <c r="AMD121"/>
      <c r="AME121"/>
      <c r="AMF121"/>
      <c r="AMG121"/>
    </row>
    <row r="122" spans="1:1021" ht="15" thickBot="1" x14ac:dyDescent="0.25">
      <c r="A122" s="9" t="s">
        <v>50</v>
      </c>
      <c r="B122" s="4" t="s">
        <v>47</v>
      </c>
      <c r="C122" s="5" t="s">
        <v>32</v>
      </c>
      <c r="D122" s="4" t="s">
        <v>23</v>
      </c>
      <c r="E122" s="4">
        <v>1</v>
      </c>
      <c r="F122" s="4" t="s">
        <v>29</v>
      </c>
      <c r="G122" s="4" t="s">
        <v>19</v>
      </c>
      <c r="H122" s="10" t="s">
        <v>85</v>
      </c>
      <c r="J122" s="40"/>
      <c r="K122" s="41"/>
      <c r="L122" s="1"/>
      <c r="ALZ122"/>
      <c r="AMA122"/>
      <c r="AMB122"/>
      <c r="AMC122"/>
      <c r="AMD122"/>
      <c r="AME122"/>
      <c r="AMF122"/>
      <c r="AMG122"/>
    </row>
    <row r="123" spans="1:1021" ht="15" thickBot="1" x14ac:dyDescent="0.25">
      <c r="A123" s="63" t="s">
        <v>51</v>
      </c>
      <c r="B123" s="64"/>
      <c r="C123" s="64"/>
      <c r="D123" s="64"/>
      <c r="E123" s="64"/>
      <c r="F123" s="64"/>
      <c r="G123" s="64"/>
      <c r="H123" s="65"/>
      <c r="J123" s="40"/>
      <c r="K123" s="41"/>
      <c r="L123" s="1"/>
      <c r="ALZ123"/>
      <c r="AMA123"/>
      <c r="AMB123"/>
      <c r="AMC123"/>
      <c r="AMD123"/>
      <c r="AME123"/>
      <c r="AMF123"/>
      <c r="AMG123"/>
    </row>
    <row r="124" spans="1:1021" ht="15" thickBot="1" x14ac:dyDescent="0.25">
      <c r="A124" s="9" t="s">
        <v>52</v>
      </c>
      <c r="B124" s="4" t="s">
        <v>22</v>
      </c>
      <c r="C124" s="5" t="s">
        <v>32</v>
      </c>
      <c r="D124" s="4" t="s">
        <v>23</v>
      </c>
      <c r="E124" s="4">
        <v>1</v>
      </c>
      <c r="F124" s="4" t="s">
        <v>29</v>
      </c>
      <c r="G124" s="4" t="s">
        <v>19</v>
      </c>
      <c r="H124" s="10" t="s">
        <v>120</v>
      </c>
      <c r="J124" s="40"/>
      <c r="K124" s="41"/>
      <c r="L124" s="1"/>
      <c r="ALZ124"/>
      <c r="AMA124"/>
      <c r="AMB124"/>
      <c r="AMC124"/>
      <c r="AMD124"/>
      <c r="AME124"/>
      <c r="AMF124"/>
      <c r="AMG124"/>
    </row>
    <row r="125" spans="1:1021" ht="15" thickBot="1" x14ac:dyDescent="0.25">
      <c r="A125" s="63" t="s">
        <v>53</v>
      </c>
      <c r="B125" s="64"/>
      <c r="C125" s="64"/>
      <c r="D125" s="64"/>
      <c r="E125" s="64"/>
      <c r="F125" s="64"/>
      <c r="G125" s="64"/>
      <c r="H125" s="65"/>
      <c r="J125" s="40"/>
      <c r="K125" s="41"/>
      <c r="L125" s="1"/>
      <c r="ALZ125"/>
      <c r="AMA125"/>
      <c r="AMB125"/>
      <c r="AMC125"/>
      <c r="AMD125"/>
      <c r="AME125"/>
      <c r="AMF125"/>
      <c r="AMG125"/>
    </row>
    <row r="126" spans="1:1021" ht="15" thickBot="1" x14ac:dyDescent="0.25">
      <c r="A126" s="9" t="s">
        <v>54</v>
      </c>
      <c r="B126" s="4" t="s">
        <v>22</v>
      </c>
      <c r="C126" s="5" t="s">
        <v>16</v>
      </c>
      <c r="D126" s="4" t="s">
        <v>23</v>
      </c>
      <c r="E126" s="4">
        <v>1</v>
      </c>
      <c r="F126" s="4" t="s">
        <v>24</v>
      </c>
      <c r="G126" s="4" t="s">
        <v>18</v>
      </c>
      <c r="H126" s="10" t="s">
        <v>119</v>
      </c>
      <c r="J126" s="40"/>
      <c r="K126" s="41"/>
      <c r="L126" s="1"/>
      <c r="ALZ126"/>
      <c r="AMA126"/>
      <c r="AMB126"/>
      <c r="AMC126"/>
      <c r="AMD126"/>
      <c r="AME126"/>
      <c r="AMF126"/>
      <c r="AMG126"/>
    </row>
    <row r="127" spans="1:1021" ht="15" thickBot="1" x14ac:dyDescent="0.25">
      <c r="A127" s="9" t="s">
        <v>55</v>
      </c>
      <c r="B127" s="4" t="s">
        <v>22</v>
      </c>
      <c r="C127" s="5" t="s">
        <v>16</v>
      </c>
      <c r="D127" s="4" t="s">
        <v>23</v>
      </c>
      <c r="E127" s="4">
        <v>1</v>
      </c>
      <c r="F127" s="4" t="s">
        <v>24</v>
      </c>
      <c r="G127" s="4" t="s">
        <v>18</v>
      </c>
      <c r="H127" s="10" t="s">
        <v>84</v>
      </c>
      <c r="J127" s="40"/>
      <c r="K127" s="41"/>
      <c r="L127" s="1"/>
      <c r="ALZ127"/>
      <c r="AMA127"/>
      <c r="AMB127"/>
      <c r="AMC127"/>
      <c r="AMD127"/>
      <c r="AME127"/>
      <c r="AMF127"/>
      <c r="AMG127"/>
    </row>
    <row r="128" spans="1:1021" ht="15" thickBot="1" x14ac:dyDescent="0.25">
      <c r="A128" s="9" t="s">
        <v>56</v>
      </c>
      <c r="B128" s="4" t="s">
        <v>22</v>
      </c>
      <c r="C128" s="5" t="s">
        <v>32</v>
      </c>
      <c r="D128" s="4" t="s">
        <v>23</v>
      </c>
      <c r="E128" s="4">
        <v>1</v>
      </c>
      <c r="F128" s="4" t="s">
        <v>24</v>
      </c>
      <c r="G128" s="4" t="s">
        <v>19</v>
      </c>
      <c r="H128" s="10" t="s">
        <v>85</v>
      </c>
      <c r="J128" s="40"/>
      <c r="K128" s="41"/>
      <c r="L128" s="1"/>
    </row>
    <row r="129" spans="1:12" ht="15" thickBot="1" x14ac:dyDescent="0.25">
      <c r="A129" s="9" t="s">
        <v>57</v>
      </c>
      <c r="B129" s="4" t="s">
        <v>22</v>
      </c>
      <c r="C129" s="5" t="s">
        <v>32</v>
      </c>
      <c r="D129" s="4" t="s">
        <v>23</v>
      </c>
      <c r="E129" s="4">
        <v>1</v>
      </c>
      <c r="F129" s="4" t="s">
        <v>24</v>
      </c>
      <c r="G129" s="4" t="s">
        <v>19</v>
      </c>
      <c r="H129" s="10" t="s">
        <v>120</v>
      </c>
      <c r="J129" s="40"/>
      <c r="K129" s="41"/>
      <c r="L129" s="1"/>
    </row>
    <row r="130" spans="1:12" ht="15" thickBot="1" x14ac:dyDescent="0.25">
      <c r="A130" s="9" t="s">
        <v>58</v>
      </c>
      <c r="B130" s="4" t="s">
        <v>22</v>
      </c>
      <c r="C130" s="5" t="s">
        <v>16</v>
      </c>
      <c r="D130" s="4" t="s">
        <v>23</v>
      </c>
      <c r="E130" s="4">
        <v>1</v>
      </c>
      <c r="F130" s="4" t="s">
        <v>29</v>
      </c>
      <c r="G130" s="4" t="s">
        <v>18</v>
      </c>
      <c r="H130" s="10" t="s">
        <v>119</v>
      </c>
      <c r="J130" s="40"/>
      <c r="K130" s="41"/>
      <c r="L130" s="1"/>
    </row>
    <row r="131" spans="1:12" ht="15" thickBot="1" x14ac:dyDescent="0.25">
      <c r="A131" s="23"/>
      <c r="B131" s="24"/>
      <c r="C131" s="25"/>
      <c r="D131" s="24"/>
      <c r="E131" s="24"/>
      <c r="F131" s="24"/>
      <c r="G131" s="24"/>
      <c r="H131" s="26"/>
      <c r="J131" s="40"/>
      <c r="K131" s="41"/>
      <c r="L131" s="1"/>
    </row>
    <row r="132" spans="1:12" ht="15" thickBot="1" x14ac:dyDescent="0.25">
      <c r="A132" s="63" t="s">
        <v>59</v>
      </c>
      <c r="B132" s="64"/>
      <c r="C132" s="64"/>
      <c r="D132" s="64"/>
      <c r="E132" s="64"/>
      <c r="F132" s="64"/>
      <c r="G132" s="64"/>
      <c r="H132" s="65"/>
      <c r="J132" s="40"/>
      <c r="K132" s="41"/>
      <c r="L132" s="1"/>
    </row>
    <row r="133" spans="1:12" x14ac:dyDescent="0.2">
      <c r="J133" s="40"/>
      <c r="K133" s="41"/>
      <c r="L133" s="1"/>
    </row>
    <row r="134" spans="1:12" x14ac:dyDescent="0.2">
      <c r="J134" s="40"/>
      <c r="K134" s="41"/>
      <c r="L134" s="1"/>
    </row>
    <row r="135" spans="1:12" x14ac:dyDescent="0.2">
      <c r="J135" s="40"/>
      <c r="K135" s="41"/>
      <c r="L135" s="1"/>
    </row>
    <row r="136" spans="1:12" x14ac:dyDescent="0.2">
      <c r="J136" s="40"/>
      <c r="K136" s="41"/>
      <c r="L136" s="1"/>
    </row>
    <row r="137" spans="1:12" x14ac:dyDescent="0.2">
      <c r="J137" s="40"/>
      <c r="K137" s="41"/>
      <c r="L137" s="1"/>
    </row>
    <row r="138" spans="1:12" x14ac:dyDescent="0.2">
      <c r="J138" s="40"/>
      <c r="K138" s="41"/>
      <c r="L138" s="1"/>
    </row>
    <row r="139" spans="1:12" x14ac:dyDescent="0.2">
      <c r="J139" s="40"/>
      <c r="K139" s="41"/>
      <c r="L139" s="1"/>
    </row>
    <row r="140" spans="1:12" x14ac:dyDescent="0.2">
      <c r="J140" s="40"/>
      <c r="K140" s="41"/>
      <c r="L140" s="1"/>
    </row>
    <row r="141" spans="1:12" x14ac:dyDescent="0.2">
      <c r="J141" s="40"/>
      <c r="K141" s="41"/>
      <c r="L141" s="1"/>
    </row>
    <row r="142" spans="1:12" x14ac:dyDescent="0.2">
      <c r="J142" s="40"/>
      <c r="K142" s="41"/>
      <c r="L142" s="1"/>
    </row>
    <row r="143" spans="1:12" x14ac:dyDescent="0.2">
      <c r="J143" s="40"/>
      <c r="K143" s="41"/>
      <c r="L143" s="1"/>
    </row>
    <row r="144" spans="1:12" x14ac:dyDescent="0.2">
      <c r="J144" s="40"/>
      <c r="K144" s="41"/>
      <c r="L144" s="1"/>
    </row>
    <row r="145" spans="10:12" x14ac:dyDescent="0.2">
      <c r="J145" s="40"/>
      <c r="K145" s="41"/>
      <c r="L145" s="1"/>
    </row>
    <row r="146" spans="10:12" x14ac:dyDescent="0.2">
      <c r="J146" s="40"/>
      <c r="K146" s="41"/>
      <c r="L146" s="1"/>
    </row>
    <row r="147" spans="10:12" x14ac:dyDescent="0.2">
      <c r="J147" s="40"/>
      <c r="K147" s="41"/>
      <c r="L147" s="1"/>
    </row>
    <row r="148" spans="10:12" x14ac:dyDescent="0.2">
      <c r="J148" s="40"/>
      <c r="K148" s="41"/>
      <c r="L148" s="1"/>
    </row>
    <row r="149" spans="10:12" x14ac:dyDescent="0.2">
      <c r="J149" s="40"/>
      <c r="K149" s="41"/>
      <c r="L149" s="1"/>
    </row>
    <row r="150" spans="10:12" x14ac:dyDescent="0.2">
      <c r="J150" s="40"/>
      <c r="K150" s="41"/>
      <c r="L150" s="1"/>
    </row>
    <row r="151" spans="10:12" x14ac:dyDescent="0.2">
      <c r="J151" s="40"/>
      <c r="K151" s="41"/>
      <c r="L151" s="1"/>
    </row>
    <row r="152" spans="10:12" x14ac:dyDescent="0.2">
      <c r="J152" s="40"/>
      <c r="K152" s="41"/>
      <c r="L152" s="1"/>
    </row>
    <row r="153" spans="10:12" x14ac:dyDescent="0.2">
      <c r="J153" s="40"/>
      <c r="K153" s="41"/>
      <c r="L153" s="1"/>
    </row>
    <row r="154" spans="10:12" x14ac:dyDescent="0.2">
      <c r="J154" s="40"/>
      <c r="K154" s="41"/>
      <c r="L154" s="1"/>
    </row>
    <row r="155" spans="10:12" x14ac:dyDescent="0.2">
      <c r="J155" s="40"/>
      <c r="K155" s="41"/>
      <c r="L155" s="1"/>
    </row>
    <row r="156" spans="10:12" x14ac:dyDescent="0.2">
      <c r="J156" s="40"/>
      <c r="K156" s="41"/>
      <c r="L156" s="1"/>
    </row>
    <row r="157" spans="10:12" x14ac:dyDescent="0.2">
      <c r="J157" s="40"/>
      <c r="K157" s="41"/>
      <c r="L157" s="1"/>
    </row>
    <row r="158" spans="10:12" x14ac:dyDescent="0.2">
      <c r="J158" s="40"/>
      <c r="K158" s="41"/>
      <c r="L158" s="1"/>
    </row>
    <row r="159" spans="10:12" x14ac:dyDescent="0.2">
      <c r="J159" s="40"/>
      <c r="K159" s="41"/>
      <c r="L159" s="1"/>
    </row>
    <row r="160" spans="10:12" x14ac:dyDescent="0.2">
      <c r="J160" s="40"/>
      <c r="K160" s="41"/>
      <c r="L160" s="1"/>
    </row>
    <row r="161" spans="10:12" x14ac:dyDescent="0.2">
      <c r="J161" s="40"/>
      <c r="K161" s="41"/>
      <c r="L161" s="1"/>
    </row>
    <row r="162" spans="10:12" x14ac:dyDescent="0.2">
      <c r="J162" s="40"/>
      <c r="K162" s="41"/>
      <c r="L162" s="1"/>
    </row>
    <row r="163" spans="10:12" x14ac:dyDescent="0.2">
      <c r="J163" s="40"/>
      <c r="K163" s="41"/>
      <c r="L163" s="1"/>
    </row>
    <row r="164" spans="10:12" x14ac:dyDescent="0.2">
      <c r="J164" s="40"/>
      <c r="K164" s="41"/>
      <c r="L164" s="1"/>
    </row>
    <row r="165" spans="10:12" x14ac:dyDescent="0.2">
      <c r="J165" s="40"/>
      <c r="K165" s="41"/>
      <c r="L165" s="1"/>
    </row>
    <row r="166" spans="10:12" x14ac:dyDescent="0.2">
      <c r="J166" s="40"/>
      <c r="K166" s="41"/>
      <c r="L166" s="1"/>
    </row>
    <row r="167" spans="10:12" x14ac:dyDescent="0.2">
      <c r="J167" s="40"/>
      <c r="K167" s="41"/>
      <c r="L167" s="1"/>
    </row>
    <row r="168" spans="10:12" x14ac:dyDescent="0.2">
      <c r="J168" s="40"/>
      <c r="K168" s="41"/>
      <c r="L168" s="1"/>
    </row>
    <row r="169" spans="10:12" x14ac:dyDescent="0.2">
      <c r="J169" s="40"/>
      <c r="K169" s="41"/>
      <c r="L169" s="1"/>
    </row>
    <row r="170" spans="10:12" x14ac:dyDescent="0.2">
      <c r="J170" s="40"/>
      <c r="K170" s="41"/>
      <c r="L170" s="1"/>
    </row>
    <row r="171" spans="10:12" x14ac:dyDescent="0.2">
      <c r="J171" s="40"/>
      <c r="K171" s="41"/>
      <c r="L171" s="1"/>
    </row>
    <row r="172" spans="10:12" x14ac:dyDescent="0.2">
      <c r="J172" s="40"/>
      <c r="K172" s="41"/>
      <c r="L172" s="1"/>
    </row>
    <row r="173" spans="10:12" x14ac:dyDescent="0.2">
      <c r="J173" s="40"/>
      <c r="K173" s="41"/>
      <c r="L173" s="1"/>
    </row>
    <row r="174" spans="10:12" x14ac:dyDescent="0.2">
      <c r="J174" s="40"/>
      <c r="K174" s="41"/>
      <c r="L174" s="1"/>
    </row>
    <row r="175" spans="10:12" x14ac:dyDescent="0.2">
      <c r="J175" s="40"/>
      <c r="K175" s="41"/>
      <c r="L175" s="1"/>
    </row>
    <row r="176" spans="10:12" x14ac:dyDescent="0.2">
      <c r="J176" s="40"/>
      <c r="K176" s="41"/>
      <c r="L176" s="1"/>
    </row>
    <row r="177" spans="10:12" x14ac:dyDescent="0.2">
      <c r="J177" s="40"/>
      <c r="K177" s="41"/>
      <c r="L177" s="1"/>
    </row>
    <row r="178" spans="10:12" x14ac:dyDescent="0.2">
      <c r="J178" s="40"/>
      <c r="K178" s="41"/>
      <c r="L178" s="1"/>
    </row>
    <row r="179" spans="10:12" x14ac:dyDescent="0.2">
      <c r="J179" s="40"/>
      <c r="K179" s="41"/>
      <c r="L179" s="1"/>
    </row>
    <row r="180" spans="10:12" x14ac:dyDescent="0.2">
      <c r="J180" s="40"/>
      <c r="K180" s="41"/>
      <c r="L180" s="1"/>
    </row>
    <row r="181" spans="10:12" x14ac:dyDescent="0.2">
      <c r="J181" s="40"/>
      <c r="K181" s="41"/>
      <c r="L181" s="1"/>
    </row>
    <row r="182" spans="10:12" x14ac:dyDescent="0.2">
      <c r="J182" s="40"/>
      <c r="K182" s="41"/>
      <c r="L182" s="1"/>
    </row>
    <row r="183" spans="10:12" x14ac:dyDescent="0.2">
      <c r="J183" s="40"/>
      <c r="K183" s="41"/>
      <c r="L183" s="1"/>
    </row>
    <row r="184" spans="10:12" x14ac:dyDescent="0.2">
      <c r="J184" s="40"/>
      <c r="K184" s="41"/>
      <c r="L184" s="1"/>
    </row>
    <row r="185" spans="10:12" x14ac:dyDescent="0.2">
      <c r="J185" s="40"/>
      <c r="K185" s="41"/>
      <c r="L185" s="1"/>
    </row>
    <row r="186" spans="10:12" x14ac:dyDescent="0.2">
      <c r="J186" s="40"/>
      <c r="K186" s="41"/>
      <c r="L186" s="1"/>
    </row>
    <row r="187" spans="10:12" x14ac:dyDescent="0.2">
      <c r="J187" s="40"/>
      <c r="K187" s="41"/>
      <c r="L187" s="1"/>
    </row>
    <row r="188" spans="10:12" x14ac:dyDescent="0.2">
      <c r="J188" s="40"/>
      <c r="K188" s="41"/>
      <c r="L188" s="1"/>
    </row>
    <row r="189" spans="10:12" x14ac:dyDescent="0.2">
      <c r="J189" s="40"/>
      <c r="K189" s="41"/>
      <c r="L189" s="1"/>
    </row>
    <row r="190" spans="10:12" x14ac:dyDescent="0.2">
      <c r="J190" s="40"/>
      <c r="K190" s="41"/>
      <c r="L190" s="1"/>
    </row>
    <row r="191" spans="10:12" x14ac:dyDescent="0.2">
      <c r="J191" s="40"/>
      <c r="K191" s="41"/>
      <c r="L191" s="1"/>
    </row>
    <row r="192" spans="10:12" x14ac:dyDescent="0.2">
      <c r="J192" s="40"/>
      <c r="K192" s="41"/>
      <c r="L192" s="1"/>
    </row>
    <row r="193" spans="10:12" x14ac:dyDescent="0.2">
      <c r="J193" s="40"/>
      <c r="K193" s="41"/>
      <c r="L193" s="1"/>
    </row>
    <row r="194" spans="10:12" x14ac:dyDescent="0.2">
      <c r="J194" s="40"/>
      <c r="K194" s="41"/>
      <c r="L194" s="1"/>
    </row>
    <row r="195" spans="10:12" x14ac:dyDescent="0.2">
      <c r="J195" s="40"/>
      <c r="K195" s="41"/>
      <c r="L195" s="1"/>
    </row>
    <row r="196" spans="10:12" x14ac:dyDescent="0.2">
      <c r="J196" s="40"/>
      <c r="K196" s="41"/>
      <c r="L196" s="1"/>
    </row>
    <row r="197" spans="10:12" x14ac:dyDescent="0.2">
      <c r="J197" s="40"/>
      <c r="K197" s="41"/>
      <c r="L197" s="1"/>
    </row>
    <row r="198" spans="10:12" x14ac:dyDescent="0.2">
      <c r="J198" s="40"/>
      <c r="K198" s="41"/>
      <c r="L198" s="1"/>
    </row>
    <row r="199" spans="10:12" x14ac:dyDescent="0.2">
      <c r="J199" s="40"/>
      <c r="K199" s="41"/>
      <c r="L199" s="1"/>
    </row>
    <row r="200" spans="10:12" x14ac:dyDescent="0.2">
      <c r="J200" s="40"/>
      <c r="K200" s="41"/>
      <c r="L200" s="1"/>
    </row>
    <row r="201" spans="10:12" x14ac:dyDescent="0.2">
      <c r="J201" s="40"/>
      <c r="K201" s="41"/>
      <c r="L201" s="1"/>
    </row>
    <row r="202" spans="10:12" x14ac:dyDescent="0.2">
      <c r="J202" s="40"/>
      <c r="K202" s="41"/>
      <c r="L202" s="1"/>
    </row>
    <row r="203" spans="10:12" x14ac:dyDescent="0.2">
      <c r="J203" s="40"/>
      <c r="K203" s="41"/>
      <c r="L203" s="1"/>
    </row>
    <row r="204" spans="10:12" x14ac:dyDescent="0.2">
      <c r="J204" s="40"/>
      <c r="K204" s="41"/>
      <c r="L204" s="1"/>
    </row>
    <row r="205" spans="10:12" x14ac:dyDescent="0.2">
      <c r="J205" s="40"/>
      <c r="K205" s="41"/>
      <c r="L205" s="1"/>
    </row>
    <row r="206" spans="10:12" x14ac:dyDescent="0.2">
      <c r="J206" s="40"/>
      <c r="K206" s="41"/>
      <c r="L206" s="1"/>
    </row>
    <row r="207" spans="10:12" x14ac:dyDescent="0.2">
      <c r="J207" s="40"/>
      <c r="K207" s="41"/>
      <c r="L207" s="1"/>
    </row>
    <row r="208" spans="10:12" x14ac:dyDescent="0.2">
      <c r="J208" s="40"/>
      <c r="K208" s="41"/>
      <c r="L208" s="1"/>
    </row>
    <row r="209" spans="10:12" x14ac:dyDescent="0.2">
      <c r="J209" s="40"/>
      <c r="K209" s="41"/>
      <c r="L209" s="1"/>
    </row>
    <row r="210" spans="10:12" x14ac:dyDescent="0.2">
      <c r="J210" s="40"/>
      <c r="K210" s="41"/>
      <c r="L210" s="1"/>
    </row>
    <row r="211" spans="10:12" x14ac:dyDescent="0.2">
      <c r="J211" s="40"/>
      <c r="K211" s="41"/>
      <c r="L211" s="1"/>
    </row>
    <row r="212" spans="10:12" x14ac:dyDescent="0.2">
      <c r="J212" s="40"/>
      <c r="K212" s="41"/>
      <c r="L212" s="1"/>
    </row>
    <row r="213" spans="10:12" x14ac:dyDescent="0.2">
      <c r="J213" s="40"/>
      <c r="K213" s="41"/>
      <c r="L213" s="1"/>
    </row>
    <row r="214" spans="10:12" x14ac:dyDescent="0.2">
      <c r="J214" s="40"/>
      <c r="K214" s="41"/>
      <c r="L214" s="1"/>
    </row>
    <row r="215" spans="10:12" x14ac:dyDescent="0.2">
      <c r="J215" s="40"/>
      <c r="K215" s="41"/>
      <c r="L215" s="1"/>
    </row>
    <row r="216" spans="10:12" x14ac:dyDescent="0.2">
      <c r="J216" s="40"/>
      <c r="K216" s="41"/>
      <c r="L216" s="1"/>
    </row>
    <row r="217" spans="10:12" x14ac:dyDescent="0.2">
      <c r="J217" s="40"/>
      <c r="K217" s="41"/>
      <c r="L217" s="1"/>
    </row>
    <row r="218" spans="10:12" x14ac:dyDescent="0.2">
      <c r="J218" s="40"/>
      <c r="K218" s="41"/>
      <c r="L218" s="1"/>
    </row>
    <row r="219" spans="10:12" x14ac:dyDescent="0.2">
      <c r="J219" s="40"/>
      <c r="K219" s="41"/>
      <c r="L219" s="1"/>
    </row>
    <row r="220" spans="10:12" x14ac:dyDescent="0.2">
      <c r="J220" s="40"/>
      <c r="K220" s="41"/>
      <c r="L220" s="1"/>
    </row>
    <row r="221" spans="10:12" x14ac:dyDescent="0.2">
      <c r="J221" s="40"/>
      <c r="K221" s="41"/>
      <c r="L221" s="1"/>
    </row>
    <row r="222" spans="10:12" x14ac:dyDescent="0.2">
      <c r="J222" s="40"/>
      <c r="K222" s="41"/>
      <c r="L222" s="1"/>
    </row>
    <row r="223" spans="10:12" x14ac:dyDescent="0.2">
      <c r="J223" s="40"/>
      <c r="K223" s="41"/>
      <c r="L223" s="1"/>
    </row>
    <row r="224" spans="10:12" x14ac:dyDescent="0.2">
      <c r="J224" s="40"/>
      <c r="K224" s="41"/>
      <c r="L224" s="1"/>
    </row>
    <row r="225" spans="10:12" x14ac:dyDescent="0.2">
      <c r="J225" s="40"/>
      <c r="K225" s="41"/>
      <c r="L225" s="1"/>
    </row>
    <row r="226" spans="10:12" x14ac:dyDescent="0.2">
      <c r="J226" s="40"/>
      <c r="K226" s="41"/>
      <c r="L226" s="1"/>
    </row>
    <row r="227" spans="10:12" x14ac:dyDescent="0.2">
      <c r="J227" s="40"/>
      <c r="K227" s="41"/>
      <c r="L227" s="1"/>
    </row>
    <row r="228" spans="10:12" x14ac:dyDescent="0.2">
      <c r="J228" s="40"/>
      <c r="K228" s="41"/>
      <c r="L228" s="1"/>
    </row>
    <row r="229" spans="10:12" x14ac:dyDescent="0.2">
      <c r="J229" s="40"/>
      <c r="K229" s="41"/>
      <c r="L229" s="1"/>
    </row>
    <row r="230" spans="10:12" x14ac:dyDescent="0.2">
      <c r="J230" s="40"/>
      <c r="K230" s="41"/>
      <c r="L230" s="1"/>
    </row>
    <row r="231" spans="10:12" x14ac:dyDescent="0.2">
      <c r="J231" s="40"/>
      <c r="K231" s="41"/>
      <c r="L231" s="1"/>
    </row>
    <row r="232" spans="10:12" x14ac:dyDescent="0.2">
      <c r="J232" s="40"/>
      <c r="K232" s="41"/>
      <c r="L232" s="1"/>
    </row>
    <row r="233" spans="10:12" x14ac:dyDescent="0.2">
      <c r="J233" s="40"/>
      <c r="K233" s="41"/>
      <c r="L233" s="1"/>
    </row>
    <row r="234" spans="10:12" x14ac:dyDescent="0.2">
      <c r="J234" s="40"/>
      <c r="K234" s="41"/>
      <c r="L234" s="1"/>
    </row>
    <row r="235" spans="10:12" x14ac:dyDescent="0.2">
      <c r="J235" s="40"/>
      <c r="K235" s="41"/>
      <c r="L235" s="1"/>
    </row>
    <row r="236" spans="10:12" x14ac:dyDescent="0.2">
      <c r="J236" s="40"/>
      <c r="K236" s="41"/>
      <c r="L236" s="1"/>
    </row>
    <row r="237" spans="10:12" x14ac:dyDescent="0.2">
      <c r="J237" s="40"/>
      <c r="K237" s="41"/>
      <c r="L237" s="1"/>
    </row>
    <row r="238" spans="10:12" x14ac:dyDescent="0.2">
      <c r="J238" s="40"/>
      <c r="K238" s="41"/>
      <c r="L238" s="1"/>
    </row>
    <row r="239" spans="10:12" x14ac:dyDescent="0.2">
      <c r="J239" s="40"/>
      <c r="K239" s="41"/>
      <c r="L239" s="1"/>
    </row>
    <row r="240" spans="10:12" x14ac:dyDescent="0.2">
      <c r="J240" s="40"/>
      <c r="K240" s="41"/>
      <c r="L240" s="1"/>
    </row>
    <row r="241" spans="10:12" x14ac:dyDescent="0.2">
      <c r="J241" s="40"/>
      <c r="K241" s="41"/>
      <c r="L241" s="1"/>
    </row>
    <row r="242" spans="10:12" x14ac:dyDescent="0.2">
      <c r="J242" s="40"/>
      <c r="K242" s="41"/>
      <c r="L242" s="1"/>
    </row>
    <row r="243" spans="10:12" x14ac:dyDescent="0.2">
      <c r="J243" s="40"/>
      <c r="K243" s="41"/>
      <c r="L243" s="1"/>
    </row>
    <row r="244" spans="10:12" x14ac:dyDescent="0.2">
      <c r="J244" s="40"/>
      <c r="K244" s="41"/>
      <c r="L244" s="1"/>
    </row>
    <row r="245" spans="10:12" x14ac:dyDescent="0.2">
      <c r="J245" s="40"/>
      <c r="K245" s="41"/>
      <c r="L245" s="1"/>
    </row>
    <row r="246" spans="10:12" x14ac:dyDescent="0.2">
      <c r="J246" s="40"/>
      <c r="K246" s="41"/>
      <c r="L246" s="1"/>
    </row>
    <row r="247" spans="10:12" x14ac:dyDescent="0.2">
      <c r="J247" s="40"/>
      <c r="K247" s="41"/>
      <c r="L247" s="1"/>
    </row>
    <row r="248" spans="10:12" x14ac:dyDescent="0.2">
      <c r="J248" s="40"/>
      <c r="K248" s="41"/>
      <c r="L248" s="1"/>
    </row>
    <row r="249" spans="10:12" x14ac:dyDescent="0.2">
      <c r="J249" s="40"/>
      <c r="K249" s="41"/>
      <c r="L249" s="1"/>
    </row>
    <row r="250" spans="10:12" x14ac:dyDescent="0.2">
      <c r="J250" s="40"/>
      <c r="K250" s="41"/>
      <c r="L250" s="1"/>
    </row>
    <row r="251" spans="10:12" x14ac:dyDescent="0.2">
      <c r="J251" s="40"/>
      <c r="K251" s="41"/>
      <c r="L251" s="1"/>
    </row>
    <row r="252" spans="10:12" x14ac:dyDescent="0.2">
      <c r="J252" s="40"/>
      <c r="K252" s="41"/>
      <c r="L252" s="1"/>
    </row>
    <row r="253" spans="10:12" x14ac:dyDescent="0.2">
      <c r="J253" s="40"/>
      <c r="K253" s="41"/>
      <c r="L253" s="1"/>
    </row>
    <row r="254" spans="10:12" x14ac:dyDescent="0.2">
      <c r="J254" s="40"/>
      <c r="K254" s="41"/>
      <c r="L254" s="1"/>
    </row>
    <row r="255" spans="10:12" x14ac:dyDescent="0.2">
      <c r="J255" s="40"/>
      <c r="K255" s="41"/>
      <c r="L255" s="1"/>
    </row>
    <row r="256" spans="10:12" x14ac:dyDescent="0.2">
      <c r="J256" s="40"/>
      <c r="K256" s="41"/>
      <c r="L256" s="1"/>
    </row>
    <row r="257" spans="10:12" x14ac:dyDescent="0.2">
      <c r="J257" s="40"/>
      <c r="K257" s="41"/>
      <c r="L257" s="1"/>
    </row>
    <row r="258" spans="10:12" x14ac:dyDescent="0.2">
      <c r="J258" s="40"/>
      <c r="K258" s="41"/>
      <c r="L258" s="1"/>
    </row>
    <row r="259" spans="10:12" x14ac:dyDescent="0.2">
      <c r="J259" s="40"/>
      <c r="K259" s="41"/>
      <c r="L259" s="1"/>
    </row>
    <row r="260" spans="10:12" x14ac:dyDescent="0.2">
      <c r="J260" s="40"/>
      <c r="K260" s="41"/>
      <c r="L260" s="1"/>
    </row>
    <row r="261" spans="10:12" x14ac:dyDescent="0.2">
      <c r="J261" s="40"/>
      <c r="K261" s="41"/>
      <c r="L261" s="1"/>
    </row>
    <row r="262" spans="10:12" x14ac:dyDescent="0.2">
      <c r="J262" s="40"/>
      <c r="K262" s="41"/>
      <c r="L262" s="1"/>
    </row>
    <row r="263" spans="10:12" x14ac:dyDescent="0.2">
      <c r="J263" s="40"/>
      <c r="K263" s="41"/>
      <c r="L263" s="1"/>
    </row>
    <row r="264" spans="10:12" x14ac:dyDescent="0.2">
      <c r="J264" s="40"/>
      <c r="K264" s="41"/>
      <c r="L264" s="1"/>
    </row>
    <row r="265" spans="10:12" x14ac:dyDescent="0.2">
      <c r="J265" s="40"/>
      <c r="K265" s="41"/>
      <c r="L265" s="1"/>
    </row>
    <row r="266" spans="10:12" x14ac:dyDescent="0.2">
      <c r="J266" s="40"/>
      <c r="K266" s="41"/>
      <c r="L266" s="1"/>
    </row>
    <row r="267" spans="10:12" x14ac:dyDescent="0.2">
      <c r="J267" s="40"/>
      <c r="K267" s="41"/>
      <c r="L267" s="1"/>
    </row>
    <row r="268" spans="10:12" x14ac:dyDescent="0.2">
      <c r="J268" s="40"/>
      <c r="K268" s="41"/>
      <c r="L268" s="1"/>
    </row>
    <row r="269" spans="10:12" x14ac:dyDescent="0.2">
      <c r="J269" s="40"/>
      <c r="K269" s="41"/>
      <c r="L269" s="1"/>
    </row>
    <row r="270" spans="10:12" x14ac:dyDescent="0.2">
      <c r="J270" s="40"/>
      <c r="K270" s="41"/>
      <c r="L270" s="1"/>
    </row>
    <row r="271" spans="10:12" x14ac:dyDescent="0.2">
      <c r="J271" s="40"/>
      <c r="K271" s="41"/>
      <c r="L271" s="1"/>
    </row>
    <row r="272" spans="10:12" x14ac:dyDescent="0.2">
      <c r="J272" s="40"/>
      <c r="K272" s="41"/>
      <c r="L272" s="1"/>
    </row>
    <row r="273" spans="10:12" x14ac:dyDescent="0.2">
      <c r="J273" s="40"/>
      <c r="K273" s="41"/>
      <c r="L273" s="1"/>
    </row>
    <row r="274" spans="10:12" x14ac:dyDescent="0.2">
      <c r="J274" s="40"/>
      <c r="K274" s="41"/>
      <c r="L274" s="1"/>
    </row>
    <row r="275" spans="10:12" x14ac:dyDescent="0.2">
      <c r="J275" s="40"/>
      <c r="K275" s="41"/>
      <c r="L275" s="1"/>
    </row>
    <row r="276" spans="10:12" x14ac:dyDescent="0.2">
      <c r="J276" s="40"/>
      <c r="K276" s="41"/>
      <c r="L276" s="1"/>
    </row>
    <row r="277" spans="10:12" x14ac:dyDescent="0.2">
      <c r="J277" s="40"/>
      <c r="K277" s="41"/>
      <c r="L277" s="1"/>
    </row>
    <row r="278" spans="10:12" x14ac:dyDescent="0.2">
      <c r="J278" s="40"/>
      <c r="K278" s="41"/>
      <c r="L278" s="1"/>
    </row>
    <row r="279" spans="10:12" x14ac:dyDescent="0.2">
      <c r="J279" s="40"/>
      <c r="K279" s="41"/>
      <c r="L279" s="1"/>
    </row>
    <row r="280" spans="10:12" x14ac:dyDescent="0.2">
      <c r="J280" s="40"/>
      <c r="K280" s="41"/>
      <c r="L280" s="1"/>
    </row>
    <row r="281" spans="10:12" x14ac:dyDescent="0.2">
      <c r="J281" s="40"/>
      <c r="K281" s="41"/>
      <c r="L281" s="1"/>
    </row>
    <row r="282" spans="10:12" x14ac:dyDescent="0.2">
      <c r="J282" s="40"/>
      <c r="K282" s="41"/>
      <c r="L282" s="1"/>
    </row>
    <row r="283" spans="10:12" x14ac:dyDescent="0.2">
      <c r="J283" s="40"/>
      <c r="K283" s="41"/>
      <c r="L283" s="1"/>
    </row>
    <row r="284" spans="10:12" x14ac:dyDescent="0.2">
      <c r="J284" s="40"/>
      <c r="K284" s="41"/>
      <c r="L284" s="1"/>
    </row>
    <row r="285" spans="10:12" x14ac:dyDescent="0.2">
      <c r="J285" s="40"/>
      <c r="K285" s="41"/>
      <c r="L285" s="1"/>
    </row>
    <row r="286" spans="10:12" x14ac:dyDescent="0.2">
      <c r="J286" s="40"/>
      <c r="K286" s="41"/>
      <c r="L286" s="1"/>
    </row>
    <row r="287" spans="10:12" x14ac:dyDescent="0.2">
      <c r="J287" s="40"/>
      <c r="K287" s="41"/>
      <c r="L287" s="1"/>
    </row>
    <row r="288" spans="10:12" x14ac:dyDescent="0.2">
      <c r="J288" s="40"/>
      <c r="K288" s="41"/>
      <c r="L288" s="1"/>
    </row>
    <row r="289" spans="10:12" x14ac:dyDescent="0.2">
      <c r="J289" s="40"/>
      <c r="K289" s="41"/>
      <c r="L289" s="1"/>
    </row>
    <row r="290" spans="10:12" x14ac:dyDescent="0.2">
      <c r="J290" s="40"/>
      <c r="K290" s="41"/>
      <c r="L290" s="1"/>
    </row>
    <row r="291" spans="10:12" x14ac:dyDescent="0.2">
      <c r="J291" s="40"/>
      <c r="K291" s="41"/>
      <c r="L291" s="1"/>
    </row>
    <row r="292" spans="10:12" x14ac:dyDescent="0.2">
      <c r="J292" s="40"/>
      <c r="K292" s="41"/>
      <c r="L292" s="1"/>
    </row>
    <row r="293" spans="10:12" x14ac:dyDescent="0.2">
      <c r="J293" s="40"/>
      <c r="K293" s="41"/>
      <c r="L293" s="1"/>
    </row>
    <row r="294" spans="10:12" x14ac:dyDescent="0.2">
      <c r="J294" s="40"/>
      <c r="K294" s="41"/>
      <c r="L294" s="1"/>
    </row>
    <row r="295" spans="10:12" x14ac:dyDescent="0.2">
      <c r="J295" s="40"/>
      <c r="K295" s="41"/>
      <c r="L295" s="1"/>
    </row>
    <row r="296" spans="10:12" x14ac:dyDescent="0.2">
      <c r="J296" s="40"/>
      <c r="K296" s="41"/>
      <c r="L296" s="1"/>
    </row>
    <row r="297" spans="10:12" x14ac:dyDescent="0.2">
      <c r="J297" s="40"/>
      <c r="K297" s="41"/>
      <c r="L297" s="1"/>
    </row>
    <row r="298" spans="10:12" x14ac:dyDescent="0.2">
      <c r="J298" s="40"/>
      <c r="K298" s="41"/>
      <c r="L298" s="1"/>
    </row>
    <row r="299" spans="10:12" x14ac:dyDescent="0.2">
      <c r="J299" s="40"/>
      <c r="K299" s="41"/>
      <c r="L299" s="1"/>
    </row>
    <row r="300" spans="10:12" x14ac:dyDescent="0.2">
      <c r="J300" s="40"/>
      <c r="K300" s="41"/>
      <c r="L300" s="1"/>
    </row>
    <row r="301" spans="10:12" x14ac:dyDescent="0.2">
      <c r="J301" s="40"/>
      <c r="K301" s="41"/>
      <c r="L301" s="1"/>
    </row>
    <row r="302" spans="10:12" x14ac:dyDescent="0.2">
      <c r="J302" s="40"/>
      <c r="K302" s="41"/>
      <c r="L302" s="1"/>
    </row>
    <row r="303" spans="10:12" x14ac:dyDescent="0.2">
      <c r="J303" s="40"/>
      <c r="K303" s="41"/>
      <c r="L303" s="1"/>
    </row>
    <row r="304" spans="10:12" x14ac:dyDescent="0.2">
      <c r="J304" s="40"/>
      <c r="K304" s="41"/>
      <c r="L304" s="1"/>
    </row>
    <row r="305" spans="10:12" x14ac:dyDescent="0.2">
      <c r="J305" s="40"/>
      <c r="K305" s="41"/>
      <c r="L305" s="1"/>
    </row>
    <row r="306" spans="10:12" x14ac:dyDescent="0.2">
      <c r="J306" s="40"/>
      <c r="K306" s="41"/>
      <c r="L306" s="1"/>
    </row>
    <row r="307" spans="10:12" x14ac:dyDescent="0.2">
      <c r="J307" s="40"/>
      <c r="K307" s="41"/>
      <c r="L307" s="1"/>
    </row>
    <row r="308" spans="10:12" x14ac:dyDescent="0.2">
      <c r="J308" s="40"/>
      <c r="K308" s="41"/>
      <c r="L308" s="1"/>
    </row>
    <row r="309" spans="10:12" x14ac:dyDescent="0.2">
      <c r="J309" s="40"/>
      <c r="K309" s="41"/>
      <c r="L309" s="1"/>
    </row>
    <row r="310" spans="10:12" x14ac:dyDescent="0.2">
      <c r="J310" s="40"/>
      <c r="K310" s="41"/>
      <c r="L310" s="1"/>
    </row>
    <row r="311" spans="10:12" x14ac:dyDescent="0.2">
      <c r="J311" s="40"/>
      <c r="K311" s="41"/>
      <c r="L311" s="1"/>
    </row>
    <row r="312" spans="10:12" x14ac:dyDescent="0.2">
      <c r="J312" s="40"/>
      <c r="K312" s="41"/>
      <c r="L312" s="1"/>
    </row>
    <row r="313" spans="10:12" x14ac:dyDescent="0.2">
      <c r="J313" s="40"/>
      <c r="K313" s="41"/>
      <c r="L313" s="1"/>
    </row>
    <row r="314" spans="10:12" x14ac:dyDescent="0.2">
      <c r="J314" s="40"/>
      <c r="K314" s="41"/>
      <c r="L314" s="1"/>
    </row>
    <row r="315" spans="10:12" x14ac:dyDescent="0.2">
      <c r="J315" s="40"/>
      <c r="K315" s="41"/>
      <c r="L315" s="1"/>
    </row>
    <row r="316" spans="10:12" x14ac:dyDescent="0.2">
      <c r="J316" s="40"/>
      <c r="K316" s="41"/>
      <c r="L316" s="1"/>
    </row>
    <row r="317" spans="10:12" x14ac:dyDescent="0.2">
      <c r="J317" s="40"/>
      <c r="K317" s="41"/>
      <c r="L317" s="1"/>
    </row>
    <row r="318" spans="10:12" x14ac:dyDescent="0.2">
      <c r="J318" s="40"/>
      <c r="K318" s="41"/>
      <c r="L318" s="1"/>
    </row>
    <row r="319" spans="10:12" x14ac:dyDescent="0.2">
      <c r="J319" s="40"/>
      <c r="K319" s="41"/>
      <c r="L319" s="1"/>
    </row>
    <row r="320" spans="10:12" x14ac:dyDescent="0.2">
      <c r="J320" s="40"/>
      <c r="K320" s="41"/>
      <c r="L320" s="1"/>
    </row>
    <row r="321" spans="10:12" x14ac:dyDescent="0.2">
      <c r="J321" s="40"/>
      <c r="K321" s="41"/>
      <c r="L321" s="1"/>
    </row>
    <row r="322" spans="10:12" x14ac:dyDescent="0.2">
      <c r="J322" s="40"/>
      <c r="K322" s="41"/>
      <c r="L322" s="1"/>
    </row>
    <row r="323" spans="10:12" x14ac:dyDescent="0.2">
      <c r="J323" s="40"/>
      <c r="K323" s="41"/>
      <c r="L323" s="1"/>
    </row>
    <row r="324" spans="10:12" x14ac:dyDescent="0.2">
      <c r="J324" s="40"/>
      <c r="K324" s="41"/>
      <c r="L324" s="1"/>
    </row>
    <row r="325" spans="10:12" x14ac:dyDescent="0.2">
      <c r="J325" s="40"/>
      <c r="K325" s="41"/>
      <c r="L325" s="1"/>
    </row>
    <row r="326" spans="10:12" x14ac:dyDescent="0.2">
      <c r="J326" s="40"/>
      <c r="K326" s="41"/>
      <c r="L326" s="1"/>
    </row>
    <row r="327" spans="10:12" x14ac:dyDescent="0.2">
      <c r="J327" s="40"/>
      <c r="K327" s="41"/>
      <c r="L327" s="1"/>
    </row>
    <row r="328" spans="10:12" x14ac:dyDescent="0.2">
      <c r="J328" s="40"/>
      <c r="K328" s="41"/>
      <c r="L328" s="1"/>
    </row>
    <row r="329" spans="10:12" x14ac:dyDescent="0.2">
      <c r="J329" s="40"/>
      <c r="K329" s="41"/>
      <c r="L329" s="1"/>
    </row>
    <row r="330" spans="10:12" x14ac:dyDescent="0.2">
      <c r="J330" s="40"/>
      <c r="K330" s="41"/>
      <c r="L330" s="1"/>
    </row>
    <row r="331" spans="10:12" x14ac:dyDescent="0.2">
      <c r="J331" s="40"/>
      <c r="K331" s="41"/>
      <c r="L331" s="1"/>
    </row>
    <row r="332" spans="10:12" x14ac:dyDescent="0.2">
      <c r="J332" s="40"/>
      <c r="K332" s="41"/>
      <c r="L332" s="1"/>
    </row>
    <row r="333" spans="10:12" x14ac:dyDescent="0.2">
      <c r="J333" s="40"/>
      <c r="K333" s="41"/>
      <c r="L333" s="1"/>
    </row>
    <row r="334" spans="10:12" x14ac:dyDescent="0.2">
      <c r="J334" s="40"/>
      <c r="K334" s="41"/>
      <c r="L334" s="1"/>
    </row>
    <row r="335" spans="10:12" x14ac:dyDescent="0.2">
      <c r="J335" s="40"/>
      <c r="K335" s="41"/>
      <c r="L335" s="1"/>
    </row>
    <row r="336" spans="10:12" x14ac:dyDescent="0.2">
      <c r="J336" s="40"/>
      <c r="K336" s="41"/>
      <c r="L336" s="1"/>
    </row>
    <row r="337" spans="10:12" x14ac:dyDescent="0.2">
      <c r="J337" s="40"/>
      <c r="K337" s="41"/>
      <c r="L337" s="1"/>
    </row>
    <row r="338" spans="10:12" x14ac:dyDescent="0.2">
      <c r="J338" s="40"/>
      <c r="K338" s="41"/>
      <c r="L338" s="1"/>
    </row>
    <row r="339" spans="10:12" x14ac:dyDescent="0.2">
      <c r="J339" s="40"/>
      <c r="K339" s="41"/>
      <c r="L339" s="1"/>
    </row>
    <row r="340" spans="10:12" x14ac:dyDescent="0.2">
      <c r="J340" s="40"/>
      <c r="K340" s="41"/>
      <c r="L340" s="1"/>
    </row>
    <row r="341" spans="10:12" x14ac:dyDescent="0.2">
      <c r="J341" s="40"/>
      <c r="K341" s="41"/>
      <c r="L341" s="1"/>
    </row>
    <row r="342" spans="10:12" x14ac:dyDescent="0.2">
      <c r="J342" s="40"/>
      <c r="K342" s="41"/>
      <c r="L342" s="1"/>
    </row>
    <row r="343" spans="10:12" x14ac:dyDescent="0.2">
      <c r="J343" s="40"/>
      <c r="K343" s="41"/>
      <c r="L343" s="1"/>
    </row>
    <row r="344" spans="10:12" x14ac:dyDescent="0.2">
      <c r="J344" s="40"/>
      <c r="K344" s="41"/>
      <c r="L344" s="1"/>
    </row>
    <row r="345" spans="10:12" x14ac:dyDescent="0.2">
      <c r="J345" s="40"/>
      <c r="K345" s="41"/>
      <c r="L345" s="1"/>
    </row>
    <row r="346" spans="10:12" x14ac:dyDescent="0.2">
      <c r="J346" s="40"/>
      <c r="K346" s="41"/>
      <c r="L346" s="1"/>
    </row>
    <row r="347" spans="10:12" x14ac:dyDescent="0.2">
      <c r="J347" s="40"/>
      <c r="K347" s="41"/>
      <c r="L347" s="1"/>
    </row>
    <row r="348" spans="10:12" x14ac:dyDescent="0.2">
      <c r="J348" s="40"/>
      <c r="K348" s="41"/>
      <c r="L348" s="1"/>
    </row>
    <row r="349" spans="10:12" x14ac:dyDescent="0.2">
      <c r="J349" s="40"/>
      <c r="K349" s="41"/>
      <c r="L349" s="1"/>
    </row>
    <row r="350" spans="10:12" x14ac:dyDescent="0.2">
      <c r="J350" s="40"/>
      <c r="K350" s="41"/>
      <c r="L350" s="1"/>
    </row>
    <row r="351" spans="10:12" x14ac:dyDescent="0.2">
      <c r="J351" s="40"/>
      <c r="K351" s="41"/>
      <c r="L351" s="1"/>
    </row>
    <row r="352" spans="10:12" x14ac:dyDescent="0.2">
      <c r="J352" s="40"/>
      <c r="K352" s="41"/>
      <c r="L352" s="1"/>
    </row>
    <row r="353" spans="10:12" x14ac:dyDescent="0.2">
      <c r="J353" s="40"/>
      <c r="K353" s="41"/>
      <c r="L353" s="1"/>
    </row>
    <row r="354" spans="10:12" x14ac:dyDescent="0.2">
      <c r="J354" s="40"/>
      <c r="K354" s="41"/>
      <c r="L354" s="1"/>
    </row>
    <row r="355" spans="10:12" x14ac:dyDescent="0.2">
      <c r="J355" s="40"/>
      <c r="K355" s="41"/>
      <c r="L355" s="1"/>
    </row>
    <row r="356" spans="10:12" x14ac:dyDescent="0.2">
      <c r="J356" s="40"/>
      <c r="K356" s="41"/>
      <c r="L356" s="1"/>
    </row>
    <row r="357" spans="10:12" x14ac:dyDescent="0.2">
      <c r="J357" s="40"/>
      <c r="K357" s="41"/>
      <c r="L357" s="1"/>
    </row>
    <row r="358" spans="10:12" x14ac:dyDescent="0.2">
      <c r="J358" s="40"/>
      <c r="K358" s="41"/>
      <c r="L358" s="1"/>
    </row>
    <row r="359" spans="10:12" x14ac:dyDescent="0.2">
      <c r="J359" s="40"/>
      <c r="K359" s="41"/>
      <c r="L359" s="1"/>
    </row>
    <row r="360" spans="10:12" x14ac:dyDescent="0.2">
      <c r="J360" s="40"/>
      <c r="K360" s="41"/>
      <c r="L360" s="1"/>
    </row>
    <row r="361" spans="10:12" x14ac:dyDescent="0.2">
      <c r="J361" s="40"/>
      <c r="K361" s="41"/>
      <c r="L361" s="1"/>
    </row>
    <row r="362" spans="10:12" x14ac:dyDescent="0.2">
      <c r="J362" s="40"/>
      <c r="K362" s="41"/>
      <c r="L362" s="1"/>
    </row>
    <row r="363" spans="10:12" x14ac:dyDescent="0.2">
      <c r="J363" s="40"/>
      <c r="K363" s="41"/>
      <c r="L363" s="1"/>
    </row>
    <row r="364" spans="10:12" x14ac:dyDescent="0.2">
      <c r="J364" s="40"/>
      <c r="K364" s="41"/>
      <c r="L364" s="1"/>
    </row>
    <row r="365" spans="10:12" x14ac:dyDescent="0.2">
      <c r="J365" s="40"/>
      <c r="K365" s="41"/>
      <c r="L365" s="1"/>
    </row>
    <row r="366" spans="10:12" x14ac:dyDescent="0.2">
      <c r="J366" s="40"/>
      <c r="K366" s="41"/>
      <c r="L366" s="1"/>
    </row>
    <row r="367" spans="10:12" x14ac:dyDescent="0.2">
      <c r="J367" s="40"/>
      <c r="K367" s="41"/>
      <c r="L367" s="1"/>
    </row>
    <row r="368" spans="10:12" x14ac:dyDescent="0.2">
      <c r="J368" s="40"/>
      <c r="K368" s="41"/>
      <c r="L368" s="1"/>
    </row>
    <row r="369" spans="10:12" x14ac:dyDescent="0.2">
      <c r="J369" s="40"/>
      <c r="K369" s="41"/>
      <c r="L369" s="1"/>
    </row>
    <row r="370" spans="10:12" x14ac:dyDescent="0.2">
      <c r="J370" s="40"/>
      <c r="K370" s="41"/>
      <c r="L370" s="1"/>
    </row>
    <row r="371" spans="10:12" x14ac:dyDescent="0.2">
      <c r="J371" s="40"/>
      <c r="K371" s="41"/>
      <c r="L371" s="1"/>
    </row>
    <row r="372" spans="10:12" x14ac:dyDescent="0.2">
      <c r="J372" s="40"/>
      <c r="K372" s="41"/>
      <c r="L372" s="1"/>
    </row>
    <row r="373" spans="10:12" x14ac:dyDescent="0.2">
      <c r="J373" s="40"/>
      <c r="K373" s="41"/>
      <c r="L373" s="1"/>
    </row>
    <row r="374" spans="10:12" x14ac:dyDescent="0.2">
      <c r="J374" s="40"/>
      <c r="K374" s="41"/>
      <c r="L374" s="1"/>
    </row>
    <row r="375" spans="10:12" x14ac:dyDescent="0.2">
      <c r="J375" s="40"/>
      <c r="K375" s="41"/>
      <c r="L375" s="1"/>
    </row>
    <row r="376" spans="10:12" x14ac:dyDescent="0.2">
      <c r="J376" s="40"/>
      <c r="K376" s="41"/>
      <c r="L376" s="1"/>
    </row>
    <row r="377" spans="10:12" x14ac:dyDescent="0.2">
      <c r="J377" s="40"/>
      <c r="K377" s="41"/>
      <c r="L377" s="1"/>
    </row>
    <row r="378" spans="10:12" x14ac:dyDescent="0.2">
      <c r="J378" s="40"/>
      <c r="K378" s="41"/>
      <c r="L378" s="1"/>
    </row>
    <row r="379" spans="10:12" x14ac:dyDescent="0.2">
      <c r="J379" s="40"/>
      <c r="K379" s="41"/>
      <c r="L379" s="1"/>
    </row>
    <row r="380" spans="10:12" x14ac:dyDescent="0.2">
      <c r="J380" s="40"/>
      <c r="K380" s="41"/>
      <c r="L380" s="1"/>
    </row>
    <row r="381" spans="10:12" x14ac:dyDescent="0.2">
      <c r="J381" s="40"/>
      <c r="K381" s="41"/>
      <c r="L381" s="1"/>
    </row>
    <row r="382" spans="10:12" x14ac:dyDescent="0.2">
      <c r="J382" s="40"/>
      <c r="K382" s="41"/>
      <c r="L382" s="1"/>
    </row>
    <row r="383" spans="10:12" x14ac:dyDescent="0.2">
      <c r="J383" s="40"/>
      <c r="K383" s="41"/>
      <c r="L383" s="1"/>
    </row>
    <row r="384" spans="10:12" x14ac:dyDescent="0.2">
      <c r="J384" s="40"/>
      <c r="K384" s="41"/>
      <c r="L384" s="1"/>
    </row>
    <row r="385" spans="10:12" x14ac:dyDescent="0.2">
      <c r="J385" s="40"/>
      <c r="K385" s="41"/>
      <c r="L385" s="1"/>
    </row>
    <row r="386" spans="10:12" x14ac:dyDescent="0.2">
      <c r="J386" s="40"/>
      <c r="K386" s="41"/>
      <c r="L386" s="1"/>
    </row>
    <row r="387" spans="10:12" x14ac:dyDescent="0.2">
      <c r="J387" s="40"/>
      <c r="K387" s="41"/>
      <c r="L387" s="1"/>
    </row>
    <row r="388" spans="10:12" x14ac:dyDescent="0.2">
      <c r="J388" s="40"/>
      <c r="K388" s="41"/>
      <c r="L388" s="1"/>
    </row>
    <row r="389" spans="10:12" x14ac:dyDescent="0.2">
      <c r="J389" s="40"/>
      <c r="K389" s="41"/>
      <c r="L389" s="1"/>
    </row>
    <row r="390" spans="10:12" x14ac:dyDescent="0.2">
      <c r="J390" s="40"/>
      <c r="K390" s="41"/>
      <c r="L390" s="1"/>
    </row>
    <row r="391" spans="10:12" x14ac:dyDescent="0.2">
      <c r="J391" s="40"/>
      <c r="K391" s="41"/>
      <c r="L391" s="1"/>
    </row>
    <row r="392" spans="10:12" x14ac:dyDescent="0.2">
      <c r="J392" s="40"/>
      <c r="K392" s="41"/>
      <c r="L392" s="1"/>
    </row>
    <row r="393" spans="10:12" x14ac:dyDescent="0.2">
      <c r="J393" s="40"/>
      <c r="K393" s="41"/>
      <c r="L393" s="1"/>
    </row>
    <row r="394" spans="10:12" x14ac:dyDescent="0.2">
      <c r="J394" s="40"/>
      <c r="K394" s="41"/>
      <c r="L394" s="1"/>
    </row>
    <row r="395" spans="10:12" x14ac:dyDescent="0.2">
      <c r="J395" s="40"/>
      <c r="K395" s="41"/>
      <c r="L395" s="1"/>
    </row>
    <row r="396" spans="10:12" x14ac:dyDescent="0.2">
      <c r="J396" s="40"/>
      <c r="K396" s="41"/>
      <c r="L396" s="1"/>
    </row>
    <row r="397" spans="10:12" x14ac:dyDescent="0.2">
      <c r="J397" s="40"/>
      <c r="K397" s="41"/>
      <c r="L397" s="1"/>
    </row>
    <row r="398" spans="10:12" x14ac:dyDescent="0.2">
      <c r="J398" s="40"/>
      <c r="K398" s="41"/>
      <c r="L398" s="1"/>
    </row>
    <row r="399" spans="10:12" x14ac:dyDescent="0.2">
      <c r="J399" s="40"/>
      <c r="K399" s="41"/>
      <c r="L399" s="1"/>
    </row>
    <row r="400" spans="10:12" x14ac:dyDescent="0.2">
      <c r="J400" s="40"/>
      <c r="K400" s="41"/>
      <c r="L400" s="1"/>
    </row>
    <row r="401" spans="10:12" x14ac:dyDescent="0.2">
      <c r="J401" s="40"/>
      <c r="K401" s="41"/>
      <c r="L401" s="1"/>
    </row>
    <row r="402" spans="10:12" x14ac:dyDescent="0.2">
      <c r="J402" s="40"/>
      <c r="K402" s="41"/>
      <c r="L402" s="1"/>
    </row>
    <row r="403" spans="10:12" x14ac:dyDescent="0.2">
      <c r="J403" s="40"/>
      <c r="K403" s="41"/>
      <c r="L403" s="1"/>
    </row>
    <row r="404" spans="10:12" x14ac:dyDescent="0.2">
      <c r="J404" s="40"/>
      <c r="K404" s="41"/>
      <c r="L404" s="1"/>
    </row>
    <row r="405" spans="10:12" x14ac:dyDescent="0.2">
      <c r="J405" s="40"/>
      <c r="K405" s="41"/>
      <c r="L405" s="1"/>
    </row>
    <row r="406" spans="10:12" x14ac:dyDescent="0.2">
      <c r="J406" s="40"/>
      <c r="K406" s="41"/>
      <c r="L406" s="1"/>
    </row>
    <row r="407" spans="10:12" x14ac:dyDescent="0.2">
      <c r="J407" s="40"/>
      <c r="K407" s="41"/>
      <c r="L407" s="1"/>
    </row>
    <row r="408" spans="10:12" x14ac:dyDescent="0.2">
      <c r="J408" s="40"/>
      <c r="K408" s="41"/>
      <c r="L408" s="1"/>
    </row>
    <row r="409" spans="10:12" x14ac:dyDescent="0.2">
      <c r="J409" s="40"/>
      <c r="K409" s="41"/>
      <c r="L409" s="1"/>
    </row>
    <row r="410" spans="10:12" x14ac:dyDescent="0.2">
      <c r="J410" s="40"/>
      <c r="K410" s="41"/>
      <c r="L410" s="1"/>
    </row>
    <row r="411" spans="10:12" x14ac:dyDescent="0.2">
      <c r="J411" s="40"/>
      <c r="K411" s="41"/>
      <c r="L411" s="1"/>
    </row>
    <row r="412" spans="10:12" x14ac:dyDescent="0.2">
      <c r="J412" s="40"/>
      <c r="K412" s="41"/>
      <c r="L412" s="1"/>
    </row>
    <row r="413" spans="10:12" x14ac:dyDescent="0.2">
      <c r="J413" s="40"/>
      <c r="K413" s="41"/>
      <c r="L413" s="1"/>
    </row>
    <row r="414" spans="10:12" x14ac:dyDescent="0.2">
      <c r="J414" s="40"/>
      <c r="K414" s="41"/>
      <c r="L414" s="1"/>
    </row>
    <row r="415" spans="10:12" x14ac:dyDescent="0.2">
      <c r="J415" s="40"/>
      <c r="K415" s="41"/>
      <c r="L415" s="1"/>
    </row>
    <row r="416" spans="10:12" x14ac:dyDescent="0.2">
      <c r="J416" s="40"/>
      <c r="K416" s="41"/>
      <c r="L416" s="1"/>
    </row>
    <row r="417" spans="10:12" x14ac:dyDescent="0.2">
      <c r="J417" s="40"/>
      <c r="K417" s="41"/>
      <c r="L417" s="1"/>
    </row>
    <row r="418" spans="10:12" x14ac:dyDescent="0.2">
      <c r="J418" s="40"/>
      <c r="K418" s="41"/>
      <c r="L418" s="1"/>
    </row>
    <row r="419" spans="10:12" x14ac:dyDescent="0.2">
      <c r="J419" s="40"/>
      <c r="K419" s="41"/>
      <c r="L419" s="1"/>
    </row>
    <row r="420" spans="10:12" x14ac:dyDescent="0.2">
      <c r="J420" s="40"/>
      <c r="K420" s="41"/>
      <c r="L420" s="1"/>
    </row>
    <row r="421" spans="10:12" x14ac:dyDescent="0.2">
      <c r="J421" s="40"/>
      <c r="K421" s="41"/>
      <c r="L421" s="1"/>
    </row>
    <row r="422" spans="10:12" x14ac:dyDescent="0.2">
      <c r="J422" s="40"/>
      <c r="K422" s="41"/>
      <c r="L422" s="1"/>
    </row>
    <row r="423" spans="10:12" x14ac:dyDescent="0.2">
      <c r="J423" s="40"/>
      <c r="K423" s="41"/>
      <c r="L423" s="1"/>
    </row>
    <row r="424" spans="10:12" x14ac:dyDescent="0.2">
      <c r="J424" s="40"/>
      <c r="K424" s="41"/>
      <c r="L424" s="1"/>
    </row>
    <row r="425" spans="10:12" x14ac:dyDescent="0.2">
      <c r="J425" s="40"/>
      <c r="K425" s="41"/>
      <c r="L425" s="1"/>
    </row>
    <row r="426" spans="10:12" x14ac:dyDescent="0.2">
      <c r="J426" s="40"/>
      <c r="K426" s="41"/>
      <c r="L426" s="1"/>
    </row>
    <row r="427" spans="10:12" x14ac:dyDescent="0.2">
      <c r="J427" s="40"/>
      <c r="K427" s="41"/>
      <c r="L427" s="1"/>
    </row>
    <row r="428" spans="10:12" x14ac:dyDescent="0.2">
      <c r="J428" s="40"/>
      <c r="K428" s="41"/>
      <c r="L428" s="1"/>
    </row>
    <row r="429" spans="10:12" x14ac:dyDescent="0.2">
      <c r="J429" s="40"/>
      <c r="K429" s="41"/>
      <c r="L429" s="1"/>
    </row>
    <row r="430" spans="10:12" x14ac:dyDescent="0.2">
      <c r="J430" s="40"/>
      <c r="K430" s="41"/>
      <c r="L430" s="1"/>
    </row>
    <row r="431" spans="10:12" x14ac:dyDescent="0.2">
      <c r="J431" s="40"/>
      <c r="K431" s="41"/>
      <c r="L431" s="1"/>
    </row>
    <row r="432" spans="10:12" x14ac:dyDescent="0.2">
      <c r="J432" s="40"/>
      <c r="K432" s="41"/>
      <c r="L432" s="1"/>
    </row>
    <row r="433" spans="10:12" x14ac:dyDescent="0.2">
      <c r="J433" s="40"/>
      <c r="K433" s="41"/>
      <c r="L433" s="1"/>
    </row>
    <row r="434" spans="10:12" x14ac:dyDescent="0.2">
      <c r="J434" s="40"/>
      <c r="K434" s="41"/>
      <c r="L434" s="1"/>
    </row>
    <row r="435" spans="10:12" x14ac:dyDescent="0.2">
      <c r="J435" s="40"/>
      <c r="K435" s="41"/>
      <c r="L435" s="1"/>
    </row>
    <row r="436" spans="10:12" x14ac:dyDescent="0.2">
      <c r="J436" s="40"/>
      <c r="K436" s="41"/>
      <c r="L436" s="1"/>
    </row>
    <row r="437" spans="10:12" x14ac:dyDescent="0.2">
      <c r="J437" s="40"/>
      <c r="K437" s="41"/>
      <c r="L437" s="1"/>
    </row>
    <row r="438" spans="10:12" x14ac:dyDescent="0.2">
      <c r="J438" s="40"/>
      <c r="K438" s="41"/>
      <c r="L438" s="1"/>
    </row>
    <row r="439" spans="10:12" x14ac:dyDescent="0.2">
      <c r="J439" s="40"/>
      <c r="K439" s="41"/>
      <c r="L439" s="1"/>
    </row>
    <row r="440" spans="10:12" x14ac:dyDescent="0.2">
      <c r="J440" s="40"/>
      <c r="K440" s="41"/>
      <c r="L440" s="1"/>
    </row>
    <row r="441" spans="10:12" x14ac:dyDescent="0.2">
      <c r="J441" s="40"/>
      <c r="K441" s="41"/>
      <c r="L441" s="1"/>
    </row>
    <row r="442" spans="10:12" x14ac:dyDescent="0.2">
      <c r="J442" s="40"/>
      <c r="K442" s="41"/>
      <c r="L442" s="1"/>
    </row>
    <row r="443" spans="10:12" x14ac:dyDescent="0.2">
      <c r="J443" s="40"/>
      <c r="K443" s="41"/>
      <c r="L443" s="1"/>
    </row>
    <row r="444" spans="10:12" x14ac:dyDescent="0.2">
      <c r="J444" s="40"/>
      <c r="K444" s="41"/>
      <c r="L444" s="1"/>
    </row>
    <row r="445" spans="10:12" x14ac:dyDescent="0.2">
      <c r="J445" s="40"/>
      <c r="K445" s="41"/>
      <c r="L445" s="1"/>
    </row>
    <row r="446" spans="10:12" x14ac:dyDescent="0.2">
      <c r="J446" s="40"/>
      <c r="K446" s="41"/>
      <c r="L446" s="1"/>
    </row>
    <row r="447" spans="10:12" x14ac:dyDescent="0.2">
      <c r="J447" s="40"/>
      <c r="K447" s="41"/>
      <c r="L447" s="1"/>
    </row>
    <row r="448" spans="10:12" x14ac:dyDescent="0.2">
      <c r="J448" s="40"/>
      <c r="K448" s="41"/>
      <c r="L448" s="1"/>
    </row>
    <row r="449" spans="10:12" x14ac:dyDescent="0.2">
      <c r="J449" s="40"/>
      <c r="K449" s="41"/>
      <c r="L449" s="1"/>
    </row>
    <row r="450" spans="10:12" x14ac:dyDescent="0.2">
      <c r="J450" s="40"/>
      <c r="K450" s="41"/>
      <c r="L450" s="1"/>
    </row>
    <row r="451" spans="10:12" x14ac:dyDescent="0.2">
      <c r="J451" s="40"/>
      <c r="K451" s="41"/>
      <c r="L451" s="1"/>
    </row>
    <row r="452" spans="10:12" x14ac:dyDescent="0.2">
      <c r="J452" s="40"/>
      <c r="K452" s="41"/>
      <c r="L452" s="1"/>
    </row>
    <row r="453" spans="10:12" x14ac:dyDescent="0.2">
      <c r="J453" s="40"/>
      <c r="K453" s="41"/>
      <c r="L453" s="1"/>
    </row>
    <row r="454" spans="10:12" x14ac:dyDescent="0.2">
      <c r="J454" s="40"/>
      <c r="K454" s="41"/>
      <c r="L454" s="1"/>
    </row>
    <row r="455" spans="10:12" x14ac:dyDescent="0.2">
      <c r="J455" s="40"/>
      <c r="K455" s="41"/>
      <c r="L455" s="1"/>
    </row>
    <row r="456" spans="10:12" x14ac:dyDescent="0.2">
      <c r="J456" s="40"/>
      <c r="K456" s="41"/>
      <c r="L456" s="1"/>
    </row>
    <row r="457" spans="10:12" x14ac:dyDescent="0.2">
      <c r="J457" s="40"/>
      <c r="K457" s="41"/>
      <c r="L457" s="1"/>
    </row>
    <row r="458" spans="10:12" x14ac:dyDescent="0.2">
      <c r="J458" s="40"/>
      <c r="K458" s="41"/>
      <c r="L458" s="1"/>
    </row>
    <row r="459" spans="10:12" x14ac:dyDescent="0.2">
      <c r="J459" s="40"/>
      <c r="K459" s="41"/>
      <c r="L459" s="1"/>
    </row>
    <row r="460" spans="10:12" x14ac:dyDescent="0.2">
      <c r="J460" s="40"/>
      <c r="K460" s="41"/>
      <c r="L460" s="1"/>
    </row>
    <row r="461" spans="10:12" x14ac:dyDescent="0.2">
      <c r="J461" s="40"/>
      <c r="K461" s="41"/>
      <c r="L461" s="1"/>
    </row>
    <row r="462" spans="10:12" x14ac:dyDescent="0.2">
      <c r="J462" s="40"/>
      <c r="K462" s="41"/>
      <c r="L462" s="1"/>
    </row>
    <row r="463" spans="10:12" x14ac:dyDescent="0.2">
      <c r="J463" s="40"/>
      <c r="K463" s="41"/>
      <c r="L463" s="1"/>
    </row>
    <row r="464" spans="10:12" x14ac:dyDescent="0.2">
      <c r="J464" s="40"/>
      <c r="K464" s="41"/>
      <c r="L464" s="1"/>
    </row>
    <row r="465" spans="10:12" x14ac:dyDescent="0.2">
      <c r="J465" s="40"/>
      <c r="K465" s="41"/>
      <c r="L465" s="1"/>
    </row>
    <row r="466" spans="10:12" x14ac:dyDescent="0.2">
      <c r="J466" s="40"/>
      <c r="K466" s="41"/>
      <c r="L466" s="1"/>
    </row>
    <row r="467" spans="10:12" x14ac:dyDescent="0.2">
      <c r="J467" s="40"/>
      <c r="K467" s="41"/>
      <c r="L467" s="1"/>
    </row>
    <row r="468" spans="10:12" x14ac:dyDescent="0.2">
      <c r="J468" s="40"/>
      <c r="K468" s="41"/>
      <c r="L468" s="1"/>
    </row>
    <row r="469" spans="10:12" x14ac:dyDescent="0.2">
      <c r="J469" s="40"/>
      <c r="K469" s="41"/>
      <c r="L469" s="1"/>
    </row>
    <row r="470" spans="10:12" x14ac:dyDescent="0.2">
      <c r="J470" s="40"/>
      <c r="K470" s="41"/>
      <c r="L470" s="1"/>
    </row>
    <row r="471" spans="10:12" x14ac:dyDescent="0.2">
      <c r="J471" s="40"/>
      <c r="K471" s="41"/>
      <c r="L471" s="1"/>
    </row>
    <row r="472" spans="10:12" x14ac:dyDescent="0.2">
      <c r="J472" s="40"/>
      <c r="K472" s="41"/>
      <c r="L472" s="1"/>
    </row>
    <row r="473" spans="10:12" x14ac:dyDescent="0.2">
      <c r="J473" s="40"/>
      <c r="K473" s="41"/>
      <c r="L473" s="1"/>
    </row>
    <row r="474" spans="10:12" x14ac:dyDescent="0.2">
      <c r="J474" s="40"/>
      <c r="K474" s="41"/>
      <c r="L474" s="1"/>
    </row>
    <row r="475" spans="10:12" x14ac:dyDescent="0.2">
      <c r="J475" s="40"/>
      <c r="K475" s="41"/>
      <c r="L475" s="1"/>
    </row>
    <row r="476" spans="10:12" x14ac:dyDescent="0.2">
      <c r="J476" s="40"/>
      <c r="K476" s="41"/>
      <c r="L476" s="1"/>
    </row>
    <row r="477" spans="10:12" x14ac:dyDescent="0.2">
      <c r="J477" s="40"/>
      <c r="K477" s="41"/>
      <c r="L477" s="1"/>
    </row>
    <row r="478" spans="10:12" x14ac:dyDescent="0.2">
      <c r="J478" s="40"/>
      <c r="K478" s="41"/>
      <c r="L478" s="1"/>
    </row>
    <row r="479" spans="10:12" x14ac:dyDescent="0.2">
      <c r="J479" s="40"/>
      <c r="K479" s="41"/>
      <c r="L479" s="1"/>
    </row>
    <row r="480" spans="10:12" x14ac:dyDescent="0.2">
      <c r="J480" s="40"/>
      <c r="K480" s="41"/>
      <c r="L480" s="1"/>
    </row>
    <row r="481" spans="10:12" x14ac:dyDescent="0.2">
      <c r="J481" s="40"/>
      <c r="K481" s="41"/>
      <c r="L481" s="1"/>
    </row>
    <row r="482" spans="10:12" x14ac:dyDescent="0.2">
      <c r="J482" s="40"/>
      <c r="K482" s="41"/>
      <c r="L482" s="1"/>
    </row>
    <row r="483" spans="10:12" x14ac:dyDescent="0.2">
      <c r="J483" s="40"/>
      <c r="K483" s="41"/>
      <c r="L483" s="1"/>
    </row>
    <row r="484" spans="10:12" x14ac:dyDescent="0.2">
      <c r="J484" s="40"/>
      <c r="K484" s="41"/>
      <c r="L484" s="1"/>
    </row>
    <row r="485" spans="10:12" x14ac:dyDescent="0.2">
      <c r="J485" s="40"/>
      <c r="K485" s="41"/>
      <c r="L485" s="1"/>
    </row>
    <row r="486" spans="10:12" x14ac:dyDescent="0.2">
      <c r="J486" s="40"/>
      <c r="K486" s="41"/>
      <c r="L486" s="1"/>
    </row>
    <row r="487" spans="10:12" x14ac:dyDescent="0.2">
      <c r="J487" s="40"/>
      <c r="K487" s="41"/>
      <c r="L487" s="1"/>
    </row>
    <row r="488" spans="10:12" x14ac:dyDescent="0.2">
      <c r="J488" s="40"/>
      <c r="K488" s="41"/>
      <c r="L488" s="1"/>
    </row>
    <row r="489" spans="10:12" x14ac:dyDescent="0.2">
      <c r="J489" s="40"/>
      <c r="K489" s="41"/>
      <c r="L489" s="1"/>
    </row>
    <row r="490" spans="10:12" x14ac:dyDescent="0.2">
      <c r="J490" s="40"/>
      <c r="K490" s="41"/>
      <c r="L490" s="1"/>
    </row>
    <row r="491" spans="10:12" x14ac:dyDescent="0.2">
      <c r="J491" s="40"/>
      <c r="K491" s="41"/>
      <c r="L491" s="1"/>
    </row>
    <row r="492" spans="10:12" x14ac:dyDescent="0.2">
      <c r="J492" s="40"/>
      <c r="K492" s="41"/>
      <c r="L492" s="1"/>
    </row>
    <row r="493" spans="10:12" x14ac:dyDescent="0.2">
      <c r="J493" s="40"/>
      <c r="K493" s="41"/>
      <c r="L493" s="1"/>
    </row>
    <row r="494" spans="10:12" x14ac:dyDescent="0.2">
      <c r="J494" s="40"/>
      <c r="K494" s="41"/>
      <c r="L494" s="1"/>
    </row>
    <row r="495" spans="10:12" x14ac:dyDescent="0.2">
      <c r="J495" s="40"/>
      <c r="K495" s="41"/>
      <c r="L495" s="1"/>
    </row>
    <row r="496" spans="10:12" x14ac:dyDescent="0.2">
      <c r="J496" s="40"/>
      <c r="K496" s="41"/>
      <c r="L496" s="1"/>
    </row>
    <row r="497" spans="10:12" x14ac:dyDescent="0.2">
      <c r="J497" s="40"/>
      <c r="K497" s="41"/>
      <c r="L497" s="1"/>
    </row>
    <row r="498" spans="10:12" x14ac:dyDescent="0.2">
      <c r="J498" s="40"/>
      <c r="K498" s="41"/>
      <c r="L498" s="1"/>
    </row>
    <row r="499" spans="10:12" x14ac:dyDescent="0.2">
      <c r="J499" s="40"/>
      <c r="K499" s="41"/>
      <c r="L499" s="1"/>
    </row>
    <row r="500" spans="10:12" x14ac:dyDescent="0.2">
      <c r="J500" s="40"/>
      <c r="K500" s="41"/>
      <c r="L500" s="1"/>
    </row>
    <row r="501" spans="10:12" x14ac:dyDescent="0.2">
      <c r="J501" s="40"/>
      <c r="K501" s="41"/>
      <c r="L501" s="1"/>
    </row>
    <row r="502" spans="10:12" x14ac:dyDescent="0.2">
      <c r="J502" s="40"/>
      <c r="K502" s="41"/>
      <c r="L502" s="1"/>
    </row>
    <row r="503" spans="10:12" x14ac:dyDescent="0.2">
      <c r="J503" s="40"/>
      <c r="K503" s="41"/>
      <c r="L503" s="1"/>
    </row>
    <row r="504" spans="10:12" x14ac:dyDescent="0.2">
      <c r="J504" s="40"/>
      <c r="K504" s="41"/>
      <c r="L504" s="1"/>
    </row>
    <row r="505" spans="10:12" x14ac:dyDescent="0.2">
      <c r="J505" s="40"/>
      <c r="K505" s="41"/>
      <c r="L505" s="1"/>
    </row>
    <row r="506" spans="10:12" x14ac:dyDescent="0.2">
      <c r="J506" s="40"/>
      <c r="K506" s="41"/>
      <c r="L506" s="1"/>
    </row>
    <row r="507" spans="10:12" x14ac:dyDescent="0.2">
      <c r="J507" s="40"/>
      <c r="K507" s="41"/>
      <c r="L507" s="1"/>
    </row>
    <row r="508" spans="10:12" x14ac:dyDescent="0.2">
      <c r="J508" s="40"/>
      <c r="K508" s="41"/>
      <c r="L508" s="1"/>
    </row>
    <row r="509" spans="10:12" x14ac:dyDescent="0.2">
      <c r="J509" s="40"/>
      <c r="K509" s="41"/>
      <c r="L509" s="1"/>
    </row>
    <row r="510" spans="10:12" x14ac:dyDescent="0.2">
      <c r="J510" s="40"/>
      <c r="K510" s="41"/>
      <c r="L510" s="1"/>
    </row>
    <row r="511" spans="10:12" x14ac:dyDescent="0.2">
      <c r="J511" s="40"/>
      <c r="K511" s="41"/>
      <c r="L511" s="1"/>
    </row>
    <row r="512" spans="10:12" x14ac:dyDescent="0.2">
      <c r="J512" s="40"/>
      <c r="K512" s="41"/>
      <c r="L512" s="1"/>
    </row>
    <row r="513" spans="10:12" x14ac:dyDescent="0.2">
      <c r="J513" s="40"/>
      <c r="K513" s="41"/>
      <c r="L513" s="1"/>
    </row>
    <row r="514" spans="10:12" x14ac:dyDescent="0.2">
      <c r="J514" s="40"/>
      <c r="K514" s="41"/>
      <c r="L514" s="1"/>
    </row>
    <row r="515" spans="10:12" x14ac:dyDescent="0.2">
      <c r="J515" s="40"/>
      <c r="K515" s="41"/>
      <c r="L515" s="1"/>
    </row>
    <row r="516" spans="10:12" x14ac:dyDescent="0.2">
      <c r="J516" s="40"/>
      <c r="K516" s="41"/>
      <c r="L516" s="1"/>
    </row>
    <row r="517" spans="10:12" x14ac:dyDescent="0.2">
      <c r="J517" s="40"/>
      <c r="K517" s="41"/>
      <c r="L517" s="1"/>
    </row>
    <row r="518" spans="10:12" x14ac:dyDescent="0.2">
      <c r="J518" s="40"/>
      <c r="K518" s="41"/>
      <c r="L518" s="1"/>
    </row>
    <row r="519" spans="10:12" x14ac:dyDescent="0.2">
      <c r="J519" s="40"/>
      <c r="K519" s="41"/>
      <c r="L519" s="1"/>
    </row>
    <row r="520" spans="10:12" x14ac:dyDescent="0.2">
      <c r="J520" s="40"/>
      <c r="K520" s="41"/>
      <c r="L520" s="1"/>
    </row>
    <row r="521" spans="10:12" x14ac:dyDescent="0.2">
      <c r="J521" s="40"/>
      <c r="K521" s="41"/>
      <c r="L521" s="1"/>
    </row>
    <row r="522" spans="10:12" x14ac:dyDescent="0.2">
      <c r="J522" s="40"/>
      <c r="K522" s="41"/>
      <c r="L522" s="1"/>
    </row>
    <row r="523" spans="10:12" x14ac:dyDescent="0.2">
      <c r="J523" s="40"/>
      <c r="K523" s="41"/>
      <c r="L523" s="1"/>
    </row>
    <row r="524" spans="10:12" x14ac:dyDescent="0.2">
      <c r="J524" s="40"/>
      <c r="K524" s="41"/>
      <c r="L524" s="1"/>
    </row>
    <row r="525" spans="10:12" x14ac:dyDescent="0.2">
      <c r="J525" s="40"/>
      <c r="K525" s="41"/>
      <c r="L525" s="1"/>
    </row>
    <row r="526" spans="10:12" x14ac:dyDescent="0.2">
      <c r="J526" s="40"/>
      <c r="K526" s="41"/>
      <c r="L526" s="1"/>
    </row>
    <row r="527" spans="10:12" x14ac:dyDescent="0.2">
      <c r="J527" s="40"/>
      <c r="K527" s="41"/>
      <c r="L527" s="1"/>
    </row>
    <row r="528" spans="10:12" x14ac:dyDescent="0.2">
      <c r="J528" s="40"/>
      <c r="K528" s="41"/>
      <c r="L528" s="1"/>
    </row>
    <row r="529" spans="10:12" x14ac:dyDescent="0.2">
      <c r="J529" s="40"/>
      <c r="K529" s="41"/>
      <c r="L529" s="1"/>
    </row>
    <row r="530" spans="10:12" x14ac:dyDescent="0.2">
      <c r="J530" s="40"/>
      <c r="K530" s="41"/>
      <c r="L530" s="1"/>
    </row>
    <row r="531" spans="10:12" x14ac:dyDescent="0.2">
      <c r="J531" s="40"/>
      <c r="K531" s="41"/>
      <c r="L531" s="1"/>
    </row>
    <row r="532" spans="10:12" x14ac:dyDescent="0.2">
      <c r="J532" s="40"/>
      <c r="K532" s="41"/>
      <c r="L532" s="1"/>
    </row>
    <row r="533" spans="10:12" x14ac:dyDescent="0.2">
      <c r="J533" s="40"/>
      <c r="K533" s="41"/>
      <c r="L533" s="1"/>
    </row>
    <row r="534" spans="10:12" x14ac:dyDescent="0.2">
      <c r="J534" s="40"/>
      <c r="K534" s="41"/>
      <c r="L534" s="1"/>
    </row>
    <row r="535" spans="10:12" x14ac:dyDescent="0.2">
      <c r="J535" s="40"/>
      <c r="K535" s="41"/>
      <c r="L535" s="1"/>
    </row>
    <row r="536" spans="10:12" x14ac:dyDescent="0.2">
      <c r="J536" s="40"/>
      <c r="K536" s="41"/>
      <c r="L536" s="1"/>
    </row>
    <row r="537" spans="10:12" x14ac:dyDescent="0.2">
      <c r="J537" s="40"/>
      <c r="K537" s="41"/>
      <c r="L537" s="1"/>
    </row>
    <row r="538" spans="10:12" x14ac:dyDescent="0.2">
      <c r="J538" s="40"/>
      <c r="K538" s="41"/>
      <c r="L538" s="1"/>
    </row>
    <row r="539" spans="10:12" x14ac:dyDescent="0.2">
      <c r="J539" s="40"/>
      <c r="K539" s="41"/>
      <c r="L539" s="1"/>
    </row>
    <row r="540" spans="10:12" x14ac:dyDescent="0.2">
      <c r="J540" s="40"/>
      <c r="K540" s="41"/>
      <c r="L540" s="1"/>
    </row>
    <row r="541" spans="10:12" x14ac:dyDescent="0.2">
      <c r="J541" s="40"/>
      <c r="K541" s="41"/>
      <c r="L541" s="1"/>
    </row>
    <row r="542" spans="10:12" x14ac:dyDescent="0.2">
      <c r="J542" s="40"/>
      <c r="K542" s="41"/>
      <c r="L542" s="1"/>
    </row>
    <row r="543" spans="10:12" x14ac:dyDescent="0.2">
      <c r="J543" s="40"/>
      <c r="K543" s="41"/>
      <c r="L543" s="1"/>
    </row>
    <row r="544" spans="10:12" x14ac:dyDescent="0.2">
      <c r="J544" s="40"/>
      <c r="K544" s="41"/>
      <c r="L544" s="1"/>
    </row>
    <row r="545" spans="10:12" x14ac:dyDescent="0.2">
      <c r="J545" s="40"/>
      <c r="K545" s="41"/>
      <c r="L545" s="1"/>
    </row>
    <row r="546" spans="10:12" x14ac:dyDescent="0.2">
      <c r="J546" s="40"/>
      <c r="K546" s="41"/>
      <c r="L546" s="1"/>
    </row>
    <row r="547" spans="10:12" x14ac:dyDescent="0.2">
      <c r="J547" s="40"/>
      <c r="K547" s="41"/>
      <c r="L547" s="1"/>
    </row>
    <row r="548" spans="10:12" x14ac:dyDescent="0.2">
      <c r="J548" s="40"/>
      <c r="K548" s="41"/>
      <c r="L548" s="1"/>
    </row>
    <row r="549" spans="10:12" x14ac:dyDescent="0.2">
      <c r="J549" s="40"/>
      <c r="K549" s="41"/>
      <c r="L549" s="1"/>
    </row>
    <row r="550" spans="10:12" x14ac:dyDescent="0.2">
      <c r="J550" s="40"/>
      <c r="K550" s="41"/>
      <c r="L550" s="1"/>
    </row>
    <row r="551" spans="10:12" x14ac:dyDescent="0.2">
      <c r="J551" s="40"/>
      <c r="K551" s="41"/>
      <c r="L551" s="1"/>
    </row>
    <row r="552" spans="10:12" x14ac:dyDescent="0.2">
      <c r="J552" s="40"/>
      <c r="K552" s="41"/>
      <c r="L552" s="1"/>
    </row>
    <row r="553" spans="10:12" x14ac:dyDescent="0.2">
      <c r="J553" s="40"/>
      <c r="K553" s="41"/>
      <c r="L553" s="1"/>
    </row>
    <row r="554" spans="10:12" x14ac:dyDescent="0.2">
      <c r="J554" s="40"/>
      <c r="K554" s="41"/>
      <c r="L554" s="1"/>
    </row>
    <row r="555" spans="10:12" x14ac:dyDescent="0.2">
      <c r="J555" s="40"/>
      <c r="K555" s="41"/>
      <c r="L555" s="1"/>
    </row>
    <row r="556" spans="10:12" x14ac:dyDescent="0.2">
      <c r="J556" s="40"/>
      <c r="K556" s="41"/>
      <c r="L556" s="1"/>
    </row>
    <row r="557" spans="10:12" x14ac:dyDescent="0.2">
      <c r="J557" s="40"/>
      <c r="K557" s="41"/>
      <c r="L557" s="1"/>
    </row>
    <row r="558" spans="10:12" x14ac:dyDescent="0.2">
      <c r="J558" s="40"/>
      <c r="K558" s="41"/>
      <c r="L558" s="1"/>
    </row>
    <row r="559" spans="10:12" x14ac:dyDescent="0.2">
      <c r="J559" s="40"/>
      <c r="K559" s="41"/>
      <c r="L559" s="1"/>
    </row>
    <row r="560" spans="10:12" x14ac:dyDescent="0.2">
      <c r="J560" s="40"/>
      <c r="K560" s="41"/>
      <c r="L560" s="1"/>
    </row>
    <row r="561" spans="10:12" x14ac:dyDescent="0.2">
      <c r="J561" s="40"/>
      <c r="K561" s="41"/>
      <c r="L561" s="1"/>
    </row>
    <row r="562" spans="10:12" x14ac:dyDescent="0.2">
      <c r="J562" s="40"/>
      <c r="K562" s="41"/>
      <c r="L562" s="1"/>
    </row>
    <row r="563" spans="10:12" x14ac:dyDescent="0.2">
      <c r="J563" s="40"/>
      <c r="K563" s="41"/>
      <c r="L563" s="1"/>
    </row>
    <row r="564" spans="10:12" x14ac:dyDescent="0.2">
      <c r="J564" s="40"/>
      <c r="K564" s="41"/>
      <c r="L564" s="1"/>
    </row>
    <row r="565" spans="10:12" x14ac:dyDescent="0.2">
      <c r="J565" s="40"/>
      <c r="K565" s="41"/>
      <c r="L565" s="1"/>
    </row>
    <row r="566" spans="10:12" x14ac:dyDescent="0.2">
      <c r="J566" s="40"/>
      <c r="K566" s="41"/>
      <c r="L566" s="1"/>
    </row>
    <row r="567" spans="10:12" x14ac:dyDescent="0.2">
      <c r="J567" s="40"/>
      <c r="K567" s="41"/>
      <c r="L567" s="1"/>
    </row>
    <row r="568" spans="10:12" x14ac:dyDescent="0.2">
      <c r="J568" s="40"/>
      <c r="K568" s="41"/>
      <c r="L568" s="1"/>
    </row>
    <row r="569" spans="10:12" x14ac:dyDescent="0.2">
      <c r="J569" s="40"/>
      <c r="K569" s="41"/>
      <c r="L569" s="1"/>
    </row>
    <row r="570" spans="10:12" x14ac:dyDescent="0.2">
      <c r="J570" s="40"/>
      <c r="K570" s="41"/>
      <c r="L570" s="1"/>
    </row>
    <row r="571" spans="10:12" x14ac:dyDescent="0.2">
      <c r="J571" s="40"/>
      <c r="K571" s="41"/>
      <c r="L571" s="1"/>
    </row>
    <row r="572" spans="10:12" x14ac:dyDescent="0.2">
      <c r="J572" s="40"/>
      <c r="K572" s="41"/>
      <c r="L572" s="1"/>
    </row>
    <row r="573" spans="10:12" x14ac:dyDescent="0.2">
      <c r="J573" s="40"/>
      <c r="K573" s="41"/>
      <c r="L573" s="1"/>
    </row>
    <row r="574" spans="10:12" x14ac:dyDescent="0.2">
      <c r="J574" s="40"/>
      <c r="K574" s="41"/>
      <c r="L574" s="1"/>
    </row>
    <row r="575" spans="10:12" x14ac:dyDescent="0.2">
      <c r="J575" s="40"/>
      <c r="K575" s="41"/>
      <c r="L575" s="1"/>
    </row>
    <row r="576" spans="10:12" x14ac:dyDescent="0.2">
      <c r="J576" s="40"/>
      <c r="K576" s="41"/>
      <c r="L576" s="1"/>
    </row>
    <row r="577" spans="10:12" x14ac:dyDescent="0.2">
      <c r="J577" s="40"/>
      <c r="K577" s="41"/>
      <c r="L577" s="1"/>
    </row>
    <row r="578" spans="10:12" x14ac:dyDescent="0.2">
      <c r="J578" s="40"/>
      <c r="K578" s="41"/>
      <c r="L578" s="1"/>
    </row>
    <row r="579" spans="10:12" x14ac:dyDescent="0.2">
      <c r="J579" s="40"/>
      <c r="K579" s="41"/>
      <c r="L579" s="1"/>
    </row>
    <row r="580" spans="10:12" x14ac:dyDescent="0.2">
      <c r="J580" s="40"/>
      <c r="K580" s="41"/>
      <c r="L580" s="1"/>
    </row>
    <row r="581" spans="10:12" x14ac:dyDescent="0.2">
      <c r="J581" s="40"/>
      <c r="K581" s="41"/>
      <c r="L581" s="1"/>
    </row>
    <row r="582" spans="10:12" x14ac:dyDescent="0.2">
      <c r="J582" s="40"/>
      <c r="K582" s="41"/>
      <c r="L582" s="1"/>
    </row>
    <row r="583" spans="10:12" x14ac:dyDescent="0.2">
      <c r="J583" s="40"/>
      <c r="K583" s="41"/>
      <c r="L583" s="1"/>
    </row>
    <row r="584" spans="10:12" x14ac:dyDescent="0.2">
      <c r="J584" s="40"/>
      <c r="K584" s="41"/>
      <c r="L584" s="1"/>
    </row>
    <row r="585" spans="10:12" x14ac:dyDescent="0.2">
      <c r="J585" s="40"/>
      <c r="K585" s="41"/>
      <c r="L585" s="1"/>
    </row>
    <row r="586" spans="10:12" x14ac:dyDescent="0.2">
      <c r="J586" s="40"/>
      <c r="K586" s="41"/>
      <c r="L586" s="1"/>
    </row>
    <row r="587" spans="10:12" x14ac:dyDescent="0.2">
      <c r="J587" s="40"/>
      <c r="K587" s="41"/>
      <c r="L587" s="1"/>
    </row>
    <row r="588" spans="10:12" x14ac:dyDescent="0.2">
      <c r="J588" s="40"/>
      <c r="K588" s="41"/>
      <c r="L588" s="1"/>
    </row>
    <row r="589" spans="10:12" x14ac:dyDescent="0.2">
      <c r="J589" s="40"/>
      <c r="K589" s="41"/>
      <c r="L589" s="1"/>
    </row>
    <row r="590" spans="10:12" x14ac:dyDescent="0.2">
      <c r="J590" s="40"/>
      <c r="K590" s="41"/>
      <c r="L590" s="1"/>
    </row>
    <row r="591" spans="10:12" x14ac:dyDescent="0.2">
      <c r="J591" s="40"/>
      <c r="K591" s="41"/>
      <c r="L591" s="1"/>
    </row>
    <row r="592" spans="10:12" x14ac:dyDescent="0.2">
      <c r="J592" s="40"/>
      <c r="K592" s="41"/>
      <c r="L592" s="1"/>
    </row>
    <row r="593" spans="10:12" x14ac:dyDescent="0.2">
      <c r="J593" s="40"/>
      <c r="K593" s="41"/>
      <c r="L593" s="1"/>
    </row>
    <row r="594" spans="10:12" x14ac:dyDescent="0.2">
      <c r="J594" s="40"/>
      <c r="K594" s="41"/>
      <c r="L594" s="1"/>
    </row>
    <row r="595" spans="10:12" x14ac:dyDescent="0.2">
      <c r="J595" s="40"/>
      <c r="K595" s="41"/>
      <c r="L595" s="1"/>
    </row>
    <row r="596" spans="10:12" x14ac:dyDescent="0.2">
      <c r="J596" s="40"/>
      <c r="K596" s="41"/>
      <c r="L596" s="1"/>
    </row>
    <row r="597" spans="10:12" x14ac:dyDescent="0.2">
      <c r="J597" s="40"/>
      <c r="K597" s="41"/>
      <c r="L597" s="1"/>
    </row>
    <row r="598" spans="10:12" x14ac:dyDescent="0.2">
      <c r="J598" s="40"/>
      <c r="K598" s="41"/>
      <c r="L598" s="1"/>
    </row>
    <row r="599" spans="10:12" x14ac:dyDescent="0.2">
      <c r="J599" s="40"/>
      <c r="K599" s="41"/>
      <c r="L599" s="1"/>
    </row>
    <row r="600" spans="10:12" x14ac:dyDescent="0.2">
      <c r="J600" s="40"/>
      <c r="K600" s="41"/>
      <c r="L600" s="1"/>
    </row>
    <row r="601" spans="10:12" x14ac:dyDescent="0.2">
      <c r="J601" s="40"/>
      <c r="K601" s="41"/>
      <c r="L601" s="1"/>
    </row>
    <row r="602" spans="10:12" x14ac:dyDescent="0.2">
      <c r="J602" s="40"/>
      <c r="K602" s="41"/>
      <c r="L602" s="1"/>
    </row>
    <row r="603" spans="10:12" x14ac:dyDescent="0.2">
      <c r="J603" s="40"/>
      <c r="K603" s="41"/>
      <c r="L603" s="1"/>
    </row>
    <row r="604" spans="10:12" x14ac:dyDescent="0.2">
      <c r="J604" s="40"/>
      <c r="K604" s="41"/>
      <c r="L604" s="1"/>
    </row>
    <row r="605" spans="10:12" x14ac:dyDescent="0.2">
      <c r="J605" s="40"/>
      <c r="K605" s="41"/>
      <c r="L605" s="1"/>
    </row>
    <row r="606" spans="10:12" x14ac:dyDescent="0.2">
      <c r="J606" s="40"/>
      <c r="K606" s="41"/>
      <c r="L606" s="1"/>
    </row>
    <row r="607" spans="10:12" x14ac:dyDescent="0.2">
      <c r="J607" s="40"/>
      <c r="K607" s="41"/>
      <c r="L607" s="1"/>
    </row>
    <row r="608" spans="10:12" x14ac:dyDescent="0.2">
      <c r="J608" s="40"/>
      <c r="K608" s="41"/>
      <c r="L608" s="1"/>
    </row>
    <row r="609" spans="10:12" x14ac:dyDescent="0.2">
      <c r="J609" s="40"/>
      <c r="K609" s="41"/>
      <c r="L609" s="1"/>
    </row>
    <row r="610" spans="10:12" x14ac:dyDescent="0.2">
      <c r="J610" s="40"/>
      <c r="K610" s="41"/>
      <c r="L610" s="1"/>
    </row>
    <row r="611" spans="10:12" x14ac:dyDescent="0.2">
      <c r="J611" s="40"/>
      <c r="K611" s="41"/>
      <c r="L611" s="1"/>
    </row>
    <row r="612" spans="10:12" x14ac:dyDescent="0.2">
      <c r="J612" s="40"/>
      <c r="K612" s="41"/>
      <c r="L612" s="1"/>
    </row>
    <row r="613" spans="10:12" x14ac:dyDescent="0.2">
      <c r="J613" s="40"/>
      <c r="K613" s="41"/>
      <c r="L613" s="1"/>
    </row>
    <row r="614" spans="10:12" x14ac:dyDescent="0.2">
      <c r="J614" s="40"/>
      <c r="K614" s="41"/>
      <c r="L614" s="1"/>
    </row>
    <row r="615" spans="10:12" x14ac:dyDescent="0.2">
      <c r="J615" s="40"/>
      <c r="K615" s="41"/>
      <c r="L615" s="1"/>
    </row>
    <row r="616" spans="10:12" x14ac:dyDescent="0.2">
      <c r="J616" s="40"/>
      <c r="K616" s="41"/>
      <c r="L616" s="1"/>
    </row>
    <row r="617" spans="10:12" x14ac:dyDescent="0.2">
      <c r="J617" s="40"/>
      <c r="K617" s="41"/>
      <c r="L617" s="1"/>
    </row>
    <row r="618" spans="10:12" x14ac:dyDescent="0.2">
      <c r="J618" s="40"/>
      <c r="K618" s="41"/>
      <c r="L618" s="1"/>
    </row>
    <row r="619" spans="10:12" x14ac:dyDescent="0.2">
      <c r="J619" s="40"/>
      <c r="K619" s="41"/>
      <c r="L619" s="1"/>
    </row>
    <row r="620" spans="10:12" x14ac:dyDescent="0.2">
      <c r="J620" s="40"/>
      <c r="K620" s="41"/>
      <c r="L620" s="1"/>
    </row>
    <row r="621" spans="10:12" x14ac:dyDescent="0.2">
      <c r="J621" s="40"/>
      <c r="K621" s="41"/>
      <c r="L621" s="1"/>
    </row>
    <row r="622" spans="10:12" x14ac:dyDescent="0.2">
      <c r="J622" s="40"/>
      <c r="K622" s="41"/>
      <c r="L622" s="1"/>
    </row>
    <row r="623" spans="10:12" x14ac:dyDescent="0.2">
      <c r="J623" s="40"/>
      <c r="K623" s="41"/>
      <c r="L623" s="1"/>
    </row>
    <row r="624" spans="10:12" x14ac:dyDescent="0.2">
      <c r="J624" s="40"/>
      <c r="K624" s="41"/>
      <c r="L624" s="1"/>
    </row>
    <row r="625" spans="10:12" x14ac:dyDescent="0.2">
      <c r="J625" s="40"/>
      <c r="K625" s="41"/>
      <c r="L625" s="1"/>
    </row>
    <row r="626" spans="10:12" x14ac:dyDescent="0.2">
      <c r="J626" s="40"/>
      <c r="K626" s="41"/>
      <c r="L626" s="1"/>
    </row>
    <row r="627" spans="10:12" x14ac:dyDescent="0.2">
      <c r="J627" s="40"/>
      <c r="K627" s="41"/>
      <c r="L627" s="1"/>
    </row>
    <row r="628" spans="10:12" x14ac:dyDescent="0.2">
      <c r="J628" s="40"/>
      <c r="K628" s="41"/>
      <c r="L628" s="1"/>
    </row>
    <row r="629" spans="10:12" x14ac:dyDescent="0.2">
      <c r="J629" s="40"/>
      <c r="K629" s="41"/>
      <c r="L629" s="1"/>
    </row>
    <row r="630" spans="10:12" x14ac:dyDescent="0.2">
      <c r="J630" s="40"/>
      <c r="K630" s="41"/>
      <c r="L630" s="1"/>
    </row>
    <row r="631" spans="10:12" x14ac:dyDescent="0.2">
      <c r="J631" s="40"/>
      <c r="K631" s="41"/>
      <c r="L631" s="1"/>
    </row>
    <row r="632" spans="10:12" x14ac:dyDescent="0.2">
      <c r="J632" s="40"/>
      <c r="K632" s="41"/>
      <c r="L632" s="1"/>
    </row>
    <row r="633" spans="10:12" x14ac:dyDescent="0.2">
      <c r="J633" s="40"/>
      <c r="K633" s="41"/>
      <c r="L633" s="1"/>
    </row>
    <row r="634" spans="10:12" x14ac:dyDescent="0.2">
      <c r="J634" s="40"/>
      <c r="K634" s="41"/>
      <c r="L634" s="1"/>
    </row>
    <row r="635" spans="10:12" x14ac:dyDescent="0.2">
      <c r="J635" s="40"/>
      <c r="K635" s="41"/>
      <c r="L635" s="1"/>
    </row>
    <row r="636" spans="10:12" x14ac:dyDescent="0.2">
      <c r="J636" s="40"/>
      <c r="K636" s="41"/>
      <c r="L636" s="1"/>
    </row>
    <row r="637" spans="10:12" x14ac:dyDescent="0.2">
      <c r="J637" s="40"/>
      <c r="K637" s="41"/>
      <c r="L637" s="1"/>
    </row>
    <row r="638" spans="10:12" x14ac:dyDescent="0.2">
      <c r="J638" s="40"/>
      <c r="K638" s="41"/>
      <c r="L638" s="1"/>
    </row>
    <row r="639" spans="10:12" x14ac:dyDescent="0.2">
      <c r="J639" s="40"/>
      <c r="K639" s="41"/>
      <c r="L639" s="1"/>
    </row>
    <row r="640" spans="10:12" x14ac:dyDescent="0.2">
      <c r="J640" s="40"/>
      <c r="K640" s="41"/>
      <c r="L640" s="1"/>
    </row>
    <row r="641" spans="10:12" x14ac:dyDescent="0.2">
      <c r="J641" s="40"/>
      <c r="K641" s="41"/>
      <c r="L641" s="1"/>
    </row>
    <row r="642" spans="10:12" x14ac:dyDescent="0.2">
      <c r="J642" s="40"/>
      <c r="K642" s="41"/>
      <c r="L642" s="1"/>
    </row>
    <row r="643" spans="10:12" x14ac:dyDescent="0.2">
      <c r="J643" s="40"/>
      <c r="K643" s="41"/>
      <c r="L643" s="1"/>
    </row>
    <row r="644" spans="10:12" x14ac:dyDescent="0.2">
      <c r="J644" s="40"/>
      <c r="K644" s="41"/>
      <c r="L644" s="1"/>
    </row>
    <row r="645" spans="10:12" x14ac:dyDescent="0.2">
      <c r="J645" s="40"/>
      <c r="K645" s="41"/>
      <c r="L645" s="1"/>
    </row>
    <row r="646" spans="10:12" x14ac:dyDescent="0.2">
      <c r="J646" s="40"/>
      <c r="K646" s="41"/>
      <c r="L646" s="1"/>
    </row>
    <row r="647" spans="10:12" x14ac:dyDescent="0.2">
      <c r="J647" s="40"/>
      <c r="K647" s="41"/>
      <c r="L647" s="1"/>
    </row>
    <row r="648" spans="10:12" x14ac:dyDescent="0.2">
      <c r="J648" s="40"/>
      <c r="K648" s="41"/>
      <c r="L648" s="1"/>
    </row>
    <row r="649" spans="10:12" x14ac:dyDescent="0.2">
      <c r="J649" s="40"/>
      <c r="K649" s="41"/>
      <c r="L649" s="1"/>
    </row>
    <row r="650" spans="10:12" x14ac:dyDescent="0.2">
      <c r="J650" s="40"/>
      <c r="K650" s="41"/>
      <c r="L650" s="1"/>
    </row>
    <row r="651" spans="10:12" x14ac:dyDescent="0.2">
      <c r="J651" s="40"/>
      <c r="K651" s="41"/>
      <c r="L651" s="1"/>
    </row>
    <row r="652" spans="10:12" x14ac:dyDescent="0.2">
      <c r="J652" s="40"/>
      <c r="K652" s="41"/>
      <c r="L652" s="1"/>
    </row>
    <row r="653" spans="10:12" x14ac:dyDescent="0.2">
      <c r="J653" s="40"/>
      <c r="K653" s="41"/>
      <c r="L653" s="1"/>
    </row>
    <row r="654" spans="10:12" x14ac:dyDescent="0.2">
      <c r="J654" s="40"/>
      <c r="K654" s="41"/>
      <c r="L654" s="1"/>
    </row>
    <row r="655" spans="10:12" x14ac:dyDescent="0.2">
      <c r="J655" s="40"/>
      <c r="K655" s="41"/>
      <c r="L655" s="1"/>
    </row>
    <row r="656" spans="10:12" x14ac:dyDescent="0.2">
      <c r="J656" s="40"/>
      <c r="K656" s="41"/>
      <c r="L656" s="1"/>
    </row>
    <row r="657" spans="10:12" x14ac:dyDescent="0.2">
      <c r="J657" s="40"/>
      <c r="K657" s="41"/>
      <c r="L657" s="1"/>
    </row>
    <row r="658" spans="10:12" x14ac:dyDescent="0.2">
      <c r="J658" s="40"/>
      <c r="K658" s="41"/>
      <c r="L658" s="1"/>
    </row>
    <row r="659" spans="10:12" x14ac:dyDescent="0.2">
      <c r="J659" s="40"/>
      <c r="K659" s="41"/>
      <c r="L659" s="1"/>
    </row>
    <row r="660" spans="10:12" x14ac:dyDescent="0.2">
      <c r="J660" s="40"/>
      <c r="K660" s="41"/>
      <c r="L660" s="1"/>
    </row>
    <row r="661" spans="10:12" x14ac:dyDescent="0.2">
      <c r="J661" s="40"/>
      <c r="K661" s="41"/>
      <c r="L661" s="1"/>
    </row>
    <row r="662" spans="10:12" x14ac:dyDescent="0.2">
      <c r="J662" s="40"/>
      <c r="K662" s="41"/>
      <c r="L662" s="1"/>
    </row>
    <row r="663" spans="10:12" x14ac:dyDescent="0.2">
      <c r="J663" s="40"/>
      <c r="K663" s="41"/>
      <c r="L663" s="1"/>
    </row>
    <row r="664" spans="10:12" x14ac:dyDescent="0.2">
      <c r="J664" s="40"/>
      <c r="K664" s="41"/>
      <c r="L664" s="1"/>
    </row>
    <row r="665" spans="10:12" x14ac:dyDescent="0.2">
      <c r="J665" s="40"/>
      <c r="K665" s="41"/>
      <c r="L665" s="1"/>
    </row>
    <row r="666" spans="10:12" x14ac:dyDescent="0.2">
      <c r="J666" s="40"/>
      <c r="K666" s="41"/>
      <c r="L666" s="1"/>
    </row>
    <row r="667" spans="10:12" x14ac:dyDescent="0.2">
      <c r="J667" s="40"/>
      <c r="K667" s="41"/>
      <c r="L667" s="1"/>
    </row>
    <row r="668" spans="10:12" x14ac:dyDescent="0.2">
      <c r="J668" s="40"/>
      <c r="K668" s="41"/>
      <c r="L668" s="1"/>
    </row>
    <row r="669" spans="10:12" x14ac:dyDescent="0.2">
      <c r="J669" s="40"/>
      <c r="K669" s="41"/>
      <c r="L669" s="1"/>
    </row>
    <row r="670" spans="10:12" x14ac:dyDescent="0.2">
      <c r="J670" s="40"/>
      <c r="K670" s="41"/>
      <c r="L670" s="1"/>
    </row>
    <row r="671" spans="10:12" x14ac:dyDescent="0.2">
      <c r="J671" s="40"/>
      <c r="K671" s="41"/>
      <c r="L671" s="1"/>
    </row>
    <row r="672" spans="10:12" x14ac:dyDescent="0.2">
      <c r="J672" s="40"/>
      <c r="K672" s="41"/>
      <c r="L672" s="1"/>
    </row>
    <row r="673" spans="10:12" x14ac:dyDescent="0.2">
      <c r="J673" s="40"/>
      <c r="K673" s="41"/>
      <c r="L673" s="1"/>
    </row>
    <row r="674" spans="10:12" x14ac:dyDescent="0.2">
      <c r="J674" s="40"/>
      <c r="K674" s="41"/>
      <c r="L674" s="1"/>
    </row>
    <row r="675" spans="10:12" x14ac:dyDescent="0.2">
      <c r="J675" s="40"/>
      <c r="K675" s="41"/>
      <c r="L675" s="1"/>
    </row>
    <row r="676" spans="10:12" x14ac:dyDescent="0.2">
      <c r="J676" s="40"/>
      <c r="K676" s="41"/>
      <c r="L676" s="1"/>
    </row>
    <row r="677" spans="10:12" x14ac:dyDescent="0.2">
      <c r="J677" s="40"/>
      <c r="K677" s="41"/>
      <c r="L677" s="1"/>
    </row>
    <row r="678" spans="10:12" x14ac:dyDescent="0.2">
      <c r="J678" s="40"/>
      <c r="K678" s="41"/>
      <c r="L678" s="1"/>
    </row>
    <row r="679" spans="10:12" x14ac:dyDescent="0.2">
      <c r="J679" s="40"/>
      <c r="K679" s="41"/>
      <c r="L679" s="1"/>
    </row>
    <row r="680" spans="10:12" x14ac:dyDescent="0.2">
      <c r="J680" s="40"/>
      <c r="K680" s="41"/>
      <c r="L680" s="1"/>
    </row>
    <row r="681" spans="10:12" x14ac:dyDescent="0.2">
      <c r="J681" s="40"/>
      <c r="K681" s="41"/>
      <c r="L681" s="1"/>
    </row>
    <row r="682" spans="10:12" x14ac:dyDescent="0.2">
      <c r="J682" s="40"/>
      <c r="K682" s="41"/>
      <c r="L682" s="1"/>
    </row>
    <row r="683" spans="10:12" x14ac:dyDescent="0.2">
      <c r="J683" s="40"/>
      <c r="K683" s="41"/>
      <c r="L683" s="1"/>
    </row>
    <row r="684" spans="10:12" x14ac:dyDescent="0.2">
      <c r="J684" s="40"/>
      <c r="K684" s="41"/>
      <c r="L684" s="1"/>
    </row>
    <row r="685" spans="10:12" x14ac:dyDescent="0.2">
      <c r="J685" s="40"/>
      <c r="K685" s="41"/>
      <c r="L685" s="1"/>
    </row>
    <row r="686" spans="10:12" x14ac:dyDescent="0.2">
      <c r="J686" s="40"/>
      <c r="K686" s="41"/>
      <c r="L686" s="1"/>
    </row>
    <row r="687" spans="10:12" x14ac:dyDescent="0.2">
      <c r="J687" s="40"/>
      <c r="K687" s="41"/>
      <c r="L687" s="1"/>
    </row>
    <row r="688" spans="10:12" x14ac:dyDescent="0.2">
      <c r="J688" s="40"/>
      <c r="K688" s="41"/>
      <c r="L688" s="1"/>
    </row>
    <row r="689" spans="10:12" x14ac:dyDescent="0.2">
      <c r="J689" s="40"/>
      <c r="K689" s="41"/>
      <c r="L689" s="1"/>
    </row>
    <row r="690" spans="10:12" x14ac:dyDescent="0.2">
      <c r="J690" s="40"/>
      <c r="K690" s="41"/>
      <c r="L690" s="1"/>
    </row>
    <row r="691" spans="10:12" x14ac:dyDescent="0.2">
      <c r="J691" s="40"/>
      <c r="K691" s="41"/>
      <c r="L691" s="1"/>
    </row>
    <row r="692" spans="10:12" x14ac:dyDescent="0.2">
      <c r="J692" s="40"/>
      <c r="K692" s="41"/>
      <c r="L692" s="1"/>
    </row>
    <row r="693" spans="10:12" x14ac:dyDescent="0.2">
      <c r="J693" s="40"/>
      <c r="K693" s="41"/>
      <c r="L693" s="1"/>
    </row>
    <row r="694" spans="10:12" x14ac:dyDescent="0.2">
      <c r="J694" s="40"/>
      <c r="K694" s="41"/>
      <c r="L694" s="1"/>
    </row>
    <row r="695" spans="10:12" x14ac:dyDescent="0.2">
      <c r="J695" s="40"/>
      <c r="K695" s="41"/>
      <c r="L695" s="1"/>
    </row>
    <row r="696" spans="10:12" x14ac:dyDescent="0.2">
      <c r="J696" s="40"/>
      <c r="K696" s="41"/>
      <c r="L696" s="1"/>
    </row>
    <row r="697" spans="10:12" x14ac:dyDescent="0.2">
      <c r="J697" s="40"/>
      <c r="K697" s="41"/>
      <c r="L697" s="1"/>
    </row>
    <row r="698" spans="10:12" x14ac:dyDescent="0.2">
      <c r="J698" s="40"/>
      <c r="K698" s="41"/>
      <c r="L698" s="1"/>
    </row>
    <row r="699" spans="10:12" x14ac:dyDescent="0.2">
      <c r="J699" s="40"/>
      <c r="K699" s="41"/>
      <c r="L699" s="1"/>
    </row>
    <row r="700" spans="10:12" x14ac:dyDescent="0.2">
      <c r="J700" s="40"/>
      <c r="K700" s="41"/>
      <c r="L700" s="1"/>
    </row>
    <row r="701" spans="10:12" x14ac:dyDescent="0.2">
      <c r="J701" s="40"/>
      <c r="K701" s="41"/>
      <c r="L701" s="1"/>
    </row>
    <row r="702" spans="10:12" x14ac:dyDescent="0.2">
      <c r="J702" s="40"/>
      <c r="K702" s="41"/>
      <c r="L702" s="1"/>
    </row>
    <row r="703" spans="10:12" x14ac:dyDescent="0.2">
      <c r="J703" s="40"/>
      <c r="K703" s="41"/>
      <c r="L703" s="1"/>
    </row>
    <row r="704" spans="10:12" x14ac:dyDescent="0.2">
      <c r="J704" s="40"/>
      <c r="K704" s="41"/>
      <c r="L704" s="1"/>
    </row>
    <row r="705" spans="10:12" x14ac:dyDescent="0.2">
      <c r="J705" s="40"/>
      <c r="K705" s="41"/>
      <c r="L705" s="1"/>
    </row>
    <row r="706" spans="10:12" x14ac:dyDescent="0.2">
      <c r="J706" s="40"/>
      <c r="K706" s="41"/>
      <c r="L706" s="1"/>
    </row>
    <row r="707" spans="10:12" x14ac:dyDescent="0.2">
      <c r="J707" s="40"/>
      <c r="K707" s="41"/>
      <c r="L707" s="1"/>
    </row>
    <row r="708" spans="10:12" x14ac:dyDescent="0.2">
      <c r="J708" s="40"/>
      <c r="K708" s="41"/>
      <c r="L708" s="1"/>
    </row>
    <row r="709" spans="10:12" x14ac:dyDescent="0.2">
      <c r="J709" s="40"/>
      <c r="K709" s="41"/>
      <c r="L709" s="1"/>
    </row>
    <row r="710" spans="10:12" x14ac:dyDescent="0.2">
      <c r="J710" s="40"/>
      <c r="K710" s="41"/>
      <c r="L710" s="1"/>
    </row>
    <row r="711" spans="10:12" x14ac:dyDescent="0.2">
      <c r="J711" s="40"/>
      <c r="K711" s="41"/>
      <c r="L711" s="1"/>
    </row>
    <row r="712" spans="10:12" x14ac:dyDescent="0.2">
      <c r="J712" s="40"/>
      <c r="K712" s="41"/>
      <c r="L712" s="1"/>
    </row>
    <row r="713" spans="10:12" x14ac:dyDescent="0.2">
      <c r="J713" s="40"/>
      <c r="K713" s="41"/>
      <c r="L713" s="1"/>
    </row>
    <row r="714" spans="10:12" x14ac:dyDescent="0.2">
      <c r="J714" s="40"/>
      <c r="K714" s="41"/>
      <c r="L714" s="1"/>
    </row>
    <row r="715" spans="10:12" x14ac:dyDescent="0.2">
      <c r="J715" s="40"/>
      <c r="K715" s="41"/>
      <c r="L715" s="1"/>
    </row>
    <row r="716" spans="10:12" x14ac:dyDescent="0.2">
      <c r="J716" s="40"/>
      <c r="K716" s="41"/>
      <c r="L716" s="1"/>
    </row>
    <row r="717" spans="10:12" x14ac:dyDescent="0.2">
      <c r="J717" s="40"/>
      <c r="K717" s="41"/>
      <c r="L717" s="1"/>
    </row>
    <row r="718" spans="10:12" x14ac:dyDescent="0.2">
      <c r="J718" s="40"/>
      <c r="K718" s="41"/>
      <c r="L718" s="1"/>
    </row>
    <row r="719" spans="10:12" x14ac:dyDescent="0.2">
      <c r="J719" s="40"/>
      <c r="K719" s="41"/>
      <c r="L719" s="1"/>
    </row>
    <row r="720" spans="10:12" x14ac:dyDescent="0.2">
      <c r="J720" s="40"/>
      <c r="K720" s="41"/>
      <c r="L720" s="1"/>
    </row>
    <row r="721" spans="10:12" x14ac:dyDescent="0.2">
      <c r="J721" s="40"/>
      <c r="K721" s="41"/>
      <c r="L721" s="1"/>
    </row>
    <row r="722" spans="10:12" x14ac:dyDescent="0.2">
      <c r="J722" s="40"/>
      <c r="K722" s="41"/>
      <c r="L722" s="1"/>
    </row>
    <row r="723" spans="10:12" x14ac:dyDescent="0.2">
      <c r="J723" s="40"/>
      <c r="K723" s="41"/>
      <c r="L723" s="1"/>
    </row>
    <row r="724" spans="10:12" x14ac:dyDescent="0.2">
      <c r="J724" s="40"/>
      <c r="K724" s="41"/>
      <c r="L724" s="1"/>
    </row>
    <row r="725" spans="10:12" x14ac:dyDescent="0.2">
      <c r="J725" s="40"/>
      <c r="K725" s="41"/>
      <c r="L725" s="1"/>
    </row>
    <row r="726" spans="10:12" x14ac:dyDescent="0.2">
      <c r="J726" s="40"/>
      <c r="K726" s="41"/>
      <c r="L726" s="1"/>
    </row>
    <row r="727" spans="10:12" x14ac:dyDescent="0.2">
      <c r="J727" s="40"/>
      <c r="K727" s="41"/>
      <c r="L727" s="1"/>
    </row>
    <row r="728" spans="10:12" x14ac:dyDescent="0.2">
      <c r="J728" s="40"/>
      <c r="K728" s="41"/>
      <c r="L728" s="1"/>
    </row>
    <row r="729" spans="10:12" x14ac:dyDescent="0.2">
      <c r="J729" s="40"/>
      <c r="K729" s="41"/>
      <c r="L729" s="1"/>
    </row>
    <row r="730" spans="10:12" x14ac:dyDescent="0.2">
      <c r="J730" s="40"/>
      <c r="K730" s="41"/>
      <c r="L730" s="1"/>
    </row>
    <row r="731" spans="10:12" x14ac:dyDescent="0.2">
      <c r="J731" s="40"/>
      <c r="K731" s="41"/>
      <c r="L731" s="1"/>
    </row>
    <row r="732" spans="10:12" x14ac:dyDescent="0.2">
      <c r="J732" s="40"/>
      <c r="K732" s="41"/>
      <c r="L732" s="1"/>
    </row>
    <row r="733" spans="10:12" x14ac:dyDescent="0.2">
      <c r="J733" s="40"/>
      <c r="K733" s="41"/>
      <c r="L733" s="1"/>
    </row>
    <row r="734" spans="10:12" x14ac:dyDescent="0.2">
      <c r="J734" s="40"/>
      <c r="K734" s="41"/>
      <c r="L734" s="1"/>
    </row>
    <row r="735" spans="10:12" x14ac:dyDescent="0.2">
      <c r="J735" s="40"/>
      <c r="K735" s="41"/>
      <c r="L735" s="1"/>
    </row>
    <row r="736" spans="10:12" x14ac:dyDescent="0.2">
      <c r="J736" s="40"/>
      <c r="K736" s="41"/>
      <c r="L736" s="1"/>
    </row>
    <row r="737" spans="10:12" x14ac:dyDescent="0.2">
      <c r="J737" s="40"/>
      <c r="K737" s="41"/>
      <c r="L737" s="1"/>
    </row>
    <row r="738" spans="10:12" x14ac:dyDescent="0.2">
      <c r="J738" s="40"/>
      <c r="K738" s="41"/>
      <c r="L738" s="1"/>
    </row>
    <row r="739" spans="10:12" x14ac:dyDescent="0.2">
      <c r="J739" s="40"/>
      <c r="K739" s="41"/>
      <c r="L739" s="1"/>
    </row>
    <row r="740" spans="10:12" x14ac:dyDescent="0.2">
      <c r="J740" s="40"/>
      <c r="K740" s="41"/>
      <c r="L740" s="1"/>
    </row>
    <row r="741" spans="10:12" x14ac:dyDescent="0.2">
      <c r="J741" s="40"/>
      <c r="K741" s="41"/>
      <c r="L741" s="1"/>
    </row>
    <row r="742" spans="10:12" x14ac:dyDescent="0.2">
      <c r="J742" s="40"/>
      <c r="K742" s="41"/>
      <c r="L742" s="1"/>
    </row>
    <row r="743" spans="10:12" x14ac:dyDescent="0.2">
      <c r="J743" s="40"/>
      <c r="K743" s="41"/>
      <c r="L743" s="1"/>
    </row>
    <row r="744" spans="10:12" x14ac:dyDescent="0.2">
      <c r="J744" s="40"/>
      <c r="K744" s="41"/>
      <c r="L744" s="1"/>
    </row>
    <row r="745" spans="10:12" x14ac:dyDescent="0.2">
      <c r="J745" s="40"/>
      <c r="K745" s="41"/>
      <c r="L745" s="1"/>
    </row>
    <row r="746" spans="10:12" x14ac:dyDescent="0.2">
      <c r="J746" s="40"/>
      <c r="K746" s="41"/>
      <c r="L746" s="1"/>
    </row>
    <row r="747" spans="10:12" x14ac:dyDescent="0.2">
      <c r="J747" s="40"/>
      <c r="K747" s="41"/>
      <c r="L747" s="1"/>
    </row>
    <row r="748" spans="10:12" x14ac:dyDescent="0.2">
      <c r="J748" s="40"/>
      <c r="K748" s="41"/>
      <c r="L748" s="1"/>
    </row>
    <row r="749" spans="10:12" x14ac:dyDescent="0.2">
      <c r="J749" s="40"/>
      <c r="K749" s="41"/>
      <c r="L749" s="1"/>
    </row>
    <row r="750" spans="10:12" x14ac:dyDescent="0.2">
      <c r="J750" s="40"/>
      <c r="K750" s="41"/>
      <c r="L750" s="1"/>
    </row>
    <row r="751" spans="10:12" x14ac:dyDescent="0.2">
      <c r="J751" s="40"/>
      <c r="K751" s="41"/>
      <c r="L751" s="1"/>
    </row>
    <row r="752" spans="10:12" x14ac:dyDescent="0.2">
      <c r="J752" s="40"/>
      <c r="K752" s="41"/>
      <c r="L752" s="1"/>
    </row>
    <row r="753" spans="10:12" x14ac:dyDescent="0.2">
      <c r="J753" s="40"/>
      <c r="K753" s="41"/>
      <c r="L753" s="1"/>
    </row>
    <row r="754" spans="10:12" x14ac:dyDescent="0.2">
      <c r="J754" s="40"/>
      <c r="K754" s="41"/>
      <c r="L754" s="1"/>
    </row>
    <row r="755" spans="10:12" x14ac:dyDescent="0.2">
      <c r="J755" s="40"/>
      <c r="K755" s="41"/>
      <c r="L755" s="1"/>
    </row>
    <row r="756" spans="10:12" x14ac:dyDescent="0.2">
      <c r="J756" s="40"/>
      <c r="K756" s="41"/>
      <c r="L756" s="1"/>
    </row>
    <row r="757" spans="10:12" x14ac:dyDescent="0.2">
      <c r="J757" s="40"/>
      <c r="K757" s="41"/>
      <c r="L757" s="1"/>
    </row>
    <row r="758" spans="10:12" x14ac:dyDescent="0.2">
      <c r="J758" s="40"/>
      <c r="K758" s="41"/>
      <c r="L758" s="1"/>
    </row>
    <row r="759" spans="10:12" x14ac:dyDescent="0.2">
      <c r="J759" s="40"/>
      <c r="K759" s="41"/>
      <c r="L759" s="1"/>
    </row>
    <row r="760" spans="10:12" x14ac:dyDescent="0.2">
      <c r="J760" s="40"/>
      <c r="K760" s="41"/>
      <c r="L760" s="1"/>
    </row>
    <row r="761" spans="10:12" x14ac:dyDescent="0.2">
      <c r="J761" s="40"/>
      <c r="K761" s="41"/>
      <c r="L761" s="1"/>
    </row>
    <row r="762" spans="10:12" x14ac:dyDescent="0.2">
      <c r="J762" s="40"/>
      <c r="K762" s="41"/>
      <c r="L762" s="1"/>
    </row>
    <row r="763" spans="10:12" x14ac:dyDescent="0.2">
      <c r="J763" s="40"/>
      <c r="K763" s="41"/>
      <c r="L763" s="1"/>
    </row>
    <row r="764" spans="10:12" x14ac:dyDescent="0.2">
      <c r="J764" s="40"/>
      <c r="K764" s="41"/>
      <c r="L764" s="1"/>
    </row>
    <row r="765" spans="10:12" x14ac:dyDescent="0.2">
      <c r="J765" s="40"/>
      <c r="K765" s="41"/>
      <c r="L765" s="1"/>
    </row>
    <row r="766" spans="10:12" x14ac:dyDescent="0.2">
      <c r="J766" s="40"/>
      <c r="K766" s="41"/>
      <c r="L766" s="1"/>
    </row>
    <row r="767" spans="10:12" x14ac:dyDescent="0.2">
      <c r="J767" s="40"/>
      <c r="K767" s="41"/>
      <c r="L767" s="1"/>
    </row>
    <row r="768" spans="10:12" x14ac:dyDescent="0.2">
      <c r="J768" s="40"/>
      <c r="K768" s="41"/>
      <c r="L768" s="1"/>
    </row>
    <row r="769" spans="10:12" x14ac:dyDescent="0.2">
      <c r="J769" s="40"/>
      <c r="K769" s="41"/>
      <c r="L769" s="1"/>
    </row>
    <row r="770" spans="10:12" x14ac:dyDescent="0.2">
      <c r="J770" s="40"/>
      <c r="K770" s="41"/>
      <c r="L770" s="1"/>
    </row>
    <row r="771" spans="10:12" x14ac:dyDescent="0.2">
      <c r="J771" s="40"/>
      <c r="K771" s="41"/>
      <c r="L771" s="1"/>
    </row>
    <row r="772" spans="10:12" x14ac:dyDescent="0.2">
      <c r="J772" s="40"/>
      <c r="K772" s="41"/>
      <c r="L772" s="1"/>
    </row>
    <row r="773" spans="10:12" x14ac:dyDescent="0.2">
      <c r="J773" s="40"/>
      <c r="K773" s="41"/>
      <c r="L773" s="1"/>
    </row>
    <row r="774" spans="10:12" x14ac:dyDescent="0.2">
      <c r="J774" s="40"/>
      <c r="K774" s="41"/>
      <c r="L774" s="1"/>
    </row>
    <row r="775" spans="10:12" x14ac:dyDescent="0.2">
      <c r="J775" s="40"/>
      <c r="K775" s="41"/>
      <c r="L775" s="1"/>
    </row>
    <row r="776" spans="10:12" x14ac:dyDescent="0.2">
      <c r="J776" s="40"/>
      <c r="K776" s="41"/>
      <c r="L776" s="1"/>
    </row>
    <row r="777" spans="10:12" x14ac:dyDescent="0.2">
      <c r="J777" s="40"/>
      <c r="K777" s="41"/>
      <c r="L777" s="1"/>
    </row>
    <row r="778" spans="10:12" x14ac:dyDescent="0.2">
      <c r="J778" s="40"/>
      <c r="K778" s="41"/>
      <c r="L778" s="1"/>
    </row>
    <row r="779" spans="10:12" x14ac:dyDescent="0.2">
      <c r="J779" s="40"/>
      <c r="K779" s="41"/>
      <c r="L779" s="1"/>
    </row>
    <row r="780" spans="10:12" x14ac:dyDescent="0.2">
      <c r="J780" s="40"/>
      <c r="K780" s="41"/>
      <c r="L780" s="1"/>
    </row>
    <row r="781" spans="10:12" x14ac:dyDescent="0.2">
      <c r="J781" s="40"/>
      <c r="K781" s="41"/>
      <c r="L781" s="1"/>
    </row>
    <row r="782" spans="10:12" x14ac:dyDescent="0.2">
      <c r="J782" s="40"/>
      <c r="K782" s="41"/>
      <c r="L782" s="1"/>
    </row>
    <row r="783" spans="10:12" x14ac:dyDescent="0.2">
      <c r="J783" s="40"/>
      <c r="K783" s="41"/>
      <c r="L783" s="1"/>
    </row>
    <row r="784" spans="10:12" x14ac:dyDescent="0.2">
      <c r="J784" s="40"/>
      <c r="K784" s="41"/>
      <c r="L784" s="1"/>
    </row>
    <row r="785" spans="10:12" x14ac:dyDescent="0.2">
      <c r="J785" s="40"/>
      <c r="K785" s="41"/>
      <c r="L785" s="1"/>
    </row>
    <row r="786" spans="10:12" x14ac:dyDescent="0.2">
      <c r="J786" s="40"/>
      <c r="K786" s="41"/>
      <c r="L786" s="1"/>
    </row>
    <row r="787" spans="10:12" x14ac:dyDescent="0.2">
      <c r="J787" s="40"/>
      <c r="K787" s="41"/>
      <c r="L787" s="1"/>
    </row>
    <row r="788" spans="10:12" x14ac:dyDescent="0.2">
      <c r="J788" s="40"/>
      <c r="K788" s="41"/>
      <c r="L788" s="1"/>
    </row>
    <row r="789" spans="10:12" x14ac:dyDescent="0.2">
      <c r="J789" s="40"/>
      <c r="K789" s="41"/>
      <c r="L789" s="1"/>
    </row>
    <row r="790" spans="10:12" x14ac:dyDescent="0.2">
      <c r="J790" s="40"/>
      <c r="K790" s="41"/>
      <c r="L790" s="1"/>
    </row>
    <row r="791" spans="10:12" x14ac:dyDescent="0.2">
      <c r="J791" s="40"/>
      <c r="K791" s="41"/>
      <c r="L791" s="1"/>
    </row>
    <row r="792" spans="10:12" x14ac:dyDescent="0.2">
      <c r="J792" s="40"/>
      <c r="K792" s="41"/>
      <c r="L792" s="1"/>
    </row>
    <row r="793" spans="10:12" x14ac:dyDescent="0.2">
      <c r="J793" s="40"/>
      <c r="K793" s="41"/>
      <c r="L793" s="1"/>
    </row>
    <row r="794" spans="10:12" x14ac:dyDescent="0.2">
      <c r="J794" s="40"/>
      <c r="K794" s="41"/>
      <c r="L794" s="1"/>
    </row>
    <row r="795" spans="10:12" x14ac:dyDescent="0.2">
      <c r="J795" s="40"/>
      <c r="K795" s="41"/>
      <c r="L795" s="1"/>
    </row>
    <row r="796" spans="10:12" x14ac:dyDescent="0.2">
      <c r="J796" s="40"/>
      <c r="K796" s="41"/>
      <c r="L796" s="1"/>
    </row>
    <row r="797" spans="10:12" x14ac:dyDescent="0.2">
      <c r="J797" s="40"/>
      <c r="K797" s="41"/>
      <c r="L797" s="1"/>
    </row>
    <row r="798" spans="10:12" x14ac:dyDescent="0.2">
      <c r="J798" s="40"/>
      <c r="K798" s="41"/>
      <c r="L798" s="1"/>
    </row>
    <row r="799" spans="10:12" x14ac:dyDescent="0.2">
      <c r="J799" s="40"/>
      <c r="K799" s="41"/>
      <c r="L799" s="1"/>
    </row>
    <row r="800" spans="10:12" x14ac:dyDescent="0.2">
      <c r="J800" s="40"/>
      <c r="K800" s="41"/>
      <c r="L800" s="1"/>
    </row>
    <row r="801" spans="10:12" x14ac:dyDescent="0.2">
      <c r="J801" s="40"/>
      <c r="K801" s="41"/>
      <c r="L801" s="1"/>
    </row>
    <row r="802" spans="10:12" x14ac:dyDescent="0.2">
      <c r="J802" s="40"/>
      <c r="K802" s="41"/>
      <c r="L802" s="1"/>
    </row>
    <row r="803" spans="10:12" x14ac:dyDescent="0.2">
      <c r="J803" s="40"/>
      <c r="K803" s="41"/>
      <c r="L803" s="1"/>
    </row>
    <row r="804" spans="10:12" x14ac:dyDescent="0.2">
      <c r="J804" s="40"/>
      <c r="K804" s="41"/>
      <c r="L804" s="1"/>
    </row>
    <row r="805" spans="10:12" x14ac:dyDescent="0.2">
      <c r="J805" s="40"/>
      <c r="K805" s="41"/>
      <c r="L805" s="1"/>
    </row>
    <row r="806" spans="10:12" x14ac:dyDescent="0.2">
      <c r="J806" s="40"/>
      <c r="K806" s="41"/>
      <c r="L806" s="1"/>
    </row>
    <row r="807" spans="10:12" x14ac:dyDescent="0.2">
      <c r="J807" s="40"/>
      <c r="K807" s="41"/>
      <c r="L807" s="1"/>
    </row>
    <row r="808" spans="10:12" x14ac:dyDescent="0.2">
      <c r="J808" s="40"/>
      <c r="K808" s="41"/>
      <c r="L808" s="1"/>
    </row>
    <row r="809" spans="10:12" x14ac:dyDescent="0.2">
      <c r="J809" s="40"/>
      <c r="K809" s="41"/>
      <c r="L809" s="1"/>
    </row>
    <row r="810" spans="10:12" x14ac:dyDescent="0.2">
      <c r="J810" s="40"/>
      <c r="K810" s="41"/>
      <c r="L810" s="1"/>
    </row>
    <row r="811" spans="10:12" x14ac:dyDescent="0.2">
      <c r="J811" s="40"/>
      <c r="K811" s="41"/>
      <c r="L811" s="1"/>
    </row>
    <row r="812" spans="10:12" x14ac:dyDescent="0.2">
      <c r="J812" s="40"/>
      <c r="K812" s="41"/>
      <c r="L812" s="1"/>
    </row>
    <row r="813" spans="10:12" x14ac:dyDescent="0.2">
      <c r="J813" s="40"/>
      <c r="K813" s="41"/>
      <c r="L813" s="1"/>
    </row>
    <row r="814" spans="10:12" x14ac:dyDescent="0.2">
      <c r="J814" s="40"/>
      <c r="K814" s="41"/>
      <c r="L814" s="1"/>
    </row>
    <row r="815" spans="10:12" x14ac:dyDescent="0.2">
      <c r="J815" s="40"/>
      <c r="K815" s="41"/>
      <c r="L815" s="1"/>
    </row>
    <row r="816" spans="10:12" x14ac:dyDescent="0.2">
      <c r="J816" s="40"/>
      <c r="K816" s="41"/>
      <c r="L816" s="1"/>
    </row>
    <row r="817" spans="10:12" x14ac:dyDescent="0.2">
      <c r="J817" s="40"/>
      <c r="K817" s="41"/>
      <c r="L817" s="1"/>
    </row>
    <row r="818" spans="10:12" x14ac:dyDescent="0.2">
      <c r="J818" s="40"/>
      <c r="K818" s="41"/>
      <c r="L818" s="1"/>
    </row>
    <row r="819" spans="10:12" x14ac:dyDescent="0.2">
      <c r="J819" s="40"/>
      <c r="K819" s="41"/>
      <c r="L819" s="1"/>
    </row>
    <row r="820" spans="10:12" x14ac:dyDescent="0.2">
      <c r="J820" s="40"/>
      <c r="K820" s="41"/>
      <c r="L820" s="1"/>
    </row>
    <row r="821" spans="10:12" x14ac:dyDescent="0.2">
      <c r="J821" s="40"/>
      <c r="K821" s="41"/>
      <c r="L821" s="1"/>
    </row>
    <row r="822" spans="10:12" x14ac:dyDescent="0.2">
      <c r="J822" s="40"/>
      <c r="K822" s="41"/>
      <c r="L822" s="1"/>
    </row>
    <row r="823" spans="10:12" x14ac:dyDescent="0.2">
      <c r="J823" s="40"/>
      <c r="K823" s="41"/>
      <c r="L823" s="1"/>
    </row>
    <row r="824" spans="10:12" x14ac:dyDescent="0.2">
      <c r="J824" s="40"/>
      <c r="K824" s="41"/>
      <c r="L824" s="1"/>
    </row>
    <row r="825" spans="10:12" x14ac:dyDescent="0.2">
      <c r="J825" s="40"/>
      <c r="K825" s="41"/>
      <c r="L825" s="1"/>
    </row>
    <row r="826" spans="10:12" x14ac:dyDescent="0.2">
      <c r="J826" s="40"/>
      <c r="K826" s="41"/>
      <c r="L826" s="1"/>
    </row>
    <row r="827" spans="10:12" x14ac:dyDescent="0.2">
      <c r="J827" s="40"/>
      <c r="K827" s="41"/>
      <c r="L827" s="1"/>
    </row>
    <row r="828" spans="10:12" x14ac:dyDescent="0.2">
      <c r="J828" s="40"/>
      <c r="K828" s="41"/>
      <c r="L828" s="1"/>
    </row>
    <row r="829" spans="10:12" x14ac:dyDescent="0.2">
      <c r="J829" s="40"/>
      <c r="K829" s="41"/>
      <c r="L829" s="1"/>
    </row>
    <row r="830" spans="10:12" x14ac:dyDescent="0.2">
      <c r="J830" s="40"/>
      <c r="K830" s="41"/>
      <c r="L830" s="1"/>
    </row>
    <row r="831" spans="10:12" x14ac:dyDescent="0.2">
      <c r="J831" s="40"/>
      <c r="K831" s="41"/>
      <c r="L831" s="1"/>
    </row>
    <row r="832" spans="10:12" x14ac:dyDescent="0.2">
      <c r="J832" s="40"/>
      <c r="K832" s="41"/>
      <c r="L832" s="1"/>
    </row>
    <row r="833" spans="10:12" x14ac:dyDescent="0.2">
      <c r="J833" s="40"/>
      <c r="K833" s="41"/>
      <c r="L833" s="1"/>
    </row>
    <row r="834" spans="10:12" x14ac:dyDescent="0.2">
      <c r="J834" s="40"/>
      <c r="K834" s="41"/>
      <c r="L834" s="1"/>
    </row>
    <row r="835" spans="10:12" x14ac:dyDescent="0.2">
      <c r="J835" s="40"/>
      <c r="K835" s="41"/>
      <c r="L835" s="1"/>
    </row>
    <row r="836" spans="10:12" x14ac:dyDescent="0.2">
      <c r="J836" s="40"/>
      <c r="K836" s="41"/>
      <c r="L836" s="1"/>
    </row>
    <row r="837" spans="10:12" x14ac:dyDescent="0.2">
      <c r="J837" s="40"/>
      <c r="K837" s="41"/>
      <c r="L837" s="1"/>
    </row>
    <row r="838" spans="10:12" x14ac:dyDescent="0.2">
      <c r="J838" s="40"/>
      <c r="K838" s="41"/>
      <c r="L838" s="1"/>
    </row>
    <row r="839" spans="10:12" x14ac:dyDescent="0.2">
      <c r="J839" s="40"/>
      <c r="K839" s="41"/>
      <c r="L839" s="1"/>
    </row>
    <row r="840" spans="10:12" x14ac:dyDescent="0.2">
      <c r="J840" s="40"/>
      <c r="K840" s="41"/>
      <c r="L840" s="1"/>
    </row>
    <row r="841" spans="10:12" x14ac:dyDescent="0.2">
      <c r="J841" s="40"/>
      <c r="K841" s="41"/>
      <c r="L841" s="1"/>
    </row>
    <row r="842" spans="10:12" x14ac:dyDescent="0.2">
      <c r="J842" s="40"/>
      <c r="K842" s="41"/>
      <c r="L842" s="1"/>
    </row>
    <row r="843" spans="10:12" x14ac:dyDescent="0.2">
      <c r="J843" s="40"/>
      <c r="K843" s="41"/>
      <c r="L843" s="1"/>
    </row>
    <row r="844" spans="10:12" x14ac:dyDescent="0.2">
      <c r="J844" s="40"/>
      <c r="K844" s="41"/>
      <c r="L844" s="1"/>
    </row>
    <row r="845" spans="10:12" x14ac:dyDescent="0.2">
      <c r="J845" s="40"/>
      <c r="K845" s="41"/>
      <c r="L845" s="1"/>
    </row>
    <row r="846" spans="10:12" x14ac:dyDescent="0.2">
      <c r="J846" s="40"/>
      <c r="K846" s="41"/>
      <c r="L846" s="1"/>
    </row>
    <row r="847" spans="10:12" x14ac:dyDescent="0.2">
      <c r="J847" s="40"/>
      <c r="K847" s="41"/>
      <c r="L847" s="1"/>
    </row>
    <row r="848" spans="10:12" x14ac:dyDescent="0.2">
      <c r="J848" s="40"/>
      <c r="K848" s="41"/>
      <c r="L848" s="1"/>
    </row>
    <row r="849" spans="10:12" x14ac:dyDescent="0.2">
      <c r="J849" s="40"/>
      <c r="K849" s="41"/>
      <c r="L849" s="1"/>
    </row>
    <row r="850" spans="10:12" x14ac:dyDescent="0.2">
      <c r="J850" s="40"/>
      <c r="K850" s="41"/>
      <c r="L850" s="1"/>
    </row>
    <row r="851" spans="10:12" x14ac:dyDescent="0.2">
      <c r="J851" s="40"/>
      <c r="K851" s="41"/>
      <c r="L851" s="1"/>
    </row>
    <row r="852" spans="10:12" x14ac:dyDescent="0.2">
      <c r="J852" s="40"/>
      <c r="K852" s="41"/>
      <c r="L852" s="1"/>
    </row>
    <row r="853" spans="10:12" x14ac:dyDescent="0.2">
      <c r="J853" s="40"/>
      <c r="K853" s="41"/>
      <c r="L853" s="1"/>
    </row>
    <row r="854" spans="10:12" x14ac:dyDescent="0.2">
      <c r="J854" s="40"/>
      <c r="K854" s="41"/>
      <c r="L854" s="1"/>
    </row>
    <row r="855" spans="10:12" x14ac:dyDescent="0.2">
      <c r="J855" s="40"/>
      <c r="K855" s="41"/>
      <c r="L855" s="1"/>
    </row>
    <row r="856" spans="10:12" x14ac:dyDescent="0.2">
      <c r="J856" s="40"/>
      <c r="K856" s="41"/>
      <c r="L856" s="1"/>
    </row>
    <row r="857" spans="10:12" x14ac:dyDescent="0.2">
      <c r="J857" s="40"/>
      <c r="K857" s="41"/>
      <c r="L857" s="1"/>
    </row>
    <row r="858" spans="10:12" x14ac:dyDescent="0.2">
      <c r="J858" s="40"/>
      <c r="K858" s="41"/>
      <c r="L858" s="1"/>
    </row>
    <row r="859" spans="10:12" x14ac:dyDescent="0.2">
      <c r="J859" s="40"/>
      <c r="K859" s="41"/>
      <c r="L859" s="1"/>
    </row>
    <row r="860" spans="10:12" x14ac:dyDescent="0.2">
      <c r="J860" s="40"/>
      <c r="K860" s="41"/>
      <c r="L860" s="1"/>
    </row>
    <row r="861" spans="10:12" x14ac:dyDescent="0.2">
      <c r="J861" s="40"/>
      <c r="K861" s="41"/>
      <c r="L861" s="1"/>
    </row>
    <row r="862" spans="10:12" x14ac:dyDescent="0.2">
      <c r="J862" s="40"/>
      <c r="K862" s="41"/>
      <c r="L862" s="1"/>
    </row>
    <row r="863" spans="10:12" x14ac:dyDescent="0.2">
      <c r="J863" s="40"/>
      <c r="K863" s="41"/>
      <c r="L863" s="1"/>
    </row>
    <row r="864" spans="10:12" x14ac:dyDescent="0.2">
      <c r="J864" s="40"/>
      <c r="K864" s="41"/>
      <c r="L864" s="1"/>
    </row>
    <row r="865" spans="10:12" x14ac:dyDescent="0.2">
      <c r="J865" s="40"/>
      <c r="K865" s="41"/>
      <c r="L865" s="1"/>
    </row>
    <row r="866" spans="10:12" x14ac:dyDescent="0.2">
      <c r="J866" s="40"/>
      <c r="K866" s="41"/>
      <c r="L866" s="1"/>
    </row>
    <row r="867" spans="10:12" x14ac:dyDescent="0.2">
      <c r="J867" s="40"/>
      <c r="K867" s="41"/>
      <c r="L867" s="1"/>
    </row>
    <row r="868" spans="10:12" x14ac:dyDescent="0.2">
      <c r="J868" s="40"/>
      <c r="K868" s="41"/>
      <c r="L868" s="1"/>
    </row>
    <row r="869" spans="10:12" x14ac:dyDescent="0.2">
      <c r="J869" s="40"/>
      <c r="K869" s="41"/>
      <c r="L869" s="1"/>
    </row>
    <row r="870" spans="10:12" x14ac:dyDescent="0.2">
      <c r="J870" s="40"/>
      <c r="K870" s="41"/>
      <c r="L870" s="1"/>
    </row>
    <row r="871" spans="10:12" x14ac:dyDescent="0.2">
      <c r="J871" s="40"/>
      <c r="K871" s="41"/>
      <c r="L871" s="1"/>
    </row>
    <row r="872" spans="10:12" x14ac:dyDescent="0.2">
      <c r="J872" s="40"/>
      <c r="K872" s="41"/>
      <c r="L872" s="1"/>
    </row>
    <row r="873" spans="10:12" x14ac:dyDescent="0.2">
      <c r="J873" s="40"/>
      <c r="K873" s="41"/>
      <c r="L873" s="1"/>
    </row>
    <row r="874" spans="10:12" x14ac:dyDescent="0.2">
      <c r="J874" s="40"/>
      <c r="K874" s="41"/>
      <c r="L874" s="1"/>
    </row>
    <row r="875" spans="10:12" x14ac:dyDescent="0.2">
      <c r="J875" s="40"/>
      <c r="K875" s="41"/>
      <c r="L875" s="1"/>
    </row>
    <row r="876" spans="10:12" x14ac:dyDescent="0.2">
      <c r="J876" s="40"/>
      <c r="K876" s="41"/>
      <c r="L876" s="1"/>
    </row>
    <row r="877" spans="10:12" x14ac:dyDescent="0.2">
      <c r="J877" s="40"/>
      <c r="K877" s="41"/>
      <c r="L877" s="1"/>
    </row>
    <row r="878" spans="10:12" x14ac:dyDescent="0.2">
      <c r="J878" s="40"/>
      <c r="K878" s="41"/>
      <c r="L878" s="1"/>
    </row>
    <row r="879" spans="10:12" x14ac:dyDescent="0.2">
      <c r="J879" s="40"/>
      <c r="K879" s="41"/>
      <c r="L879" s="1"/>
    </row>
    <row r="880" spans="10:12" x14ac:dyDescent="0.2">
      <c r="J880" s="40"/>
      <c r="K880" s="41"/>
      <c r="L880" s="1"/>
    </row>
    <row r="881" spans="10:12" x14ac:dyDescent="0.2">
      <c r="J881" s="40"/>
      <c r="K881" s="41"/>
      <c r="L881" s="1"/>
    </row>
    <row r="882" spans="10:12" x14ac:dyDescent="0.2">
      <c r="J882" s="40"/>
      <c r="K882" s="41"/>
      <c r="L882" s="1"/>
    </row>
    <row r="883" spans="10:12" x14ac:dyDescent="0.2">
      <c r="J883" s="40"/>
      <c r="K883" s="41"/>
      <c r="L883" s="1"/>
    </row>
    <row r="884" spans="10:12" x14ac:dyDescent="0.2">
      <c r="J884" s="40"/>
      <c r="K884" s="41"/>
      <c r="L884" s="1"/>
    </row>
    <row r="885" spans="10:12" x14ac:dyDescent="0.2">
      <c r="J885" s="40"/>
      <c r="K885" s="41"/>
      <c r="L885" s="1"/>
    </row>
    <row r="886" spans="10:12" x14ac:dyDescent="0.2">
      <c r="J886" s="40"/>
      <c r="K886" s="41"/>
      <c r="L886" s="1"/>
    </row>
    <row r="887" spans="10:12" x14ac:dyDescent="0.2">
      <c r="J887" s="40"/>
      <c r="K887" s="41"/>
      <c r="L887" s="1"/>
    </row>
    <row r="888" spans="10:12" x14ac:dyDescent="0.2">
      <c r="J888" s="40"/>
      <c r="K888" s="41"/>
      <c r="L888" s="1"/>
    </row>
    <row r="889" spans="10:12" x14ac:dyDescent="0.2">
      <c r="J889" s="40"/>
      <c r="K889" s="41"/>
      <c r="L889" s="1"/>
    </row>
    <row r="890" spans="10:12" x14ac:dyDescent="0.2">
      <c r="J890" s="40"/>
      <c r="K890" s="41"/>
      <c r="L890" s="1"/>
    </row>
    <row r="891" spans="10:12" x14ac:dyDescent="0.2">
      <c r="J891" s="40"/>
      <c r="K891" s="41"/>
      <c r="L891" s="1"/>
    </row>
    <row r="892" spans="10:12" x14ac:dyDescent="0.2">
      <c r="J892" s="40"/>
      <c r="K892" s="41"/>
      <c r="L892" s="1"/>
    </row>
    <row r="893" spans="10:12" x14ac:dyDescent="0.2">
      <c r="J893" s="40"/>
      <c r="K893" s="41"/>
      <c r="L893" s="1"/>
    </row>
    <row r="894" spans="10:12" x14ac:dyDescent="0.2">
      <c r="J894" s="40"/>
      <c r="K894" s="41"/>
      <c r="L894" s="1"/>
    </row>
    <row r="895" spans="10:12" x14ac:dyDescent="0.2">
      <c r="J895" s="40"/>
      <c r="K895" s="41"/>
      <c r="L895" s="1"/>
    </row>
    <row r="896" spans="10:12" x14ac:dyDescent="0.2">
      <c r="J896" s="40"/>
      <c r="K896" s="41"/>
      <c r="L896" s="1"/>
    </row>
    <row r="897" spans="10:12" x14ac:dyDescent="0.2">
      <c r="J897" s="40"/>
      <c r="K897" s="41"/>
      <c r="L897" s="1"/>
    </row>
    <row r="898" spans="10:12" x14ac:dyDescent="0.2">
      <c r="J898" s="40"/>
      <c r="K898" s="41"/>
      <c r="L898" s="1"/>
    </row>
    <row r="899" spans="10:12" x14ac:dyDescent="0.2">
      <c r="J899" s="40"/>
      <c r="K899" s="41"/>
      <c r="L899" s="1"/>
    </row>
    <row r="900" spans="10:12" x14ac:dyDescent="0.2">
      <c r="J900" s="40"/>
      <c r="K900" s="41"/>
      <c r="L900" s="1"/>
    </row>
    <row r="901" spans="10:12" x14ac:dyDescent="0.2">
      <c r="J901" s="40"/>
      <c r="K901" s="41"/>
      <c r="L901" s="1"/>
    </row>
    <row r="902" spans="10:12" x14ac:dyDescent="0.2">
      <c r="J902" s="40"/>
      <c r="K902" s="41"/>
      <c r="L902" s="1"/>
    </row>
    <row r="903" spans="10:12" x14ac:dyDescent="0.2">
      <c r="J903" s="40"/>
      <c r="K903" s="41"/>
      <c r="L903" s="1"/>
    </row>
    <row r="904" spans="10:12" x14ac:dyDescent="0.2">
      <c r="J904" s="40"/>
      <c r="K904" s="41"/>
      <c r="L904" s="1"/>
    </row>
    <row r="905" spans="10:12" x14ac:dyDescent="0.2">
      <c r="J905" s="40"/>
      <c r="K905" s="41"/>
      <c r="L905" s="1"/>
    </row>
    <row r="906" spans="10:12" x14ac:dyDescent="0.2">
      <c r="J906" s="40"/>
      <c r="K906" s="41"/>
      <c r="L906" s="1"/>
    </row>
    <row r="907" spans="10:12" x14ac:dyDescent="0.2">
      <c r="J907" s="40"/>
      <c r="K907" s="41"/>
      <c r="L907" s="1"/>
    </row>
    <row r="908" spans="10:12" x14ac:dyDescent="0.2">
      <c r="J908" s="40"/>
      <c r="K908" s="41"/>
      <c r="L908" s="1"/>
    </row>
    <row r="909" spans="10:12" x14ac:dyDescent="0.2">
      <c r="J909" s="40"/>
      <c r="K909" s="41"/>
      <c r="L909" s="1"/>
    </row>
    <row r="910" spans="10:12" x14ac:dyDescent="0.2">
      <c r="J910" s="40"/>
      <c r="K910" s="41"/>
      <c r="L910" s="1"/>
    </row>
    <row r="911" spans="10:12" x14ac:dyDescent="0.2">
      <c r="J911" s="40"/>
      <c r="K911" s="41"/>
      <c r="L911" s="1"/>
    </row>
    <row r="912" spans="10:12" x14ac:dyDescent="0.2">
      <c r="J912" s="40"/>
      <c r="K912" s="41"/>
      <c r="L912" s="1"/>
    </row>
    <row r="913" spans="10:12" x14ac:dyDescent="0.2">
      <c r="J913" s="40"/>
      <c r="K913" s="41"/>
      <c r="L913" s="1"/>
    </row>
    <row r="914" spans="10:12" x14ac:dyDescent="0.2">
      <c r="J914" s="40"/>
      <c r="K914" s="41"/>
      <c r="L914" s="1"/>
    </row>
    <row r="915" spans="10:12" x14ac:dyDescent="0.2">
      <c r="J915" s="40"/>
      <c r="K915" s="41"/>
      <c r="L915" s="1"/>
    </row>
    <row r="916" spans="10:12" x14ac:dyDescent="0.2">
      <c r="J916" s="40"/>
      <c r="K916" s="41"/>
      <c r="L916" s="1"/>
    </row>
    <row r="917" spans="10:12" x14ac:dyDescent="0.2">
      <c r="J917" s="40"/>
      <c r="K917" s="41"/>
      <c r="L917" s="1"/>
    </row>
    <row r="918" spans="10:12" x14ac:dyDescent="0.2">
      <c r="J918" s="40"/>
      <c r="K918" s="41"/>
      <c r="L918" s="1"/>
    </row>
    <row r="919" spans="10:12" x14ac:dyDescent="0.2">
      <c r="J919" s="40"/>
      <c r="K919" s="41"/>
      <c r="L919" s="1"/>
    </row>
    <row r="920" spans="10:12" x14ac:dyDescent="0.2">
      <c r="J920" s="40"/>
      <c r="K920" s="41"/>
      <c r="L920" s="1"/>
    </row>
    <row r="921" spans="10:12" x14ac:dyDescent="0.2">
      <c r="J921" s="40"/>
      <c r="K921" s="41"/>
      <c r="L921" s="1"/>
    </row>
    <row r="922" spans="10:12" x14ac:dyDescent="0.2">
      <c r="J922" s="40"/>
      <c r="K922" s="41"/>
      <c r="L922" s="1"/>
    </row>
    <row r="923" spans="10:12" x14ac:dyDescent="0.2">
      <c r="J923" s="40"/>
      <c r="K923" s="41"/>
      <c r="L923" s="1"/>
    </row>
    <row r="924" spans="10:12" x14ac:dyDescent="0.2">
      <c r="J924" s="40"/>
      <c r="K924" s="41"/>
      <c r="L924" s="1"/>
    </row>
    <row r="925" spans="10:12" x14ac:dyDescent="0.2">
      <c r="J925" s="40"/>
      <c r="K925" s="41"/>
      <c r="L925" s="1"/>
    </row>
    <row r="926" spans="10:12" x14ac:dyDescent="0.2">
      <c r="J926" s="40"/>
      <c r="K926" s="41"/>
      <c r="L926" s="1"/>
    </row>
    <row r="927" spans="10:12" x14ac:dyDescent="0.2">
      <c r="J927" s="40"/>
      <c r="K927" s="41"/>
      <c r="L927" s="1"/>
    </row>
    <row r="928" spans="10:12" x14ac:dyDescent="0.2">
      <c r="J928" s="40"/>
      <c r="K928" s="41"/>
      <c r="L928" s="1"/>
    </row>
    <row r="929" spans="10:12" x14ac:dyDescent="0.2">
      <c r="J929" s="40"/>
      <c r="K929" s="41"/>
      <c r="L929" s="1"/>
    </row>
    <row r="930" spans="10:12" x14ac:dyDescent="0.2">
      <c r="J930" s="40"/>
      <c r="K930" s="41"/>
      <c r="L930" s="1"/>
    </row>
    <row r="931" spans="10:12" x14ac:dyDescent="0.2">
      <c r="J931" s="40"/>
      <c r="K931" s="41"/>
      <c r="L931" s="1"/>
    </row>
    <row r="932" spans="10:12" x14ac:dyDescent="0.2">
      <c r="J932" s="40"/>
      <c r="K932" s="41"/>
      <c r="L932" s="1"/>
    </row>
    <row r="933" spans="10:12" x14ac:dyDescent="0.2">
      <c r="J933" s="40"/>
      <c r="K933" s="41"/>
      <c r="L933" s="1"/>
    </row>
    <row r="934" spans="10:12" x14ac:dyDescent="0.2">
      <c r="J934" s="40"/>
      <c r="K934" s="41"/>
      <c r="L934" s="1"/>
    </row>
    <row r="935" spans="10:12" x14ac:dyDescent="0.2">
      <c r="J935" s="40"/>
      <c r="K935" s="41"/>
      <c r="L935" s="1"/>
    </row>
    <row r="936" spans="10:12" x14ac:dyDescent="0.2">
      <c r="J936" s="40"/>
      <c r="K936" s="41"/>
      <c r="L936" s="1"/>
    </row>
    <row r="937" spans="10:12" x14ac:dyDescent="0.2">
      <c r="J937" s="40"/>
      <c r="K937" s="41"/>
      <c r="L937" s="1"/>
    </row>
    <row r="938" spans="10:12" x14ac:dyDescent="0.2">
      <c r="J938" s="40"/>
      <c r="K938" s="41"/>
      <c r="L938" s="1"/>
    </row>
    <row r="939" spans="10:12" x14ac:dyDescent="0.2">
      <c r="J939" s="40"/>
      <c r="K939" s="41"/>
      <c r="L939" s="1"/>
    </row>
    <row r="940" spans="10:12" x14ac:dyDescent="0.2">
      <c r="J940" s="40"/>
      <c r="K940" s="41"/>
      <c r="L940" s="1"/>
    </row>
    <row r="941" spans="10:12" x14ac:dyDescent="0.2">
      <c r="J941" s="40"/>
      <c r="K941" s="41"/>
      <c r="L941" s="1"/>
    </row>
    <row r="942" spans="10:12" x14ac:dyDescent="0.2">
      <c r="J942" s="40"/>
      <c r="K942" s="41"/>
      <c r="L942" s="1"/>
    </row>
    <row r="943" spans="10:12" x14ac:dyDescent="0.2">
      <c r="J943" s="40"/>
      <c r="K943" s="41"/>
      <c r="L943" s="1"/>
    </row>
    <row r="944" spans="10:12" x14ac:dyDescent="0.2">
      <c r="J944" s="40"/>
      <c r="K944" s="41"/>
      <c r="L944" s="1"/>
    </row>
    <row r="945" spans="10:12" x14ac:dyDescent="0.2">
      <c r="J945" s="40"/>
      <c r="K945" s="41"/>
      <c r="L945" s="1"/>
    </row>
    <row r="946" spans="10:12" x14ac:dyDescent="0.2">
      <c r="J946" s="40"/>
      <c r="K946" s="41"/>
      <c r="L946" s="1"/>
    </row>
    <row r="947" spans="10:12" x14ac:dyDescent="0.2">
      <c r="J947" s="40"/>
      <c r="K947" s="41"/>
      <c r="L947" s="1"/>
    </row>
    <row r="948" spans="10:12" x14ac:dyDescent="0.2">
      <c r="J948" s="40"/>
      <c r="K948" s="41"/>
      <c r="L948" s="1"/>
    </row>
    <row r="949" spans="10:12" x14ac:dyDescent="0.2">
      <c r="J949" s="40"/>
      <c r="K949" s="41"/>
      <c r="L949" s="1"/>
    </row>
    <row r="950" spans="10:12" x14ac:dyDescent="0.2">
      <c r="J950" s="40"/>
      <c r="K950" s="41"/>
      <c r="L950" s="1"/>
    </row>
    <row r="951" spans="10:12" x14ac:dyDescent="0.2">
      <c r="J951" s="40"/>
      <c r="K951" s="41"/>
      <c r="L951" s="1"/>
    </row>
    <row r="952" spans="10:12" x14ac:dyDescent="0.2">
      <c r="J952" s="40"/>
      <c r="K952" s="41"/>
      <c r="L952" s="1"/>
    </row>
    <row r="953" spans="10:12" x14ac:dyDescent="0.2">
      <c r="J953" s="40"/>
      <c r="K953" s="41"/>
      <c r="L953" s="1"/>
    </row>
    <row r="954" spans="10:12" x14ac:dyDescent="0.2">
      <c r="J954" s="40"/>
      <c r="K954" s="41"/>
      <c r="L954" s="1"/>
    </row>
    <row r="955" spans="10:12" x14ac:dyDescent="0.2">
      <c r="J955" s="40"/>
      <c r="K955" s="41"/>
      <c r="L955" s="1"/>
    </row>
    <row r="956" spans="10:12" x14ac:dyDescent="0.2">
      <c r="J956" s="40"/>
      <c r="K956" s="41"/>
      <c r="L956" s="1"/>
    </row>
    <row r="957" spans="10:12" x14ac:dyDescent="0.2">
      <c r="J957" s="40"/>
      <c r="K957" s="41"/>
      <c r="L957" s="1"/>
    </row>
    <row r="958" spans="10:12" x14ac:dyDescent="0.2">
      <c r="J958" s="40"/>
      <c r="K958" s="41"/>
      <c r="L958" s="1"/>
    </row>
    <row r="959" spans="10:12" x14ac:dyDescent="0.2">
      <c r="J959" s="40"/>
      <c r="K959" s="41"/>
      <c r="L959" s="1"/>
    </row>
    <row r="960" spans="10:12" x14ac:dyDescent="0.2">
      <c r="J960" s="40"/>
      <c r="K960" s="41"/>
      <c r="L960" s="1"/>
    </row>
    <row r="961" spans="10:12" x14ac:dyDescent="0.2">
      <c r="J961" s="40"/>
      <c r="K961" s="41"/>
      <c r="L961" s="1"/>
    </row>
    <row r="962" spans="10:12" x14ac:dyDescent="0.2">
      <c r="J962" s="40"/>
      <c r="K962" s="41"/>
      <c r="L962" s="1"/>
    </row>
    <row r="963" spans="10:12" x14ac:dyDescent="0.2">
      <c r="J963" s="40"/>
      <c r="K963" s="41"/>
      <c r="L963" s="1"/>
    </row>
    <row r="964" spans="10:12" x14ac:dyDescent="0.2">
      <c r="J964" s="40"/>
      <c r="K964" s="41"/>
      <c r="L964" s="1"/>
    </row>
    <row r="965" spans="10:12" x14ac:dyDescent="0.2">
      <c r="J965" s="40"/>
      <c r="K965" s="41"/>
      <c r="L965" s="1"/>
    </row>
    <row r="966" spans="10:12" x14ac:dyDescent="0.2">
      <c r="J966" s="40"/>
      <c r="K966" s="41"/>
      <c r="L966" s="1"/>
    </row>
    <row r="967" spans="10:12" x14ac:dyDescent="0.2">
      <c r="J967" s="40"/>
      <c r="K967" s="41"/>
      <c r="L967" s="1"/>
    </row>
    <row r="968" spans="10:12" x14ac:dyDescent="0.2">
      <c r="J968" s="40"/>
      <c r="K968" s="41"/>
      <c r="L968" s="1"/>
    </row>
    <row r="969" spans="10:12" x14ac:dyDescent="0.2">
      <c r="J969" s="40"/>
      <c r="K969" s="41"/>
      <c r="L969" s="1"/>
    </row>
    <row r="970" spans="10:12" x14ac:dyDescent="0.2">
      <c r="J970" s="40"/>
      <c r="K970" s="41"/>
      <c r="L970" s="1"/>
    </row>
    <row r="971" spans="10:12" x14ac:dyDescent="0.2">
      <c r="J971" s="40"/>
      <c r="K971" s="41"/>
      <c r="L971" s="1"/>
    </row>
    <row r="972" spans="10:12" x14ac:dyDescent="0.2">
      <c r="J972" s="40"/>
      <c r="K972" s="41"/>
      <c r="L972" s="1"/>
    </row>
    <row r="973" spans="10:12" x14ac:dyDescent="0.2">
      <c r="J973" s="40"/>
      <c r="K973" s="41"/>
      <c r="L973" s="1"/>
    </row>
    <row r="974" spans="10:12" x14ac:dyDescent="0.2">
      <c r="J974" s="40"/>
      <c r="K974" s="41"/>
      <c r="L974" s="1"/>
    </row>
    <row r="975" spans="10:12" x14ac:dyDescent="0.2">
      <c r="J975" s="40"/>
      <c r="K975" s="41"/>
      <c r="L975" s="1"/>
    </row>
    <row r="976" spans="10:12" x14ac:dyDescent="0.2">
      <c r="J976" s="40"/>
      <c r="K976" s="41"/>
      <c r="L976" s="1"/>
    </row>
    <row r="977" spans="10:12" x14ac:dyDescent="0.2">
      <c r="J977" s="40"/>
      <c r="K977" s="41"/>
      <c r="L977" s="1"/>
    </row>
    <row r="978" spans="10:12" x14ac:dyDescent="0.2">
      <c r="J978" s="40"/>
      <c r="K978" s="41"/>
      <c r="L978" s="1"/>
    </row>
    <row r="979" spans="10:12" x14ac:dyDescent="0.2">
      <c r="J979" s="40"/>
      <c r="K979" s="41"/>
      <c r="L979" s="1"/>
    </row>
    <row r="980" spans="10:12" x14ac:dyDescent="0.2">
      <c r="J980" s="40"/>
      <c r="K980" s="41"/>
      <c r="L980" s="1"/>
    </row>
    <row r="981" spans="10:12" x14ac:dyDescent="0.2">
      <c r="J981" s="40"/>
      <c r="K981" s="41"/>
      <c r="L981" s="1"/>
    </row>
    <row r="982" spans="10:12" x14ac:dyDescent="0.2">
      <c r="J982" s="40"/>
      <c r="K982" s="41"/>
      <c r="L982" s="1"/>
    </row>
    <row r="983" spans="10:12" x14ac:dyDescent="0.2">
      <c r="J983" s="40"/>
      <c r="K983" s="41"/>
      <c r="L983" s="1"/>
    </row>
    <row r="984" spans="10:12" x14ac:dyDescent="0.2">
      <c r="J984" s="40"/>
      <c r="K984" s="41"/>
      <c r="L984" s="1"/>
    </row>
    <row r="985" spans="10:12" x14ac:dyDescent="0.2">
      <c r="J985" s="40"/>
      <c r="K985" s="41"/>
      <c r="L985" s="1"/>
    </row>
    <row r="986" spans="10:12" x14ac:dyDescent="0.2">
      <c r="J986" s="40"/>
      <c r="K986" s="41"/>
      <c r="L986" s="1"/>
    </row>
    <row r="987" spans="10:12" x14ac:dyDescent="0.2">
      <c r="J987" s="40"/>
      <c r="K987" s="41"/>
      <c r="L987" s="1"/>
    </row>
    <row r="988" spans="10:12" x14ac:dyDescent="0.2">
      <c r="J988" s="40"/>
      <c r="K988" s="41"/>
      <c r="L988" s="1"/>
    </row>
    <row r="989" spans="10:12" x14ac:dyDescent="0.2">
      <c r="J989" s="40"/>
      <c r="K989" s="41"/>
      <c r="L989" s="1"/>
    </row>
    <row r="990" spans="10:12" x14ac:dyDescent="0.2">
      <c r="J990" s="40"/>
      <c r="K990" s="41"/>
      <c r="L990" s="1"/>
    </row>
    <row r="991" spans="10:12" x14ac:dyDescent="0.2">
      <c r="J991" s="40"/>
      <c r="K991" s="41"/>
      <c r="L991" s="1"/>
    </row>
    <row r="992" spans="10:12" x14ac:dyDescent="0.2">
      <c r="J992" s="40"/>
      <c r="K992" s="41"/>
      <c r="L992" s="1"/>
    </row>
    <row r="993" spans="1:122" x14ac:dyDescent="0.2">
      <c r="J993" s="40"/>
      <c r="K993" s="41"/>
      <c r="L993" s="1"/>
    </row>
    <row r="994" spans="1:122" x14ac:dyDescent="0.2">
      <c r="J994" s="40"/>
      <c r="K994" s="41"/>
      <c r="L994" s="1"/>
    </row>
    <row r="995" spans="1:122" x14ac:dyDescent="0.2">
      <c r="J995" s="40"/>
      <c r="K995" s="41"/>
      <c r="L995" s="1"/>
    </row>
    <row r="996" spans="1:122" x14ac:dyDescent="0.2">
      <c r="J996" s="40"/>
      <c r="K996" s="41"/>
      <c r="L996" s="1"/>
    </row>
    <row r="997" spans="1:122" x14ac:dyDescent="0.2">
      <c r="J997" s="40"/>
      <c r="K997" s="41"/>
      <c r="L997" s="1"/>
    </row>
    <row r="998" spans="1:122" x14ac:dyDescent="0.2">
      <c r="J998" s="40"/>
      <c r="K998" s="41"/>
      <c r="L998" s="1"/>
    </row>
    <row r="999" spans="1:122" x14ac:dyDescent="0.2">
      <c r="J999" s="40"/>
      <c r="K999" s="41"/>
      <c r="L999" s="1"/>
    </row>
    <row r="1000" spans="1:122" x14ac:dyDescent="0.2">
      <c r="J1000" s="40"/>
      <c r="K1000" s="41"/>
      <c r="L1000" s="1"/>
    </row>
    <row r="1001" spans="1:122" x14ac:dyDescent="0.2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9"/>
      <c r="L1001" s="59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  <c r="BF1001" s="58"/>
      <c r="BG1001" s="58"/>
      <c r="BH1001" s="58"/>
      <c r="BI1001" s="58"/>
      <c r="BJ1001" s="58"/>
      <c r="BK1001" s="58"/>
      <c r="BL1001" s="58"/>
      <c r="BM1001" s="58"/>
      <c r="BN1001" s="58"/>
      <c r="BO1001" s="58"/>
      <c r="BP1001" s="58"/>
      <c r="BQ1001" s="58"/>
      <c r="BR1001" s="58"/>
      <c r="BS1001" s="58"/>
      <c r="BT1001" s="58"/>
      <c r="BU1001" s="58"/>
      <c r="BV1001" s="58"/>
      <c r="BW1001" s="58"/>
      <c r="BX1001" s="58"/>
      <c r="BY1001" s="58"/>
      <c r="BZ1001" s="58"/>
      <c r="CA1001" s="58"/>
      <c r="CB1001" s="58"/>
      <c r="CC1001" s="58"/>
      <c r="CD1001" s="58"/>
      <c r="CE1001" s="58"/>
      <c r="CF1001" s="58"/>
      <c r="CG1001" s="58"/>
      <c r="CH1001" s="58"/>
      <c r="CI1001" s="58"/>
      <c r="CJ1001" s="58"/>
      <c r="CK1001" s="58"/>
      <c r="CL1001" s="58"/>
      <c r="CM1001" s="58"/>
      <c r="CN1001" s="58"/>
      <c r="CO1001" s="58"/>
      <c r="CP1001" s="58"/>
      <c r="CQ1001" s="58"/>
      <c r="CR1001" s="58"/>
      <c r="CS1001" s="58"/>
      <c r="CT1001" s="58"/>
      <c r="CU1001" s="58"/>
      <c r="CV1001" s="58"/>
      <c r="CW1001" s="58"/>
      <c r="CX1001" s="58"/>
      <c r="CY1001" s="58"/>
      <c r="CZ1001" s="58"/>
      <c r="DA1001" s="58"/>
      <c r="DB1001" s="58"/>
      <c r="DC1001" s="58"/>
      <c r="DD1001" s="58"/>
      <c r="DE1001" s="58"/>
      <c r="DF1001" s="58"/>
      <c r="DG1001" s="58"/>
      <c r="DH1001" s="58"/>
      <c r="DI1001" s="58"/>
      <c r="DJ1001" s="58"/>
      <c r="DK1001" s="58"/>
      <c r="DL1001" s="58"/>
      <c r="DM1001" s="58"/>
      <c r="DN1001" s="58"/>
      <c r="DO1001" s="58"/>
      <c r="DP1001" s="58"/>
      <c r="DQ1001" s="58"/>
      <c r="DR1001" s="58"/>
    </row>
    <row r="1002" spans="1:122" x14ac:dyDescent="0.2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9"/>
      <c r="L1002" s="59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  <c r="BF1002" s="58"/>
      <c r="BG1002" s="58"/>
      <c r="BH1002" s="58"/>
      <c r="BI1002" s="58"/>
      <c r="BJ1002" s="58"/>
      <c r="BK1002" s="58"/>
      <c r="BL1002" s="58"/>
      <c r="BM1002" s="58"/>
      <c r="BN1002" s="58"/>
      <c r="BO1002" s="58"/>
      <c r="BP1002" s="58"/>
      <c r="BQ1002" s="58"/>
      <c r="BR1002" s="58"/>
      <c r="BS1002" s="58"/>
      <c r="BT1002" s="58"/>
      <c r="BU1002" s="58"/>
      <c r="BV1002" s="58"/>
      <c r="BW1002" s="58"/>
      <c r="BX1002" s="58"/>
      <c r="BY1002" s="58"/>
      <c r="BZ1002" s="58"/>
      <c r="CA1002" s="58"/>
      <c r="CB1002" s="58"/>
      <c r="CC1002" s="58"/>
      <c r="CD1002" s="58"/>
      <c r="CE1002" s="58"/>
      <c r="CF1002" s="58"/>
      <c r="CG1002" s="58"/>
      <c r="CH1002" s="58"/>
      <c r="CI1002" s="58"/>
      <c r="CJ1002" s="58"/>
      <c r="CK1002" s="58"/>
      <c r="CL1002" s="58"/>
      <c r="CM1002" s="58"/>
      <c r="CN1002" s="58"/>
      <c r="CO1002" s="58"/>
      <c r="CP1002" s="58"/>
      <c r="CQ1002" s="58"/>
      <c r="CR1002" s="58"/>
      <c r="CS1002" s="58"/>
      <c r="CT1002" s="58"/>
      <c r="CU1002" s="58"/>
      <c r="CV1002" s="58"/>
      <c r="CW1002" s="58"/>
      <c r="CX1002" s="58"/>
      <c r="CY1002" s="58"/>
      <c r="CZ1002" s="58"/>
      <c r="DA1002" s="58"/>
      <c r="DB1002" s="58"/>
      <c r="DC1002" s="58"/>
      <c r="DD1002" s="58"/>
      <c r="DE1002" s="58"/>
      <c r="DF1002" s="58"/>
      <c r="DG1002" s="58"/>
      <c r="DH1002" s="58"/>
      <c r="DI1002" s="58"/>
      <c r="DJ1002" s="58"/>
      <c r="DK1002" s="58"/>
      <c r="DL1002" s="58"/>
      <c r="DM1002" s="58"/>
      <c r="DN1002" s="58"/>
      <c r="DO1002" s="58"/>
      <c r="DP1002" s="58"/>
      <c r="DQ1002" s="58"/>
      <c r="DR1002" s="58"/>
    </row>
    <row r="1003" spans="1:122" x14ac:dyDescent="0.2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9"/>
      <c r="L1003" s="59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  <c r="BF1003" s="58"/>
      <c r="BG1003" s="58"/>
      <c r="BH1003" s="58"/>
      <c r="BI1003" s="58"/>
      <c r="BJ1003" s="58"/>
      <c r="BK1003" s="58"/>
      <c r="BL1003" s="58"/>
      <c r="BM1003" s="58"/>
      <c r="BN1003" s="58"/>
      <c r="BO1003" s="58"/>
      <c r="BP1003" s="58"/>
      <c r="BQ1003" s="58"/>
      <c r="BR1003" s="58"/>
      <c r="BS1003" s="58"/>
      <c r="BT1003" s="58"/>
      <c r="BU1003" s="58"/>
      <c r="BV1003" s="58"/>
      <c r="BW1003" s="58"/>
      <c r="BX1003" s="58"/>
      <c r="BY1003" s="58"/>
      <c r="BZ1003" s="58"/>
      <c r="CA1003" s="58"/>
      <c r="CB1003" s="58"/>
      <c r="CC1003" s="58"/>
      <c r="CD1003" s="58"/>
      <c r="CE1003" s="58"/>
      <c r="CF1003" s="58"/>
      <c r="CG1003" s="58"/>
      <c r="CH1003" s="58"/>
      <c r="CI1003" s="58"/>
      <c r="CJ1003" s="58"/>
      <c r="CK1003" s="58"/>
      <c r="CL1003" s="58"/>
      <c r="CM1003" s="58"/>
      <c r="CN1003" s="58"/>
      <c r="CO1003" s="58"/>
      <c r="CP1003" s="58"/>
      <c r="CQ1003" s="58"/>
      <c r="CR1003" s="58"/>
      <c r="CS1003" s="58"/>
      <c r="CT1003" s="58"/>
      <c r="CU1003" s="58"/>
      <c r="CV1003" s="58"/>
      <c r="CW1003" s="58"/>
      <c r="CX1003" s="58"/>
      <c r="CY1003" s="58"/>
      <c r="CZ1003" s="58"/>
      <c r="DA1003" s="58"/>
      <c r="DB1003" s="58"/>
      <c r="DC1003" s="58"/>
      <c r="DD1003" s="58"/>
      <c r="DE1003" s="58"/>
      <c r="DF1003" s="58"/>
      <c r="DG1003" s="58"/>
      <c r="DH1003" s="58"/>
      <c r="DI1003" s="58"/>
      <c r="DJ1003" s="58"/>
      <c r="DK1003" s="58"/>
      <c r="DL1003" s="58"/>
      <c r="DM1003" s="58"/>
      <c r="DN1003" s="58"/>
      <c r="DO1003" s="58"/>
      <c r="DP1003" s="58"/>
      <c r="DQ1003" s="58"/>
      <c r="DR1003" s="58"/>
    </row>
    <row r="1004" spans="1:122" x14ac:dyDescent="0.2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9"/>
      <c r="L1004" s="59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  <c r="BF1004" s="58"/>
      <c r="BG1004" s="58"/>
      <c r="BH1004" s="58"/>
      <c r="BI1004" s="58"/>
      <c r="BJ1004" s="58"/>
      <c r="BK1004" s="58"/>
      <c r="BL1004" s="58"/>
      <c r="BM1004" s="58"/>
      <c r="BN1004" s="58"/>
      <c r="BO1004" s="58"/>
      <c r="BP1004" s="58"/>
      <c r="BQ1004" s="58"/>
      <c r="BR1004" s="58"/>
      <c r="BS1004" s="58"/>
      <c r="BT1004" s="58"/>
      <c r="BU1004" s="58"/>
      <c r="BV1004" s="58"/>
      <c r="BW1004" s="58"/>
      <c r="BX1004" s="58"/>
      <c r="BY1004" s="58"/>
      <c r="BZ1004" s="58"/>
      <c r="CA1004" s="58"/>
      <c r="CB1004" s="58"/>
      <c r="CC1004" s="58"/>
      <c r="CD1004" s="58"/>
      <c r="CE1004" s="58"/>
      <c r="CF1004" s="58"/>
      <c r="CG1004" s="58"/>
      <c r="CH1004" s="58"/>
      <c r="CI1004" s="58"/>
      <c r="CJ1004" s="58"/>
      <c r="CK1004" s="58"/>
      <c r="CL1004" s="58"/>
      <c r="CM1004" s="58"/>
      <c r="CN1004" s="58"/>
      <c r="CO1004" s="58"/>
      <c r="CP1004" s="58"/>
      <c r="CQ1004" s="58"/>
      <c r="CR1004" s="58"/>
      <c r="CS1004" s="58"/>
      <c r="CT1004" s="58"/>
      <c r="CU1004" s="58"/>
      <c r="CV1004" s="58"/>
      <c r="CW1004" s="58"/>
      <c r="CX1004" s="58"/>
      <c r="CY1004" s="58"/>
      <c r="CZ1004" s="58"/>
      <c r="DA1004" s="58"/>
      <c r="DB1004" s="58"/>
      <c r="DC1004" s="58"/>
      <c r="DD1004" s="58"/>
      <c r="DE1004" s="58"/>
      <c r="DF1004" s="58"/>
      <c r="DG1004" s="58"/>
      <c r="DH1004" s="58"/>
      <c r="DI1004" s="58"/>
      <c r="DJ1004" s="58"/>
      <c r="DK1004" s="58"/>
      <c r="DL1004" s="58"/>
      <c r="DM1004" s="58"/>
      <c r="DN1004" s="58"/>
      <c r="DO1004" s="58"/>
      <c r="DP1004" s="58"/>
      <c r="DQ1004" s="58"/>
      <c r="DR1004" s="58"/>
    </row>
    <row r="1005" spans="1:122" x14ac:dyDescent="0.2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9"/>
      <c r="L1005" s="59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  <c r="BF1005" s="58"/>
      <c r="BG1005" s="58"/>
      <c r="BH1005" s="58"/>
      <c r="BI1005" s="58"/>
      <c r="BJ1005" s="58"/>
      <c r="BK1005" s="58"/>
      <c r="BL1005" s="58"/>
      <c r="BM1005" s="58"/>
      <c r="BN1005" s="58"/>
      <c r="BO1005" s="58"/>
      <c r="BP1005" s="58"/>
      <c r="BQ1005" s="58"/>
      <c r="BR1005" s="58"/>
      <c r="BS1005" s="58"/>
      <c r="BT1005" s="58"/>
      <c r="BU1005" s="58"/>
      <c r="BV1005" s="58"/>
      <c r="BW1005" s="58"/>
      <c r="BX1005" s="58"/>
      <c r="BY1005" s="58"/>
      <c r="BZ1005" s="58"/>
      <c r="CA1005" s="58"/>
      <c r="CB1005" s="58"/>
      <c r="CC1005" s="58"/>
      <c r="CD1005" s="58"/>
      <c r="CE1005" s="58"/>
      <c r="CF1005" s="58"/>
      <c r="CG1005" s="58"/>
      <c r="CH1005" s="58"/>
      <c r="CI1005" s="58"/>
      <c r="CJ1005" s="58"/>
      <c r="CK1005" s="58"/>
      <c r="CL1005" s="58"/>
      <c r="CM1005" s="58"/>
      <c r="CN1005" s="58"/>
      <c r="CO1005" s="58"/>
      <c r="CP1005" s="58"/>
      <c r="CQ1005" s="58"/>
      <c r="CR1005" s="58"/>
      <c r="CS1005" s="58"/>
      <c r="CT1005" s="58"/>
      <c r="CU1005" s="58"/>
      <c r="CV1005" s="58"/>
      <c r="CW1005" s="58"/>
      <c r="CX1005" s="58"/>
      <c r="CY1005" s="58"/>
      <c r="CZ1005" s="58"/>
      <c r="DA1005" s="58"/>
      <c r="DB1005" s="58"/>
      <c r="DC1005" s="58"/>
      <c r="DD1005" s="58"/>
      <c r="DE1005" s="58"/>
      <c r="DF1005" s="58"/>
      <c r="DG1005" s="58"/>
      <c r="DH1005" s="58"/>
      <c r="DI1005" s="58"/>
      <c r="DJ1005" s="58"/>
      <c r="DK1005" s="58"/>
      <c r="DL1005" s="58"/>
      <c r="DM1005" s="58"/>
      <c r="DN1005" s="58"/>
      <c r="DO1005" s="58"/>
      <c r="DP1005" s="58"/>
      <c r="DQ1005" s="58"/>
      <c r="DR1005" s="58"/>
    </row>
    <row r="1006" spans="1:122" x14ac:dyDescent="0.2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9"/>
      <c r="L1006" s="59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8"/>
      <c r="AM1006" s="58"/>
      <c r="AN1006" s="58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  <c r="BF1006" s="58"/>
      <c r="BG1006" s="58"/>
      <c r="BH1006" s="58"/>
      <c r="BI1006" s="58"/>
      <c r="BJ1006" s="58"/>
      <c r="BK1006" s="58"/>
      <c r="BL1006" s="58"/>
      <c r="BM1006" s="58"/>
      <c r="BN1006" s="58"/>
      <c r="BO1006" s="58"/>
      <c r="BP1006" s="58"/>
      <c r="BQ1006" s="58"/>
      <c r="BR1006" s="58"/>
      <c r="BS1006" s="58"/>
      <c r="BT1006" s="58"/>
      <c r="BU1006" s="58"/>
      <c r="BV1006" s="58"/>
      <c r="BW1006" s="58"/>
      <c r="BX1006" s="58"/>
      <c r="BY1006" s="58"/>
      <c r="BZ1006" s="58"/>
      <c r="CA1006" s="58"/>
      <c r="CB1006" s="58"/>
      <c r="CC1006" s="58"/>
      <c r="CD1006" s="58"/>
      <c r="CE1006" s="58"/>
      <c r="CF1006" s="58"/>
      <c r="CG1006" s="58"/>
      <c r="CH1006" s="58"/>
      <c r="CI1006" s="58"/>
      <c r="CJ1006" s="58"/>
      <c r="CK1006" s="58"/>
      <c r="CL1006" s="58"/>
      <c r="CM1006" s="58"/>
      <c r="CN1006" s="58"/>
      <c r="CO1006" s="58"/>
      <c r="CP1006" s="58"/>
      <c r="CQ1006" s="58"/>
      <c r="CR1006" s="58"/>
      <c r="CS1006" s="58"/>
      <c r="CT1006" s="58"/>
      <c r="CU1006" s="58"/>
      <c r="CV1006" s="58"/>
      <c r="CW1006" s="58"/>
      <c r="CX1006" s="58"/>
      <c r="CY1006" s="58"/>
      <c r="CZ1006" s="58"/>
      <c r="DA1006" s="58"/>
      <c r="DB1006" s="58"/>
      <c r="DC1006" s="58"/>
      <c r="DD1006" s="58"/>
      <c r="DE1006" s="58"/>
      <c r="DF1006" s="58"/>
      <c r="DG1006" s="58"/>
      <c r="DH1006" s="58"/>
      <c r="DI1006" s="58"/>
      <c r="DJ1006" s="58"/>
      <c r="DK1006" s="58"/>
      <c r="DL1006" s="58"/>
      <c r="DM1006" s="58"/>
      <c r="DN1006" s="58"/>
      <c r="DO1006" s="58"/>
      <c r="DP1006" s="58"/>
      <c r="DQ1006" s="58"/>
      <c r="DR1006" s="58"/>
    </row>
    <row r="1007" spans="1:122" x14ac:dyDescent="0.2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9"/>
      <c r="L1007" s="59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  <c r="BF1007" s="58"/>
      <c r="BG1007" s="58"/>
      <c r="BH1007" s="58"/>
      <c r="BI1007" s="58"/>
      <c r="BJ1007" s="58"/>
      <c r="BK1007" s="58"/>
      <c r="BL1007" s="58"/>
      <c r="BM1007" s="58"/>
      <c r="BN1007" s="58"/>
      <c r="BO1007" s="58"/>
      <c r="BP1007" s="58"/>
      <c r="BQ1007" s="58"/>
      <c r="BR1007" s="58"/>
      <c r="BS1007" s="58"/>
      <c r="BT1007" s="58"/>
      <c r="BU1007" s="58"/>
      <c r="BV1007" s="58"/>
      <c r="BW1007" s="58"/>
      <c r="BX1007" s="58"/>
      <c r="BY1007" s="58"/>
      <c r="BZ1007" s="58"/>
      <c r="CA1007" s="58"/>
      <c r="CB1007" s="58"/>
      <c r="CC1007" s="58"/>
      <c r="CD1007" s="58"/>
      <c r="CE1007" s="58"/>
      <c r="CF1007" s="58"/>
      <c r="CG1007" s="58"/>
      <c r="CH1007" s="58"/>
      <c r="CI1007" s="58"/>
      <c r="CJ1007" s="58"/>
      <c r="CK1007" s="58"/>
      <c r="CL1007" s="58"/>
      <c r="CM1007" s="58"/>
      <c r="CN1007" s="58"/>
      <c r="CO1007" s="58"/>
      <c r="CP1007" s="58"/>
      <c r="CQ1007" s="58"/>
      <c r="CR1007" s="58"/>
      <c r="CS1007" s="58"/>
      <c r="CT1007" s="58"/>
      <c r="CU1007" s="58"/>
      <c r="CV1007" s="58"/>
      <c r="CW1007" s="58"/>
      <c r="CX1007" s="58"/>
      <c r="CY1007" s="58"/>
      <c r="CZ1007" s="58"/>
      <c r="DA1007" s="58"/>
      <c r="DB1007" s="58"/>
      <c r="DC1007" s="58"/>
      <c r="DD1007" s="58"/>
      <c r="DE1007" s="58"/>
      <c r="DF1007" s="58"/>
      <c r="DG1007" s="58"/>
      <c r="DH1007" s="58"/>
      <c r="DI1007" s="58"/>
      <c r="DJ1007" s="58"/>
      <c r="DK1007" s="58"/>
      <c r="DL1007" s="58"/>
      <c r="DM1007" s="58"/>
      <c r="DN1007" s="58"/>
      <c r="DO1007" s="58"/>
      <c r="DP1007" s="58"/>
      <c r="DQ1007" s="58"/>
      <c r="DR1007" s="58"/>
    </row>
    <row r="1008" spans="1:122" x14ac:dyDescent="0.2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9"/>
      <c r="L1008" s="59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8"/>
      <c r="AM1008" s="58"/>
      <c r="AN1008" s="58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  <c r="BF1008" s="58"/>
      <c r="BG1008" s="58"/>
      <c r="BH1008" s="58"/>
      <c r="BI1008" s="58"/>
      <c r="BJ1008" s="58"/>
      <c r="BK1008" s="58"/>
      <c r="BL1008" s="58"/>
      <c r="BM1008" s="58"/>
      <c r="BN1008" s="58"/>
      <c r="BO1008" s="58"/>
      <c r="BP1008" s="58"/>
      <c r="BQ1008" s="58"/>
      <c r="BR1008" s="58"/>
      <c r="BS1008" s="58"/>
      <c r="BT1008" s="58"/>
      <c r="BU1008" s="58"/>
      <c r="BV1008" s="58"/>
      <c r="BW1008" s="58"/>
      <c r="BX1008" s="58"/>
      <c r="BY1008" s="58"/>
      <c r="BZ1008" s="58"/>
      <c r="CA1008" s="58"/>
      <c r="CB1008" s="58"/>
      <c r="CC1008" s="58"/>
      <c r="CD1008" s="58"/>
      <c r="CE1008" s="58"/>
      <c r="CF1008" s="58"/>
      <c r="CG1008" s="58"/>
      <c r="CH1008" s="58"/>
      <c r="CI1008" s="58"/>
      <c r="CJ1008" s="58"/>
      <c r="CK1008" s="58"/>
      <c r="CL1008" s="58"/>
      <c r="CM1008" s="58"/>
      <c r="CN1008" s="58"/>
      <c r="CO1008" s="58"/>
      <c r="CP1008" s="58"/>
      <c r="CQ1008" s="58"/>
      <c r="CR1008" s="58"/>
      <c r="CS1008" s="58"/>
      <c r="CT1008" s="58"/>
      <c r="CU1008" s="58"/>
      <c r="CV1008" s="58"/>
      <c r="CW1008" s="58"/>
      <c r="CX1008" s="58"/>
      <c r="CY1008" s="58"/>
      <c r="CZ1008" s="58"/>
      <c r="DA1008" s="58"/>
      <c r="DB1008" s="58"/>
      <c r="DC1008" s="58"/>
      <c r="DD1008" s="58"/>
      <c r="DE1008" s="58"/>
      <c r="DF1008" s="58"/>
      <c r="DG1008" s="58"/>
      <c r="DH1008" s="58"/>
      <c r="DI1008" s="58"/>
      <c r="DJ1008" s="58"/>
      <c r="DK1008" s="58"/>
      <c r="DL1008" s="58"/>
      <c r="DM1008" s="58"/>
      <c r="DN1008" s="58"/>
      <c r="DO1008" s="58"/>
      <c r="DP1008" s="58"/>
      <c r="DQ1008" s="58"/>
      <c r="DR1008" s="58"/>
    </row>
    <row r="1009" spans="1:122" x14ac:dyDescent="0.2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9"/>
      <c r="L1009" s="59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  <c r="BF1009" s="58"/>
      <c r="BG1009" s="58"/>
      <c r="BH1009" s="58"/>
      <c r="BI1009" s="58"/>
      <c r="BJ1009" s="58"/>
      <c r="BK1009" s="58"/>
      <c r="BL1009" s="58"/>
      <c r="BM1009" s="58"/>
      <c r="BN1009" s="58"/>
      <c r="BO1009" s="58"/>
      <c r="BP1009" s="58"/>
      <c r="BQ1009" s="58"/>
      <c r="BR1009" s="58"/>
      <c r="BS1009" s="58"/>
      <c r="BT1009" s="58"/>
      <c r="BU1009" s="58"/>
      <c r="BV1009" s="58"/>
      <c r="BW1009" s="58"/>
      <c r="BX1009" s="58"/>
      <c r="BY1009" s="58"/>
      <c r="BZ1009" s="58"/>
      <c r="CA1009" s="58"/>
      <c r="CB1009" s="58"/>
      <c r="CC1009" s="58"/>
      <c r="CD1009" s="58"/>
      <c r="CE1009" s="58"/>
      <c r="CF1009" s="58"/>
      <c r="CG1009" s="58"/>
      <c r="CH1009" s="58"/>
      <c r="CI1009" s="58"/>
      <c r="CJ1009" s="58"/>
      <c r="CK1009" s="58"/>
      <c r="CL1009" s="58"/>
      <c r="CM1009" s="58"/>
      <c r="CN1009" s="58"/>
      <c r="CO1009" s="58"/>
      <c r="CP1009" s="58"/>
      <c r="CQ1009" s="58"/>
      <c r="CR1009" s="58"/>
      <c r="CS1009" s="58"/>
      <c r="CT1009" s="58"/>
      <c r="CU1009" s="58"/>
      <c r="CV1009" s="58"/>
      <c r="CW1009" s="58"/>
      <c r="CX1009" s="58"/>
      <c r="CY1009" s="58"/>
      <c r="CZ1009" s="58"/>
      <c r="DA1009" s="58"/>
      <c r="DB1009" s="58"/>
      <c r="DC1009" s="58"/>
      <c r="DD1009" s="58"/>
      <c r="DE1009" s="58"/>
      <c r="DF1009" s="58"/>
      <c r="DG1009" s="58"/>
      <c r="DH1009" s="58"/>
      <c r="DI1009" s="58"/>
      <c r="DJ1009" s="58"/>
      <c r="DK1009" s="58"/>
      <c r="DL1009" s="58"/>
      <c r="DM1009" s="58"/>
      <c r="DN1009" s="58"/>
      <c r="DO1009" s="58"/>
      <c r="DP1009" s="58"/>
      <c r="DQ1009" s="58"/>
      <c r="DR1009" s="58"/>
    </row>
    <row r="1010" spans="1:122" x14ac:dyDescent="0.2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9"/>
      <c r="L1010" s="59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  <c r="BF1010" s="58"/>
      <c r="BG1010" s="58"/>
      <c r="BH1010" s="58"/>
      <c r="BI1010" s="58"/>
      <c r="BJ1010" s="58"/>
      <c r="BK1010" s="58"/>
      <c r="BL1010" s="58"/>
      <c r="BM1010" s="58"/>
      <c r="BN1010" s="58"/>
      <c r="BO1010" s="58"/>
      <c r="BP1010" s="58"/>
      <c r="BQ1010" s="58"/>
      <c r="BR1010" s="58"/>
      <c r="BS1010" s="58"/>
      <c r="BT1010" s="58"/>
      <c r="BU1010" s="58"/>
      <c r="BV1010" s="58"/>
      <c r="BW1010" s="58"/>
      <c r="BX1010" s="58"/>
      <c r="BY1010" s="58"/>
      <c r="BZ1010" s="58"/>
      <c r="CA1010" s="58"/>
      <c r="CB1010" s="58"/>
      <c r="CC1010" s="58"/>
      <c r="CD1010" s="58"/>
      <c r="CE1010" s="58"/>
      <c r="CF1010" s="58"/>
      <c r="CG1010" s="58"/>
      <c r="CH1010" s="58"/>
      <c r="CI1010" s="58"/>
      <c r="CJ1010" s="58"/>
      <c r="CK1010" s="58"/>
      <c r="CL1010" s="58"/>
      <c r="CM1010" s="58"/>
      <c r="CN1010" s="58"/>
      <c r="CO1010" s="58"/>
      <c r="CP1010" s="58"/>
      <c r="CQ1010" s="58"/>
      <c r="CR1010" s="58"/>
      <c r="CS1010" s="58"/>
      <c r="CT1010" s="58"/>
      <c r="CU1010" s="58"/>
      <c r="CV1010" s="58"/>
      <c r="CW1010" s="58"/>
      <c r="CX1010" s="58"/>
      <c r="CY1010" s="58"/>
      <c r="CZ1010" s="58"/>
      <c r="DA1010" s="58"/>
      <c r="DB1010" s="58"/>
      <c r="DC1010" s="58"/>
      <c r="DD1010" s="58"/>
      <c r="DE1010" s="58"/>
      <c r="DF1010" s="58"/>
      <c r="DG1010" s="58"/>
      <c r="DH1010" s="58"/>
      <c r="DI1010" s="58"/>
      <c r="DJ1010" s="58"/>
      <c r="DK1010" s="58"/>
      <c r="DL1010" s="58"/>
      <c r="DM1010" s="58"/>
      <c r="DN1010" s="58"/>
      <c r="DO1010" s="58"/>
      <c r="DP1010" s="58"/>
      <c r="DQ1010" s="58"/>
      <c r="DR1010" s="58"/>
    </row>
    <row r="1011" spans="1:122" x14ac:dyDescent="0.2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9"/>
      <c r="L1011" s="59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  <c r="BF1011" s="58"/>
      <c r="BG1011" s="58"/>
      <c r="BH1011" s="58"/>
      <c r="BI1011" s="58"/>
      <c r="BJ1011" s="58"/>
      <c r="BK1011" s="58"/>
      <c r="BL1011" s="58"/>
      <c r="BM1011" s="58"/>
      <c r="BN1011" s="58"/>
      <c r="BO1011" s="58"/>
      <c r="BP1011" s="58"/>
      <c r="BQ1011" s="58"/>
      <c r="BR1011" s="58"/>
      <c r="BS1011" s="58"/>
      <c r="BT1011" s="58"/>
      <c r="BU1011" s="58"/>
      <c r="BV1011" s="58"/>
      <c r="BW1011" s="58"/>
      <c r="BX1011" s="58"/>
      <c r="BY1011" s="58"/>
      <c r="BZ1011" s="58"/>
      <c r="CA1011" s="58"/>
      <c r="CB1011" s="58"/>
      <c r="CC1011" s="58"/>
      <c r="CD1011" s="58"/>
      <c r="CE1011" s="58"/>
      <c r="CF1011" s="58"/>
      <c r="CG1011" s="58"/>
      <c r="CH1011" s="58"/>
      <c r="CI1011" s="58"/>
      <c r="CJ1011" s="58"/>
      <c r="CK1011" s="58"/>
      <c r="CL1011" s="58"/>
      <c r="CM1011" s="58"/>
      <c r="CN1011" s="58"/>
      <c r="CO1011" s="58"/>
      <c r="CP1011" s="58"/>
      <c r="CQ1011" s="58"/>
      <c r="CR1011" s="58"/>
      <c r="CS1011" s="58"/>
      <c r="CT1011" s="58"/>
      <c r="CU1011" s="58"/>
      <c r="CV1011" s="58"/>
      <c r="CW1011" s="58"/>
      <c r="CX1011" s="58"/>
      <c r="CY1011" s="58"/>
      <c r="CZ1011" s="58"/>
      <c r="DA1011" s="58"/>
      <c r="DB1011" s="58"/>
      <c r="DC1011" s="58"/>
      <c r="DD1011" s="58"/>
      <c r="DE1011" s="58"/>
      <c r="DF1011" s="58"/>
      <c r="DG1011" s="58"/>
      <c r="DH1011" s="58"/>
      <c r="DI1011" s="58"/>
      <c r="DJ1011" s="58"/>
      <c r="DK1011" s="58"/>
      <c r="DL1011" s="58"/>
      <c r="DM1011" s="58"/>
      <c r="DN1011" s="58"/>
      <c r="DO1011" s="58"/>
      <c r="DP1011" s="58"/>
      <c r="DQ1011" s="58"/>
      <c r="DR1011" s="58"/>
    </row>
    <row r="1012" spans="1:122" x14ac:dyDescent="0.2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9"/>
      <c r="L1012" s="59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8"/>
      <c r="AM1012" s="58"/>
      <c r="AN1012" s="58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  <c r="BF1012" s="58"/>
      <c r="BG1012" s="58"/>
      <c r="BH1012" s="58"/>
      <c r="BI1012" s="58"/>
      <c r="BJ1012" s="58"/>
      <c r="BK1012" s="58"/>
      <c r="BL1012" s="58"/>
      <c r="BM1012" s="58"/>
      <c r="BN1012" s="58"/>
      <c r="BO1012" s="58"/>
      <c r="BP1012" s="58"/>
      <c r="BQ1012" s="58"/>
      <c r="BR1012" s="58"/>
      <c r="BS1012" s="58"/>
      <c r="BT1012" s="58"/>
      <c r="BU1012" s="58"/>
      <c r="BV1012" s="58"/>
      <c r="BW1012" s="58"/>
      <c r="BX1012" s="58"/>
      <c r="BY1012" s="58"/>
      <c r="BZ1012" s="58"/>
      <c r="CA1012" s="58"/>
      <c r="CB1012" s="58"/>
      <c r="CC1012" s="58"/>
      <c r="CD1012" s="58"/>
      <c r="CE1012" s="58"/>
      <c r="CF1012" s="58"/>
      <c r="CG1012" s="58"/>
      <c r="CH1012" s="58"/>
      <c r="CI1012" s="58"/>
      <c r="CJ1012" s="58"/>
      <c r="CK1012" s="58"/>
      <c r="CL1012" s="58"/>
      <c r="CM1012" s="58"/>
      <c r="CN1012" s="58"/>
      <c r="CO1012" s="58"/>
      <c r="CP1012" s="58"/>
      <c r="CQ1012" s="58"/>
      <c r="CR1012" s="58"/>
      <c r="CS1012" s="58"/>
      <c r="CT1012" s="58"/>
      <c r="CU1012" s="58"/>
      <c r="CV1012" s="58"/>
      <c r="CW1012" s="58"/>
      <c r="CX1012" s="58"/>
      <c r="CY1012" s="58"/>
      <c r="CZ1012" s="58"/>
      <c r="DA1012" s="58"/>
      <c r="DB1012" s="58"/>
      <c r="DC1012" s="58"/>
      <c r="DD1012" s="58"/>
      <c r="DE1012" s="58"/>
      <c r="DF1012" s="58"/>
      <c r="DG1012" s="58"/>
      <c r="DH1012" s="58"/>
      <c r="DI1012" s="58"/>
      <c r="DJ1012" s="58"/>
      <c r="DK1012" s="58"/>
      <c r="DL1012" s="58"/>
      <c r="DM1012" s="58"/>
      <c r="DN1012" s="58"/>
      <c r="DO1012" s="58"/>
      <c r="DP1012" s="58"/>
      <c r="DQ1012" s="58"/>
      <c r="DR1012" s="58"/>
    </row>
    <row r="1013" spans="1:122" x14ac:dyDescent="0.2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9"/>
      <c r="L1013" s="59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  <c r="BF1013" s="58"/>
      <c r="BG1013" s="58"/>
      <c r="BH1013" s="58"/>
      <c r="BI1013" s="58"/>
      <c r="BJ1013" s="58"/>
      <c r="BK1013" s="58"/>
      <c r="BL1013" s="58"/>
      <c r="BM1013" s="58"/>
      <c r="BN1013" s="58"/>
      <c r="BO1013" s="58"/>
      <c r="BP1013" s="58"/>
      <c r="BQ1013" s="58"/>
      <c r="BR1013" s="58"/>
      <c r="BS1013" s="58"/>
      <c r="BT1013" s="58"/>
      <c r="BU1013" s="58"/>
      <c r="BV1013" s="58"/>
      <c r="BW1013" s="58"/>
      <c r="BX1013" s="58"/>
      <c r="BY1013" s="58"/>
      <c r="BZ1013" s="58"/>
      <c r="CA1013" s="58"/>
      <c r="CB1013" s="58"/>
      <c r="CC1013" s="58"/>
      <c r="CD1013" s="58"/>
      <c r="CE1013" s="58"/>
      <c r="CF1013" s="58"/>
      <c r="CG1013" s="58"/>
      <c r="CH1013" s="58"/>
      <c r="CI1013" s="58"/>
      <c r="CJ1013" s="58"/>
      <c r="CK1013" s="58"/>
      <c r="CL1013" s="58"/>
      <c r="CM1013" s="58"/>
      <c r="CN1013" s="58"/>
      <c r="CO1013" s="58"/>
      <c r="CP1013" s="58"/>
      <c r="CQ1013" s="58"/>
      <c r="CR1013" s="58"/>
      <c r="CS1013" s="58"/>
      <c r="CT1013" s="58"/>
      <c r="CU1013" s="58"/>
      <c r="CV1013" s="58"/>
      <c r="CW1013" s="58"/>
      <c r="CX1013" s="58"/>
      <c r="CY1013" s="58"/>
      <c r="CZ1013" s="58"/>
      <c r="DA1013" s="58"/>
      <c r="DB1013" s="58"/>
      <c r="DC1013" s="58"/>
      <c r="DD1013" s="58"/>
      <c r="DE1013" s="58"/>
      <c r="DF1013" s="58"/>
      <c r="DG1013" s="58"/>
      <c r="DH1013" s="58"/>
      <c r="DI1013" s="58"/>
      <c r="DJ1013" s="58"/>
      <c r="DK1013" s="58"/>
      <c r="DL1013" s="58"/>
      <c r="DM1013" s="58"/>
      <c r="DN1013" s="58"/>
      <c r="DO1013" s="58"/>
      <c r="DP1013" s="58"/>
      <c r="DQ1013" s="58"/>
      <c r="DR1013" s="58"/>
    </row>
    <row r="1014" spans="1:122" x14ac:dyDescent="0.2">
      <c r="A1014" s="58"/>
      <c r="B1014" s="58"/>
      <c r="C1014" s="58"/>
      <c r="D1014" s="58"/>
      <c r="E1014" s="58"/>
      <c r="F1014" s="58"/>
      <c r="G1014" s="58"/>
      <c r="H1014" s="58"/>
      <c r="I1014" s="58"/>
      <c r="J1014" s="58"/>
      <c r="K1014" s="59"/>
      <c r="L1014" s="59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  <c r="AJ1014" s="58"/>
      <c r="AK1014" s="58"/>
      <c r="AL1014" s="58"/>
      <c r="AM1014" s="58"/>
      <c r="AN1014" s="58"/>
      <c r="AO1014" s="58"/>
      <c r="AP1014" s="58"/>
      <c r="AQ1014" s="58"/>
      <c r="AR1014" s="58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8"/>
      <c r="BC1014" s="58"/>
      <c r="BD1014" s="58"/>
      <c r="BE1014" s="58"/>
      <c r="BF1014" s="58"/>
      <c r="BG1014" s="58"/>
      <c r="BH1014" s="58"/>
      <c r="BI1014" s="58"/>
      <c r="BJ1014" s="58"/>
      <c r="BK1014" s="58"/>
      <c r="BL1014" s="58"/>
      <c r="BM1014" s="58"/>
      <c r="BN1014" s="58"/>
      <c r="BO1014" s="58"/>
      <c r="BP1014" s="58"/>
      <c r="BQ1014" s="58"/>
      <c r="BR1014" s="58"/>
      <c r="BS1014" s="58"/>
      <c r="BT1014" s="58"/>
      <c r="BU1014" s="58"/>
      <c r="BV1014" s="58"/>
      <c r="BW1014" s="58"/>
      <c r="BX1014" s="58"/>
      <c r="BY1014" s="58"/>
      <c r="BZ1014" s="58"/>
      <c r="CA1014" s="58"/>
      <c r="CB1014" s="58"/>
      <c r="CC1014" s="58"/>
      <c r="CD1014" s="58"/>
      <c r="CE1014" s="58"/>
      <c r="CF1014" s="58"/>
      <c r="CG1014" s="58"/>
      <c r="CH1014" s="58"/>
      <c r="CI1014" s="58"/>
      <c r="CJ1014" s="58"/>
      <c r="CK1014" s="58"/>
      <c r="CL1014" s="58"/>
      <c r="CM1014" s="58"/>
      <c r="CN1014" s="58"/>
      <c r="CO1014" s="58"/>
      <c r="CP1014" s="58"/>
      <c r="CQ1014" s="58"/>
      <c r="CR1014" s="58"/>
      <c r="CS1014" s="58"/>
      <c r="CT1014" s="58"/>
      <c r="CU1014" s="58"/>
      <c r="CV1014" s="58"/>
      <c r="CW1014" s="58"/>
      <c r="CX1014" s="58"/>
      <c r="CY1014" s="58"/>
      <c r="CZ1014" s="58"/>
      <c r="DA1014" s="58"/>
      <c r="DB1014" s="58"/>
      <c r="DC1014" s="58"/>
      <c r="DD1014" s="58"/>
      <c r="DE1014" s="58"/>
      <c r="DF1014" s="58"/>
      <c r="DG1014" s="58"/>
      <c r="DH1014" s="58"/>
      <c r="DI1014" s="58"/>
      <c r="DJ1014" s="58"/>
      <c r="DK1014" s="58"/>
      <c r="DL1014" s="58"/>
      <c r="DM1014" s="58"/>
      <c r="DN1014" s="58"/>
      <c r="DO1014" s="58"/>
      <c r="DP1014" s="58"/>
      <c r="DQ1014" s="58"/>
      <c r="DR1014" s="58"/>
    </row>
    <row r="1015" spans="1:122" x14ac:dyDescent="0.2">
      <c r="A1015" s="58"/>
      <c r="B1015" s="58"/>
      <c r="C1015" s="58"/>
      <c r="D1015" s="58"/>
      <c r="E1015" s="58"/>
      <c r="F1015" s="58"/>
      <c r="G1015" s="58"/>
      <c r="H1015" s="58"/>
      <c r="I1015" s="58"/>
      <c r="J1015" s="58"/>
      <c r="K1015" s="59"/>
      <c r="L1015" s="59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  <c r="Z1015" s="58"/>
      <c r="AA1015" s="58"/>
      <c r="AB1015" s="58"/>
      <c r="AC1015" s="58"/>
      <c r="AD1015" s="58"/>
      <c r="AE1015" s="58"/>
      <c r="AF1015" s="58"/>
      <c r="AG1015" s="58"/>
      <c r="AH1015" s="58"/>
      <c r="AI1015" s="58"/>
      <c r="AJ1015" s="58"/>
      <c r="AK1015" s="58"/>
      <c r="AL1015" s="58"/>
      <c r="AM1015" s="58"/>
      <c r="AN1015" s="58"/>
      <c r="AO1015" s="58"/>
      <c r="AP1015" s="58"/>
      <c r="AQ1015" s="58"/>
      <c r="AR1015" s="58"/>
      <c r="AS1015" s="58"/>
      <c r="AT1015" s="58"/>
      <c r="AU1015" s="58"/>
      <c r="AV1015" s="58"/>
      <c r="AW1015" s="58"/>
      <c r="AX1015" s="58"/>
      <c r="AY1015" s="58"/>
      <c r="AZ1015" s="58"/>
      <c r="BA1015" s="58"/>
      <c r="BB1015" s="58"/>
      <c r="BC1015" s="58"/>
      <c r="BD1015" s="58"/>
      <c r="BE1015" s="58"/>
      <c r="BF1015" s="58"/>
      <c r="BG1015" s="58"/>
      <c r="BH1015" s="58"/>
      <c r="BI1015" s="58"/>
      <c r="BJ1015" s="58"/>
      <c r="BK1015" s="58"/>
      <c r="BL1015" s="58"/>
      <c r="BM1015" s="58"/>
      <c r="BN1015" s="58"/>
      <c r="BO1015" s="58"/>
      <c r="BP1015" s="58"/>
      <c r="BQ1015" s="58"/>
      <c r="BR1015" s="58"/>
      <c r="BS1015" s="58"/>
      <c r="BT1015" s="58"/>
      <c r="BU1015" s="58"/>
      <c r="BV1015" s="58"/>
      <c r="BW1015" s="58"/>
      <c r="BX1015" s="58"/>
      <c r="BY1015" s="58"/>
      <c r="BZ1015" s="58"/>
      <c r="CA1015" s="58"/>
      <c r="CB1015" s="58"/>
      <c r="CC1015" s="58"/>
      <c r="CD1015" s="58"/>
      <c r="CE1015" s="58"/>
      <c r="CF1015" s="58"/>
      <c r="CG1015" s="58"/>
      <c r="CH1015" s="58"/>
      <c r="CI1015" s="58"/>
      <c r="CJ1015" s="58"/>
      <c r="CK1015" s="58"/>
      <c r="CL1015" s="58"/>
      <c r="CM1015" s="58"/>
      <c r="CN1015" s="58"/>
      <c r="CO1015" s="58"/>
      <c r="CP1015" s="58"/>
      <c r="CQ1015" s="58"/>
      <c r="CR1015" s="58"/>
      <c r="CS1015" s="58"/>
      <c r="CT1015" s="58"/>
      <c r="CU1015" s="58"/>
      <c r="CV1015" s="58"/>
      <c r="CW1015" s="58"/>
      <c r="CX1015" s="58"/>
      <c r="CY1015" s="58"/>
      <c r="CZ1015" s="58"/>
      <c r="DA1015" s="58"/>
      <c r="DB1015" s="58"/>
      <c r="DC1015" s="58"/>
      <c r="DD1015" s="58"/>
      <c r="DE1015" s="58"/>
      <c r="DF1015" s="58"/>
      <c r="DG1015" s="58"/>
      <c r="DH1015" s="58"/>
      <c r="DI1015" s="58"/>
      <c r="DJ1015" s="58"/>
      <c r="DK1015" s="58"/>
      <c r="DL1015" s="58"/>
      <c r="DM1015" s="58"/>
      <c r="DN1015" s="58"/>
      <c r="DO1015" s="58"/>
      <c r="DP1015" s="58"/>
      <c r="DQ1015" s="58"/>
      <c r="DR1015" s="58"/>
    </row>
    <row r="1016" spans="1:122" x14ac:dyDescent="0.2">
      <c r="A1016" s="58"/>
      <c r="B1016" s="58"/>
      <c r="C1016" s="58"/>
      <c r="D1016" s="58"/>
      <c r="E1016" s="58"/>
      <c r="F1016" s="58"/>
      <c r="G1016" s="58"/>
      <c r="H1016" s="58"/>
      <c r="I1016" s="58"/>
      <c r="J1016" s="58"/>
      <c r="K1016" s="59"/>
      <c r="L1016" s="59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  <c r="Z1016" s="58"/>
      <c r="AA1016" s="58"/>
      <c r="AB1016" s="58"/>
      <c r="AC1016" s="58"/>
      <c r="AD1016" s="58"/>
      <c r="AE1016" s="58"/>
      <c r="AF1016" s="58"/>
      <c r="AG1016" s="58"/>
      <c r="AH1016" s="58"/>
      <c r="AI1016" s="58"/>
      <c r="AJ1016" s="58"/>
      <c r="AK1016" s="58"/>
      <c r="AL1016" s="58"/>
      <c r="AM1016" s="58"/>
      <c r="AN1016" s="58"/>
      <c r="AO1016" s="58"/>
      <c r="AP1016" s="58"/>
      <c r="AQ1016" s="58"/>
      <c r="AR1016" s="58"/>
      <c r="AS1016" s="58"/>
      <c r="AT1016" s="58"/>
      <c r="AU1016" s="58"/>
      <c r="AV1016" s="58"/>
      <c r="AW1016" s="58"/>
      <c r="AX1016" s="58"/>
      <c r="AY1016" s="58"/>
      <c r="AZ1016" s="58"/>
      <c r="BA1016" s="58"/>
      <c r="BB1016" s="58"/>
      <c r="BC1016" s="58"/>
      <c r="BD1016" s="58"/>
      <c r="BE1016" s="58"/>
      <c r="BF1016" s="58"/>
      <c r="BG1016" s="58"/>
      <c r="BH1016" s="58"/>
      <c r="BI1016" s="58"/>
      <c r="BJ1016" s="58"/>
      <c r="BK1016" s="58"/>
      <c r="BL1016" s="58"/>
      <c r="BM1016" s="58"/>
      <c r="BN1016" s="58"/>
      <c r="BO1016" s="58"/>
      <c r="BP1016" s="58"/>
      <c r="BQ1016" s="58"/>
      <c r="BR1016" s="58"/>
      <c r="BS1016" s="58"/>
      <c r="BT1016" s="58"/>
      <c r="BU1016" s="58"/>
      <c r="BV1016" s="58"/>
      <c r="BW1016" s="58"/>
      <c r="BX1016" s="58"/>
      <c r="BY1016" s="58"/>
      <c r="BZ1016" s="58"/>
      <c r="CA1016" s="58"/>
      <c r="CB1016" s="58"/>
      <c r="CC1016" s="58"/>
      <c r="CD1016" s="58"/>
      <c r="CE1016" s="58"/>
      <c r="CF1016" s="58"/>
      <c r="CG1016" s="58"/>
      <c r="CH1016" s="58"/>
      <c r="CI1016" s="58"/>
      <c r="CJ1016" s="58"/>
      <c r="CK1016" s="58"/>
      <c r="CL1016" s="58"/>
      <c r="CM1016" s="58"/>
      <c r="CN1016" s="58"/>
      <c r="CO1016" s="58"/>
      <c r="CP1016" s="58"/>
      <c r="CQ1016" s="58"/>
      <c r="CR1016" s="58"/>
      <c r="CS1016" s="58"/>
      <c r="CT1016" s="58"/>
      <c r="CU1016" s="58"/>
      <c r="CV1016" s="58"/>
      <c r="CW1016" s="58"/>
      <c r="CX1016" s="58"/>
      <c r="CY1016" s="58"/>
      <c r="CZ1016" s="58"/>
      <c r="DA1016" s="58"/>
      <c r="DB1016" s="58"/>
      <c r="DC1016" s="58"/>
      <c r="DD1016" s="58"/>
      <c r="DE1016" s="58"/>
      <c r="DF1016" s="58"/>
      <c r="DG1016" s="58"/>
      <c r="DH1016" s="58"/>
      <c r="DI1016" s="58"/>
      <c r="DJ1016" s="58"/>
      <c r="DK1016" s="58"/>
      <c r="DL1016" s="58"/>
      <c r="DM1016" s="58"/>
      <c r="DN1016" s="58"/>
      <c r="DO1016" s="58"/>
      <c r="DP1016" s="58"/>
      <c r="DQ1016" s="58"/>
      <c r="DR1016" s="58"/>
    </row>
    <row r="1017" spans="1:122" x14ac:dyDescent="0.2">
      <c r="A1017" s="58"/>
      <c r="B1017" s="58"/>
      <c r="C1017" s="58"/>
      <c r="D1017" s="58"/>
      <c r="E1017" s="58"/>
      <c r="F1017" s="58"/>
      <c r="G1017" s="58"/>
      <c r="H1017" s="58"/>
      <c r="I1017" s="58"/>
      <c r="J1017" s="58"/>
      <c r="K1017" s="59"/>
      <c r="L1017" s="59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  <c r="Z1017" s="58"/>
      <c r="AA1017" s="58"/>
      <c r="AB1017" s="58"/>
      <c r="AC1017" s="58"/>
      <c r="AD1017" s="58"/>
      <c r="AE1017" s="58"/>
      <c r="AF1017" s="58"/>
      <c r="AG1017" s="58"/>
      <c r="AH1017" s="58"/>
      <c r="AI1017" s="58"/>
      <c r="AJ1017" s="58"/>
      <c r="AK1017" s="58"/>
      <c r="AL1017" s="58"/>
      <c r="AM1017" s="58"/>
      <c r="AN1017" s="58"/>
      <c r="AO1017" s="58"/>
      <c r="AP1017" s="58"/>
      <c r="AQ1017" s="58"/>
      <c r="AR1017" s="58"/>
      <c r="AS1017" s="58"/>
      <c r="AT1017" s="58"/>
      <c r="AU1017" s="58"/>
      <c r="AV1017" s="58"/>
      <c r="AW1017" s="58"/>
      <c r="AX1017" s="58"/>
      <c r="AY1017" s="58"/>
      <c r="AZ1017" s="58"/>
      <c r="BA1017" s="58"/>
      <c r="BB1017" s="58"/>
      <c r="BC1017" s="58"/>
      <c r="BD1017" s="58"/>
      <c r="BE1017" s="58"/>
      <c r="BF1017" s="58"/>
      <c r="BG1017" s="58"/>
      <c r="BH1017" s="58"/>
      <c r="BI1017" s="58"/>
      <c r="BJ1017" s="58"/>
      <c r="BK1017" s="58"/>
      <c r="BL1017" s="58"/>
      <c r="BM1017" s="58"/>
      <c r="BN1017" s="58"/>
      <c r="BO1017" s="58"/>
      <c r="BP1017" s="58"/>
      <c r="BQ1017" s="58"/>
      <c r="BR1017" s="58"/>
      <c r="BS1017" s="58"/>
      <c r="BT1017" s="58"/>
      <c r="BU1017" s="58"/>
      <c r="BV1017" s="58"/>
      <c r="BW1017" s="58"/>
      <c r="BX1017" s="58"/>
      <c r="BY1017" s="58"/>
      <c r="BZ1017" s="58"/>
      <c r="CA1017" s="58"/>
      <c r="CB1017" s="58"/>
      <c r="CC1017" s="58"/>
      <c r="CD1017" s="58"/>
      <c r="CE1017" s="58"/>
      <c r="CF1017" s="58"/>
      <c r="CG1017" s="58"/>
      <c r="CH1017" s="58"/>
      <c r="CI1017" s="58"/>
      <c r="CJ1017" s="58"/>
      <c r="CK1017" s="58"/>
      <c r="CL1017" s="58"/>
      <c r="CM1017" s="58"/>
      <c r="CN1017" s="58"/>
      <c r="CO1017" s="58"/>
      <c r="CP1017" s="58"/>
      <c r="CQ1017" s="58"/>
      <c r="CR1017" s="58"/>
      <c r="CS1017" s="58"/>
      <c r="CT1017" s="58"/>
      <c r="CU1017" s="58"/>
      <c r="CV1017" s="58"/>
      <c r="CW1017" s="58"/>
      <c r="CX1017" s="58"/>
      <c r="CY1017" s="58"/>
      <c r="CZ1017" s="58"/>
      <c r="DA1017" s="58"/>
      <c r="DB1017" s="58"/>
      <c r="DC1017" s="58"/>
      <c r="DD1017" s="58"/>
      <c r="DE1017" s="58"/>
      <c r="DF1017" s="58"/>
      <c r="DG1017" s="58"/>
      <c r="DH1017" s="58"/>
      <c r="DI1017" s="58"/>
      <c r="DJ1017" s="58"/>
      <c r="DK1017" s="58"/>
      <c r="DL1017" s="58"/>
      <c r="DM1017" s="58"/>
      <c r="DN1017" s="58"/>
      <c r="DO1017" s="58"/>
      <c r="DP1017" s="58"/>
      <c r="DQ1017" s="58"/>
      <c r="DR1017" s="58"/>
    </row>
    <row r="1018" spans="1:122" x14ac:dyDescent="0.2">
      <c r="A1018" s="58"/>
      <c r="B1018" s="58"/>
      <c r="C1018" s="58"/>
      <c r="D1018" s="58"/>
      <c r="E1018" s="58"/>
      <c r="F1018" s="58"/>
      <c r="G1018" s="58"/>
      <c r="H1018" s="58"/>
      <c r="I1018" s="58"/>
      <c r="J1018" s="58"/>
      <c r="K1018" s="59"/>
      <c r="L1018" s="59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  <c r="Z1018" s="58"/>
      <c r="AA1018" s="58"/>
      <c r="AB1018" s="58"/>
      <c r="AC1018" s="58"/>
      <c r="AD1018" s="58"/>
      <c r="AE1018" s="58"/>
      <c r="AF1018" s="58"/>
      <c r="AG1018" s="58"/>
      <c r="AH1018" s="58"/>
      <c r="AI1018" s="58"/>
      <c r="AJ1018" s="58"/>
      <c r="AK1018" s="58"/>
      <c r="AL1018" s="58"/>
      <c r="AM1018" s="58"/>
      <c r="AN1018" s="58"/>
      <c r="AO1018" s="58"/>
      <c r="AP1018" s="58"/>
      <c r="AQ1018" s="58"/>
      <c r="AR1018" s="58"/>
      <c r="AS1018" s="58"/>
      <c r="AT1018" s="58"/>
      <c r="AU1018" s="58"/>
      <c r="AV1018" s="58"/>
      <c r="AW1018" s="58"/>
      <c r="AX1018" s="58"/>
      <c r="AY1018" s="58"/>
      <c r="AZ1018" s="58"/>
      <c r="BA1018" s="58"/>
      <c r="BB1018" s="58"/>
      <c r="BC1018" s="58"/>
      <c r="BD1018" s="58"/>
      <c r="BE1018" s="58"/>
      <c r="BF1018" s="58"/>
      <c r="BG1018" s="58"/>
      <c r="BH1018" s="58"/>
      <c r="BI1018" s="58"/>
      <c r="BJ1018" s="58"/>
      <c r="BK1018" s="58"/>
      <c r="BL1018" s="58"/>
      <c r="BM1018" s="58"/>
      <c r="BN1018" s="58"/>
      <c r="BO1018" s="58"/>
      <c r="BP1018" s="58"/>
      <c r="BQ1018" s="58"/>
      <c r="BR1018" s="58"/>
      <c r="BS1018" s="58"/>
      <c r="BT1018" s="58"/>
      <c r="BU1018" s="58"/>
      <c r="BV1018" s="58"/>
      <c r="BW1018" s="58"/>
      <c r="BX1018" s="58"/>
      <c r="BY1018" s="58"/>
      <c r="BZ1018" s="58"/>
      <c r="CA1018" s="58"/>
      <c r="CB1018" s="58"/>
      <c r="CC1018" s="58"/>
      <c r="CD1018" s="58"/>
      <c r="CE1018" s="58"/>
      <c r="CF1018" s="58"/>
      <c r="CG1018" s="58"/>
      <c r="CH1018" s="58"/>
      <c r="CI1018" s="58"/>
      <c r="CJ1018" s="58"/>
      <c r="CK1018" s="58"/>
      <c r="CL1018" s="58"/>
      <c r="CM1018" s="58"/>
      <c r="CN1018" s="58"/>
      <c r="CO1018" s="58"/>
      <c r="CP1018" s="58"/>
      <c r="CQ1018" s="58"/>
      <c r="CR1018" s="58"/>
      <c r="CS1018" s="58"/>
      <c r="CT1018" s="58"/>
      <c r="CU1018" s="58"/>
      <c r="CV1018" s="58"/>
      <c r="CW1018" s="58"/>
      <c r="CX1018" s="58"/>
      <c r="CY1018" s="58"/>
      <c r="CZ1018" s="58"/>
      <c r="DA1018" s="58"/>
      <c r="DB1018" s="58"/>
      <c r="DC1018" s="58"/>
      <c r="DD1018" s="58"/>
      <c r="DE1018" s="58"/>
      <c r="DF1018" s="58"/>
      <c r="DG1018" s="58"/>
      <c r="DH1018" s="58"/>
      <c r="DI1018" s="58"/>
      <c r="DJ1018" s="58"/>
      <c r="DK1018" s="58"/>
      <c r="DL1018" s="58"/>
      <c r="DM1018" s="58"/>
      <c r="DN1018" s="58"/>
      <c r="DO1018" s="58"/>
      <c r="DP1018" s="58"/>
      <c r="DQ1018" s="58"/>
      <c r="DR1018" s="58"/>
    </row>
    <row r="1019" spans="1:122" x14ac:dyDescent="0.2">
      <c r="A1019" s="58"/>
      <c r="B1019" s="58"/>
      <c r="C1019" s="58"/>
      <c r="D1019" s="58"/>
      <c r="E1019" s="58"/>
      <c r="F1019" s="58"/>
      <c r="G1019" s="58"/>
      <c r="H1019" s="58"/>
      <c r="I1019" s="58"/>
      <c r="J1019" s="58"/>
      <c r="K1019" s="59"/>
      <c r="L1019" s="59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  <c r="Z1019" s="58"/>
      <c r="AA1019" s="58"/>
      <c r="AB1019" s="58"/>
      <c r="AC1019" s="58"/>
      <c r="AD1019" s="58"/>
      <c r="AE1019" s="58"/>
      <c r="AF1019" s="58"/>
      <c r="AG1019" s="58"/>
      <c r="AH1019" s="58"/>
      <c r="AI1019" s="58"/>
      <c r="AJ1019" s="58"/>
      <c r="AK1019" s="58"/>
      <c r="AL1019" s="58"/>
      <c r="AM1019" s="58"/>
      <c r="AN1019" s="58"/>
      <c r="AO1019" s="58"/>
      <c r="AP1019" s="58"/>
      <c r="AQ1019" s="58"/>
      <c r="AR1019" s="58"/>
      <c r="AS1019" s="58"/>
      <c r="AT1019" s="58"/>
      <c r="AU1019" s="58"/>
      <c r="AV1019" s="58"/>
      <c r="AW1019" s="58"/>
      <c r="AX1019" s="58"/>
      <c r="AY1019" s="58"/>
      <c r="AZ1019" s="58"/>
      <c r="BA1019" s="58"/>
      <c r="BB1019" s="58"/>
      <c r="BC1019" s="58"/>
      <c r="BD1019" s="58"/>
      <c r="BE1019" s="58"/>
      <c r="BF1019" s="58"/>
      <c r="BG1019" s="58"/>
      <c r="BH1019" s="58"/>
      <c r="BI1019" s="58"/>
      <c r="BJ1019" s="58"/>
      <c r="BK1019" s="58"/>
      <c r="BL1019" s="58"/>
      <c r="BM1019" s="58"/>
      <c r="BN1019" s="58"/>
      <c r="BO1019" s="58"/>
      <c r="BP1019" s="58"/>
      <c r="BQ1019" s="58"/>
      <c r="BR1019" s="58"/>
      <c r="BS1019" s="58"/>
      <c r="BT1019" s="58"/>
      <c r="BU1019" s="58"/>
      <c r="BV1019" s="58"/>
      <c r="BW1019" s="58"/>
      <c r="BX1019" s="58"/>
      <c r="BY1019" s="58"/>
      <c r="BZ1019" s="58"/>
      <c r="CA1019" s="58"/>
      <c r="CB1019" s="58"/>
      <c r="CC1019" s="58"/>
      <c r="CD1019" s="58"/>
      <c r="CE1019" s="58"/>
      <c r="CF1019" s="58"/>
      <c r="CG1019" s="58"/>
      <c r="CH1019" s="58"/>
      <c r="CI1019" s="58"/>
      <c r="CJ1019" s="58"/>
      <c r="CK1019" s="58"/>
      <c r="CL1019" s="58"/>
      <c r="CM1019" s="58"/>
      <c r="CN1019" s="58"/>
      <c r="CO1019" s="58"/>
      <c r="CP1019" s="58"/>
      <c r="CQ1019" s="58"/>
      <c r="CR1019" s="58"/>
      <c r="CS1019" s="58"/>
      <c r="CT1019" s="58"/>
      <c r="CU1019" s="58"/>
      <c r="CV1019" s="58"/>
      <c r="CW1019" s="58"/>
      <c r="CX1019" s="58"/>
      <c r="CY1019" s="58"/>
      <c r="CZ1019" s="58"/>
      <c r="DA1019" s="58"/>
      <c r="DB1019" s="58"/>
      <c r="DC1019" s="58"/>
      <c r="DD1019" s="58"/>
      <c r="DE1019" s="58"/>
      <c r="DF1019" s="58"/>
      <c r="DG1019" s="58"/>
      <c r="DH1019" s="58"/>
      <c r="DI1019" s="58"/>
      <c r="DJ1019" s="58"/>
      <c r="DK1019" s="58"/>
      <c r="DL1019" s="58"/>
      <c r="DM1019" s="58"/>
      <c r="DN1019" s="58"/>
      <c r="DO1019" s="58"/>
      <c r="DP1019" s="58"/>
      <c r="DQ1019" s="58"/>
      <c r="DR1019" s="58"/>
    </row>
    <row r="1020" spans="1:122" x14ac:dyDescent="0.2">
      <c r="A1020" s="58"/>
      <c r="B1020" s="58"/>
      <c r="C1020" s="58"/>
      <c r="D1020" s="58"/>
      <c r="E1020" s="58"/>
      <c r="F1020" s="58"/>
      <c r="G1020" s="58"/>
      <c r="H1020" s="58"/>
      <c r="I1020" s="58"/>
      <c r="J1020" s="58"/>
      <c r="K1020" s="59"/>
      <c r="L1020" s="59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  <c r="Z1020" s="58"/>
      <c r="AA1020" s="58"/>
      <c r="AB1020" s="58"/>
      <c r="AC1020" s="58"/>
      <c r="AD1020" s="58"/>
      <c r="AE1020" s="58"/>
      <c r="AF1020" s="58"/>
      <c r="AG1020" s="58"/>
      <c r="AH1020" s="58"/>
      <c r="AI1020" s="58"/>
      <c r="AJ1020" s="58"/>
      <c r="AK1020" s="58"/>
      <c r="AL1020" s="58"/>
      <c r="AM1020" s="58"/>
      <c r="AN1020" s="58"/>
      <c r="AO1020" s="58"/>
      <c r="AP1020" s="58"/>
      <c r="AQ1020" s="58"/>
      <c r="AR1020" s="58"/>
      <c r="AS1020" s="58"/>
      <c r="AT1020" s="58"/>
      <c r="AU1020" s="58"/>
      <c r="AV1020" s="58"/>
      <c r="AW1020" s="58"/>
      <c r="AX1020" s="58"/>
      <c r="AY1020" s="58"/>
      <c r="AZ1020" s="58"/>
      <c r="BA1020" s="58"/>
      <c r="BB1020" s="58"/>
      <c r="BC1020" s="58"/>
      <c r="BD1020" s="58"/>
      <c r="BE1020" s="58"/>
      <c r="BF1020" s="58"/>
      <c r="BG1020" s="58"/>
      <c r="BH1020" s="58"/>
      <c r="BI1020" s="58"/>
      <c r="BJ1020" s="58"/>
      <c r="BK1020" s="58"/>
      <c r="BL1020" s="58"/>
      <c r="BM1020" s="58"/>
      <c r="BN1020" s="58"/>
      <c r="BO1020" s="58"/>
      <c r="BP1020" s="58"/>
      <c r="BQ1020" s="58"/>
      <c r="BR1020" s="58"/>
      <c r="BS1020" s="58"/>
      <c r="BT1020" s="58"/>
      <c r="BU1020" s="58"/>
      <c r="BV1020" s="58"/>
      <c r="BW1020" s="58"/>
      <c r="BX1020" s="58"/>
      <c r="BY1020" s="58"/>
      <c r="BZ1020" s="58"/>
      <c r="CA1020" s="58"/>
      <c r="CB1020" s="58"/>
      <c r="CC1020" s="58"/>
      <c r="CD1020" s="58"/>
      <c r="CE1020" s="58"/>
      <c r="CF1020" s="58"/>
      <c r="CG1020" s="58"/>
      <c r="CH1020" s="58"/>
      <c r="CI1020" s="58"/>
      <c r="CJ1020" s="58"/>
      <c r="CK1020" s="58"/>
      <c r="CL1020" s="58"/>
      <c r="CM1020" s="58"/>
      <c r="CN1020" s="58"/>
      <c r="CO1020" s="58"/>
      <c r="CP1020" s="58"/>
      <c r="CQ1020" s="58"/>
      <c r="CR1020" s="58"/>
      <c r="CS1020" s="58"/>
      <c r="CT1020" s="58"/>
      <c r="CU1020" s="58"/>
      <c r="CV1020" s="58"/>
      <c r="CW1020" s="58"/>
      <c r="CX1020" s="58"/>
      <c r="CY1020" s="58"/>
      <c r="CZ1020" s="58"/>
      <c r="DA1020" s="58"/>
      <c r="DB1020" s="58"/>
      <c r="DC1020" s="58"/>
      <c r="DD1020" s="58"/>
      <c r="DE1020" s="58"/>
      <c r="DF1020" s="58"/>
      <c r="DG1020" s="58"/>
      <c r="DH1020" s="58"/>
      <c r="DI1020" s="58"/>
      <c r="DJ1020" s="58"/>
      <c r="DK1020" s="58"/>
      <c r="DL1020" s="58"/>
      <c r="DM1020" s="58"/>
      <c r="DN1020" s="58"/>
      <c r="DO1020" s="58"/>
      <c r="DP1020" s="58"/>
      <c r="DQ1020" s="58"/>
      <c r="DR1020" s="58"/>
    </row>
    <row r="1021" spans="1:122" x14ac:dyDescent="0.2">
      <c r="A1021" s="58"/>
      <c r="B1021" s="58"/>
      <c r="C1021" s="58"/>
      <c r="D1021" s="58"/>
      <c r="E1021" s="58"/>
      <c r="F1021" s="58"/>
      <c r="G1021" s="58"/>
      <c r="H1021" s="58"/>
      <c r="I1021" s="58"/>
      <c r="J1021" s="58"/>
      <c r="K1021" s="59"/>
      <c r="L1021" s="59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  <c r="Z1021" s="58"/>
      <c r="AA1021" s="58"/>
      <c r="AB1021" s="58"/>
      <c r="AC1021" s="58"/>
      <c r="AD1021" s="58"/>
      <c r="AE1021" s="58"/>
      <c r="AF1021" s="58"/>
      <c r="AG1021" s="58"/>
      <c r="AH1021" s="58"/>
      <c r="AI1021" s="58"/>
      <c r="AJ1021" s="58"/>
      <c r="AK1021" s="58"/>
      <c r="AL1021" s="58"/>
      <c r="AM1021" s="58"/>
      <c r="AN1021" s="58"/>
      <c r="AO1021" s="58"/>
      <c r="AP1021" s="58"/>
      <c r="AQ1021" s="58"/>
      <c r="AR1021" s="58"/>
      <c r="AS1021" s="58"/>
      <c r="AT1021" s="58"/>
      <c r="AU1021" s="58"/>
      <c r="AV1021" s="58"/>
      <c r="AW1021" s="58"/>
      <c r="AX1021" s="58"/>
      <c r="AY1021" s="58"/>
      <c r="AZ1021" s="58"/>
      <c r="BA1021" s="58"/>
      <c r="BB1021" s="58"/>
      <c r="BC1021" s="58"/>
      <c r="BD1021" s="58"/>
      <c r="BE1021" s="58"/>
      <c r="BF1021" s="58"/>
      <c r="BG1021" s="58"/>
      <c r="BH1021" s="58"/>
      <c r="BI1021" s="58"/>
      <c r="BJ1021" s="58"/>
      <c r="BK1021" s="58"/>
      <c r="BL1021" s="58"/>
      <c r="BM1021" s="58"/>
      <c r="BN1021" s="58"/>
      <c r="BO1021" s="58"/>
      <c r="BP1021" s="58"/>
      <c r="BQ1021" s="58"/>
      <c r="BR1021" s="58"/>
      <c r="BS1021" s="58"/>
      <c r="BT1021" s="58"/>
      <c r="BU1021" s="58"/>
      <c r="BV1021" s="58"/>
      <c r="BW1021" s="58"/>
      <c r="BX1021" s="58"/>
      <c r="BY1021" s="58"/>
      <c r="BZ1021" s="58"/>
      <c r="CA1021" s="58"/>
      <c r="CB1021" s="58"/>
      <c r="CC1021" s="58"/>
      <c r="CD1021" s="58"/>
      <c r="CE1021" s="58"/>
      <c r="CF1021" s="58"/>
      <c r="CG1021" s="58"/>
      <c r="CH1021" s="58"/>
      <c r="CI1021" s="58"/>
      <c r="CJ1021" s="58"/>
      <c r="CK1021" s="58"/>
      <c r="CL1021" s="58"/>
      <c r="CM1021" s="58"/>
      <c r="CN1021" s="58"/>
      <c r="CO1021" s="58"/>
      <c r="CP1021" s="58"/>
      <c r="CQ1021" s="58"/>
      <c r="CR1021" s="58"/>
      <c r="CS1021" s="58"/>
      <c r="CT1021" s="58"/>
      <c r="CU1021" s="58"/>
      <c r="CV1021" s="58"/>
      <c r="CW1021" s="58"/>
      <c r="CX1021" s="58"/>
      <c r="CY1021" s="58"/>
      <c r="CZ1021" s="58"/>
      <c r="DA1021" s="58"/>
      <c r="DB1021" s="58"/>
      <c r="DC1021" s="58"/>
      <c r="DD1021" s="58"/>
      <c r="DE1021" s="58"/>
      <c r="DF1021" s="58"/>
      <c r="DG1021" s="58"/>
      <c r="DH1021" s="58"/>
      <c r="DI1021" s="58"/>
      <c r="DJ1021" s="58"/>
      <c r="DK1021" s="58"/>
      <c r="DL1021" s="58"/>
      <c r="DM1021" s="58"/>
      <c r="DN1021" s="58"/>
      <c r="DO1021" s="58"/>
      <c r="DP1021" s="58"/>
      <c r="DQ1021" s="58"/>
      <c r="DR1021" s="58"/>
    </row>
    <row r="1022" spans="1:122" x14ac:dyDescent="0.2">
      <c r="A1022" s="58"/>
      <c r="B1022" s="58"/>
      <c r="C1022" s="58"/>
      <c r="D1022" s="58"/>
      <c r="E1022" s="58"/>
      <c r="F1022" s="58"/>
      <c r="G1022" s="58"/>
      <c r="H1022" s="58"/>
      <c r="I1022" s="58"/>
      <c r="J1022" s="58"/>
      <c r="K1022" s="59"/>
      <c r="L1022" s="59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  <c r="Z1022" s="58"/>
      <c r="AA1022" s="58"/>
      <c r="AB1022" s="58"/>
      <c r="AC1022" s="58"/>
      <c r="AD1022" s="58"/>
      <c r="AE1022" s="58"/>
      <c r="AF1022" s="58"/>
      <c r="AG1022" s="58"/>
      <c r="AH1022" s="58"/>
      <c r="AI1022" s="58"/>
      <c r="AJ1022" s="58"/>
      <c r="AK1022" s="58"/>
      <c r="AL1022" s="58"/>
      <c r="AM1022" s="58"/>
      <c r="AN1022" s="58"/>
      <c r="AO1022" s="58"/>
      <c r="AP1022" s="58"/>
      <c r="AQ1022" s="58"/>
      <c r="AR1022" s="58"/>
      <c r="AS1022" s="58"/>
      <c r="AT1022" s="58"/>
      <c r="AU1022" s="58"/>
      <c r="AV1022" s="58"/>
      <c r="AW1022" s="58"/>
      <c r="AX1022" s="58"/>
      <c r="AY1022" s="58"/>
      <c r="AZ1022" s="58"/>
      <c r="BA1022" s="58"/>
      <c r="BB1022" s="58"/>
      <c r="BC1022" s="58"/>
      <c r="BD1022" s="58"/>
      <c r="BE1022" s="58"/>
      <c r="BF1022" s="58"/>
      <c r="BG1022" s="58"/>
      <c r="BH1022" s="58"/>
      <c r="BI1022" s="58"/>
      <c r="BJ1022" s="58"/>
      <c r="BK1022" s="58"/>
      <c r="BL1022" s="58"/>
      <c r="BM1022" s="58"/>
      <c r="BN1022" s="58"/>
      <c r="BO1022" s="58"/>
      <c r="BP1022" s="58"/>
      <c r="BQ1022" s="58"/>
      <c r="BR1022" s="58"/>
      <c r="BS1022" s="58"/>
      <c r="BT1022" s="58"/>
      <c r="BU1022" s="58"/>
      <c r="BV1022" s="58"/>
      <c r="BW1022" s="58"/>
      <c r="BX1022" s="58"/>
      <c r="BY1022" s="58"/>
      <c r="BZ1022" s="58"/>
      <c r="CA1022" s="58"/>
      <c r="CB1022" s="58"/>
      <c r="CC1022" s="58"/>
      <c r="CD1022" s="58"/>
      <c r="CE1022" s="58"/>
      <c r="CF1022" s="58"/>
      <c r="CG1022" s="58"/>
      <c r="CH1022" s="58"/>
      <c r="CI1022" s="58"/>
      <c r="CJ1022" s="58"/>
      <c r="CK1022" s="58"/>
      <c r="CL1022" s="58"/>
      <c r="CM1022" s="58"/>
      <c r="CN1022" s="58"/>
      <c r="CO1022" s="58"/>
      <c r="CP1022" s="58"/>
      <c r="CQ1022" s="58"/>
      <c r="CR1022" s="58"/>
      <c r="CS1022" s="58"/>
      <c r="CT1022" s="58"/>
      <c r="CU1022" s="58"/>
      <c r="CV1022" s="58"/>
      <c r="CW1022" s="58"/>
      <c r="CX1022" s="58"/>
      <c r="CY1022" s="58"/>
      <c r="CZ1022" s="58"/>
      <c r="DA1022" s="58"/>
      <c r="DB1022" s="58"/>
      <c r="DC1022" s="58"/>
      <c r="DD1022" s="58"/>
      <c r="DE1022" s="58"/>
      <c r="DF1022" s="58"/>
      <c r="DG1022" s="58"/>
      <c r="DH1022" s="58"/>
      <c r="DI1022" s="58"/>
      <c r="DJ1022" s="58"/>
      <c r="DK1022" s="58"/>
      <c r="DL1022" s="58"/>
      <c r="DM1022" s="58"/>
      <c r="DN1022" s="58"/>
      <c r="DO1022" s="58"/>
      <c r="DP1022" s="58"/>
      <c r="DQ1022" s="58"/>
      <c r="DR1022" s="58"/>
    </row>
    <row r="1023" spans="1:122" x14ac:dyDescent="0.2">
      <c r="A1023" s="58"/>
      <c r="B1023" s="58"/>
      <c r="C1023" s="58"/>
      <c r="D1023" s="58"/>
      <c r="E1023" s="58"/>
      <c r="F1023" s="58"/>
      <c r="G1023" s="58"/>
      <c r="H1023" s="58"/>
      <c r="I1023" s="58"/>
      <c r="J1023" s="58"/>
      <c r="K1023" s="59"/>
      <c r="L1023" s="59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  <c r="Z1023" s="58"/>
      <c r="AA1023" s="58"/>
      <c r="AB1023" s="58"/>
      <c r="AC1023" s="58"/>
      <c r="AD1023" s="58"/>
      <c r="AE1023" s="58"/>
      <c r="AF1023" s="58"/>
      <c r="AG1023" s="58"/>
      <c r="AH1023" s="58"/>
      <c r="AI1023" s="58"/>
      <c r="AJ1023" s="58"/>
      <c r="AK1023" s="58"/>
      <c r="AL1023" s="58"/>
      <c r="AM1023" s="58"/>
      <c r="AN1023" s="58"/>
      <c r="AO1023" s="58"/>
      <c r="AP1023" s="58"/>
      <c r="AQ1023" s="58"/>
      <c r="AR1023" s="58"/>
      <c r="AS1023" s="58"/>
      <c r="AT1023" s="58"/>
      <c r="AU1023" s="58"/>
      <c r="AV1023" s="58"/>
      <c r="AW1023" s="58"/>
      <c r="AX1023" s="58"/>
      <c r="AY1023" s="58"/>
      <c r="AZ1023" s="58"/>
      <c r="BA1023" s="58"/>
      <c r="BB1023" s="58"/>
      <c r="BC1023" s="58"/>
      <c r="BD1023" s="58"/>
      <c r="BE1023" s="58"/>
      <c r="BF1023" s="58"/>
      <c r="BG1023" s="58"/>
      <c r="BH1023" s="58"/>
      <c r="BI1023" s="58"/>
      <c r="BJ1023" s="58"/>
      <c r="BK1023" s="58"/>
      <c r="BL1023" s="58"/>
      <c r="BM1023" s="58"/>
      <c r="BN1023" s="58"/>
      <c r="BO1023" s="58"/>
      <c r="BP1023" s="58"/>
      <c r="BQ1023" s="58"/>
      <c r="BR1023" s="58"/>
      <c r="BS1023" s="58"/>
      <c r="BT1023" s="58"/>
      <c r="BU1023" s="58"/>
      <c r="BV1023" s="58"/>
      <c r="BW1023" s="58"/>
      <c r="BX1023" s="58"/>
      <c r="BY1023" s="58"/>
      <c r="BZ1023" s="58"/>
      <c r="CA1023" s="58"/>
      <c r="CB1023" s="58"/>
      <c r="CC1023" s="58"/>
      <c r="CD1023" s="58"/>
      <c r="CE1023" s="58"/>
      <c r="CF1023" s="58"/>
      <c r="CG1023" s="58"/>
      <c r="CH1023" s="58"/>
      <c r="CI1023" s="58"/>
      <c r="CJ1023" s="58"/>
      <c r="CK1023" s="58"/>
      <c r="CL1023" s="58"/>
      <c r="CM1023" s="58"/>
      <c r="CN1023" s="58"/>
      <c r="CO1023" s="58"/>
      <c r="CP1023" s="58"/>
      <c r="CQ1023" s="58"/>
      <c r="CR1023" s="58"/>
      <c r="CS1023" s="58"/>
      <c r="CT1023" s="58"/>
      <c r="CU1023" s="58"/>
      <c r="CV1023" s="58"/>
      <c r="CW1023" s="58"/>
      <c r="CX1023" s="58"/>
      <c r="CY1023" s="58"/>
      <c r="CZ1023" s="58"/>
      <c r="DA1023" s="58"/>
      <c r="DB1023" s="58"/>
      <c r="DC1023" s="58"/>
      <c r="DD1023" s="58"/>
      <c r="DE1023" s="58"/>
      <c r="DF1023" s="58"/>
      <c r="DG1023" s="58"/>
      <c r="DH1023" s="58"/>
      <c r="DI1023" s="58"/>
      <c r="DJ1023" s="58"/>
      <c r="DK1023" s="58"/>
      <c r="DL1023" s="58"/>
      <c r="DM1023" s="58"/>
      <c r="DN1023" s="58"/>
      <c r="DO1023" s="58"/>
      <c r="DP1023" s="58"/>
      <c r="DQ1023" s="58"/>
      <c r="DR1023" s="58"/>
    </row>
    <row r="1024" spans="1:122" x14ac:dyDescent="0.2">
      <c r="A1024" s="58"/>
      <c r="B1024" s="58"/>
      <c r="C1024" s="58"/>
      <c r="D1024" s="58"/>
      <c r="E1024" s="58"/>
      <c r="F1024" s="58"/>
      <c r="G1024" s="58"/>
      <c r="H1024" s="58"/>
      <c r="I1024" s="58"/>
      <c r="J1024" s="58"/>
      <c r="K1024" s="59"/>
      <c r="L1024" s="59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  <c r="Z1024" s="58"/>
      <c r="AA1024" s="58"/>
      <c r="AB1024" s="58"/>
      <c r="AC1024" s="58"/>
      <c r="AD1024" s="58"/>
      <c r="AE1024" s="58"/>
      <c r="AF1024" s="58"/>
      <c r="AG1024" s="58"/>
      <c r="AH1024" s="58"/>
      <c r="AI1024" s="58"/>
      <c r="AJ1024" s="58"/>
      <c r="AK1024" s="58"/>
      <c r="AL1024" s="58"/>
      <c r="AM1024" s="58"/>
      <c r="AN1024" s="58"/>
      <c r="AO1024" s="58"/>
      <c r="AP1024" s="58"/>
      <c r="AQ1024" s="58"/>
      <c r="AR1024" s="58"/>
      <c r="AS1024" s="58"/>
      <c r="AT1024" s="58"/>
      <c r="AU1024" s="58"/>
      <c r="AV1024" s="58"/>
      <c r="AW1024" s="58"/>
      <c r="AX1024" s="58"/>
      <c r="AY1024" s="58"/>
      <c r="AZ1024" s="58"/>
      <c r="BA1024" s="58"/>
      <c r="BB1024" s="58"/>
      <c r="BC1024" s="58"/>
      <c r="BD1024" s="58"/>
      <c r="BE1024" s="58"/>
      <c r="BF1024" s="58"/>
      <c r="BG1024" s="58"/>
      <c r="BH1024" s="58"/>
      <c r="BI1024" s="58"/>
      <c r="BJ1024" s="58"/>
      <c r="BK1024" s="58"/>
      <c r="BL1024" s="58"/>
      <c r="BM1024" s="58"/>
      <c r="BN1024" s="58"/>
      <c r="BO1024" s="58"/>
      <c r="BP1024" s="58"/>
      <c r="BQ1024" s="58"/>
      <c r="BR1024" s="58"/>
      <c r="BS1024" s="58"/>
      <c r="BT1024" s="58"/>
      <c r="BU1024" s="58"/>
      <c r="BV1024" s="58"/>
      <c r="BW1024" s="58"/>
      <c r="BX1024" s="58"/>
      <c r="BY1024" s="58"/>
      <c r="BZ1024" s="58"/>
      <c r="CA1024" s="58"/>
      <c r="CB1024" s="58"/>
      <c r="CC1024" s="58"/>
      <c r="CD1024" s="58"/>
      <c r="CE1024" s="58"/>
      <c r="CF1024" s="58"/>
      <c r="CG1024" s="58"/>
      <c r="CH1024" s="58"/>
      <c r="CI1024" s="58"/>
      <c r="CJ1024" s="58"/>
      <c r="CK1024" s="58"/>
      <c r="CL1024" s="58"/>
      <c r="CM1024" s="58"/>
      <c r="CN1024" s="58"/>
      <c r="CO1024" s="58"/>
      <c r="CP1024" s="58"/>
      <c r="CQ1024" s="58"/>
      <c r="CR1024" s="58"/>
      <c r="CS1024" s="58"/>
      <c r="CT1024" s="58"/>
      <c r="CU1024" s="58"/>
      <c r="CV1024" s="58"/>
      <c r="CW1024" s="58"/>
      <c r="CX1024" s="58"/>
      <c r="CY1024" s="58"/>
      <c r="CZ1024" s="58"/>
      <c r="DA1024" s="58"/>
      <c r="DB1024" s="58"/>
      <c r="DC1024" s="58"/>
      <c r="DD1024" s="58"/>
      <c r="DE1024" s="58"/>
      <c r="DF1024" s="58"/>
      <c r="DG1024" s="58"/>
      <c r="DH1024" s="58"/>
      <c r="DI1024" s="58"/>
      <c r="DJ1024" s="58"/>
      <c r="DK1024" s="58"/>
      <c r="DL1024" s="58"/>
      <c r="DM1024" s="58"/>
      <c r="DN1024" s="58"/>
      <c r="DO1024" s="58"/>
      <c r="DP1024" s="58"/>
      <c r="DQ1024" s="58"/>
      <c r="DR1024" s="58"/>
    </row>
    <row r="1025" spans="1:122" x14ac:dyDescent="0.2">
      <c r="A1025" s="58"/>
      <c r="B1025" s="58"/>
      <c r="C1025" s="58"/>
      <c r="D1025" s="58"/>
      <c r="E1025" s="58"/>
      <c r="F1025" s="58"/>
      <c r="G1025" s="58"/>
      <c r="H1025" s="58"/>
      <c r="I1025" s="58"/>
      <c r="J1025" s="58"/>
      <c r="K1025" s="59"/>
      <c r="L1025" s="59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  <c r="Z1025" s="58"/>
      <c r="AA1025" s="58"/>
      <c r="AB1025" s="58"/>
      <c r="AC1025" s="58"/>
      <c r="AD1025" s="58"/>
      <c r="AE1025" s="58"/>
      <c r="AF1025" s="58"/>
      <c r="AG1025" s="58"/>
      <c r="AH1025" s="58"/>
      <c r="AI1025" s="58"/>
      <c r="AJ1025" s="58"/>
      <c r="AK1025" s="58"/>
      <c r="AL1025" s="58"/>
      <c r="AM1025" s="58"/>
      <c r="AN1025" s="58"/>
      <c r="AO1025" s="58"/>
      <c r="AP1025" s="58"/>
      <c r="AQ1025" s="58"/>
      <c r="AR1025" s="58"/>
      <c r="AS1025" s="58"/>
      <c r="AT1025" s="58"/>
      <c r="AU1025" s="58"/>
      <c r="AV1025" s="58"/>
      <c r="AW1025" s="58"/>
      <c r="AX1025" s="58"/>
      <c r="AY1025" s="58"/>
      <c r="AZ1025" s="58"/>
      <c r="BA1025" s="58"/>
      <c r="BB1025" s="58"/>
      <c r="BC1025" s="58"/>
      <c r="BD1025" s="58"/>
      <c r="BE1025" s="58"/>
      <c r="BF1025" s="58"/>
      <c r="BG1025" s="58"/>
      <c r="BH1025" s="58"/>
      <c r="BI1025" s="58"/>
      <c r="BJ1025" s="58"/>
      <c r="BK1025" s="58"/>
      <c r="BL1025" s="58"/>
      <c r="BM1025" s="58"/>
      <c r="BN1025" s="58"/>
      <c r="BO1025" s="58"/>
      <c r="BP1025" s="58"/>
      <c r="BQ1025" s="58"/>
      <c r="BR1025" s="58"/>
      <c r="BS1025" s="58"/>
      <c r="BT1025" s="58"/>
      <c r="BU1025" s="58"/>
      <c r="BV1025" s="58"/>
      <c r="BW1025" s="58"/>
      <c r="BX1025" s="58"/>
      <c r="BY1025" s="58"/>
      <c r="BZ1025" s="58"/>
      <c r="CA1025" s="58"/>
      <c r="CB1025" s="58"/>
      <c r="CC1025" s="58"/>
      <c r="CD1025" s="58"/>
      <c r="CE1025" s="58"/>
      <c r="CF1025" s="58"/>
      <c r="CG1025" s="58"/>
      <c r="CH1025" s="58"/>
      <c r="CI1025" s="58"/>
      <c r="CJ1025" s="58"/>
      <c r="CK1025" s="58"/>
      <c r="CL1025" s="58"/>
      <c r="CM1025" s="58"/>
      <c r="CN1025" s="58"/>
      <c r="CO1025" s="58"/>
      <c r="CP1025" s="58"/>
      <c r="CQ1025" s="58"/>
      <c r="CR1025" s="58"/>
      <c r="CS1025" s="58"/>
      <c r="CT1025" s="58"/>
      <c r="CU1025" s="58"/>
      <c r="CV1025" s="58"/>
      <c r="CW1025" s="58"/>
      <c r="CX1025" s="58"/>
      <c r="CY1025" s="58"/>
      <c r="CZ1025" s="58"/>
      <c r="DA1025" s="58"/>
      <c r="DB1025" s="58"/>
      <c r="DC1025" s="58"/>
      <c r="DD1025" s="58"/>
      <c r="DE1025" s="58"/>
      <c r="DF1025" s="58"/>
      <c r="DG1025" s="58"/>
      <c r="DH1025" s="58"/>
      <c r="DI1025" s="58"/>
      <c r="DJ1025" s="58"/>
      <c r="DK1025" s="58"/>
      <c r="DL1025" s="58"/>
      <c r="DM1025" s="58"/>
      <c r="DN1025" s="58"/>
      <c r="DO1025" s="58"/>
      <c r="DP1025" s="58"/>
      <c r="DQ1025" s="58"/>
      <c r="DR1025" s="58"/>
    </row>
    <row r="1026" spans="1:122" x14ac:dyDescent="0.2">
      <c r="A1026" s="58"/>
      <c r="B1026" s="58"/>
      <c r="C1026" s="58"/>
      <c r="D1026" s="58"/>
      <c r="E1026" s="58"/>
      <c r="F1026" s="58"/>
      <c r="G1026" s="58"/>
      <c r="H1026" s="58"/>
      <c r="I1026" s="58"/>
      <c r="J1026" s="58"/>
      <c r="K1026" s="59"/>
      <c r="L1026" s="59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  <c r="Z1026" s="58"/>
      <c r="AA1026" s="58"/>
      <c r="AB1026" s="58"/>
      <c r="AC1026" s="58"/>
      <c r="AD1026" s="58"/>
      <c r="AE1026" s="58"/>
      <c r="AF1026" s="58"/>
      <c r="AG1026" s="58"/>
      <c r="AH1026" s="58"/>
      <c r="AI1026" s="58"/>
      <c r="AJ1026" s="58"/>
      <c r="AK1026" s="58"/>
      <c r="AL1026" s="58"/>
      <c r="AM1026" s="58"/>
      <c r="AN1026" s="58"/>
      <c r="AO1026" s="58"/>
      <c r="AP1026" s="58"/>
      <c r="AQ1026" s="58"/>
      <c r="AR1026" s="58"/>
      <c r="AS1026" s="58"/>
      <c r="AT1026" s="58"/>
      <c r="AU1026" s="58"/>
      <c r="AV1026" s="58"/>
      <c r="AW1026" s="58"/>
      <c r="AX1026" s="58"/>
      <c r="AY1026" s="58"/>
      <c r="AZ1026" s="58"/>
      <c r="BA1026" s="58"/>
      <c r="BB1026" s="58"/>
      <c r="BC1026" s="58"/>
      <c r="BD1026" s="58"/>
      <c r="BE1026" s="58"/>
      <c r="BF1026" s="58"/>
      <c r="BG1026" s="58"/>
      <c r="BH1026" s="58"/>
      <c r="BI1026" s="58"/>
      <c r="BJ1026" s="58"/>
      <c r="BK1026" s="58"/>
      <c r="BL1026" s="58"/>
      <c r="BM1026" s="58"/>
      <c r="BN1026" s="58"/>
      <c r="BO1026" s="58"/>
      <c r="BP1026" s="58"/>
      <c r="BQ1026" s="58"/>
      <c r="BR1026" s="58"/>
      <c r="BS1026" s="58"/>
      <c r="BT1026" s="58"/>
      <c r="BU1026" s="58"/>
      <c r="BV1026" s="58"/>
      <c r="BW1026" s="58"/>
      <c r="BX1026" s="58"/>
      <c r="BY1026" s="58"/>
      <c r="BZ1026" s="58"/>
      <c r="CA1026" s="58"/>
      <c r="CB1026" s="58"/>
      <c r="CC1026" s="58"/>
      <c r="CD1026" s="58"/>
      <c r="CE1026" s="58"/>
      <c r="CF1026" s="58"/>
      <c r="CG1026" s="58"/>
      <c r="CH1026" s="58"/>
      <c r="CI1026" s="58"/>
      <c r="CJ1026" s="58"/>
      <c r="CK1026" s="58"/>
      <c r="CL1026" s="58"/>
      <c r="CM1026" s="58"/>
      <c r="CN1026" s="58"/>
      <c r="CO1026" s="58"/>
      <c r="CP1026" s="58"/>
      <c r="CQ1026" s="58"/>
      <c r="CR1026" s="58"/>
      <c r="CS1026" s="58"/>
      <c r="CT1026" s="58"/>
      <c r="CU1026" s="58"/>
      <c r="CV1026" s="58"/>
      <c r="CW1026" s="58"/>
      <c r="CX1026" s="58"/>
      <c r="CY1026" s="58"/>
      <c r="CZ1026" s="58"/>
      <c r="DA1026" s="58"/>
      <c r="DB1026" s="58"/>
      <c r="DC1026" s="58"/>
      <c r="DD1026" s="58"/>
      <c r="DE1026" s="58"/>
      <c r="DF1026" s="58"/>
      <c r="DG1026" s="58"/>
      <c r="DH1026" s="58"/>
      <c r="DI1026" s="58"/>
      <c r="DJ1026" s="58"/>
      <c r="DK1026" s="58"/>
      <c r="DL1026" s="58"/>
      <c r="DM1026" s="58"/>
      <c r="DN1026" s="58"/>
      <c r="DO1026" s="58"/>
      <c r="DP1026" s="58"/>
      <c r="DQ1026" s="58"/>
      <c r="DR1026" s="58"/>
    </row>
    <row r="1027" spans="1:122" x14ac:dyDescent="0.2">
      <c r="A1027" s="58"/>
      <c r="B1027" s="58"/>
      <c r="C1027" s="58"/>
      <c r="D1027" s="58"/>
      <c r="E1027" s="58"/>
      <c r="F1027" s="58"/>
      <c r="G1027" s="58"/>
      <c r="H1027" s="58"/>
      <c r="I1027" s="58"/>
      <c r="J1027" s="58"/>
      <c r="K1027" s="59"/>
      <c r="L1027" s="59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  <c r="Z1027" s="58"/>
      <c r="AA1027" s="58"/>
      <c r="AB1027" s="58"/>
      <c r="AC1027" s="58"/>
      <c r="AD1027" s="58"/>
      <c r="AE1027" s="58"/>
      <c r="AF1027" s="58"/>
      <c r="AG1027" s="58"/>
      <c r="AH1027" s="58"/>
      <c r="AI1027" s="58"/>
      <c r="AJ1027" s="58"/>
      <c r="AK1027" s="58"/>
      <c r="AL1027" s="58"/>
      <c r="AM1027" s="58"/>
      <c r="AN1027" s="58"/>
      <c r="AO1027" s="58"/>
      <c r="AP1027" s="58"/>
      <c r="AQ1027" s="58"/>
      <c r="AR1027" s="58"/>
      <c r="AS1027" s="58"/>
      <c r="AT1027" s="58"/>
      <c r="AU1027" s="58"/>
      <c r="AV1027" s="58"/>
      <c r="AW1027" s="58"/>
      <c r="AX1027" s="58"/>
      <c r="AY1027" s="58"/>
      <c r="AZ1027" s="58"/>
      <c r="BA1027" s="58"/>
      <c r="BB1027" s="58"/>
      <c r="BC1027" s="58"/>
      <c r="BD1027" s="58"/>
      <c r="BE1027" s="58"/>
      <c r="BF1027" s="58"/>
      <c r="BG1027" s="58"/>
      <c r="BH1027" s="58"/>
      <c r="BI1027" s="58"/>
      <c r="BJ1027" s="58"/>
      <c r="BK1027" s="58"/>
      <c r="BL1027" s="58"/>
      <c r="BM1027" s="58"/>
      <c r="BN1027" s="58"/>
      <c r="BO1027" s="58"/>
      <c r="BP1027" s="58"/>
      <c r="BQ1027" s="58"/>
      <c r="BR1027" s="58"/>
      <c r="BS1027" s="58"/>
      <c r="BT1027" s="58"/>
      <c r="BU1027" s="58"/>
      <c r="BV1027" s="58"/>
      <c r="BW1027" s="58"/>
      <c r="BX1027" s="58"/>
      <c r="BY1027" s="58"/>
      <c r="BZ1027" s="58"/>
      <c r="CA1027" s="58"/>
      <c r="CB1027" s="58"/>
      <c r="CC1027" s="58"/>
      <c r="CD1027" s="58"/>
      <c r="CE1027" s="58"/>
      <c r="CF1027" s="58"/>
      <c r="CG1027" s="58"/>
      <c r="CH1027" s="58"/>
      <c r="CI1027" s="58"/>
      <c r="CJ1027" s="58"/>
      <c r="CK1027" s="58"/>
      <c r="CL1027" s="58"/>
      <c r="CM1027" s="58"/>
      <c r="CN1027" s="58"/>
      <c r="CO1027" s="58"/>
      <c r="CP1027" s="58"/>
      <c r="CQ1027" s="58"/>
      <c r="CR1027" s="58"/>
      <c r="CS1027" s="58"/>
      <c r="CT1027" s="58"/>
      <c r="CU1027" s="58"/>
      <c r="CV1027" s="58"/>
      <c r="CW1027" s="58"/>
      <c r="CX1027" s="58"/>
      <c r="CY1027" s="58"/>
      <c r="CZ1027" s="58"/>
      <c r="DA1027" s="58"/>
      <c r="DB1027" s="58"/>
      <c r="DC1027" s="58"/>
      <c r="DD1027" s="58"/>
      <c r="DE1027" s="58"/>
      <c r="DF1027" s="58"/>
      <c r="DG1027" s="58"/>
      <c r="DH1027" s="58"/>
      <c r="DI1027" s="58"/>
      <c r="DJ1027" s="58"/>
      <c r="DK1027" s="58"/>
      <c r="DL1027" s="58"/>
      <c r="DM1027" s="58"/>
      <c r="DN1027" s="58"/>
      <c r="DO1027" s="58"/>
      <c r="DP1027" s="58"/>
      <c r="DQ1027" s="58"/>
      <c r="DR1027" s="58"/>
    </row>
    <row r="1028" spans="1:122" x14ac:dyDescent="0.2">
      <c r="A1028" s="58"/>
      <c r="B1028" s="58"/>
      <c r="C1028" s="58"/>
      <c r="D1028" s="58"/>
      <c r="E1028" s="58"/>
      <c r="F1028" s="58"/>
      <c r="G1028" s="58"/>
      <c r="H1028" s="58"/>
      <c r="I1028" s="58"/>
      <c r="J1028" s="58"/>
      <c r="K1028" s="59"/>
      <c r="L1028" s="59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  <c r="Z1028" s="58"/>
      <c r="AA1028" s="58"/>
      <c r="AB1028" s="58"/>
      <c r="AC1028" s="58"/>
      <c r="AD1028" s="58"/>
      <c r="AE1028" s="58"/>
      <c r="AF1028" s="58"/>
      <c r="AG1028" s="58"/>
      <c r="AH1028" s="58"/>
      <c r="AI1028" s="58"/>
      <c r="AJ1028" s="58"/>
      <c r="AK1028" s="58"/>
      <c r="AL1028" s="58"/>
      <c r="AM1028" s="58"/>
      <c r="AN1028" s="58"/>
      <c r="AO1028" s="58"/>
      <c r="AP1028" s="58"/>
      <c r="AQ1028" s="58"/>
      <c r="AR1028" s="58"/>
      <c r="AS1028" s="58"/>
      <c r="AT1028" s="58"/>
      <c r="AU1028" s="58"/>
      <c r="AV1028" s="58"/>
      <c r="AW1028" s="58"/>
      <c r="AX1028" s="58"/>
      <c r="AY1028" s="58"/>
      <c r="AZ1028" s="58"/>
      <c r="BA1028" s="58"/>
      <c r="BB1028" s="58"/>
      <c r="BC1028" s="58"/>
      <c r="BD1028" s="58"/>
      <c r="BE1028" s="58"/>
      <c r="BF1028" s="58"/>
      <c r="BG1028" s="58"/>
      <c r="BH1028" s="58"/>
      <c r="BI1028" s="58"/>
      <c r="BJ1028" s="58"/>
      <c r="BK1028" s="58"/>
      <c r="BL1028" s="58"/>
      <c r="BM1028" s="58"/>
      <c r="BN1028" s="58"/>
      <c r="BO1028" s="58"/>
      <c r="BP1028" s="58"/>
      <c r="BQ1028" s="58"/>
      <c r="BR1028" s="58"/>
      <c r="BS1028" s="58"/>
      <c r="BT1028" s="58"/>
      <c r="BU1028" s="58"/>
      <c r="BV1028" s="58"/>
      <c r="BW1028" s="58"/>
      <c r="BX1028" s="58"/>
      <c r="BY1028" s="58"/>
      <c r="BZ1028" s="58"/>
      <c r="CA1028" s="58"/>
      <c r="CB1028" s="58"/>
      <c r="CC1028" s="58"/>
      <c r="CD1028" s="58"/>
      <c r="CE1028" s="58"/>
      <c r="CF1028" s="58"/>
      <c r="CG1028" s="58"/>
      <c r="CH1028" s="58"/>
      <c r="CI1028" s="58"/>
      <c r="CJ1028" s="58"/>
      <c r="CK1028" s="58"/>
      <c r="CL1028" s="58"/>
      <c r="CM1028" s="58"/>
      <c r="CN1028" s="58"/>
      <c r="CO1028" s="58"/>
      <c r="CP1028" s="58"/>
      <c r="CQ1028" s="58"/>
      <c r="CR1028" s="58"/>
      <c r="CS1028" s="58"/>
      <c r="CT1028" s="58"/>
      <c r="CU1028" s="58"/>
      <c r="CV1028" s="58"/>
      <c r="CW1028" s="58"/>
      <c r="CX1028" s="58"/>
      <c r="CY1028" s="58"/>
      <c r="CZ1028" s="58"/>
      <c r="DA1028" s="58"/>
      <c r="DB1028" s="58"/>
      <c r="DC1028" s="58"/>
      <c r="DD1028" s="58"/>
      <c r="DE1028" s="58"/>
      <c r="DF1028" s="58"/>
      <c r="DG1028" s="58"/>
      <c r="DH1028" s="58"/>
      <c r="DI1028" s="58"/>
      <c r="DJ1028" s="58"/>
      <c r="DK1028" s="58"/>
      <c r="DL1028" s="58"/>
      <c r="DM1028" s="58"/>
      <c r="DN1028" s="58"/>
      <c r="DO1028" s="58"/>
      <c r="DP1028" s="58"/>
      <c r="DQ1028" s="58"/>
      <c r="DR1028" s="58"/>
    </row>
    <row r="1029" spans="1:122" x14ac:dyDescent="0.2">
      <c r="A1029" s="58"/>
      <c r="B1029" s="58"/>
      <c r="C1029" s="58"/>
      <c r="D1029" s="58"/>
      <c r="E1029" s="58"/>
      <c r="F1029" s="58"/>
      <c r="G1029" s="58"/>
      <c r="H1029" s="58"/>
      <c r="I1029" s="58"/>
      <c r="J1029" s="58"/>
      <c r="K1029" s="59"/>
      <c r="L1029" s="59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  <c r="Z1029" s="58"/>
      <c r="AA1029" s="58"/>
      <c r="AB1029" s="58"/>
      <c r="AC1029" s="58"/>
      <c r="AD1029" s="58"/>
      <c r="AE1029" s="58"/>
      <c r="AF1029" s="58"/>
      <c r="AG1029" s="58"/>
      <c r="AH1029" s="58"/>
      <c r="AI1029" s="58"/>
      <c r="AJ1029" s="58"/>
      <c r="AK1029" s="58"/>
      <c r="AL1029" s="58"/>
      <c r="AM1029" s="58"/>
      <c r="AN1029" s="58"/>
      <c r="AO1029" s="58"/>
      <c r="AP1029" s="58"/>
      <c r="AQ1029" s="58"/>
      <c r="AR1029" s="58"/>
      <c r="AS1029" s="58"/>
      <c r="AT1029" s="58"/>
      <c r="AU1029" s="58"/>
      <c r="AV1029" s="58"/>
      <c r="AW1029" s="58"/>
      <c r="AX1029" s="58"/>
      <c r="AY1029" s="58"/>
      <c r="AZ1029" s="58"/>
      <c r="BA1029" s="58"/>
      <c r="BB1029" s="58"/>
      <c r="BC1029" s="58"/>
      <c r="BD1029" s="58"/>
      <c r="BE1029" s="58"/>
      <c r="BF1029" s="58"/>
      <c r="BG1029" s="58"/>
      <c r="BH1029" s="58"/>
      <c r="BI1029" s="58"/>
      <c r="BJ1029" s="58"/>
      <c r="BK1029" s="58"/>
      <c r="BL1029" s="58"/>
      <c r="BM1029" s="58"/>
      <c r="BN1029" s="58"/>
      <c r="BO1029" s="58"/>
      <c r="BP1029" s="58"/>
      <c r="BQ1029" s="58"/>
      <c r="BR1029" s="58"/>
      <c r="BS1029" s="58"/>
      <c r="BT1029" s="58"/>
      <c r="BU1029" s="58"/>
      <c r="BV1029" s="58"/>
      <c r="BW1029" s="58"/>
      <c r="BX1029" s="58"/>
      <c r="BY1029" s="58"/>
      <c r="BZ1029" s="58"/>
      <c r="CA1029" s="58"/>
      <c r="CB1029" s="58"/>
      <c r="CC1029" s="58"/>
      <c r="CD1029" s="58"/>
      <c r="CE1029" s="58"/>
      <c r="CF1029" s="58"/>
      <c r="CG1029" s="58"/>
      <c r="CH1029" s="58"/>
      <c r="CI1029" s="58"/>
      <c r="CJ1029" s="58"/>
      <c r="CK1029" s="58"/>
      <c r="CL1029" s="58"/>
      <c r="CM1029" s="58"/>
      <c r="CN1029" s="58"/>
      <c r="CO1029" s="58"/>
      <c r="CP1029" s="58"/>
      <c r="CQ1029" s="58"/>
      <c r="CR1029" s="58"/>
      <c r="CS1029" s="58"/>
      <c r="CT1029" s="58"/>
      <c r="CU1029" s="58"/>
      <c r="CV1029" s="58"/>
      <c r="CW1029" s="58"/>
      <c r="CX1029" s="58"/>
      <c r="CY1029" s="58"/>
      <c r="CZ1029" s="58"/>
      <c r="DA1029" s="58"/>
      <c r="DB1029" s="58"/>
      <c r="DC1029" s="58"/>
      <c r="DD1029" s="58"/>
      <c r="DE1029" s="58"/>
      <c r="DF1029" s="58"/>
      <c r="DG1029" s="58"/>
      <c r="DH1029" s="58"/>
      <c r="DI1029" s="58"/>
      <c r="DJ1029" s="58"/>
      <c r="DK1029" s="58"/>
      <c r="DL1029" s="58"/>
      <c r="DM1029" s="58"/>
      <c r="DN1029" s="58"/>
      <c r="DO1029" s="58"/>
      <c r="DP1029" s="58"/>
      <c r="DQ1029" s="58"/>
      <c r="DR1029" s="58"/>
    </row>
    <row r="1030" spans="1:122" x14ac:dyDescent="0.2">
      <c r="A1030" s="58"/>
      <c r="B1030" s="58"/>
      <c r="C1030" s="58"/>
      <c r="D1030" s="58"/>
      <c r="E1030" s="58"/>
      <c r="F1030" s="58"/>
      <c r="G1030" s="58"/>
      <c r="H1030" s="58"/>
      <c r="I1030" s="58"/>
      <c r="J1030" s="58"/>
      <c r="K1030" s="59"/>
      <c r="L1030" s="59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  <c r="Z1030" s="58"/>
      <c r="AA1030" s="58"/>
      <c r="AB1030" s="58"/>
      <c r="AC1030" s="58"/>
      <c r="AD1030" s="58"/>
      <c r="AE1030" s="58"/>
      <c r="AF1030" s="58"/>
      <c r="AG1030" s="58"/>
      <c r="AH1030" s="58"/>
      <c r="AI1030" s="58"/>
      <c r="AJ1030" s="58"/>
      <c r="AK1030" s="58"/>
      <c r="AL1030" s="58"/>
      <c r="AM1030" s="58"/>
      <c r="AN1030" s="58"/>
      <c r="AO1030" s="58"/>
      <c r="AP1030" s="58"/>
      <c r="AQ1030" s="58"/>
      <c r="AR1030" s="58"/>
      <c r="AS1030" s="58"/>
      <c r="AT1030" s="58"/>
      <c r="AU1030" s="58"/>
      <c r="AV1030" s="58"/>
      <c r="AW1030" s="58"/>
      <c r="AX1030" s="58"/>
      <c r="AY1030" s="58"/>
      <c r="AZ1030" s="58"/>
      <c r="BA1030" s="58"/>
      <c r="BB1030" s="58"/>
      <c r="BC1030" s="58"/>
      <c r="BD1030" s="58"/>
      <c r="BE1030" s="58"/>
      <c r="BF1030" s="58"/>
      <c r="BG1030" s="58"/>
      <c r="BH1030" s="58"/>
      <c r="BI1030" s="58"/>
      <c r="BJ1030" s="58"/>
      <c r="BK1030" s="58"/>
      <c r="BL1030" s="58"/>
      <c r="BM1030" s="58"/>
      <c r="BN1030" s="58"/>
      <c r="BO1030" s="58"/>
      <c r="BP1030" s="58"/>
      <c r="BQ1030" s="58"/>
      <c r="BR1030" s="58"/>
      <c r="BS1030" s="58"/>
      <c r="BT1030" s="58"/>
      <c r="BU1030" s="58"/>
      <c r="BV1030" s="58"/>
      <c r="BW1030" s="58"/>
      <c r="BX1030" s="58"/>
      <c r="BY1030" s="58"/>
      <c r="BZ1030" s="58"/>
      <c r="CA1030" s="58"/>
      <c r="CB1030" s="58"/>
      <c r="CC1030" s="58"/>
      <c r="CD1030" s="58"/>
      <c r="CE1030" s="58"/>
      <c r="CF1030" s="58"/>
      <c r="CG1030" s="58"/>
      <c r="CH1030" s="58"/>
      <c r="CI1030" s="58"/>
      <c r="CJ1030" s="58"/>
      <c r="CK1030" s="58"/>
      <c r="CL1030" s="58"/>
      <c r="CM1030" s="58"/>
      <c r="CN1030" s="58"/>
      <c r="CO1030" s="58"/>
      <c r="CP1030" s="58"/>
      <c r="CQ1030" s="58"/>
      <c r="CR1030" s="58"/>
      <c r="CS1030" s="58"/>
      <c r="CT1030" s="58"/>
      <c r="CU1030" s="58"/>
      <c r="CV1030" s="58"/>
      <c r="CW1030" s="58"/>
      <c r="CX1030" s="58"/>
      <c r="CY1030" s="58"/>
      <c r="CZ1030" s="58"/>
      <c r="DA1030" s="58"/>
      <c r="DB1030" s="58"/>
      <c r="DC1030" s="58"/>
      <c r="DD1030" s="58"/>
      <c r="DE1030" s="58"/>
      <c r="DF1030" s="58"/>
      <c r="DG1030" s="58"/>
      <c r="DH1030" s="58"/>
      <c r="DI1030" s="58"/>
      <c r="DJ1030" s="58"/>
      <c r="DK1030" s="58"/>
      <c r="DL1030" s="58"/>
      <c r="DM1030" s="58"/>
      <c r="DN1030" s="58"/>
      <c r="DO1030" s="58"/>
      <c r="DP1030" s="58"/>
      <c r="DQ1030" s="58"/>
      <c r="DR1030" s="58"/>
    </row>
    <row r="1031" spans="1:122" x14ac:dyDescent="0.2">
      <c r="A1031" s="58"/>
      <c r="B1031" s="58"/>
      <c r="C1031" s="58"/>
      <c r="D1031" s="58"/>
      <c r="E1031" s="58"/>
      <c r="F1031" s="58"/>
      <c r="G1031" s="58"/>
      <c r="H1031" s="58"/>
      <c r="I1031" s="58"/>
      <c r="J1031" s="58"/>
      <c r="K1031" s="59"/>
      <c r="L1031" s="59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  <c r="Z1031" s="58"/>
      <c r="AA1031" s="58"/>
      <c r="AB1031" s="58"/>
      <c r="AC1031" s="58"/>
      <c r="AD1031" s="58"/>
      <c r="AE1031" s="58"/>
      <c r="AF1031" s="58"/>
      <c r="AG1031" s="58"/>
      <c r="AH1031" s="58"/>
      <c r="AI1031" s="58"/>
      <c r="AJ1031" s="58"/>
      <c r="AK1031" s="58"/>
      <c r="AL1031" s="58"/>
      <c r="AM1031" s="58"/>
      <c r="AN1031" s="58"/>
      <c r="AO1031" s="58"/>
      <c r="AP1031" s="58"/>
      <c r="AQ1031" s="58"/>
      <c r="AR1031" s="58"/>
      <c r="AS1031" s="58"/>
      <c r="AT1031" s="58"/>
      <c r="AU1031" s="58"/>
      <c r="AV1031" s="58"/>
      <c r="AW1031" s="58"/>
      <c r="AX1031" s="58"/>
      <c r="AY1031" s="58"/>
      <c r="AZ1031" s="58"/>
      <c r="BA1031" s="58"/>
      <c r="BB1031" s="58"/>
      <c r="BC1031" s="58"/>
      <c r="BD1031" s="58"/>
      <c r="BE1031" s="58"/>
      <c r="BF1031" s="58"/>
      <c r="BG1031" s="58"/>
      <c r="BH1031" s="58"/>
      <c r="BI1031" s="58"/>
      <c r="BJ1031" s="58"/>
      <c r="BK1031" s="58"/>
      <c r="BL1031" s="58"/>
      <c r="BM1031" s="58"/>
      <c r="BN1031" s="58"/>
      <c r="BO1031" s="58"/>
      <c r="BP1031" s="58"/>
      <c r="BQ1031" s="58"/>
      <c r="BR1031" s="58"/>
      <c r="BS1031" s="58"/>
      <c r="BT1031" s="58"/>
      <c r="BU1031" s="58"/>
      <c r="BV1031" s="58"/>
      <c r="BW1031" s="58"/>
      <c r="BX1031" s="58"/>
      <c r="BY1031" s="58"/>
      <c r="BZ1031" s="58"/>
      <c r="CA1031" s="58"/>
      <c r="CB1031" s="58"/>
      <c r="CC1031" s="58"/>
      <c r="CD1031" s="58"/>
      <c r="CE1031" s="58"/>
      <c r="CF1031" s="58"/>
      <c r="CG1031" s="58"/>
      <c r="CH1031" s="58"/>
      <c r="CI1031" s="58"/>
      <c r="CJ1031" s="58"/>
      <c r="CK1031" s="58"/>
      <c r="CL1031" s="58"/>
      <c r="CM1031" s="58"/>
      <c r="CN1031" s="58"/>
      <c r="CO1031" s="58"/>
      <c r="CP1031" s="58"/>
      <c r="CQ1031" s="58"/>
      <c r="CR1031" s="58"/>
      <c r="CS1031" s="58"/>
      <c r="CT1031" s="58"/>
      <c r="CU1031" s="58"/>
      <c r="CV1031" s="58"/>
      <c r="CW1031" s="58"/>
      <c r="CX1031" s="58"/>
      <c r="CY1031" s="58"/>
      <c r="CZ1031" s="58"/>
      <c r="DA1031" s="58"/>
      <c r="DB1031" s="58"/>
      <c r="DC1031" s="58"/>
      <c r="DD1031" s="58"/>
      <c r="DE1031" s="58"/>
      <c r="DF1031" s="58"/>
      <c r="DG1031" s="58"/>
      <c r="DH1031" s="58"/>
      <c r="DI1031" s="58"/>
      <c r="DJ1031" s="58"/>
      <c r="DK1031" s="58"/>
      <c r="DL1031" s="58"/>
      <c r="DM1031" s="58"/>
      <c r="DN1031" s="58"/>
      <c r="DO1031" s="58"/>
      <c r="DP1031" s="58"/>
      <c r="DQ1031" s="58"/>
      <c r="DR1031" s="58"/>
    </row>
    <row r="1032" spans="1:122" x14ac:dyDescent="0.2">
      <c r="A1032" s="58"/>
      <c r="B1032" s="58"/>
      <c r="C1032" s="58"/>
      <c r="D1032" s="58"/>
      <c r="E1032" s="58"/>
      <c r="F1032" s="58"/>
      <c r="G1032" s="58"/>
      <c r="H1032" s="58"/>
      <c r="I1032" s="58"/>
      <c r="J1032" s="58"/>
      <c r="K1032" s="59"/>
      <c r="L1032" s="59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  <c r="Z1032" s="58"/>
      <c r="AA1032" s="58"/>
      <c r="AB1032" s="58"/>
      <c r="AC1032" s="58"/>
      <c r="AD1032" s="58"/>
      <c r="AE1032" s="58"/>
      <c r="AF1032" s="58"/>
      <c r="AG1032" s="58"/>
      <c r="AH1032" s="58"/>
      <c r="AI1032" s="58"/>
      <c r="AJ1032" s="58"/>
      <c r="AK1032" s="58"/>
      <c r="AL1032" s="58"/>
      <c r="AM1032" s="58"/>
      <c r="AN1032" s="58"/>
      <c r="AO1032" s="58"/>
      <c r="AP1032" s="58"/>
      <c r="AQ1032" s="58"/>
      <c r="AR1032" s="58"/>
      <c r="AS1032" s="58"/>
      <c r="AT1032" s="58"/>
      <c r="AU1032" s="58"/>
      <c r="AV1032" s="58"/>
      <c r="AW1032" s="58"/>
      <c r="AX1032" s="58"/>
      <c r="AY1032" s="58"/>
      <c r="AZ1032" s="58"/>
      <c r="BA1032" s="58"/>
      <c r="BB1032" s="58"/>
      <c r="BC1032" s="58"/>
      <c r="BD1032" s="58"/>
      <c r="BE1032" s="58"/>
      <c r="BF1032" s="58"/>
      <c r="BG1032" s="58"/>
      <c r="BH1032" s="58"/>
      <c r="BI1032" s="58"/>
      <c r="BJ1032" s="58"/>
      <c r="BK1032" s="58"/>
      <c r="BL1032" s="58"/>
      <c r="BM1032" s="58"/>
      <c r="BN1032" s="58"/>
      <c r="BO1032" s="58"/>
      <c r="BP1032" s="58"/>
      <c r="BQ1032" s="58"/>
      <c r="BR1032" s="58"/>
      <c r="BS1032" s="58"/>
      <c r="BT1032" s="58"/>
      <c r="BU1032" s="58"/>
      <c r="BV1032" s="58"/>
      <c r="BW1032" s="58"/>
      <c r="BX1032" s="58"/>
      <c r="BY1032" s="58"/>
      <c r="BZ1032" s="58"/>
      <c r="CA1032" s="58"/>
      <c r="CB1032" s="58"/>
      <c r="CC1032" s="58"/>
      <c r="CD1032" s="58"/>
      <c r="CE1032" s="58"/>
      <c r="CF1032" s="58"/>
      <c r="CG1032" s="58"/>
      <c r="CH1032" s="58"/>
      <c r="CI1032" s="58"/>
      <c r="CJ1032" s="58"/>
      <c r="CK1032" s="58"/>
      <c r="CL1032" s="58"/>
      <c r="CM1032" s="58"/>
      <c r="CN1032" s="58"/>
      <c r="CO1032" s="58"/>
      <c r="CP1032" s="58"/>
      <c r="CQ1032" s="58"/>
      <c r="CR1032" s="58"/>
      <c r="CS1032" s="58"/>
      <c r="CT1032" s="58"/>
      <c r="CU1032" s="58"/>
      <c r="CV1032" s="58"/>
      <c r="CW1032" s="58"/>
      <c r="CX1032" s="58"/>
      <c r="CY1032" s="58"/>
      <c r="CZ1032" s="58"/>
      <c r="DA1032" s="58"/>
      <c r="DB1032" s="58"/>
      <c r="DC1032" s="58"/>
      <c r="DD1032" s="58"/>
      <c r="DE1032" s="58"/>
      <c r="DF1032" s="58"/>
      <c r="DG1032" s="58"/>
      <c r="DH1032" s="58"/>
      <c r="DI1032" s="58"/>
      <c r="DJ1032" s="58"/>
      <c r="DK1032" s="58"/>
      <c r="DL1032" s="58"/>
      <c r="DM1032" s="58"/>
      <c r="DN1032" s="58"/>
      <c r="DO1032" s="58"/>
      <c r="DP1032" s="58"/>
      <c r="DQ1032" s="58"/>
      <c r="DR1032" s="58"/>
    </row>
    <row r="1033" spans="1:122" x14ac:dyDescent="0.2">
      <c r="A1033" s="58"/>
      <c r="B1033" s="58"/>
      <c r="C1033" s="58"/>
      <c r="D1033" s="58"/>
      <c r="E1033" s="58"/>
      <c r="F1033" s="58"/>
      <c r="G1033" s="58"/>
      <c r="H1033" s="58"/>
      <c r="I1033" s="58"/>
      <c r="J1033" s="58"/>
      <c r="K1033" s="59"/>
      <c r="L1033" s="59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  <c r="Z1033" s="58"/>
      <c r="AA1033" s="58"/>
      <c r="AB1033" s="58"/>
      <c r="AC1033" s="58"/>
      <c r="AD1033" s="58"/>
      <c r="AE1033" s="58"/>
      <c r="AF1033" s="58"/>
      <c r="AG1033" s="58"/>
      <c r="AH1033" s="58"/>
      <c r="AI1033" s="58"/>
      <c r="AJ1033" s="58"/>
      <c r="AK1033" s="58"/>
      <c r="AL1033" s="58"/>
      <c r="AM1033" s="58"/>
      <c r="AN1033" s="58"/>
      <c r="AO1033" s="58"/>
      <c r="AP1033" s="58"/>
      <c r="AQ1033" s="58"/>
      <c r="AR1033" s="58"/>
      <c r="AS1033" s="58"/>
      <c r="AT1033" s="58"/>
      <c r="AU1033" s="58"/>
      <c r="AV1033" s="58"/>
      <c r="AW1033" s="58"/>
      <c r="AX1033" s="58"/>
      <c r="AY1033" s="58"/>
      <c r="AZ1033" s="58"/>
      <c r="BA1033" s="58"/>
      <c r="BB1033" s="58"/>
      <c r="BC1033" s="58"/>
      <c r="BD1033" s="58"/>
      <c r="BE1033" s="58"/>
      <c r="BF1033" s="58"/>
      <c r="BG1033" s="58"/>
      <c r="BH1033" s="58"/>
      <c r="BI1033" s="58"/>
      <c r="BJ1033" s="58"/>
      <c r="BK1033" s="58"/>
      <c r="BL1033" s="58"/>
      <c r="BM1033" s="58"/>
      <c r="BN1033" s="58"/>
      <c r="BO1033" s="58"/>
      <c r="BP1033" s="58"/>
      <c r="BQ1033" s="58"/>
      <c r="BR1033" s="58"/>
      <c r="BS1033" s="58"/>
      <c r="BT1033" s="58"/>
      <c r="BU1033" s="58"/>
      <c r="BV1033" s="58"/>
      <c r="BW1033" s="58"/>
      <c r="BX1033" s="58"/>
      <c r="BY1033" s="58"/>
      <c r="BZ1033" s="58"/>
      <c r="CA1033" s="58"/>
      <c r="CB1033" s="58"/>
      <c r="CC1033" s="58"/>
      <c r="CD1033" s="58"/>
      <c r="CE1033" s="58"/>
      <c r="CF1033" s="58"/>
      <c r="CG1033" s="58"/>
      <c r="CH1033" s="58"/>
      <c r="CI1033" s="58"/>
      <c r="CJ1033" s="58"/>
      <c r="CK1033" s="58"/>
      <c r="CL1033" s="58"/>
      <c r="CM1033" s="58"/>
      <c r="CN1033" s="58"/>
      <c r="CO1033" s="58"/>
      <c r="CP1033" s="58"/>
      <c r="CQ1033" s="58"/>
      <c r="CR1033" s="58"/>
      <c r="CS1033" s="58"/>
      <c r="CT1033" s="58"/>
      <c r="CU1033" s="58"/>
      <c r="CV1033" s="58"/>
      <c r="CW1033" s="58"/>
      <c r="CX1033" s="58"/>
      <c r="CY1033" s="58"/>
      <c r="CZ1033" s="58"/>
      <c r="DA1033" s="58"/>
      <c r="DB1033" s="58"/>
      <c r="DC1033" s="58"/>
      <c r="DD1033" s="58"/>
      <c r="DE1033" s="58"/>
      <c r="DF1033" s="58"/>
      <c r="DG1033" s="58"/>
      <c r="DH1033" s="58"/>
      <c r="DI1033" s="58"/>
      <c r="DJ1033" s="58"/>
      <c r="DK1033" s="58"/>
      <c r="DL1033" s="58"/>
      <c r="DM1033" s="58"/>
      <c r="DN1033" s="58"/>
      <c r="DO1033" s="58"/>
      <c r="DP1033" s="58"/>
      <c r="DQ1033" s="58"/>
      <c r="DR1033" s="58"/>
    </row>
    <row r="1034" spans="1:122" x14ac:dyDescent="0.2">
      <c r="A1034" s="58"/>
      <c r="B1034" s="58"/>
      <c r="C1034" s="58"/>
      <c r="D1034" s="58"/>
      <c r="E1034" s="58"/>
      <c r="F1034" s="58"/>
      <c r="G1034" s="58"/>
      <c r="H1034" s="58"/>
      <c r="I1034" s="58"/>
      <c r="J1034" s="58"/>
      <c r="K1034" s="59"/>
      <c r="L1034" s="59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  <c r="Z1034" s="58"/>
      <c r="AA1034" s="58"/>
      <c r="AB1034" s="58"/>
      <c r="AC1034" s="58"/>
      <c r="AD1034" s="58"/>
      <c r="AE1034" s="58"/>
      <c r="AF1034" s="58"/>
      <c r="AG1034" s="58"/>
      <c r="AH1034" s="58"/>
      <c r="AI1034" s="58"/>
      <c r="AJ1034" s="58"/>
      <c r="AK1034" s="58"/>
      <c r="AL1034" s="58"/>
      <c r="AM1034" s="58"/>
      <c r="AN1034" s="58"/>
      <c r="AO1034" s="58"/>
      <c r="AP1034" s="58"/>
      <c r="AQ1034" s="58"/>
      <c r="AR1034" s="58"/>
      <c r="AS1034" s="58"/>
      <c r="AT1034" s="58"/>
      <c r="AU1034" s="58"/>
      <c r="AV1034" s="58"/>
      <c r="AW1034" s="58"/>
      <c r="AX1034" s="58"/>
      <c r="AY1034" s="58"/>
      <c r="AZ1034" s="58"/>
      <c r="BA1034" s="58"/>
      <c r="BB1034" s="58"/>
      <c r="BC1034" s="58"/>
      <c r="BD1034" s="58"/>
      <c r="BE1034" s="58"/>
      <c r="BF1034" s="58"/>
      <c r="BG1034" s="58"/>
      <c r="BH1034" s="58"/>
      <c r="BI1034" s="58"/>
      <c r="BJ1034" s="58"/>
      <c r="BK1034" s="58"/>
      <c r="BL1034" s="58"/>
      <c r="BM1034" s="58"/>
      <c r="BN1034" s="58"/>
      <c r="BO1034" s="58"/>
      <c r="BP1034" s="58"/>
      <c r="BQ1034" s="58"/>
      <c r="BR1034" s="58"/>
      <c r="BS1034" s="58"/>
      <c r="BT1034" s="58"/>
      <c r="BU1034" s="58"/>
      <c r="BV1034" s="58"/>
      <c r="BW1034" s="58"/>
      <c r="BX1034" s="58"/>
      <c r="BY1034" s="58"/>
      <c r="BZ1034" s="58"/>
      <c r="CA1034" s="58"/>
      <c r="CB1034" s="58"/>
      <c r="CC1034" s="58"/>
      <c r="CD1034" s="58"/>
      <c r="CE1034" s="58"/>
      <c r="CF1034" s="58"/>
      <c r="CG1034" s="58"/>
      <c r="CH1034" s="58"/>
      <c r="CI1034" s="58"/>
      <c r="CJ1034" s="58"/>
      <c r="CK1034" s="58"/>
      <c r="CL1034" s="58"/>
      <c r="CM1034" s="58"/>
      <c r="CN1034" s="58"/>
      <c r="CO1034" s="58"/>
      <c r="CP1034" s="58"/>
      <c r="CQ1034" s="58"/>
      <c r="CR1034" s="58"/>
      <c r="CS1034" s="58"/>
      <c r="CT1034" s="58"/>
      <c r="CU1034" s="58"/>
      <c r="CV1034" s="58"/>
      <c r="CW1034" s="58"/>
      <c r="CX1034" s="58"/>
      <c r="CY1034" s="58"/>
      <c r="CZ1034" s="58"/>
      <c r="DA1034" s="58"/>
      <c r="DB1034" s="58"/>
      <c r="DC1034" s="58"/>
      <c r="DD1034" s="58"/>
      <c r="DE1034" s="58"/>
      <c r="DF1034" s="58"/>
      <c r="DG1034" s="58"/>
      <c r="DH1034" s="58"/>
      <c r="DI1034" s="58"/>
      <c r="DJ1034" s="58"/>
      <c r="DK1034" s="58"/>
      <c r="DL1034" s="58"/>
      <c r="DM1034" s="58"/>
      <c r="DN1034" s="58"/>
      <c r="DO1034" s="58"/>
      <c r="DP1034" s="58"/>
      <c r="DQ1034" s="58"/>
      <c r="DR1034" s="58"/>
    </row>
    <row r="1035" spans="1:122" x14ac:dyDescent="0.2">
      <c r="A1035" s="58"/>
      <c r="B1035" s="58"/>
      <c r="C1035" s="58"/>
      <c r="D1035" s="58"/>
      <c r="E1035" s="58"/>
      <c r="F1035" s="58"/>
      <c r="G1035" s="58"/>
      <c r="H1035" s="58"/>
      <c r="I1035" s="58"/>
      <c r="J1035" s="58"/>
      <c r="K1035" s="59"/>
      <c r="L1035" s="59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  <c r="Z1035" s="58"/>
      <c r="AA1035" s="58"/>
      <c r="AB1035" s="58"/>
      <c r="AC1035" s="58"/>
      <c r="AD1035" s="58"/>
      <c r="AE1035" s="58"/>
      <c r="AF1035" s="58"/>
      <c r="AG1035" s="58"/>
      <c r="AH1035" s="58"/>
      <c r="AI1035" s="58"/>
      <c r="AJ1035" s="58"/>
      <c r="AK1035" s="58"/>
      <c r="AL1035" s="58"/>
      <c r="AM1035" s="58"/>
      <c r="AN1035" s="58"/>
      <c r="AO1035" s="58"/>
      <c r="AP1035" s="58"/>
      <c r="AQ1035" s="58"/>
      <c r="AR1035" s="58"/>
      <c r="AS1035" s="58"/>
      <c r="AT1035" s="58"/>
      <c r="AU1035" s="58"/>
      <c r="AV1035" s="58"/>
      <c r="AW1035" s="58"/>
      <c r="AX1035" s="58"/>
      <c r="AY1035" s="58"/>
      <c r="AZ1035" s="58"/>
      <c r="BA1035" s="58"/>
      <c r="BB1035" s="58"/>
      <c r="BC1035" s="58"/>
      <c r="BD1035" s="58"/>
      <c r="BE1035" s="58"/>
      <c r="BF1035" s="58"/>
      <c r="BG1035" s="58"/>
      <c r="BH1035" s="58"/>
      <c r="BI1035" s="58"/>
      <c r="BJ1035" s="58"/>
      <c r="BK1035" s="58"/>
      <c r="BL1035" s="58"/>
      <c r="BM1035" s="58"/>
      <c r="BN1035" s="58"/>
      <c r="BO1035" s="58"/>
      <c r="BP1035" s="58"/>
      <c r="BQ1035" s="58"/>
      <c r="BR1035" s="58"/>
      <c r="BS1035" s="58"/>
      <c r="BT1035" s="58"/>
      <c r="BU1035" s="58"/>
      <c r="BV1035" s="58"/>
      <c r="BW1035" s="58"/>
      <c r="BX1035" s="58"/>
      <c r="BY1035" s="58"/>
      <c r="BZ1035" s="58"/>
      <c r="CA1035" s="58"/>
      <c r="CB1035" s="58"/>
      <c r="CC1035" s="58"/>
      <c r="CD1035" s="58"/>
      <c r="CE1035" s="58"/>
      <c r="CF1035" s="58"/>
      <c r="CG1035" s="58"/>
      <c r="CH1035" s="58"/>
      <c r="CI1035" s="58"/>
      <c r="CJ1035" s="58"/>
      <c r="CK1035" s="58"/>
      <c r="CL1035" s="58"/>
      <c r="CM1035" s="58"/>
      <c r="CN1035" s="58"/>
      <c r="CO1035" s="58"/>
      <c r="CP1035" s="58"/>
      <c r="CQ1035" s="58"/>
      <c r="CR1035" s="58"/>
      <c r="CS1035" s="58"/>
      <c r="CT1035" s="58"/>
      <c r="CU1035" s="58"/>
      <c r="CV1035" s="58"/>
      <c r="CW1035" s="58"/>
      <c r="CX1035" s="58"/>
      <c r="CY1035" s="58"/>
      <c r="CZ1035" s="58"/>
      <c r="DA1035" s="58"/>
      <c r="DB1035" s="58"/>
      <c r="DC1035" s="58"/>
      <c r="DD1035" s="58"/>
      <c r="DE1035" s="58"/>
      <c r="DF1035" s="58"/>
      <c r="DG1035" s="58"/>
      <c r="DH1035" s="58"/>
      <c r="DI1035" s="58"/>
      <c r="DJ1035" s="58"/>
      <c r="DK1035" s="58"/>
      <c r="DL1035" s="58"/>
      <c r="DM1035" s="58"/>
      <c r="DN1035" s="58"/>
      <c r="DO1035" s="58"/>
      <c r="DP1035" s="58"/>
      <c r="DQ1035" s="58"/>
      <c r="DR1035" s="58"/>
    </row>
    <row r="1036" spans="1:122" x14ac:dyDescent="0.2">
      <c r="A1036" s="58"/>
      <c r="B1036" s="58"/>
      <c r="C1036" s="58"/>
      <c r="D1036" s="58"/>
      <c r="E1036" s="58"/>
      <c r="F1036" s="58"/>
      <c r="G1036" s="58"/>
      <c r="H1036" s="58"/>
      <c r="I1036" s="58"/>
      <c r="J1036" s="58"/>
      <c r="K1036" s="59"/>
      <c r="L1036" s="59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  <c r="Z1036" s="58"/>
      <c r="AA1036" s="58"/>
      <c r="AB1036" s="58"/>
      <c r="AC1036" s="58"/>
      <c r="AD1036" s="58"/>
      <c r="AE1036" s="58"/>
      <c r="AF1036" s="58"/>
      <c r="AG1036" s="58"/>
      <c r="AH1036" s="58"/>
      <c r="AI1036" s="58"/>
      <c r="AJ1036" s="58"/>
      <c r="AK1036" s="58"/>
      <c r="AL1036" s="58"/>
      <c r="AM1036" s="58"/>
      <c r="AN1036" s="58"/>
      <c r="AO1036" s="58"/>
      <c r="AP1036" s="58"/>
      <c r="AQ1036" s="58"/>
      <c r="AR1036" s="58"/>
      <c r="AS1036" s="58"/>
      <c r="AT1036" s="58"/>
      <c r="AU1036" s="58"/>
      <c r="AV1036" s="58"/>
      <c r="AW1036" s="58"/>
      <c r="AX1036" s="58"/>
      <c r="AY1036" s="58"/>
      <c r="AZ1036" s="58"/>
      <c r="BA1036" s="58"/>
      <c r="BB1036" s="58"/>
      <c r="BC1036" s="58"/>
      <c r="BD1036" s="58"/>
      <c r="BE1036" s="58"/>
      <c r="BF1036" s="58"/>
      <c r="BG1036" s="58"/>
      <c r="BH1036" s="58"/>
      <c r="BI1036" s="58"/>
      <c r="BJ1036" s="58"/>
      <c r="BK1036" s="58"/>
      <c r="BL1036" s="58"/>
      <c r="BM1036" s="58"/>
      <c r="BN1036" s="58"/>
      <c r="BO1036" s="58"/>
      <c r="BP1036" s="58"/>
      <c r="BQ1036" s="58"/>
      <c r="BR1036" s="58"/>
      <c r="BS1036" s="58"/>
      <c r="BT1036" s="58"/>
      <c r="BU1036" s="58"/>
      <c r="BV1036" s="58"/>
      <c r="BW1036" s="58"/>
      <c r="BX1036" s="58"/>
      <c r="BY1036" s="58"/>
      <c r="BZ1036" s="58"/>
      <c r="CA1036" s="58"/>
      <c r="CB1036" s="58"/>
      <c r="CC1036" s="58"/>
      <c r="CD1036" s="58"/>
      <c r="CE1036" s="58"/>
      <c r="CF1036" s="58"/>
      <c r="CG1036" s="58"/>
      <c r="CH1036" s="58"/>
      <c r="CI1036" s="58"/>
      <c r="CJ1036" s="58"/>
      <c r="CK1036" s="58"/>
      <c r="CL1036" s="58"/>
      <c r="CM1036" s="58"/>
      <c r="CN1036" s="58"/>
      <c r="CO1036" s="58"/>
      <c r="CP1036" s="58"/>
      <c r="CQ1036" s="58"/>
      <c r="CR1036" s="58"/>
      <c r="CS1036" s="58"/>
      <c r="CT1036" s="58"/>
      <c r="CU1036" s="58"/>
      <c r="CV1036" s="58"/>
      <c r="CW1036" s="58"/>
      <c r="CX1036" s="58"/>
      <c r="CY1036" s="58"/>
      <c r="CZ1036" s="58"/>
      <c r="DA1036" s="58"/>
      <c r="DB1036" s="58"/>
      <c r="DC1036" s="58"/>
      <c r="DD1036" s="58"/>
      <c r="DE1036" s="58"/>
      <c r="DF1036" s="58"/>
      <c r="DG1036" s="58"/>
      <c r="DH1036" s="58"/>
      <c r="DI1036" s="58"/>
      <c r="DJ1036" s="58"/>
      <c r="DK1036" s="58"/>
      <c r="DL1036" s="58"/>
      <c r="DM1036" s="58"/>
      <c r="DN1036" s="58"/>
      <c r="DO1036" s="58"/>
      <c r="DP1036" s="58"/>
      <c r="DQ1036" s="58"/>
      <c r="DR1036" s="58"/>
    </row>
    <row r="1037" spans="1:122" x14ac:dyDescent="0.2">
      <c r="A1037" s="58"/>
      <c r="B1037" s="58"/>
      <c r="C1037" s="58"/>
      <c r="D1037" s="58"/>
      <c r="E1037" s="58"/>
      <c r="F1037" s="58"/>
      <c r="G1037" s="58"/>
      <c r="H1037" s="58"/>
      <c r="I1037" s="58"/>
      <c r="J1037" s="58"/>
      <c r="K1037" s="59"/>
      <c r="L1037" s="59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  <c r="Z1037" s="58"/>
      <c r="AA1037" s="58"/>
      <c r="AB1037" s="58"/>
      <c r="AC1037" s="58"/>
      <c r="AD1037" s="58"/>
      <c r="AE1037" s="58"/>
      <c r="AF1037" s="58"/>
      <c r="AG1037" s="58"/>
      <c r="AH1037" s="58"/>
      <c r="AI1037" s="58"/>
      <c r="AJ1037" s="58"/>
      <c r="AK1037" s="58"/>
      <c r="AL1037" s="58"/>
      <c r="AM1037" s="58"/>
      <c r="AN1037" s="58"/>
      <c r="AO1037" s="58"/>
      <c r="AP1037" s="58"/>
      <c r="AQ1037" s="58"/>
      <c r="AR1037" s="58"/>
      <c r="AS1037" s="58"/>
      <c r="AT1037" s="58"/>
      <c r="AU1037" s="58"/>
      <c r="AV1037" s="58"/>
      <c r="AW1037" s="58"/>
      <c r="AX1037" s="58"/>
      <c r="AY1037" s="58"/>
      <c r="AZ1037" s="58"/>
      <c r="BA1037" s="58"/>
      <c r="BB1037" s="58"/>
      <c r="BC1037" s="58"/>
      <c r="BD1037" s="58"/>
      <c r="BE1037" s="58"/>
      <c r="BF1037" s="58"/>
      <c r="BG1037" s="58"/>
      <c r="BH1037" s="58"/>
      <c r="BI1037" s="58"/>
      <c r="BJ1037" s="58"/>
      <c r="BK1037" s="58"/>
      <c r="BL1037" s="58"/>
      <c r="BM1037" s="58"/>
      <c r="BN1037" s="58"/>
      <c r="BO1037" s="58"/>
      <c r="BP1037" s="58"/>
      <c r="BQ1037" s="58"/>
      <c r="BR1037" s="58"/>
      <c r="BS1037" s="58"/>
      <c r="BT1037" s="58"/>
      <c r="BU1037" s="58"/>
      <c r="BV1037" s="58"/>
      <c r="BW1037" s="58"/>
      <c r="BX1037" s="58"/>
      <c r="BY1037" s="58"/>
      <c r="BZ1037" s="58"/>
      <c r="CA1037" s="58"/>
      <c r="CB1037" s="58"/>
      <c r="CC1037" s="58"/>
      <c r="CD1037" s="58"/>
      <c r="CE1037" s="58"/>
      <c r="CF1037" s="58"/>
      <c r="CG1037" s="58"/>
      <c r="CH1037" s="58"/>
      <c r="CI1037" s="58"/>
      <c r="CJ1037" s="58"/>
      <c r="CK1037" s="58"/>
      <c r="CL1037" s="58"/>
      <c r="CM1037" s="58"/>
      <c r="CN1037" s="58"/>
      <c r="CO1037" s="58"/>
      <c r="CP1037" s="58"/>
      <c r="CQ1037" s="58"/>
      <c r="CR1037" s="58"/>
      <c r="CS1037" s="58"/>
      <c r="CT1037" s="58"/>
      <c r="CU1037" s="58"/>
      <c r="CV1037" s="58"/>
      <c r="CW1037" s="58"/>
      <c r="CX1037" s="58"/>
      <c r="CY1037" s="58"/>
      <c r="CZ1037" s="58"/>
      <c r="DA1037" s="58"/>
      <c r="DB1037" s="58"/>
      <c r="DC1037" s="58"/>
      <c r="DD1037" s="58"/>
      <c r="DE1037" s="58"/>
      <c r="DF1037" s="58"/>
      <c r="DG1037" s="58"/>
      <c r="DH1037" s="58"/>
      <c r="DI1037" s="58"/>
      <c r="DJ1037" s="58"/>
      <c r="DK1037" s="58"/>
      <c r="DL1037" s="58"/>
      <c r="DM1037" s="58"/>
      <c r="DN1037" s="58"/>
      <c r="DO1037" s="58"/>
      <c r="DP1037" s="58"/>
      <c r="DQ1037" s="58"/>
      <c r="DR1037" s="58"/>
    </row>
    <row r="1038" spans="1:122" x14ac:dyDescent="0.2">
      <c r="A1038" s="58"/>
      <c r="B1038" s="58"/>
      <c r="C1038" s="58"/>
      <c r="D1038" s="58"/>
      <c r="E1038" s="58"/>
      <c r="F1038" s="58"/>
      <c r="G1038" s="58"/>
      <c r="H1038" s="58"/>
      <c r="I1038" s="58"/>
      <c r="J1038" s="58"/>
      <c r="K1038" s="59"/>
      <c r="L1038" s="59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  <c r="Z1038" s="58"/>
      <c r="AA1038" s="58"/>
      <c r="AB1038" s="58"/>
      <c r="AC1038" s="58"/>
      <c r="AD1038" s="58"/>
      <c r="AE1038" s="58"/>
      <c r="AF1038" s="58"/>
      <c r="AG1038" s="58"/>
      <c r="AH1038" s="58"/>
      <c r="AI1038" s="58"/>
      <c r="AJ1038" s="58"/>
      <c r="AK1038" s="58"/>
      <c r="AL1038" s="58"/>
      <c r="AM1038" s="58"/>
      <c r="AN1038" s="58"/>
      <c r="AO1038" s="58"/>
      <c r="AP1038" s="58"/>
      <c r="AQ1038" s="58"/>
      <c r="AR1038" s="58"/>
      <c r="AS1038" s="58"/>
      <c r="AT1038" s="58"/>
      <c r="AU1038" s="58"/>
      <c r="AV1038" s="58"/>
      <c r="AW1038" s="58"/>
      <c r="AX1038" s="58"/>
      <c r="AY1038" s="58"/>
      <c r="AZ1038" s="58"/>
      <c r="BA1038" s="58"/>
      <c r="BB1038" s="58"/>
      <c r="BC1038" s="58"/>
      <c r="BD1038" s="58"/>
      <c r="BE1038" s="58"/>
      <c r="BF1038" s="58"/>
      <c r="BG1038" s="58"/>
      <c r="BH1038" s="58"/>
      <c r="BI1038" s="58"/>
      <c r="BJ1038" s="58"/>
      <c r="BK1038" s="58"/>
      <c r="BL1038" s="58"/>
      <c r="BM1038" s="58"/>
      <c r="BN1038" s="58"/>
      <c r="BO1038" s="58"/>
      <c r="BP1038" s="58"/>
      <c r="BQ1038" s="58"/>
      <c r="BR1038" s="58"/>
      <c r="BS1038" s="58"/>
      <c r="BT1038" s="58"/>
      <c r="BU1038" s="58"/>
      <c r="BV1038" s="58"/>
      <c r="BW1038" s="58"/>
      <c r="BX1038" s="58"/>
      <c r="BY1038" s="58"/>
      <c r="BZ1038" s="58"/>
      <c r="CA1038" s="58"/>
      <c r="CB1038" s="58"/>
      <c r="CC1038" s="58"/>
      <c r="CD1038" s="58"/>
      <c r="CE1038" s="58"/>
      <c r="CF1038" s="58"/>
      <c r="CG1038" s="58"/>
      <c r="CH1038" s="58"/>
      <c r="CI1038" s="58"/>
      <c r="CJ1038" s="58"/>
      <c r="CK1038" s="58"/>
      <c r="CL1038" s="58"/>
      <c r="CM1038" s="58"/>
      <c r="CN1038" s="58"/>
      <c r="CO1038" s="58"/>
      <c r="CP1038" s="58"/>
      <c r="CQ1038" s="58"/>
      <c r="CR1038" s="58"/>
      <c r="CS1038" s="58"/>
      <c r="CT1038" s="58"/>
      <c r="CU1038" s="58"/>
      <c r="CV1038" s="58"/>
      <c r="CW1038" s="58"/>
      <c r="CX1038" s="58"/>
      <c r="CY1038" s="58"/>
      <c r="CZ1038" s="58"/>
      <c r="DA1038" s="58"/>
      <c r="DB1038" s="58"/>
      <c r="DC1038" s="58"/>
      <c r="DD1038" s="58"/>
      <c r="DE1038" s="58"/>
      <c r="DF1038" s="58"/>
      <c r="DG1038" s="58"/>
      <c r="DH1038" s="58"/>
      <c r="DI1038" s="58"/>
      <c r="DJ1038" s="58"/>
      <c r="DK1038" s="58"/>
      <c r="DL1038" s="58"/>
      <c r="DM1038" s="58"/>
      <c r="DN1038" s="58"/>
      <c r="DO1038" s="58"/>
      <c r="DP1038" s="58"/>
      <c r="DQ1038" s="58"/>
      <c r="DR1038" s="58"/>
    </row>
    <row r="1039" spans="1:122" x14ac:dyDescent="0.2">
      <c r="A1039" s="58"/>
      <c r="B1039" s="58"/>
      <c r="C1039" s="58"/>
      <c r="D1039" s="58"/>
      <c r="E1039" s="58"/>
      <c r="F1039" s="58"/>
      <c r="G1039" s="58"/>
      <c r="H1039" s="58"/>
      <c r="I1039" s="58"/>
      <c r="J1039" s="58"/>
      <c r="K1039" s="59"/>
      <c r="L1039" s="59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  <c r="Z1039" s="58"/>
      <c r="AA1039" s="58"/>
      <c r="AB1039" s="58"/>
      <c r="AC1039" s="58"/>
      <c r="AD1039" s="58"/>
      <c r="AE1039" s="58"/>
      <c r="AF1039" s="58"/>
      <c r="AG1039" s="58"/>
      <c r="AH1039" s="58"/>
      <c r="AI1039" s="58"/>
      <c r="AJ1039" s="58"/>
      <c r="AK1039" s="58"/>
      <c r="AL1039" s="58"/>
      <c r="AM1039" s="58"/>
      <c r="AN1039" s="58"/>
      <c r="AO1039" s="58"/>
      <c r="AP1039" s="58"/>
      <c r="AQ1039" s="58"/>
      <c r="AR1039" s="58"/>
      <c r="AS1039" s="58"/>
      <c r="AT1039" s="58"/>
      <c r="AU1039" s="58"/>
      <c r="AV1039" s="58"/>
      <c r="AW1039" s="58"/>
      <c r="AX1039" s="58"/>
      <c r="AY1039" s="58"/>
      <c r="AZ1039" s="58"/>
      <c r="BA1039" s="58"/>
      <c r="BB1039" s="58"/>
      <c r="BC1039" s="58"/>
      <c r="BD1039" s="58"/>
      <c r="BE1039" s="58"/>
      <c r="BF1039" s="58"/>
      <c r="BG1039" s="58"/>
      <c r="BH1039" s="58"/>
      <c r="BI1039" s="58"/>
      <c r="BJ1039" s="58"/>
      <c r="BK1039" s="58"/>
      <c r="BL1039" s="58"/>
      <c r="BM1039" s="58"/>
      <c r="BN1039" s="58"/>
      <c r="BO1039" s="58"/>
      <c r="BP1039" s="58"/>
      <c r="BQ1039" s="58"/>
      <c r="BR1039" s="58"/>
      <c r="BS1039" s="58"/>
      <c r="BT1039" s="58"/>
      <c r="BU1039" s="58"/>
      <c r="BV1039" s="58"/>
      <c r="BW1039" s="58"/>
      <c r="BX1039" s="58"/>
      <c r="BY1039" s="58"/>
      <c r="BZ1039" s="58"/>
      <c r="CA1039" s="58"/>
      <c r="CB1039" s="58"/>
      <c r="CC1039" s="58"/>
      <c r="CD1039" s="58"/>
      <c r="CE1039" s="58"/>
      <c r="CF1039" s="58"/>
      <c r="CG1039" s="58"/>
      <c r="CH1039" s="58"/>
      <c r="CI1039" s="58"/>
      <c r="CJ1039" s="58"/>
      <c r="CK1039" s="58"/>
      <c r="CL1039" s="58"/>
      <c r="CM1039" s="58"/>
      <c r="CN1039" s="58"/>
      <c r="CO1039" s="58"/>
      <c r="CP1039" s="58"/>
      <c r="CQ1039" s="58"/>
      <c r="CR1039" s="58"/>
      <c r="CS1039" s="58"/>
      <c r="CT1039" s="58"/>
      <c r="CU1039" s="58"/>
      <c r="CV1039" s="58"/>
      <c r="CW1039" s="58"/>
      <c r="CX1039" s="58"/>
      <c r="CY1039" s="58"/>
      <c r="CZ1039" s="58"/>
      <c r="DA1039" s="58"/>
      <c r="DB1039" s="58"/>
      <c r="DC1039" s="58"/>
      <c r="DD1039" s="58"/>
      <c r="DE1039" s="58"/>
      <c r="DF1039" s="58"/>
      <c r="DG1039" s="58"/>
      <c r="DH1039" s="58"/>
      <c r="DI1039" s="58"/>
      <c r="DJ1039" s="58"/>
      <c r="DK1039" s="58"/>
      <c r="DL1039" s="58"/>
      <c r="DM1039" s="58"/>
      <c r="DN1039" s="58"/>
      <c r="DO1039" s="58"/>
      <c r="DP1039" s="58"/>
      <c r="DQ1039" s="58"/>
      <c r="DR1039" s="58"/>
    </row>
    <row r="1040" spans="1:122" x14ac:dyDescent="0.2">
      <c r="A1040" s="58"/>
      <c r="B1040" s="58"/>
      <c r="C1040" s="58"/>
      <c r="D1040" s="58"/>
      <c r="E1040" s="58"/>
      <c r="F1040" s="58"/>
      <c r="G1040" s="58"/>
      <c r="H1040" s="58"/>
      <c r="I1040" s="58"/>
      <c r="J1040" s="58"/>
      <c r="K1040" s="59"/>
      <c r="L1040" s="59"/>
      <c r="M1040" s="58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  <c r="Z1040" s="58"/>
      <c r="AA1040" s="58"/>
      <c r="AB1040" s="58"/>
      <c r="AC1040" s="58"/>
      <c r="AD1040" s="58"/>
      <c r="AE1040" s="58"/>
      <c r="AF1040" s="58"/>
      <c r="AG1040" s="58"/>
      <c r="AH1040" s="58"/>
      <c r="AI1040" s="58"/>
      <c r="AJ1040" s="58"/>
      <c r="AK1040" s="58"/>
      <c r="AL1040" s="58"/>
      <c r="AM1040" s="58"/>
      <c r="AN1040" s="58"/>
      <c r="AO1040" s="58"/>
      <c r="AP1040" s="58"/>
      <c r="AQ1040" s="58"/>
      <c r="AR1040" s="58"/>
      <c r="AS1040" s="58"/>
      <c r="AT1040" s="58"/>
      <c r="AU1040" s="58"/>
      <c r="AV1040" s="58"/>
      <c r="AW1040" s="58"/>
      <c r="AX1040" s="58"/>
      <c r="AY1040" s="58"/>
      <c r="AZ1040" s="58"/>
      <c r="BA1040" s="58"/>
      <c r="BB1040" s="58"/>
      <c r="BC1040" s="58"/>
      <c r="BD1040" s="58"/>
      <c r="BE1040" s="58"/>
      <c r="BF1040" s="58"/>
      <c r="BG1040" s="58"/>
      <c r="BH1040" s="58"/>
      <c r="BI1040" s="58"/>
      <c r="BJ1040" s="58"/>
      <c r="BK1040" s="58"/>
      <c r="BL1040" s="58"/>
      <c r="BM1040" s="58"/>
      <c r="BN1040" s="58"/>
      <c r="BO1040" s="58"/>
      <c r="BP1040" s="58"/>
      <c r="BQ1040" s="58"/>
      <c r="BR1040" s="58"/>
      <c r="BS1040" s="58"/>
      <c r="BT1040" s="58"/>
      <c r="BU1040" s="58"/>
      <c r="BV1040" s="58"/>
      <c r="BW1040" s="58"/>
      <c r="BX1040" s="58"/>
      <c r="BY1040" s="58"/>
      <c r="BZ1040" s="58"/>
      <c r="CA1040" s="58"/>
      <c r="CB1040" s="58"/>
      <c r="CC1040" s="58"/>
      <c r="CD1040" s="58"/>
      <c r="CE1040" s="58"/>
      <c r="CF1040" s="58"/>
      <c r="CG1040" s="58"/>
      <c r="CH1040" s="58"/>
      <c r="CI1040" s="58"/>
      <c r="CJ1040" s="58"/>
      <c r="CK1040" s="58"/>
      <c r="CL1040" s="58"/>
      <c r="CM1040" s="58"/>
      <c r="CN1040" s="58"/>
      <c r="CO1040" s="58"/>
      <c r="CP1040" s="58"/>
      <c r="CQ1040" s="58"/>
      <c r="CR1040" s="58"/>
      <c r="CS1040" s="58"/>
      <c r="CT1040" s="58"/>
      <c r="CU1040" s="58"/>
      <c r="CV1040" s="58"/>
      <c r="CW1040" s="58"/>
      <c r="CX1040" s="58"/>
      <c r="CY1040" s="58"/>
      <c r="CZ1040" s="58"/>
      <c r="DA1040" s="58"/>
      <c r="DB1040" s="58"/>
      <c r="DC1040" s="58"/>
      <c r="DD1040" s="58"/>
      <c r="DE1040" s="58"/>
      <c r="DF1040" s="58"/>
      <c r="DG1040" s="58"/>
      <c r="DH1040" s="58"/>
      <c r="DI1040" s="58"/>
      <c r="DJ1040" s="58"/>
      <c r="DK1040" s="58"/>
      <c r="DL1040" s="58"/>
      <c r="DM1040" s="58"/>
      <c r="DN1040" s="58"/>
      <c r="DO1040" s="58"/>
      <c r="DP1040" s="58"/>
      <c r="DQ1040" s="58"/>
      <c r="DR1040" s="58"/>
    </row>
    <row r="1041" spans="1:122" x14ac:dyDescent="0.2">
      <c r="A1041" s="58"/>
      <c r="B1041" s="58"/>
      <c r="C1041" s="58"/>
      <c r="D1041" s="58"/>
      <c r="E1041" s="58"/>
      <c r="F1041" s="58"/>
      <c r="G1041" s="58"/>
      <c r="H1041" s="58"/>
      <c r="I1041" s="58"/>
      <c r="J1041" s="58"/>
      <c r="K1041" s="59"/>
      <c r="L1041" s="59"/>
      <c r="M1041" s="58"/>
      <c r="N1041" s="58"/>
      <c r="O1041" s="58"/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  <c r="Z1041" s="58"/>
      <c r="AA1041" s="58"/>
      <c r="AB1041" s="58"/>
      <c r="AC1041" s="58"/>
      <c r="AD1041" s="58"/>
      <c r="AE1041" s="58"/>
      <c r="AF1041" s="58"/>
      <c r="AG1041" s="58"/>
      <c r="AH1041" s="58"/>
      <c r="AI1041" s="58"/>
      <c r="AJ1041" s="58"/>
      <c r="AK1041" s="58"/>
      <c r="AL1041" s="58"/>
      <c r="AM1041" s="58"/>
      <c r="AN1041" s="58"/>
      <c r="AO1041" s="58"/>
      <c r="AP1041" s="58"/>
      <c r="AQ1041" s="58"/>
      <c r="AR1041" s="58"/>
      <c r="AS1041" s="58"/>
      <c r="AT1041" s="58"/>
      <c r="AU1041" s="58"/>
      <c r="AV1041" s="58"/>
      <c r="AW1041" s="58"/>
      <c r="AX1041" s="58"/>
      <c r="AY1041" s="58"/>
      <c r="AZ1041" s="58"/>
      <c r="BA1041" s="58"/>
      <c r="BB1041" s="58"/>
      <c r="BC1041" s="58"/>
      <c r="BD1041" s="58"/>
      <c r="BE1041" s="58"/>
      <c r="BF1041" s="58"/>
      <c r="BG1041" s="58"/>
      <c r="BH1041" s="58"/>
      <c r="BI1041" s="58"/>
      <c r="BJ1041" s="58"/>
      <c r="BK1041" s="58"/>
      <c r="BL1041" s="58"/>
      <c r="BM1041" s="58"/>
      <c r="BN1041" s="58"/>
      <c r="BO1041" s="58"/>
      <c r="BP1041" s="58"/>
      <c r="BQ1041" s="58"/>
      <c r="BR1041" s="58"/>
      <c r="BS1041" s="58"/>
      <c r="BT1041" s="58"/>
      <c r="BU1041" s="58"/>
      <c r="BV1041" s="58"/>
      <c r="BW1041" s="58"/>
      <c r="BX1041" s="58"/>
      <c r="BY1041" s="58"/>
      <c r="BZ1041" s="58"/>
      <c r="CA1041" s="58"/>
      <c r="CB1041" s="58"/>
      <c r="CC1041" s="58"/>
      <c r="CD1041" s="58"/>
      <c r="CE1041" s="58"/>
      <c r="CF1041" s="58"/>
      <c r="CG1041" s="58"/>
      <c r="CH1041" s="58"/>
      <c r="CI1041" s="58"/>
      <c r="CJ1041" s="58"/>
      <c r="CK1041" s="58"/>
      <c r="CL1041" s="58"/>
      <c r="CM1041" s="58"/>
      <c r="CN1041" s="58"/>
      <c r="CO1041" s="58"/>
      <c r="CP1041" s="58"/>
      <c r="CQ1041" s="58"/>
      <c r="CR1041" s="58"/>
      <c r="CS1041" s="58"/>
      <c r="CT1041" s="58"/>
      <c r="CU1041" s="58"/>
      <c r="CV1041" s="58"/>
      <c r="CW1041" s="58"/>
      <c r="CX1041" s="58"/>
      <c r="CY1041" s="58"/>
      <c r="CZ1041" s="58"/>
      <c r="DA1041" s="58"/>
      <c r="DB1041" s="58"/>
      <c r="DC1041" s="58"/>
      <c r="DD1041" s="58"/>
      <c r="DE1041" s="58"/>
      <c r="DF1041" s="58"/>
      <c r="DG1041" s="58"/>
      <c r="DH1041" s="58"/>
      <c r="DI1041" s="58"/>
      <c r="DJ1041" s="58"/>
      <c r="DK1041" s="58"/>
      <c r="DL1041" s="58"/>
      <c r="DM1041" s="58"/>
      <c r="DN1041" s="58"/>
      <c r="DO1041" s="58"/>
      <c r="DP1041" s="58"/>
      <c r="DQ1041" s="58"/>
      <c r="DR1041" s="58"/>
    </row>
    <row r="1042" spans="1:122" x14ac:dyDescent="0.2">
      <c r="A1042" s="58"/>
      <c r="B1042" s="58"/>
      <c r="C1042" s="58"/>
      <c r="D1042" s="58"/>
      <c r="E1042" s="58"/>
      <c r="F1042" s="58"/>
      <c r="G1042" s="58"/>
      <c r="H1042" s="58"/>
      <c r="I1042" s="58"/>
      <c r="J1042" s="58"/>
      <c r="K1042" s="59"/>
      <c r="L1042" s="59"/>
      <c r="M1042" s="58"/>
      <c r="N1042" s="58"/>
      <c r="O1042" s="58"/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  <c r="Z1042" s="58"/>
      <c r="AA1042" s="58"/>
      <c r="AB1042" s="58"/>
      <c r="AC1042" s="58"/>
      <c r="AD1042" s="58"/>
      <c r="AE1042" s="58"/>
      <c r="AF1042" s="58"/>
      <c r="AG1042" s="58"/>
      <c r="AH1042" s="58"/>
      <c r="AI1042" s="58"/>
      <c r="AJ1042" s="58"/>
      <c r="AK1042" s="58"/>
      <c r="AL1042" s="58"/>
      <c r="AM1042" s="58"/>
      <c r="AN1042" s="58"/>
      <c r="AO1042" s="58"/>
      <c r="AP1042" s="58"/>
      <c r="AQ1042" s="58"/>
      <c r="AR1042" s="58"/>
      <c r="AS1042" s="58"/>
      <c r="AT1042" s="58"/>
      <c r="AU1042" s="58"/>
      <c r="AV1042" s="58"/>
      <c r="AW1042" s="58"/>
      <c r="AX1042" s="58"/>
      <c r="AY1042" s="58"/>
      <c r="AZ1042" s="58"/>
      <c r="BA1042" s="58"/>
      <c r="BB1042" s="58"/>
      <c r="BC1042" s="58"/>
      <c r="BD1042" s="58"/>
      <c r="BE1042" s="58"/>
      <c r="BF1042" s="58"/>
      <c r="BG1042" s="58"/>
      <c r="BH1042" s="58"/>
      <c r="BI1042" s="58"/>
      <c r="BJ1042" s="58"/>
      <c r="BK1042" s="58"/>
      <c r="BL1042" s="58"/>
      <c r="BM1042" s="58"/>
      <c r="BN1042" s="58"/>
      <c r="BO1042" s="58"/>
      <c r="BP1042" s="58"/>
      <c r="BQ1042" s="58"/>
      <c r="BR1042" s="58"/>
      <c r="BS1042" s="58"/>
      <c r="BT1042" s="58"/>
      <c r="BU1042" s="58"/>
      <c r="BV1042" s="58"/>
      <c r="BW1042" s="58"/>
      <c r="BX1042" s="58"/>
      <c r="BY1042" s="58"/>
      <c r="BZ1042" s="58"/>
      <c r="CA1042" s="58"/>
      <c r="CB1042" s="58"/>
      <c r="CC1042" s="58"/>
      <c r="CD1042" s="58"/>
      <c r="CE1042" s="58"/>
      <c r="CF1042" s="58"/>
      <c r="CG1042" s="58"/>
      <c r="CH1042" s="58"/>
      <c r="CI1042" s="58"/>
      <c r="CJ1042" s="58"/>
      <c r="CK1042" s="58"/>
      <c r="CL1042" s="58"/>
      <c r="CM1042" s="58"/>
      <c r="CN1042" s="58"/>
      <c r="CO1042" s="58"/>
      <c r="CP1042" s="58"/>
      <c r="CQ1042" s="58"/>
      <c r="CR1042" s="58"/>
      <c r="CS1042" s="58"/>
      <c r="CT1042" s="58"/>
      <c r="CU1042" s="58"/>
      <c r="CV1042" s="58"/>
      <c r="CW1042" s="58"/>
      <c r="CX1042" s="58"/>
      <c r="CY1042" s="58"/>
      <c r="CZ1042" s="58"/>
      <c r="DA1042" s="58"/>
      <c r="DB1042" s="58"/>
      <c r="DC1042" s="58"/>
      <c r="DD1042" s="58"/>
      <c r="DE1042" s="58"/>
      <c r="DF1042" s="58"/>
      <c r="DG1042" s="58"/>
      <c r="DH1042" s="58"/>
      <c r="DI1042" s="58"/>
      <c r="DJ1042" s="58"/>
      <c r="DK1042" s="58"/>
      <c r="DL1042" s="58"/>
      <c r="DM1042" s="58"/>
      <c r="DN1042" s="58"/>
      <c r="DO1042" s="58"/>
      <c r="DP1042" s="58"/>
      <c r="DQ1042" s="58"/>
      <c r="DR1042" s="58"/>
    </row>
    <row r="1043" spans="1:122" x14ac:dyDescent="0.2">
      <c r="A1043" s="58"/>
      <c r="B1043" s="58"/>
      <c r="C1043" s="58"/>
      <c r="D1043" s="58"/>
      <c r="E1043" s="58"/>
      <c r="F1043" s="58"/>
      <c r="G1043" s="58"/>
      <c r="H1043" s="58"/>
      <c r="I1043" s="58"/>
      <c r="J1043" s="58"/>
      <c r="K1043" s="59"/>
      <c r="L1043" s="59"/>
      <c r="M1043" s="58"/>
      <c r="N1043" s="58"/>
      <c r="O1043" s="58"/>
      <c r="P1043" s="58"/>
      <c r="Q1043" s="58"/>
      <c r="R1043" s="58"/>
      <c r="S1043" s="58"/>
      <c r="T1043" s="58"/>
      <c r="U1043" s="58"/>
      <c r="V1043" s="58"/>
      <c r="W1043" s="58"/>
      <c r="X1043" s="58"/>
      <c r="Y1043" s="58"/>
      <c r="Z1043" s="58"/>
      <c r="AA1043" s="58"/>
      <c r="AB1043" s="58"/>
      <c r="AC1043" s="58"/>
      <c r="AD1043" s="58"/>
      <c r="AE1043" s="58"/>
      <c r="AF1043" s="58"/>
      <c r="AG1043" s="58"/>
      <c r="AH1043" s="58"/>
      <c r="AI1043" s="58"/>
      <c r="AJ1043" s="58"/>
      <c r="AK1043" s="58"/>
      <c r="AL1043" s="58"/>
      <c r="AM1043" s="58"/>
      <c r="AN1043" s="58"/>
      <c r="AO1043" s="58"/>
      <c r="AP1043" s="58"/>
      <c r="AQ1043" s="58"/>
      <c r="AR1043" s="58"/>
      <c r="AS1043" s="58"/>
      <c r="AT1043" s="58"/>
      <c r="AU1043" s="58"/>
      <c r="AV1043" s="58"/>
      <c r="AW1043" s="58"/>
      <c r="AX1043" s="58"/>
      <c r="AY1043" s="58"/>
      <c r="AZ1043" s="58"/>
      <c r="BA1043" s="58"/>
      <c r="BB1043" s="58"/>
      <c r="BC1043" s="58"/>
      <c r="BD1043" s="58"/>
      <c r="BE1043" s="58"/>
      <c r="BF1043" s="58"/>
      <c r="BG1043" s="58"/>
      <c r="BH1043" s="58"/>
      <c r="BI1043" s="58"/>
      <c r="BJ1043" s="58"/>
      <c r="BK1043" s="58"/>
      <c r="BL1043" s="58"/>
      <c r="BM1043" s="58"/>
      <c r="BN1043" s="58"/>
      <c r="BO1043" s="58"/>
      <c r="BP1043" s="58"/>
      <c r="BQ1043" s="58"/>
      <c r="BR1043" s="58"/>
      <c r="BS1043" s="58"/>
      <c r="BT1043" s="58"/>
      <c r="BU1043" s="58"/>
      <c r="BV1043" s="58"/>
      <c r="BW1043" s="58"/>
      <c r="BX1043" s="58"/>
      <c r="BY1043" s="58"/>
      <c r="BZ1043" s="58"/>
      <c r="CA1043" s="58"/>
      <c r="CB1043" s="58"/>
      <c r="CC1043" s="58"/>
      <c r="CD1043" s="58"/>
      <c r="CE1043" s="58"/>
      <c r="CF1043" s="58"/>
      <c r="CG1043" s="58"/>
      <c r="CH1043" s="58"/>
      <c r="CI1043" s="58"/>
      <c r="CJ1043" s="58"/>
      <c r="CK1043" s="58"/>
      <c r="CL1043" s="58"/>
      <c r="CM1043" s="58"/>
      <c r="CN1043" s="58"/>
      <c r="CO1043" s="58"/>
      <c r="CP1043" s="58"/>
      <c r="CQ1043" s="58"/>
      <c r="CR1043" s="58"/>
      <c r="CS1043" s="58"/>
      <c r="CT1043" s="58"/>
      <c r="CU1043" s="58"/>
      <c r="CV1043" s="58"/>
      <c r="CW1043" s="58"/>
      <c r="CX1043" s="58"/>
      <c r="CY1043" s="58"/>
      <c r="CZ1043" s="58"/>
      <c r="DA1043" s="58"/>
      <c r="DB1043" s="58"/>
      <c r="DC1043" s="58"/>
      <c r="DD1043" s="58"/>
      <c r="DE1043" s="58"/>
      <c r="DF1043" s="58"/>
      <c r="DG1043" s="58"/>
      <c r="DH1043" s="58"/>
      <c r="DI1043" s="58"/>
      <c r="DJ1043" s="58"/>
      <c r="DK1043" s="58"/>
      <c r="DL1043" s="58"/>
      <c r="DM1043" s="58"/>
      <c r="DN1043" s="58"/>
      <c r="DO1043" s="58"/>
      <c r="DP1043" s="58"/>
      <c r="DQ1043" s="58"/>
      <c r="DR1043" s="58"/>
    </row>
    <row r="1044" spans="1:122" x14ac:dyDescent="0.2">
      <c r="A1044" s="58"/>
      <c r="B1044" s="58"/>
      <c r="C1044" s="58"/>
      <c r="D1044" s="58"/>
      <c r="E1044" s="58"/>
      <c r="F1044" s="58"/>
      <c r="G1044" s="58"/>
      <c r="H1044" s="58"/>
      <c r="I1044" s="58"/>
      <c r="J1044" s="58"/>
      <c r="K1044" s="59"/>
      <c r="L1044" s="59"/>
      <c r="M1044" s="58"/>
      <c r="N1044" s="58"/>
      <c r="O1044" s="58"/>
      <c r="P1044" s="58"/>
      <c r="Q1044" s="58"/>
      <c r="R1044" s="58"/>
      <c r="S1044" s="58"/>
      <c r="T1044" s="58"/>
      <c r="U1044" s="58"/>
      <c r="V1044" s="58"/>
      <c r="W1044" s="58"/>
      <c r="X1044" s="58"/>
      <c r="Y1044" s="58"/>
      <c r="Z1044" s="58"/>
      <c r="AA1044" s="58"/>
      <c r="AB1044" s="58"/>
      <c r="AC1044" s="58"/>
      <c r="AD1044" s="58"/>
      <c r="AE1044" s="58"/>
      <c r="AF1044" s="58"/>
      <c r="AG1044" s="58"/>
      <c r="AH1044" s="58"/>
      <c r="AI1044" s="58"/>
      <c r="AJ1044" s="58"/>
      <c r="AK1044" s="58"/>
      <c r="AL1044" s="58"/>
      <c r="AM1044" s="58"/>
      <c r="AN1044" s="58"/>
      <c r="AO1044" s="58"/>
      <c r="AP1044" s="58"/>
      <c r="AQ1044" s="58"/>
      <c r="AR1044" s="58"/>
      <c r="AS1044" s="58"/>
      <c r="AT1044" s="58"/>
      <c r="AU1044" s="58"/>
      <c r="AV1044" s="58"/>
      <c r="AW1044" s="58"/>
      <c r="AX1044" s="58"/>
      <c r="AY1044" s="58"/>
      <c r="AZ1044" s="58"/>
      <c r="BA1044" s="58"/>
      <c r="BB1044" s="58"/>
      <c r="BC1044" s="58"/>
      <c r="BD1044" s="58"/>
      <c r="BE1044" s="58"/>
      <c r="BF1044" s="58"/>
      <c r="BG1044" s="58"/>
      <c r="BH1044" s="58"/>
      <c r="BI1044" s="58"/>
      <c r="BJ1044" s="58"/>
      <c r="BK1044" s="58"/>
      <c r="BL1044" s="58"/>
      <c r="BM1044" s="58"/>
      <c r="BN1044" s="58"/>
      <c r="BO1044" s="58"/>
      <c r="BP1044" s="58"/>
      <c r="BQ1044" s="58"/>
      <c r="BR1044" s="58"/>
      <c r="BS1044" s="58"/>
      <c r="BT1044" s="58"/>
      <c r="BU1044" s="58"/>
      <c r="BV1044" s="58"/>
      <c r="BW1044" s="58"/>
      <c r="BX1044" s="58"/>
      <c r="BY1044" s="58"/>
      <c r="BZ1044" s="58"/>
      <c r="CA1044" s="58"/>
      <c r="CB1044" s="58"/>
      <c r="CC1044" s="58"/>
      <c r="CD1044" s="58"/>
      <c r="CE1044" s="58"/>
      <c r="CF1044" s="58"/>
      <c r="CG1044" s="58"/>
      <c r="CH1044" s="58"/>
      <c r="CI1044" s="58"/>
      <c r="CJ1044" s="58"/>
      <c r="CK1044" s="58"/>
      <c r="CL1044" s="58"/>
      <c r="CM1044" s="58"/>
      <c r="CN1044" s="58"/>
      <c r="CO1044" s="58"/>
      <c r="CP1044" s="58"/>
      <c r="CQ1044" s="58"/>
      <c r="CR1044" s="58"/>
      <c r="CS1044" s="58"/>
      <c r="CT1044" s="58"/>
      <c r="CU1044" s="58"/>
      <c r="CV1044" s="58"/>
      <c r="CW1044" s="58"/>
      <c r="CX1044" s="58"/>
      <c r="CY1044" s="58"/>
      <c r="CZ1044" s="58"/>
      <c r="DA1044" s="58"/>
      <c r="DB1044" s="58"/>
      <c r="DC1044" s="58"/>
      <c r="DD1044" s="58"/>
      <c r="DE1044" s="58"/>
      <c r="DF1044" s="58"/>
      <c r="DG1044" s="58"/>
      <c r="DH1044" s="58"/>
      <c r="DI1044" s="58"/>
      <c r="DJ1044" s="58"/>
      <c r="DK1044" s="58"/>
      <c r="DL1044" s="58"/>
      <c r="DM1044" s="58"/>
      <c r="DN1044" s="58"/>
      <c r="DO1044" s="58"/>
      <c r="DP1044" s="58"/>
      <c r="DQ1044" s="58"/>
      <c r="DR1044" s="58"/>
    </row>
    <row r="1045" spans="1:122" x14ac:dyDescent="0.2">
      <c r="A1045" s="58"/>
      <c r="B1045" s="58"/>
      <c r="C1045" s="58"/>
      <c r="D1045" s="58"/>
      <c r="E1045" s="58"/>
      <c r="F1045" s="58"/>
      <c r="G1045" s="58"/>
      <c r="H1045" s="58"/>
      <c r="I1045" s="58"/>
      <c r="J1045" s="58"/>
      <c r="K1045" s="59"/>
      <c r="L1045" s="59"/>
      <c r="M1045" s="58"/>
      <c r="N1045" s="58"/>
      <c r="O1045" s="58"/>
      <c r="P1045" s="58"/>
      <c r="Q1045" s="58"/>
      <c r="R1045" s="58"/>
      <c r="S1045" s="58"/>
      <c r="T1045" s="58"/>
      <c r="U1045" s="58"/>
      <c r="V1045" s="58"/>
      <c r="W1045" s="58"/>
      <c r="X1045" s="58"/>
      <c r="Y1045" s="58"/>
      <c r="Z1045" s="58"/>
      <c r="AA1045" s="58"/>
      <c r="AB1045" s="58"/>
      <c r="AC1045" s="58"/>
      <c r="AD1045" s="58"/>
      <c r="AE1045" s="58"/>
      <c r="AF1045" s="58"/>
      <c r="AG1045" s="58"/>
      <c r="AH1045" s="58"/>
      <c r="AI1045" s="58"/>
      <c r="AJ1045" s="58"/>
      <c r="AK1045" s="58"/>
      <c r="AL1045" s="58"/>
      <c r="AM1045" s="58"/>
      <c r="AN1045" s="58"/>
      <c r="AO1045" s="58"/>
      <c r="AP1045" s="58"/>
      <c r="AQ1045" s="58"/>
      <c r="AR1045" s="58"/>
      <c r="AS1045" s="58"/>
      <c r="AT1045" s="58"/>
      <c r="AU1045" s="58"/>
      <c r="AV1045" s="58"/>
      <c r="AW1045" s="58"/>
      <c r="AX1045" s="58"/>
      <c r="AY1045" s="58"/>
      <c r="AZ1045" s="58"/>
      <c r="BA1045" s="58"/>
      <c r="BB1045" s="58"/>
      <c r="BC1045" s="58"/>
      <c r="BD1045" s="58"/>
      <c r="BE1045" s="58"/>
      <c r="BF1045" s="58"/>
      <c r="BG1045" s="58"/>
      <c r="BH1045" s="58"/>
      <c r="BI1045" s="58"/>
      <c r="BJ1045" s="58"/>
      <c r="BK1045" s="58"/>
      <c r="BL1045" s="58"/>
      <c r="BM1045" s="58"/>
      <c r="BN1045" s="58"/>
      <c r="BO1045" s="58"/>
      <c r="BP1045" s="58"/>
      <c r="BQ1045" s="58"/>
      <c r="BR1045" s="58"/>
      <c r="BS1045" s="58"/>
      <c r="BT1045" s="58"/>
      <c r="BU1045" s="58"/>
      <c r="BV1045" s="58"/>
      <c r="BW1045" s="58"/>
      <c r="BX1045" s="58"/>
      <c r="BY1045" s="58"/>
      <c r="BZ1045" s="58"/>
      <c r="CA1045" s="58"/>
      <c r="CB1045" s="58"/>
      <c r="CC1045" s="58"/>
      <c r="CD1045" s="58"/>
      <c r="CE1045" s="58"/>
      <c r="CF1045" s="58"/>
      <c r="CG1045" s="58"/>
      <c r="CH1045" s="58"/>
      <c r="CI1045" s="58"/>
      <c r="CJ1045" s="58"/>
      <c r="CK1045" s="58"/>
      <c r="CL1045" s="58"/>
      <c r="CM1045" s="58"/>
      <c r="CN1045" s="58"/>
      <c r="CO1045" s="58"/>
      <c r="CP1045" s="58"/>
      <c r="CQ1045" s="58"/>
      <c r="CR1045" s="58"/>
      <c r="CS1045" s="58"/>
      <c r="CT1045" s="58"/>
      <c r="CU1045" s="58"/>
      <c r="CV1045" s="58"/>
      <c r="CW1045" s="58"/>
      <c r="CX1045" s="58"/>
      <c r="CY1045" s="58"/>
      <c r="CZ1045" s="58"/>
      <c r="DA1045" s="58"/>
      <c r="DB1045" s="58"/>
      <c r="DC1045" s="58"/>
      <c r="DD1045" s="58"/>
      <c r="DE1045" s="58"/>
      <c r="DF1045" s="58"/>
      <c r="DG1045" s="58"/>
      <c r="DH1045" s="58"/>
      <c r="DI1045" s="58"/>
      <c r="DJ1045" s="58"/>
      <c r="DK1045" s="58"/>
      <c r="DL1045" s="58"/>
      <c r="DM1045" s="58"/>
      <c r="DN1045" s="58"/>
      <c r="DO1045" s="58"/>
      <c r="DP1045" s="58"/>
      <c r="DQ1045" s="58"/>
      <c r="DR1045" s="58"/>
    </row>
    <row r="1046" spans="1:122" x14ac:dyDescent="0.2">
      <c r="A1046" s="58"/>
      <c r="B1046" s="58"/>
      <c r="C1046" s="58"/>
      <c r="D1046" s="58"/>
      <c r="E1046" s="58"/>
      <c r="F1046" s="58"/>
      <c r="G1046" s="58"/>
      <c r="H1046" s="58"/>
      <c r="I1046" s="58"/>
      <c r="J1046" s="58"/>
      <c r="K1046" s="59"/>
      <c r="L1046" s="59"/>
      <c r="M1046" s="58"/>
      <c r="N1046" s="58"/>
      <c r="O1046" s="58"/>
      <c r="P1046" s="58"/>
      <c r="Q1046" s="58"/>
      <c r="R1046" s="58"/>
      <c r="S1046" s="58"/>
      <c r="T1046" s="58"/>
      <c r="U1046" s="58"/>
      <c r="V1046" s="58"/>
      <c r="W1046" s="58"/>
      <c r="X1046" s="58"/>
      <c r="Y1046" s="58"/>
      <c r="Z1046" s="58"/>
      <c r="AA1046" s="58"/>
      <c r="AB1046" s="58"/>
      <c r="AC1046" s="58"/>
      <c r="AD1046" s="58"/>
      <c r="AE1046" s="58"/>
      <c r="AF1046" s="58"/>
      <c r="AG1046" s="58"/>
      <c r="AH1046" s="58"/>
      <c r="AI1046" s="58"/>
      <c r="AJ1046" s="58"/>
      <c r="AK1046" s="58"/>
      <c r="AL1046" s="58"/>
      <c r="AM1046" s="58"/>
      <c r="AN1046" s="58"/>
      <c r="AO1046" s="58"/>
      <c r="AP1046" s="58"/>
      <c r="AQ1046" s="58"/>
      <c r="AR1046" s="58"/>
      <c r="AS1046" s="58"/>
      <c r="AT1046" s="58"/>
      <c r="AU1046" s="58"/>
      <c r="AV1046" s="58"/>
      <c r="AW1046" s="58"/>
      <c r="AX1046" s="58"/>
      <c r="AY1046" s="58"/>
      <c r="AZ1046" s="58"/>
      <c r="BA1046" s="58"/>
      <c r="BB1046" s="58"/>
      <c r="BC1046" s="58"/>
      <c r="BD1046" s="58"/>
      <c r="BE1046" s="58"/>
      <c r="BF1046" s="58"/>
      <c r="BG1046" s="58"/>
      <c r="BH1046" s="58"/>
      <c r="BI1046" s="58"/>
      <c r="BJ1046" s="58"/>
      <c r="BK1046" s="58"/>
      <c r="BL1046" s="58"/>
      <c r="BM1046" s="58"/>
      <c r="BN1046" s="58"/>
      <c r="BO1046" s="58"/>
      <c r="BP1046" s="58"/>
      <c r="BQ1046" s="58"/>
      <c r="BR1046" s="58"/>
      <c r="BS1046" s="58"/>
      <c r="BT1046" s="58"/>
      <c r="BU1046" s="58"/>
      <c r="BV1046" s="58"/>
      <c r="BW1046" s="58"/>
      <c r="BX1046" s="58"/>
      <c r="BY1046" s="58"/>
      <c r="BZ1046" s="58"/>
      <c r="CA1046" s="58"/>
      <c r="CB1046" s="58"/>
      <c r="CC1046" s="58"/>
      <c r="CD1046" s="58"/>
      <c r="CE1046" s="58"/>
      <c r="CF1046" s="58"/>
      <c r="CG1046" s="58"/>
      <c r="CH1046" s="58"/>
      <c r="CI1046" s="58"/>
      <c r="CJ1046" s="58"/>
      <c r="CK1046" s="58"/>
      <c r="CL1046" s="58"/>
      <c r="CM1046" s="58"/>
      <c r="CN1046" s="58"/>
      <c r="CO1046" s="58"/>
      <c r="CP1046" s="58"/>
      <c r="CQ1046" s="58"/>
      <c r="CR1046" s="58"/>
      <c r="CS1046" s="58"/>
      <c r="CT1046" s="58"/>
      <c r="CU1046" s="58"/>
      <c r="CV1046" s="58"/>
      <c r="CW1046" s="58"/>
      <c r="CX1046" s="58"/>
      <c r="CY1046" s="58"/>
      <c r="CZ1046" s="58"/>
      <c r="DA1046" s="58"/>
      <c r="DB1046" s="58"/>
      <c r="DC1046" s="58"/>
      <c r="DD1046" s="58"/>
      <c r="DE1046" s="58"/>
      <c r="DF1046" s="58"/>
      <c r="DG1046" s="58"/>
      <c r="DH1046" s="58"/>
      <c r="DI1046" s="58"/>
      <c r="DJ1046" s="58"/>
      <c r="DK1046" s="58"/>
      <c r="DL1046" s="58"/>
      <c r="DM1046" s="58"/>
      <c r="DN1046" s="58"/>
      <c r="DO1046" s="58"/>
      <c r="DP1046" s="58"/>
      <c r="DQ1046" s="58"/>
      <c r="DR1046" s="58"/>
    </row>
    <row r="1047" spans="1:122" x14ac:dyDescent="0.2">
      <c r="A1047" s="58"/>
      <c r="B1047" s="58"/>
      <c r="C1047" s="58"/>
      <c r="D1047" s="58"/>
      <c r="E1047" s="58"/>
      <c r="F1047" s="58"/>
      <c r="G1047" s="58"/>
      <c r="H1047" s="58"/>
      <c r="I1047" s="58"/>
      <c r="J1047" s="58"/>
      <c r="K1047" s="59"/>
      <c r="L1047" s="59"/>
      <c r="M1047" s="58"/>
      <c r="N1047" s="58"/>
      <c r="O1047" s="58"/>
      <c r="P1047" s="58"/>
      <c r="Q1047" s="58"/>
      <c r="R1047" s="58"/>
      <c r="S1047" s="58"/>
      <c r="T1047" s="58"/>
      <c r="U1047" s="58"/>
      <c r="V1047" s="58"/>
      <c r="W1047" s="58"/>
      <c r="X1047" s="58"/>
      <c r="Y1047" s="58"/>
      <c r="Z1047" s="58"/>
      <c r="AA1047" s="58"/>
      <c r="AB1047" s="58"/>
      <c r="AC1047" s="58"/>
      <c r="AD1047" s="58"/>
      <c r="AE1047" s="58"/>
      <c r="AF1047" s="58"/>
      <c r="AG1047" s="58"/>
      <c r="AH1047" s="58"/>
      <c r="AI1047" s="58"/>
      <c r="AJ1047" s="58"/>
      <c r="AK1047" s="58"/>
      <c r="AL1047" s="58"/>
      <c r="AM1047" s="58"/>
      <c r="AN1047" s="58"/>
      <c r="AO1047" s="58"/>
      <c r="AP1047" s="58"/>
      <c r="AQ1047" s="58"/>
      <c r="AR1047" s="58"/>
      <c r="AS1047" s="58"/>
      <c r="AT1047" s="58"/>
      <c r="AU1047" s="58"/>
      <c r="AV1047" s="58"/>
      <c r="AW1047" s="58"/>
      <c r="AX1047" s="58"/>
      <c r="AY1047" s="58"/>
      <c r="AZ1047" s="58"/>
      <c r="BA1047" s="58"/>
      <c r="BB1047" s="58"/>
      <c r="BC1047" s="58"/>
      <c r="BD1047" s="58"/>
      <c r="BE1047" s="58"/>
      <c r="BF1047" s="58"/>
      <c r="BG1047" s="58"/>
      <c r="BH1047" s="58"/>
      <c r="BI1047" s="58"/>
      <c r="BJ1047" s="58"/>
      <c r="BK1047" s="58"/>
      <c r="BL1047" s="58"/>
      <c r="BM1047" s="58"/>
      <c r="BN1047" s="58"/>
      <c r="BO1047" s="58"/>
      <c r="BP1047" s="58"/>
      <c r="BQ1047" s="58"/>
      <c r="BR1047" s="58"/>
      <c r="BS1047" s="58"/>
      <c r="BT1047" s="58"/>
      <c r="BU1047" s="58"/>
      <c r="BV1047" s="58"/>
      <c r="BW1047" s="58"/>
      <c r="BX1047" s="58"/>
      <c r="BY1047" s="58"/>
      <c r="BZ1047" s="58"/>
      <c r="CA1047" s="58"/>
      <c r="CB1047" s="58"/>
      <c r="CC1047" s="58"/>
      <c r="CD1047" s="58"/>
      <c r="CE1047" s="58"/>
      <c r="CF1047" s="58"/>
      <c r="CG1047" s="58"/>
      <c r="CH1047" s="58"/>
      <c r="CI1047" s="58"/>
      <c r="CJ1047" s="58"/>
      <c r="CK1047" s="58"/>
      <c r="CL1047" s="58"/>
      <c r="CM1047" s="58"/>
      <c r="CN1047" s="58"/>
      <c r="CO1047" s="58"/>
      <c r="CP1047" s="58"/>
      <c r="CQ1047" s="58"/>
      <c r="CR1047" s="58"/>
      <c r="CS1047" s="58"/>
      <c r="CT1047" s="58"/>
      <c r="CU1047" s="58"/>
      <c r="CV1047" s="58"/>
      <c r="CW1047" s="58"/>
      <c r="CX1047" s="58"/>
      <c r="CY1047" s="58"/>
      <c r="CZ1047" s="58"/>
      <c r="DA1047" s="58"/>
      <c r="DB1047" s="58"/>
      <c r="DC1047" s="58"/>
      <c r="DD1047" s="58"/>
      <c r="DE1047" s="58"/>
      <c r="DF1047" s="58"/>
      <c r="DG1047" s="58"/>
      <c r="DH1047" s="58"/>
      <c r="DI1047" s="58"/>
      <c r="DJ1047" s="58"/>
      <c r="DK1047" s="58"/>
      <c r="DL1047" s="58"/>
      <c r="DM1047" s="58"/>
      <c r="DN1047" s="58"/>
      <c r="DO1047" s="58"/>
      <c r="DP1047" s="58"/>
      <c r="DQ1047" s="58"/>
      <c r="DR1047" s="58"/>
    </row>
    <row r="1048" spans="1:122" x14ac:dyDescent="0.2">
      <c r="A1048" s="58"/>
      <c r="B1048" s="58"/>
      <c r="C1048" s="58"/>
      <c r="D1048" s="58"/>
      <c r="E1048" s="58"/>
      <c r="F1048" s="58"/>
      <c r="G1048" s="58"/>
      <c r="H1048" s="58"/>
      <c r="I1048" s="58"/>
      <c r="J1048" s="58"/>
      <c r="K1048" s="59"/>
      <c r="L1048" s="59"/>
      <c r="M1048" s="58"/>
      <c r="N1048" s="58"/>
      <c r="O1048" s="58"/>
      <c r="P1048" s="58"/>
      <c r="Q1048" s="58"/>
      <c r="R1048" s="58"/>
      <c r="S1048" s="58"/>
      <c r="T1048" s="58"/>
      <c r="U1048" s="58"/>
      <c r="V1048" s="58"/>
      <c r="W1048" s="58"/>
      <c r="X1048" s="58"/>
      <c r="Y1048" s="58"/>
      <c r="Z1048" s="58"/>
      <c r="AA1048" s="58"/>
      <c r="AB1048" s="58"/>
      <c r="AC1048" s="58"/>
      <c r="AD1048" s="58"/>
      <c r="AE1048" s="58"/>
      <c r="AF1048" s="58"/>
      <c r="AG1048" s="58"/>
      <c r="AH1048" s="58"/>
      <c r="AI1048" s="58"/>
      <c r="AJ1048" s="58"/>
      <c r="AK1048" s="58"/>
      <c r="AL1048" s="58"/>
      <c r="AM1048" s="58"/>
      <c r="AN1048" s="58"/>
      <c r="AO1048" s="58"/>
      <c r="AP1048" s="58"/>
      <c r="AQ1048" s="58"/>
      <c r="AR1048" s="58"/>
      <c r="AS1048" s="58"/>
      <c r="AT1048" s="58"/>
      <c r="AU1048" s="58"/>
      <c r="AV1048" s="58"/>
      <c r="AW1048" s="58"/>
      <c r="AX1048" s="58"/>
      <c r="AY1048" s="58"/>
      <c r="AZ1048" s="58"/>
      <c r="BA1048" s="58"/>
      <c r="BB1048" s="58"/>
      <c r="BC1048" s="58"/>
      <c r="BD1048" s="58"/>
      <c r="BE1048" s="58"/>
      <c r="BF1048" s="58"/>
      <c r="BG1048" s="58"/>
      <c r="BH1048" s="58"/>
      <c r="BI1048" s="58"/>
      <c r="BJ1048" s="58"/>
      <c r="BK1048" s="58"/>
      <c r="BL1048" s="58"/>
      <c r="BM1048" s="58"/>
      <c r="BN1048" s="58"/>
      <c r="BO1048" s="58"/>
      <c r="BP1048" s="58"/>
      <c r="BQ1048" s="58"/>
      <c r="BR1048" s="58"/>
      <c r="BS1048" s="58"/>
      <c r="BT1048" s="58"/>
      <c r="BU1048" s="58"/>
      <c r="BV1048" s="58"/>
      <c r="BW1048" s="58"/>
      <c r="BX1048" s="58"/>
      <c r="BY1048" s="58"/>
      <c r="BZ1048" s="58"/>
      <c r="CA1048" s="58"/>
      <c r="CB1048" s="58"/>
      <c r="CC1048" s="58"/>
      <c r="CD1048" s="58"/>
      <c r="CE1048" s="58"/>
      <c r="CF1048" s="58"/>
      <c r="CG1048" s="58"/>
      <c r="CH1048" s="58"/>
      <c r="CI1048" s="58"/>
      <c r="CJ1048" s="58"/>
      <c r="CK1048" s="58"/>
      <c r="CL1048" s="58"/>
      <c r="CM1048" s="58"/>
      <c r="CN1048" s="58"/>
      <c r="CO1048" s="58"/>
      <c r="CP1048" s="58"/>
      <c r="CQ1048" s="58"/>
      <c r="CR1048" s="58"/>
      <c r="CS1048" s="58"/>
      <c r="CT1048" s="58"/>
      <c r="CU1048" s="58"/>
      <c r="CV1048" s="58"/>
      <c r="CW1048" s="58"/>
      <c r="CX1048" s="58"/>
      <c r="CY1048" s="58"/>
      <c r="CZ1048" s="58"/>
      <c r="DA1048" s="58"/>
      <c r="DB1048" s="58"/>
      <c r="DC1048" s="58"/>
      <c r="DD1048" s="58"/>
      <c r="DE1048" s="58"/>
      <c r="DF1048" s="58"/>
      <c r="DG1048" s="58"/>
      <c r="DH1048" s="58"/>
      <c r="DI1048" s="58"/>
      <c r="DJ1048" s="58"/>
      <c r="DK1048" s="58"/>
      <c r="DL1048" s="58"/>
      <c r="DM1048" s="58"/>
      <c r="DN1048" s="58"/>
      <c r="DO1048" s="58"/>
      <c r="DP1048" s="58"/>
      <c r="DQ1048" s="58"/>
      <c r="DR1048" s="58"/>
    </row>
    <row r="1049" spans="1:122" x14ac:dyDescent="0.2">
      <c r="A1049" s="58"/>
      <c r="B1049" s="58"/>
      <c r="C1049" s="58"/>
      <c r="D1049" s="58"/>
      <c r="E1049" s="58"/>
      <c r="F1049" s="58"/>
      <c r="G1049" s="58"/>
      <c r="H1049" s="58"/>
      <c r="I1049" s="58"/>
      <c r="J1049" s="58"/>
      <c r="K1049" s="59"/>
      <c r="L1049" s="59"/>
      <c r="M1049" s="58"/>
      <c r="N1049" s="58"/>
      <c r="O1049" s="58"/>
      <c r="P1049" s="58"/>
      <c r="Q1049" s="58"/>
      <c r="R1049" s="58"/>
      <c r="S1049" s="58"/>
      <c r="T1049" s="58"/>
      <c r="U1049" s="58"/>
      <c r="V1049" s="58"/>
      <c r="W1049" s="58"/>
      <c r="X1049" s="58"/>
      <c r="Y1049" s="58"/>
      <c r="Z1049" s="58"/>
      <c r="AA1049" s="58"/>
      <c r="AB1049" s="58"/>
      <c r="AC1049" s="58"/>
      <c r="AD1049" s="58"/>
      <c r="AE1049" s="58"/>
      <c r="AF1049" s="58"/>
      <c r="AG1049" s="58"/>
      <c r="AH1049" s="58"/>
      <c r="AI1049" s="58"/>
      <c r="AJ1049" s="58"/>
      <c r="AK1049" s="58"/>
      <c r="AL1049" s="58"/>
      <c r="AM1049" s="58"/>
      <c r="AN1049" s="58"/>
      <c r="AO1049" s="58"/>
      <c r="AP1049" s="58"/>
      <c r="AQ1049" s="58"/>
      <c r="AR1049" s="58"/>
      <c r="AS1049" s="58"/>
      <c r="AT1049" s="58"/>
      <c r="AU1049" s="58"/>
      <c r="AV1049" s="58"/>
      <c r="AW1049" s="58"/>
      <c r="AX1049" s="58"/>
      <c r="AY1049" s="58"/>
      <c r="AZ1049" s="58"/>
      <c r="BA1049" s="58"/>
      <c r="BB1049" s="58"/>
      <c r="BC1049" s="58"/>
      <c r="BD1049" s="58"/>
      <c r="BE1049" s="58"/>
      <c r="BF1049" s="58"/>
      <c r="BG1049" s="58"/>
      <c r="BH1049" s="58"/>
      <c r="BI1049" s="58"/>
      <c r="BJ1049" s="58"/>
      <c r="BK1049" s="58"/>
      <c r="BL1049" s="58"/>
      <c r="BM1049" s="58"/>
      <c r="BN1049" s="58"/>
      <c r="BO1049" s="58"/>
      <c r="BP1049" s="58"/>
      <c r="BQ1049" s="58"/>
      <c r="BR1049" s="58"/>
      <c r="BS1049" s="58"/>
      <c r="BT1049" s="58"/>
      <c r="BU1049" s="58"/>
      <c r="BV1049" s="58"/>
      <c r="BW1049" s="58"/>
      <c r="BX1049" s="58"/>
      <c r="BY1049" s="58"/>
      <c r="BZ1049" s="58"/>
      <c r="CA1049" s="58"/>
      <c r="CB1049" s="58"/>
      <c r="CC1049" s="58"/>
      <c r="CD1049" s="58"/>
      <c r="CE1049" s="58"/>
      <c r="CF1049" s="58"/>
      <c r="CG1049" s="58"/>
      <c r="CH1049" s="58"/>
      <c r="CI1049" s="58"/>
      <c r="CJ1049" s="58"/>
      <c r="CK1049" s="58"/>
      <c r="CL1049" s="58"/>
      <c r="CM1049" s="58"/>
      <c r="CN1049" s="58"/>
      <c r="CO1049" s="58"/>
      <c r="CP1049" s="58"/>
      <c r="CQ1049" s="58"/>
      <c r="CR1049" s="58"/>
      <c r="CS1049" s="58"/>
      <c r="CT1049" s="58"/>
      <c r="CU1049" s="58"/>
      <c r="CV1049" s="58"/>
      <c r="CW1049" s="58"/>
      <c r="CX1049" s="58"/>
      <c r="CY1049" s="58"/>
      <c r="CZ1049" s="58"/>
      <c r="DA1049" s="58"/>
      <c r="DB1049" s="58"/>
      <c r="DC1049" s="58"/>
      <c r="DD1049" s="58"/>
      <c r="DE1049" s="58"/>
      <c r="DF1049" s="58"/>
      <c r="DG1049" s="58"/>
      <c r="DH1049" s="58"/>
      <c r="DI1049" s="58"/>
      <c r="DJ1049" s="58"/>
      <c r="DK1049" s="58"/>
      <c r="DL1049" s="58"/>
      <c r="DM1049" s="58"/>
      <c r="DN1049" s="58"/>
      <c r="DO1049" s="58"/>
      <c r="DP1049" s="58"/>
      <c r="DQ1049" s="58"/>
      <c r="DR1049" s="58"/>
    </row>
    <row r="1050" spans="1:122" x14ac:dyDescent="0.2">
      <c r="A1050" s="58"/>
      <c r="B1050" s="58"/>
      <c r="C1050" s="58"/>
      <c r="D1050" s="58"/>
      <c r="E1050" s="58"/>
      <c r="F1050" s="58"/>
      <c r="G1050" s="58"/>
      <c r="H1050" s="58"/>
      <c r="I1050" s="58"/>
      <c r="J1050" s="58"/>
      <c r="K1050" s="59"/>
      <c r="L1050" s="59"/>
      <c r="M1050" s="58"/>
      <c r="N1050" s="58"/>
      <c r="O1050" s="58"/>
      <c r="P1050" s="58"/>
      <c r="Q1050" s="58"/>
      <c r="R1050" s="58"/>
      <c r="S1050" s="58"/>
      <c r="T1050" s="58"/>
      <c r="U1050" s="58"/>
      <c r="V1050" s="58"/>
      <c r="W1050" s="58"/>
      <c r="X1050" s="58"/>
      <c r="Y1050" s="58"/>
      <c r="Z1050" s="58"/>
      <c r="AA1050" s="58"/>
      <c r="AB1050" s="58"/>
      <c r="AC1050" s="58"/>
      <c r="AD1050" s="58"/>
      <c r="AE1050" s="58"/>
      <c r="AF1050" s="58"/>
      <c r="AG1050" s="58"/>
      <c r="AH1050" s="58"/>
      <c r="AI1050" s="58"/>
      <c r="AJ1050" s="58"/>
      <c r="AK1050" s="58"/>
      <c r="AL1050" s="58"/>
      <c r="AM1050" s="58"/>
      <c r="AN1050" s="58"/>
      <c r="AO1050" s="58"/>
      <c r="AP1050" s="58"/>
      <c r="AQ1050" s="58"/>
      <c r="AR1050" s="58"/>
      <c r="AS1050" s="58"/>
      <c r="AT1050" s="58"/>
      <c r="AU1050" s="58"/>
      <c r="AV1050" s="58"/>
      <c r="AW1050" s="58"/>
      <c r="AX1050" s="58"/>
      <c r="AY1050" s="58"/>
      <c r="AZ1050" s="58"/>
      <c r="BA1050" s="58"/>
      <c r="BB1050" s="58"/>
      <c r="BC1050" s="58"/>
      <c r="BD1050" s="58"/>
      <c r="BE1050" s="58"/>
      <c r="BF1050" s="58"/>
      <c r="BG1050" s="58"/>
      <c r="BH1050" s="58"/>
      <c r="BI1050" s="58"/>
      <c r="BJ1050" s="58"/>
      <c r="BK1050" s="58"/>
      <c r="BL1050" s="58"/>
      <c r="BM1050" s="58"/>
      <c r="BN1050" s="58"/>
      <c r="BO1050" s="58"/>
      <c r="BP1050" s="58"/>
      <c r="BQ1050" s="58"/>
      <c r="BR1050" s="58"/>
      <c r="BS1050" s="58"/>
      <c r="BT1050" s="58"/>
      <c r="BU1050" s="58"/>
      <c r="BV1050" s="58"/>
      <c r="BW1050" s="58"/>
      <c r="BX1050" s="58"/>
      <c r="BY1050" s="58"/>
      <c r="BZ1050" s="58"/>
      <c r="CA1050" s="58"/>
      <c r="CB1050" s="58"/>
      <c r="CC1050" s="58"/>
      <c r="CD1050" s="58"/>
      <c r="CE1050" s="58"/>
      <c r="CF1050" s="58"/>
      <c r="CG1050" s="58"/>
      <c r="CH1050" s="58"/>
      <c r="CI1050" s="58"/>
      <c r="CJ1050" s="58"/>
      <c r="CK1050" s="58"/>
      <c r="CL1050" s="58"/>
      <c r="CM1050" s="58"/>
      <c r="CN1050" s="58"/>
      <c r="CO1050" s="58"/>
      <c r="CP1050" s="58"/>
      <c r="CQ1050" s="58"/>
      <c r="CR1050" s="58"/>
      <c r="CS1050" s="58"/>
      <c r="CT1050" s="58"/>
      <c r="CU1050" s="58"/>
      <c r="CV1050" s="58"/>
      <c r="CW1050" s="58"/>
      <c r="CX1050" s="58"/>
      <c r="CY1050" s="58"/>
      <c r="CZ1050" s="58"/>
      <c r="DA1050" s="58"/>
      <c r="DB1050" s="58"/>
      <c r="DC1050" s="58"/>
      <c r="DD1050" s="58"/>
      <c r="DE1050" s="58"/>
      <c r="DF1050" s="58"/>
      <c r="DG1050" s="58"/>
      <c r="DH1050" s="58"/>
      <c r="DI1050" s="58"/>
      <c r="DJ1050" s="58"/>
      <c r="DK1050" s="58"/>
      <c r="DL1050" s="58"/>
      <c r="DM1050" s="58"/>
      <c r="DN1050" s="58"/>
      <c r="DO1050" s="58"/>
      <c r="DP1050" s="58"/>
      <c r="DQ1050" s="58"/>
      <c r="DR1050" s="58"/>
    </row>
    <row r="1051" spans="1:122" x14ac:dyDescent="0.2">
      <c r="A1051" s="58"/>
      <c r="B1051" s="58"/>
      <c r="C1051" s="58"/>
      <c r="D1051" s="58"/>
      <c r="E1051" s="58"/>
      <c r="F1051" s="58"/>
      <c r="G1051" s="58"/>
      <c r="H1051" s="58"/>
      <c r="I1051" s="58"/>
      <c r="J1051" s="58"/>
      <c r="K1051" s="59"/>
      <c r="L1051" s="59"/>
      <c r="M1051" s="58"/>
      <c r="N1051" s="58"/>
      <c r="O1051" s="58"/>
      <c r="P1051" s="58"/>
      <c r="Q1051" s="58"/>
      <c r="R1051" s="58"/>
      <c r="S1051" s="58"/>
      <c r="T1051" s="58"/>
      <c r="U1051" s="58"/>
      <c r="V1051" s="58"/>
      <c r="W1051" s="58"/>
      <c r="X1051" s="58"/>
      <c r="Y1051" s="58"/>
      <c r="Z1051" s="58"/>
      <c r="AA1051" s="58"/>
      <c r="AB1051" s="58"/>
      <c r="AC1051" s="58"/>
      <c r="AD1051" s="58"/>
      <c r="AE1051" s="58"/>
      <c r="AF1051" s="58"/>
      <c r="AG1051" s="58"/>
      <c r="AH1051" s="58"/>
      <c r="AI1051" s="58"/>
      <c r="AJ1051" s="58"/>
      <c r="AK1051" s="58"/>
      <c r="AL1051" s="58"/>
      <c r="AM1051" s="58"/>
      <c r="AN1051" s="58"/>
      <c r="AO1051" s="58"/>
      <c r="AP1051" s="58"/>
      <c r="AQ1051" s="58"/>
      <c r="AR1051" s="58"/>
      <c r="AS1051" s="58"/>
      <c r="AT1051" s="58"/>
      <c r="AU1051" s="58"/>
      <c r="AV1051" s="58"/>
      <c r="AW1051" s="58"/>
      <c r="AX1051" s="58"/>
      <c r="AY1051" s="58"/>
      <c r="AZ1051" s="58"/>
      <c r="BA1051" s="58"/>
      <c r="BB1051" s="58"/>
      <c r="BC1051" s="58"/>
      <c r="BD1051" s="58"/>
      <c r="BE1051" s="58"/>
      <c r="BF1051" s="58"/>
      <c r="BG1051" s="58"/>
      <c r="BH1051" s="58"/>
      <c r="BI1051" s="58"/>
      <c r="BJ1051" s="58"/>
      <c r="BK1051" s="58"/>
      <c r="BL1051" s="58"/>
      <c r="BM1051" s="58"/>
      <c r="BN1051" s="58"/>
      <c r="BO1051" s="58"/>
      <c r="BP1051" s="58"/>
      <c r="BQ1051" s="58"/>
      <c r="BR1051" s="58"/>
      <c r="BS1051" s="58"/>
      <c r="BT1051" s="58"/>
      <c r="BU1051" s="58"/>
      <c r="BV1051" s="58"/>
      <c r="BW1051" s="58"/>
      <c r="BX1051" s="58"/>
      <c r="BY1051" s="58"/>
      <c r="BZ1051" s="58"/>
      <c r="CA1051" s="58"/>
      <c r="CB1051" s="58"/>
      <c r="CC1051" s="58"/>
      <c r="CD1051" s="58"/>
      <c r="CE1051" s="58"/>
      <c r="CF1051" s="58"/>
      <c r="CG1051" s="58"/>
      <c r="CH1051" s="58"/>
      <c r="CI1051" s="58"/>
      <c r="CJ1051" s="58"/>
      <c r="CK1051" s="58"/>
      <c r="CL1051" s="58"/>
      <c r="CM1051" s="58"/>
      <c r="CN1051" s="58"/>
      <c r="CO1051" s="58"/>
      <c r="CP1051" s="58"/>
      <c r="CQ1051" s="58"/>
      <c r="CR1051" s="58"/>
      <c r="CS1051" s="58"/>
      <c r="CT1051" s="58"/>
      <c r="CU1051" s="58"/>
      <c r="CV1051" s="58"/>
      <c r="CW1051" s="58"/>
      <c r="CX1051" s="58"/>
      <c r="CY1051" s="58"/>
      <c r="CZ1051" s="58"/>
      <c r="DA1051" s="58"/>
      <c r="DB1051" s="58"/>
      <c r="DC1051" s="58"/>
      <c r="DD1051" s="58"/>
      <c r="DE1051" s="58"/>
      <c r="DF1051" s="58"/>
      <c r="DG1051" s="58"/>
      <c r="DH1051" s="58"/>
      <c r="DI1051" s="58"/>
      <c r="DJ1051" s="58"/>
      <c r="DK1051" s="58"/>
      <c r="DL1051" s="58"/>
      <c r="DM1051" s="58"/>
      <c r="DN1051" s="58"/>
      <c r="DO1051" s="58"/>
      <c r="DP1051" s="58"/>
      <c r="DQ1051" s="58"/>
      <c r="DR1051" s="58"/>
    </row>
    <row r="1052" spans="1:122" x14ac:dyDescent="0.2">
      <c r="A1052" s="58"/>
      <c r="B1052" s="58"/>
      <c r="C1052" s="58"/>
      <c r="D1052" s="58"/>
      <c r="E1052" s="58"/>
      <c r="F1052" s="58"/>
      <c r="G1052" s="58"/>
      <c r="H1052" s="58"/>
      <c r="I1052" s="58"/>
      <c r="J1052" s="58"/>
      <c r="K1052" s="59"/>
      <c r="L1052" s="59"/>
      <c r="M1052" s="58"/>
      <c r="N1052" s="58"/>
      <c r="O1052" s="58"/>
      <c r="P1052" s="58"/>
      <c r="Q1052" s="58"/>
      <c r="R1052" s="58"/>
      <c r="S1052" s="58"/>
      <c r="T1052" s="58"/>
      <c r="U1052" s="58"/>
      <c r="V1052" s="58"/>
      <c r="W1052" s="58"/>
      <c r="X1052" s="58"/>
      <c r="Y1052" s="58"/>
      <c r="Z1052" s="58"/>
      <c r="AA1052" s="58"/>
      <c r="AB1052" s="58"/>
      <c r="AC1052" s="58"/>
      <c r="AD1052" s="58"/>
      <c r="AE1052" s="58"/>
      <c r="AF1052" s="58"/>
      <c r="AG1052" s="58"/>
      <c r="AH1052" s="58"/>
      <c r="AI1052" s="58"/>
      <c r="AJ1052" s="58"/>
      <c r="AK1052" s="58"/>
      <c r="AL1052" s="58"/>
      <c r="AM1052" s="58"/>
      <c r="AN1052" s="58"/>
      <c r="AO1052" s="58"/>
      <c r="AP1052" s="58"/>
      <c r="AQ1052" s="58"/>
      <c r="AR1052" s="58"/>
      <c r="AS1052" s="58"/>
      <c r="AT1052" s="58"/>
      <c r="AU1052" s="58"/>
      <c r="AV1052" s="58"/>
      <c r="AW1052" s="58"/>
      <c r="AX1052" s="58"/>
      <c r="AY1052" s="58"/>
      <c r="AZ1052" s="58"/>
      <c r="BA1052" s="58"/>
      <c r="BB1052" s="58"/>
      <c r="BC1052" s="58"/>
      <c r="BD1052" s="58"/>
      <c r="BE1052" s="58"/>
      <c r="BF1052" s="58"/>
      <c r="BG1052" s="58"/>
      <c r="BH1052" s="58"/>
      <c r="BI1052" s="58"/>
      <c r="BJ1052" s="58"/>
      <c r="BK1052" s="58"/>
      <c r="BL1052" s="58"/>
      <c r="BM1052" s="58"/>
      <c r="BN1052" s="58"/>
      <c r="BO1052" s="58"/>
      <c r="BP1052" s="58"/>
      <c r="BQ1052" s="58"/>
      <c r="BR1052" s="58"/>
      <c r="BS1052" s="58"/>
      <c r="BT1052" s="58"/>
      <c r="BU1052" s="58"/>
      <c r="BV1052" s="58"/>
      <c r="BW1052" s="58"/>
      <c r="BX1052" s="58"/>
      <c r="BY1052" s="58"/>
      <c r="BZ1052" s="58"/>
      <c r="CA1052" s="58"/>
      <c r="CB1052" s="58"/>
      <c r="CC1052" s="58"/>
      <c r="CD1052" s="58"/>
      <c r="CE1052" s="58"/>
      <c r="CF1052" s="58"/>
      <c r="CG1052" s="58"/>
      <c r="CH1052" s="58"/>
      <c r="CI1052" s="58"/>
      <c r="CJ1052" s="58"/>
      <c r="CK1052" s="58"/>
      <c r="CL1052" s="58"/>
      <c r="CM1052" s="58"/>
      <c r="CN1052" s="58"/>
      <c r="CO1052" s="58"/>
      <c r="CP1052" s="58"/>
      <c r="CQ1052" s="58"/>
      <c r="CR1052" s="58"/>
      <c r="CS1052" s="58"/>
      <c r="CT1052" s="58"/>
      <c r="CU1052" s="58"/>
      <c r="CV1052" s="58"/>
      <c r="CW1052" s="58"/>
      <c r="CX1052" s="58"/>
      <c r="CY1052" s="58"/>
      <c r="CZ1052" s="58"/>
      <c r="DA1052" s="58"/>
      <c r="DB1052" s="58"/>
      <c r="DC1052" s="58"/>
      <c r="DD1052" s="58"/>
      <c r="DE1052" s="58"/>
      <c r="DF1052" s="58"/>
      <c r="DG1052" s="58"/>
      <c r="DH1052" s="58"/>
      <c r="DI1052" s="58"/>
      <c r="DJ1052" s="58"/>
      <c r="DK1052" s="58"/>
      <c r="DL1052" s="58"/>
      <c r="DM1052" s="58"/>
      <c r="DN1052" s="58"/>
      <c r="DO1052" s="58"/>
      <c r="DP1052" s="58"/>
      <c r="DQ1052" s="58"/>
      <c r="DR1052" s="58"/>
    </row>
    <row r="1053" spans="1:122" x14ac:dyDescent="0.2">
      <c r="A1053" s="58"/>
      <c r="B1053" s="58"/>
      <c r="C1053" s="58"/>
      <c r="D1053" s="58"/>
      <c r="E1053" s="58"/>
      <c r="F1053" s="58"/>
      <c r="G1053" s="58"/>
      <c r="H1053" s="58"/>
      <c r="I1053" s="58"/>
      <c r="J1053" s="58"/>
      <c r="K1053" s="59"/>
      <c r="L1053" s="59"/>
      <c r="M1053" s="58"/>
      <c r="N1053" s="58"/>
      <c r="O1053" s="58"/>
      <c r="P1053" s="58"/>
      <c r="Q1053" s="58"/>
      <c r="R1053" s="58"/>
      <c r="S1053" s="58"/>
      <c r="T1053" s="58"/>
      <c r="U1053" s="58"/>
      <c r="V1053" s="58"/>
      <c r="W1053" s="58"/>
      <c r="X1053" s="58"/>
      <c r="Y1053" s="58"/>
      <c r="Z1053" s="58"/>
      <c r="AA1053" s="58"/>
      <c r="AB1053" s="58"/>
      <c r="AC1053" s="58"/>
      <c r="AD1053" s="58"/>
      <c r="AE1053" s="58"/>
      <c r="AF1053" s="58"/>
      <c r="AG1053" s="58"/>
      <c r="AH1053" s="58"/>
      <c r="AI1053" s="58"/>
      <c r="AJ1053" s="58"/>
      <c r="AK1053" s="58"/>
      <c r="AL1053" s="58"/>
      <c r="AM1053" s="58"/>
      <c r="AN1053" s="58"/>
      <c r="AO1053" s="58"/>
      <c r="AP1053" s="58"/>
      <c r="AQ1053" s="58"/>
      <c r="AR1053" s="58"/>
      <c r="AS1053" s="58"/>
      <c r="AT1053" s="58"/>
      <c r="AU1053" s="58"/>
      <c r="AV1053" s="58"/>
      <c r="AW1053" s="58"/>
      <c r="AX1053" s="58"/>
      <c r="AY1053" s="58"/>
      <c r="AZ1053" s="58"/>
      <c r="BA1053" s="58"/>
      <c r="BB1053" s="58"/>
      <c r="BC1053" s="58"/>
      <c r="BD1053" s="58"/>
      <c r="BE1053" s="58"/>
      <c r="BF1053" s="58"/>
      <c r="BG1053" s="58"/>
      <c r="BH1053" s="58"/>
      <c r="BI1053" s="58"/>
      <c r="BJ1053" s="58"/>
      <c r="BK1053" s="58"/>
      <c r="BL1053" s="58"/>
      <c r="BM1053" s="58"/>
      <c r="BN1053" s="58"/>
      <c r="BO1053" s="58"/>
      <c r="BP1053" s="58"/>
      <c r="BQ1053" s="58"/>
      <c r="BR1053" s="58"/>
      <c r="BS1053" s="58"/>
      <c r="BT1053" s="58"/>
      <c r="BU1053" s="58"/>
      <c r="BV1053" s="58"/>
      <c r="BW1053" s="58"/>
      <c r="BX1053" s="58"/>
      <c r="BY1053" s="58"/>
      <c r="BZ1053" s="58"/>
      <c r="CA1053" s="58"/>
      <c r="CB1053" s="58"/>
      <c r="CC1053" s="58"/>
      <c r="CD1053" s="58"/>
      <c r="CE1053" s="58"/>
      <c r="CF1053" s="58"/>
      <c r="CG1053" s="58"/>
      <c r="CH1053" s="58"/>
      <c r="CI1053" s="58"/>
      <c r="CJ1053" s="58"/>
      <c r="CK1053" s="58"/>
      <c r="CL1053" s="58"/>
      <c r="CM1053" s="58"/>
      <c r="CN1053" s="58"/>
      <c r="CO1053" s="58"/>
      <c r="CP1053" s="58"/>
      <c r="CQ1053" s="58"/>
      <c r="CR1053" s="58"/>
      <c r="CS1053" s="58"/>
      <c r="CT1053" s="58"/>
      <c r="CU1053" s="58"/>
      <c r="CV1053" s="58"/>
      <c r="CW1053" s="58"/>
      <c r="CX1053" s="58"/>
      <c r="CY1053" s="58"/>
      <c r="CZ1053" s="58"/>
      <c r="DA1053" s="58"/>
      <c r="DB1053" s="58"/>
      <c r="DC1053" s="58"/>
      <c r="DD1053" s="58"/>
      <c r="DE1053" s="58"/>
      <c r="DF1053" s="58"/>
      <c r="DG1053" s="58"/>
      <c r="DH1053" s="58"/>
      <c r="DI1053" s="58"/>
      <c r="DJ1053" s="58"/>
      <c r="DK1053" s="58"/>
      <c r="DL1053" s="58"/>
      <c r="DM1053" s="58"/>
      <c r="DN1053" s="58"/>
      <c r="DO1053" s="58"/>
      <c r="DP1053" s="58"/>
      <c r="DQ1053" s="58"/>
      <c r="DR1053" s="58"/>
    </row>
    <row r="1054" spans="1:122" x14ac:dyDescent="0.2">
      <c r="A1054" s="58"/>
      <c r="B1054" s="58"/>
      <c r="C1054" s="58"/>
      <c r="D1054" s="58"/>
      <c r="E1054" s="58"/>
      <c r="F1054" s="58"/>
      <c r="G1054" s="58"/>
      <c r="H1054" s="58"/>
      <c r="I1054" s="58"/>
      <c r="J1054" s="58"/>
      <c r="K1054" s="59"/>
      <c r="L1054" s="59"/>
      <c r="M1054" s="58"/>
      <c r="N1054" s="58"/>
      <c r="O1054" s="58"/>
      <c r="P1054" s="58"/>
      <c r="Q1054" s="58"/>
      <c r="R1054" s="58"/>
      <c r="S1054" s="58"/>
      <c r="T1054" s="58"/>
      <c r="U1054" s="58"/>
      <c r="V1054" s="58"/>
      <c r="W1054" s="58"/>
      <c r="X1054" s="58"/>
      <c r="Y1054" s="58"/>
      <c r="Z1054" s="58"/>
      <c r="AA1054" s="58"/>
      <c r="AB1054" s="58"/>
      <c r="AC1054" s="58"/>
      <c r="AD1054" s="58"/>
      <c r="AE1054" s="58"/>
      <c r="AF1054" s="58"/>
      <c r="AG1054" s="58"/>
      <c r="AH1054" s="58"/>
      <c r="AI1054" s="58"/>
      <c r="AJ1054" s="58"/>
      <c r="AK1054" s="58"/>
      <c r="AL1054" s="58"/>
      <c r="AM1054" s="58"/>
      <c r="AN1054" s="58"/>
      <c r="AO1054" s="58"/>
      <c r="AP1054" s="58"/>
      <c r="AQ1054" s="58"/>
      <c r="AR1054" s="58"/>
      <c r="AS1054" s="58"/>
      <c r="AT1054" s="58"/>
      <c r="AU1054" s="58"/>
      <c r="AV1054" s="58"/>
      <c r="AW1054" s="58"/>
      <c r="AX1054" s="58"/>
      <c r="AY1054" s="58"/>
      <c r="AZ1054" s="58"/>
      <c r="BA1054" s="58"/>
      <c r="BB1054" s="58"/>
      <c r="BC1054" s="58"/>
      <c r="BD1054" s="58"/>
      <c r="BE1054" s="58"/>
      <c r="BF1054" s="58"/>
      <c r="BG1054" s="58"/>
      <c r="BH1054" s="58"/>
      <c r="BI1054" s="58"/>
      <c r="BJ1054" s="58"/>
      <c r="BK1054" s="58"/>
      <c r="BL1054" s="58"/>
      <c r="BM1054" s="58"/>
      <c r="BN1054" s="58"/>
      <c r="BO1054" s="58"/>
      <c r="BP1054" s="58"/>
      <c r="BQ1054" s="58"/>
      <c r="BR1054" s="58"/>
      <c r="BS1054" s="58"/>
      <c r="BT1054" s="58"/>
      <c r="BU1054" s="58"/>
      <c r="BV1054" s="58"/>
      <c r="BW1054" s="58"/>
      <c r="BX1054" s="58"/>
      <c r="BY1054" s="58"/>
      <c r="BZ1054" s="58"/>
      <c r="CA1054" s="58"/>
      <c r="CB1054" s="58"/>
      <c r="CC1054" s="58"/>
      <c r="CD1054" s="58"/>
      <c r="CE1054" s="58"/>
      <c r="CF1054" s="58"/>
      <c r="CG1054" s="58"/>
      <c r="CH1054" s="58"/>
      <c r="CI1054" s="58"/>
      <c r="CJ1054" s="58"/>
      <c r="CK1054" s="58"/>
      <c r="CL1054" s="58"/>
      <c r="CM1054" s="58"/>
      <c r="CN1054" s="58"/>
      <c r="CO1054" s="58"/>
      <c r="CP1054" s="58"/>
      <c r="CQ1054" s="58"/>
      <c r="CR1054" s="58"/>
      <c r="CS1054" s="58"/>
      <c r="CT1054" s="58"/>
      <c r="CU1054" s="58"/>
      <c r="CV1054" s="58"/>
      <c r="CW1054" s="58"/>
      <c r="CX1054" s="58"/>
      <c r="CY1054" s="58"/>
      <c r="CZ1054" s="58"/>
      <c r="DA1054" s="58"/>
      <c r="DB1054" s="58"/>
      <c r="DC1054" s="58"/>
      <c r="DD1054" s="58"/>
      <c r="DE1054" s="58"/>
      <c r="DF1054" s="58"/>
      <c r="DG1054" s="58"/>
      <c r="DH1054" s="58"/>
      <c r="DI1054" s="58"/>
      <c r="DJ1054" s="58"/>
      <c r="DK1054" s="58"/>
      <c r="DL1054" s="58"/>
      <c r="DM1054" s="58"/>
      <c r="DN1054" s="58"/>
      <c r="DO1054" s="58"/>
      <c r="DP1054" s="58"/>
      <c r="DQ1054" s="58"/>
      <c r="DR1054" s="58"/>
    </row>
    <row r="1055" spans="1:122" x14ac:dyDescent="0.2">
      <c r="A1055" s="58"/>
      <c r="B1055" s="58"/>
      <c r="C1055" s="58"/>
      <c r="D1055" s="58"/>
      <c r="E1055" s="58"/>
      <c r="F1055" s="58"/>
      <c r="G1055" s="58"/>
      <c r="H1055" s="58"/>
      <c r="I1055" s="58"/>
      <c r="J1055" s="58"/>
      <c r="K1055" s="59"/>
      <c r="L1055" s="59"/>
      <c r="M1055" s="58"/>
      <c r="N1055" s="58"/>
      <c r="O1055" s="58"/>
      <c r="P1055" s="58"/>
      <c r="Q1055" s="58"/>
      <c r="R1055" s="58"/>
      <c r="S1055" s="58"/>
      <c r="T1055" s="58"/>
      <c r="U1055" s="58"/>
      <c r="V1055" s="58"/>
      <c r="W1055" s="58"/>
      <c r="X1055" s="58"/>
      <c r="Y1055" s="58"/>
      <c r="Z1055" s="58"/>
      <c r="AA1055" s="58"/>
      <c r="AB1055" s="58"/>
      <c r="AC1055" s="58"/>
      <c r="AD1055" s="58"/>
      <c r="AE1055" s="58"/>
      <c r="AF1055" s="58"/>
      <c r="AG1055" s="58"/>
      <c r="AH1055" s="58"/>
      <c r="AI1055" s="58"/>
      <c r="AJ1055" s="58"/>
      <c r="AK1055" s="58"/>
      <c r="AL1055" s="58"/>
      <c r="AM1055" s="58"/>
      <c r="AN1055" s="58"/>
      <c r="AO1055" s="58"/>
      <c r="AP1055" s="58"/>
      <c r="AQ1055" s="58"/>
      <c r="AR1055" s="58"/>
      <c r="AS1055" s="58"/>
      <c r="AT1055" s="58"/>
      <c r="AU1055" s="58"/>
      <c r="AV1055" s="58"/>
      <c r="AW1055" s="58"/>
      <c r="AX1055" s="58"/>
      <c r="AY1055" s="58"/>
      <c r="AZ1055" s="58"/>
      <c r="BA1055" s="58"/>
      <c r="BB1055" s="58"/>
      <c r="BC1055" s="58"/>
      <c r="BD1055" s="58"/>
      <c r="BE1055" s="58"/>
      <c r="BF1055" s="58"/>
      <c r="BG1055" s="58"/>
      <c r="BH1055" s="58"/>
      <c r="BI1055" s="58"/>
      <c r="BJ1055" s="58"/>
      <c r="BK1055" s="58"/>
      <c r="BL1055" s="58"/>
      <c r="BM1055" s="58"/>
      <c r="BN1055" s="58"/>
      <c r="BO1055" s="58"/>
      <c r="BP1055" s="58"/>
      <c r="BQ1055" s="58"/>
      <c r="BR1055" s="58"/>
      <c r="BS1055" s="58"/>
      <c r="BT1055" s="58"/>
      <c r="BU1055" s="58"/>
      <c r="BV1055" s="58"/>
      <c r="BW1055" s="58"/>
      <c r="BX1055" s="58"/>
      <c r="BY1055" s="58"/>
      <c r="BZ1055" s="58"/>
      <c r="CA1055" s="58"/>
      <c r="CB1055" s="58"/>
      <c r="CC1055" s="58"/>
      <c r="CD1055" s="58"/>
      <c r="CE1055" s="58"/>
      <c r="CF1055" s="58"/>
      <c r="CG1055" s="58"/>
      <c r="CH1055" s="58"/>
      <c r="CI1055" s="58"/>
      <c r="CJ1055" s="58"/>
      <c r="CK1055" s="58"/>
      <c r="CL1055" s="58"/>
      <c r="CM1055" s="58"/>
      <c r="CN1055" s="58"/>
      <c r="CO1055" s="58"/>
      <c r="CP1055" s="58"/>
      <c r="CQ1055" s="58"/>
      <c r="CR1055" s="58"/>
      <c r="CS1055" s="58"/>
      <c r="CT1055" s="58"/>
      <c r="CU1055" s="58"/>
      <c r="CV1055" s="58"/>
      <c r="CW1055" s="58"/>
      <c r="CX1055" s="58"/>
      <c r="CY1055" s="58"/>
      <c r="CZ1055" s="58"/>
      <c r="DA1055" s="58"/>
      <c r="DB1055" s="58"/>
      <c r="DC1055" s="58"/>
      <c r="DD1055" s="58"/>
      <c r="DE1055" s="58"/>
      <c r="DF1055" s="58"/>
      <c r="DG1055" s="58"/>
      <c r="DH1055" s="58"/>
      <c r="DI1055" s="58"/>
      <c r="DJ1055" s="58"/>
      <c r="DK1055" s="58"/>
      <c r="DL1055" s="58"/>
      <c r="DM1055" s="58"/>
      <c r="DN1055" s="58"/>
      <c r="DO1055" s="58"/>
      <c r="DP1055" s="58"/>
      <c r="DQ1055" s="58"/>
      <c r="DR1055" s="58"/>
    </row>
    <row r="1056" spans="1:122" x14ac:dyDescent="0.2">
      <c r="A1056" s="58"/>
      <c r="B1056" s="58"/>
      <c r="C1056" s="58"/>
      <c r="D1056" s="58"/>
      <c r="E1056" s="58"/>
      <c r="F1056" s="58"/>
      <c r="G1056" s="58"/>
      <c r="H1056" s="58"/>
      <c r="I1056" s="58"/>
      <c r="J1056" s="58"/>
      <c r="K1056" s="59"/>
      <c r="L1056" s="59"/>
      <c r="M1056" s="58"/>
      <c r="N1056" s="58"/>
      <c r="O1056" s="58"/>
      <c r="P1056" s="58"/>
      <c r="Q1056" s="58"/>
      <c r="R1056" s="58"/>
      <c r="S1056" s="58"/>
      <c r="T1056" s="58"/>
      <c r="U1056" s="58"/>
      <c r="V1056" s="58"/>
      <c r="W1056" s="58"/>
      <c r="X1056" s="58"/>
      <c r="Y1056" s="58"/>
      <c r="Z1056" s="58"/>
      <c r="AA1056" s="58"/>
      <c r="AB1056" s="58"/>
      <c r="AC1056" s="58"/>
      <c r="AD1056" s="58"/>
      <c r="AE1056" s="58"/>
      <c r="AF1056" s="58"/>
      <c r="AG1056" s="58"/>
      <c r="AH1056" s="58"/>
      <c r="AI1056" s="58"/>
      <c r="AJ1056" s="58"/>
      <c r="AK1056" s="58"/>
      <c r="AL1056" s="58"/>
      <c r="AM1056" s="58"/>
      <c r="AN1056" s="58"/>
      <c r="AO1056" s="58"/>
      <c r="AP1056" s="58"/>
      <c r="AQ1056" s="58"/>
      <c r="AR1056" s="58"/>
      <c r="AS1056" s="58"/>
      <c r="AT1056" s="58"/>
      <c r="AU1056" s="58"/>
      <c r="AV1056" s="58"/>
      <c r="AW1056" s="58"/>
      <c r="AX1056" s="58"/>
      <c r="AY1056" s="58"/>
      <c r="AZ1056" s="58"/>
      <c r="BA1056" s="58"/>
      <c r="BB1056" s="58"/>
      <c r="BC1056" s="58"/>
      <c r="BD1056" s="58"/>
      <c r="BE1056" s="58"/>
      <c r="BF1056" s="58"/>
      <c r="BG1056" s="58"/>
      <c r="BH1056" s="58"/>
      <c r="BI1056" s="58"/>
      <c r="BJ1056" s="58"/>
      <c r="BK1056" s="58"/>
      <c r="BL1056" s="58"/>
      <c r="BM1056" s="58"/>
      <c r="BN1056" s="58"/>
      <c r="BO1056" s="58"/>
      <c r="BP1056" s="58"/>
      <c r="BQ1056" s="58"/>
      <c r="BR1056" s="58"/>
      <c r="BS1056" s="58"/>
      <c r="BT1056" s="58"/>
      <c r="BU1056" s="58"/>
      <c r="BV1056" s="58"/>
      <c r="BW1056" s="58"/>
      <c r="BX1056" s="58"/>
      <c r="BY1056" s="58"/>
      <c r="BZ1056" s="58"/>
      <c r="CA1056" s="58"/>
      <c r="CB1056" s="58"/>
      <c r="CC1056" s="58"/>
      <c r="CD1056" s="58"/>
      <c r="CE1056" s="58"/>
      <c r="CF1056" s="58"/>
      <c r="CG1056" s="58"/>
      <c r="CH1056" s="58"/>
      <c r="CI1056" s="58"/>
      <c r="CJ1056" s="58"/>
      <c r="CK1056" s="58"/>
      <c r="CL1056" s="58"/>
      <c r="CM1056" s="58"/>
      <c r="CN1056" s="58"/>
      <c r="CO1056" s="58"/>
      <c r="CP1056" s="58"/>
      <c r="CQ1056" s="58"/>
      <c r="CR1056" s="58"/>
      <c r="CS1056" s="58"/>
      <c r="CT1056" s="58"/>
      <c r="CU1056" s="58"/>
      <c r="CV1056" s="58"/>
      <c r="CW1056" s="58"/>
      <c r="CX1056" s="58"/>
      <c r="CY1056" s="58"/>
      <c r="CZ1056" s="58"/>
      <c r="DA1056" s="58"/>
      <c r="DB1056" s="58"/>
      <c r="DC1056" s="58"/>
      <c r="DD1056" s="58"/>
      <c r="DE1056" s="58"/>
      <c r="DF1056" s="58"/>
      <c r="DG1056" s="58"/>
      <c r="DH1056" s="58"/>
      <c r="DI1056" s="58"/>
      <c r="DJ1056" s="58"/>
      <c r="DK1056" s="58"/>
      <c r="DL1056" s="58"/>
      <c r="DM1056" s="58"/>
      <c r="DN1056" s="58"/>
      <c r="DO1056" s="58"/>
      <c r="DP1056" s="58"/>
      <c r="DQ1056" s="58"/>
      <c r="DR1056" s="58"/>
    </row>
    <row r="1057" spans="1:122" x14ac:dyDescent="0.2">
      <c r="A1057" s="58"/>
      <c r="B1057" s="58"/>
      <c r="C1057" s="58"/>
      <c r="D1057" s="58"/>
      <c r="E1057" s="58"/>
      <c r="F1057" s="58"/>
      <c r="G1057" s="58"/>
      <c r="H1057" s="58"/>
      <c r="I1057" s="58"/>
      <c r="J1057" s="58"/>
      <c r="K1057" s="59"/>
      <c r="L1057" s="59"/>
      <c r="M1057" s="58"/>
      <c r="N1057" s="58"/>
      <c r="O1057" s="58"/>
      <c r="P1057" s="58"/>
      <c r="Q1057" s="58"/>
      <c r="R1057" s="58"/>
      <c r="S1057" s="58"/>
      <c r="T1057" s="58"/>
      <c r="U1057" s="58"/>
      <c r="V1057" s="58"/>
      <c r="W1057" s="58"/>
      <c r="X1057" s="58"/>
      <c r="Y1057" s="58"/>
      <c r="Z1057" s="58"/>
      <c r="AA1057" s="58"/>
      <c r="AB1057" s="58"/>
      <c r="AC1057" s="58"/>
      <c r="AD1057" s="58"/>
      <c r="AE1057" s="58"/>
      <c r="AF1057" s="58"/>
      <c r="AG1057" s="58"/>
      <c r="AH1057" s="58"/>
      <c r="AI1057" s="58"/>
      <c r="AJ1057" s="58"/>
      <c r="AK1057" s="58"/>
      <c r="AL1057" s="58"/>
      <c r="AM1057" s="58"/>
      <c r="AN1057" s="58"/>
      <c r="AO1057" s="58"/>
      <c r="AP1057" s="58"/>
      <c r="AQ1057" s="58"/>
      <c r="AR1057" s="58"/>
      <c r="AS1057" s="58"/>
      <c r="AT1057" s="58"/>
      <c r="AU1057" s="58"/>
      <c r="AV1057" s="58"/>
      <c r="AW1057" s="58"/>
      <c r="AX1057" s="58"/>
      <c r="AY1057" s="58"/>
      <c r="AZ1057" s="58"/>
      <c r="BA1057" s="58"/>
      <c r="BB1057" s="58"/>
      <c r="BC1057" s="58"/>
      <c r="BD1057" s="58"/>
      <c r="BE1057" s="58"/>
      <c r="BF1057" s="58"/>
      <c r="BG1057" s="58"/>
      <c r="BH1057" s="58"/>
      <c r="BI1057" s="58"/>
      <c r="BJ1057" s="58"/>
      <c r="BK1057" s="58"/>
      <c r="BL1057" s="58"/>
      <c r="BM1057" s="58"/>
      <c r="BN1057" s="58"/>
      <c r="BO1057" s="58"/>
      <c r="BP1057" s="58"/>
      <c r="BQ1057" s="58"/>
      <c r="BR1057" s="58"/>
      <c r="BS1057" s="58"/>
      <c r="BT1057" s="58"/>
      <c r="BU1057" s="58"/>
      <c r="BV1057" s="58"/>
      <c r="BW1057" s="58"/>
      <c r="BX1057" s="58"/>
      <c r="BY1057" s="58"/>
      <c r="BZ1057" s="58"/>
      <c r="CA1057" s="58"/>
      <c r="CB1057" s="58"/>
      <c r="CC1057" s="58"/>
      <c r="CD1057" s="58"/>
      <c r="CE1057" s="58"/>
      <c r="CF1057" s="58"/>
      <c r="CG1057" s="58"/>
      <c r="CH1057" s="58"/>
      <c r="CI1057" s="58"/>
      <c r="CJ1057" s="58"/>
      <c r="CK1057" s="58"/>
      <c r="CL1057" s="58"/>
      <c r="CM1057" s="58"/>
      <c r="CN1057" s="58"/>
      <c r="CO1057" s="58"/>
      <c r="CP1057" s="58"/>
      <c r="CQ1057" s="58"/>
      <c r="CR1057" s="58"/>
      <c r="CS1057" s="58"/>
      <c r="CT1057" s="58"/>
      <c r="CU1057" s="58"/>
      <c r="CV1057" s="58"/>
      <c r="CW1057" s="58"/>
      <c r="CX1057" s="58"/>
      <c r="CY1057" s="58"/>
      <c r="CZ1057" s="58"/>
      <c r="DA1057" s="58"/>
      <c r="DB1057" s="58"/>
      <c r="DC1057" s="58"/>
      <c r="DD1057" s="58"/>
      <c r="DE1057" s="58"/>
      <c r="DF1057" s="58"/>
      <c r="DG1057" s="58"/>
      <c r="DH1057" s="58"/>
      <c r="DI1057" s="58"/>
      <c r="DJ1057" s="58"/>
      <c r="DK1057" s="58"/>
      <c r="DL1057" s="58"/>
      <c r="DM1057" s="58"/>
      <c r="DN1057" s="58"/>
      <c r="DO1057" s="58"/>
      <c r="DP1057" s="58"/>
      <c r="DQ1057" s="58"/>
      <c r="DR1057" s="58"/>
    </row>
    <row r="1058" spans="1:122" x14ac:dyDescent="0.2">
      <c r="A1058" s="58"/>
      <c r="B1058" s="58"/>
      <c r="C1058" s="58"/>
      <c r="D1058" s="58"/>
      <c r="E1058" s="58"/>
      <c r="F1058" s="58"/>
      <c r="G1058" s="58"/>
      <c r="H1058" s="58"/>
      <c r="I1058" s="58"/>
      <c r="J1058" s="58"/>
      <c r="K1058" s="59"/>
      <c r="L1058" s="59"/>
      <c r="M1058" s="58"/>
      <c r="N1058" s="58"/>
      <c r="O1058" s="58"/>
      <c r="P1058" s="58"/>
      <c r="Q1058" s="58"/>
      <c r="R1058" s="58"/>
      <c r="S1058" s="58"/>
      <c r="T1058" s="58"/>
      <c r="U1058" s="58"/>
      <c r="V1058" s="58"/>
      <c r="W1058" s="58"/>
      <c r="X1058" s="58"/>
      <c r="Y1058" s="58"/>
      <c r="Z1058" s="58"/>
      <c r="AA1058" s="58"/>
      <c r="AB1058" s="58"/>
      <c r="AC1058" s="58"/>
      <c r="AD1058" s="58"/>
      <c r="AE1058" s="58"/>
      <c r="AF1058" s="58"/>
      <c r="AG1058" s="58"/>
      <c r="AH1058" s="58"/>
      <c r="AI1058" s="58"/>
      <c r="AJ1058" s="58"/>
      <c r="AK1058" s="58"/>
      <c r="AL1058" s="58"/>
      <c r="AM1058" s="58"/>
      <c r="AN1058" s="58"/>
      <c r="AO1058" s="58"/>
      <c r="AP1058" s="58"/>
      <c r="AQ1058" s="58"/>
      <c r="AR1058" s="58"/>
      <c r="AS1058" s="58"/>
      <c r="AT1058" s="58"/>
      <c r="AU1058" s="58"/>
      <c r="AV1058" s="58"/>
      <c r="AW1058" s="58"/>
      <c r="AX1058" s="58"/>
      <c r="AY1058" s="58"/>
      <c r="AZ1058" s="58"/>
      <c r="BA1058" s="58"/>
      <c r="BB1058" s="58"/>
      <c r="BC1058" s="58"/>
      <c r="BD1058" s="58"/>
      <c r="BE1058" s="58"/>
      <c r="BF1058" s="58"/>
      <c r="BG1058" s="58"/>
      <c r="BH1058" s="58"/>
      <c r="BI1058" s="58"/>
      <c r="BJ1058" s="58"/>
      <c r="BK1058" s="58"/>
      <c r="BL1058" s="58"/>
      <c r="BM1058" s="58"/>
      <c r="BN1058" s="58"/>
      <c r="BO1058" s="58"/>
      <c r="BP1058" s="58"/>
      <c r="BQ1058" s="58"/>
      <c r="BR1058" s="58"/>
      <c r="BS1058" s="58"/>
      <c r="BT1058" s="58"/>
      <c r="BU1058" s="58"/>
      <c r="BV1058" s="58"/>
      <c r="BW1058" s="58"/>
      <c r="BX1058" s="58"/>
      <c r="BY1058" s="58"/>
      <c r="BZ1058" s="58"/>
      <c r="CA1058" s="58"/>
      <c r="CB1058" s="58"/>
      <c r="CC1058" s="58"/>
      <c r="CD1058" s="58"/>
      <c r="CE1058" s="58"/>
      <c r="CF1058" s="58"/>
      <c r="CG1058" s="58"/>
      <c r="CH1058" s="58"/>
      <c r="CI1058" s="58"/>
      <c r="CJ1058" s="58"/>
      <c r="CK1058" s="58"/>
      <c r="CL1058" s="58"/>
      <c r="CM1058" s="58"/>
      <c r="CN1058" s="58"/>
      <c r="CO1058" s="58"/>
      <c r="CP1058" s="58"/>
      <c r="CQ1058" s="58"/>
      <c r="CR1058" s="58"/>
      <c r="CS1058" s="58"/>
      <c r="CT1058" s="58"/>
      <c r="CU1058" s="58"/>
      <c r="CV1058" s="58"/>
      <c r="CW1058" s="58"/>
      <c r="CX1058" s="58"/>
      <c r="CY1058" s="58"/>
      <c r="CZ1058" s="58"/>
      <c r="DA1058" s="58"/>
      <c r="DB1058" s="58"/>
      <c r="DC1058" s="58"/>
      <c r="DD1058" s="58"/>
      <c r="DE1058" s="58"/>
      <c r="DF1058" s="58"/>
      <c r="DG1058" s="58"/>
      <c r="DH1058" s="58"/>
      <c r="DI1058" s="58"/>
      <c r="DJ1058" s="58"/>
      <c r="DK1058" s="58"/>
      <c r="DL1058" s="58"/>
      <c r="DM1058" s="58"/>
      <c r="DN1058" s="58"/>
      <c r="DO1058" s="58"/>
      <c r="DP1058" s="58"/>
      <c r="DQ1058" s="58"/>
      <c r="DR1058" s="58"/>
    </row>
    <row r="1059" spans="1:122" x14ac:dyDescent="0.2">
      <c r="A1059" s="58"/>
      <c r="B1059" s="58"/>
      <c r="C1059" s="58"/>
      <c r="D1059" s="58"/>
      <c r="E1059" s="58"/>
      <c r="F1059" s="58"/>
      <c r="G1059" s="58"/>
      <c r="H1059" s="58"/>
      <c r="I1059" s="58"/>
      <c r="J1059" s="58"/>
      <c r="K1059" s="59"/>
      <c r="L1059" s="59"/>
      <c r="M1059" s="58"/>
      <c r="N1059" s="58"/>
      <c r="O1059" s="58"/>
      <c r="P1059" s="58"/>
      <c r="Q1059" s="58"/>
      <c r="R1059" s="58"/>
      <c r="S1059" s="58"/>
      <c r="T1059" s="58"/>
      <c r="U1059" s="58"/>
      <c r="V1059" s="58"/>
      <c r="W1059" s="58"/>
      <c r="X1059" s="58"/>
      <c r="Y1059" s="58"/>
      <c r="Z1059" s="58"/>
      <c r="AA1059" s="58"/>
      <c r="AB1059" s="58"/>
      <c r="AC1059" s="58"/>
      <c r="AD1059" s="58"/>
      <c r="AE1059" s="58"/>
      <c r="AF1059" s="58"/>
      <c r="AG1059" s="58"/>
      <c r="AH1059" s="58"/>
      <c r="AI1059" s="58"/>
      <c r="AJ1059" s="58"/>
      <c r="AK1059" s="58"/>
      <c r="AL1059" s="58"/>
      <c r="AM1059" s="58"/>
      <c r="AN1059" s="58"/>
      <c r="AO1059" s="58"/>
      <c r="AP1059" s="58"/>
      <c r="AQ1059" s="58"/>
      <c r="AR1059" s="58"/>
      <c r="AS1059" s="58"/>
      <c r="AT1059" s="58"/>
      <c r="AU1059" s="58"/>
      <c r="AV1059" s="58"/>
      <c r="AW1059" s="58"/>
      <c r="AX1059" s="58"/>
      <c r="AY1059" s="58"/>
      <c r="AZ1059" s="58"/>
      <c r="BA1059" s="58"/>
      <c r="BB1059" s="58"/>
      <c r="BC1059" s="58"/>
      <c r="BD1059" s="58"/>
      <c r="BE1059" s="58"/>
      <c r="BF1059" s="58"/>
      <c r="BG1059" s="58"/>
      <c r="BH1059" s="58"/>
      <c r="BI1059" s="58"/>
      <c r="BJ1059" s="58"/>
      <c r="BK1059" s="58"/>
      <c r="BL1059" s="58"/>
      <c r="BM1059" s="58"/>
      <c r="BN1059" s="58"/>
      <c r="BO1059" s="58"/>
      <c r="BP1059" s="58"/>
      <c r="BQ1059" s="58"/>
      <c r="BR1059" s="58"/>
      <c r="BS1059" s="58"/>
      <c r="BT1059" s="58"/>
      <c r="BU1059" s="58"/>
      <c r="BV1059" s="58"/>
      <c r="BW1059" s="58"/>
      <c r="BX1059" s="58"/>
      <c r="BY1059" s="58"/>
      <c r="BZ1059" s="58"/>
      <c r="CA1059" s="58"/>
      <c r="CB1059" s="58"/>
      <c r="CC1059" s="58"/>
      <c r="CD1059" s="58"/>
      <c r="CE1059" s="58"/>
      <c r="CF1059" s="58"/>
      <c r="CG1059" s="58"/>
      <c r="CH1059" s="58"/>
      <c r="CI1059" s="58"/>
      <c r="CJ1059" s="58"/>
      <c r="CK1059" s="58"/>
      <c r="CL1059" s="58"/>
      <c r="CM1059" s="58"/>
      <c r="CN1059" s="58"/>
      <c r="CO1059" s="58"/>
      <c r="CP1059" s="58"/>
      <c r="CQ1059" s="58"/>
      <c r="CR1059" s="58"/>
      <c r="CS1059" s="58"/>
      <c r="CT1059" s="58"/>
      <c r="CU1059" s="58"/>
      <c r="CV1059" s="58"/>
      <c r="CW1059" s="58"/>
      <c r="CX1059" s="58"/>
      <c r="CY1059" s="58"/>
      <c r="CZ1059" s="58"/>
      <c r="DA1059" s="58"/>
      <c r="DB1059" s="58"/>
      <c r="DC1059" s="58"/>
      <c r="DD1059" s="58"/>
      <c r="DE1059" s="58"/>
      <c r="DF1059" s="58"/>
      <c r="DG1059" s="58"/>
      <c r="DH1059" s="58"/>
      <c r="DI1059" s="58"/>
      <c r="DJ1059" s="58"/>
      <c r="DK1059" s="58"/>
      <c r="DL1059" s="58"/>
      <c r="DM1059" s="58"/>
      <c r="DN1059" s="58"/>
      <c r="DO1059" s="58"/>
      <c r="DP1059" s="58"/>
      <c r="DQ1059" s="58"/>
      <c r="DR1059" s="58"/>
    </row>
    <row r="1060" spans="1:122" x14ac:dyDescent="0.2">
      <c r="A1060" s="58"/>
      <c r="B1060" s="58"/>
      <c r="C1060" s="58"/>
      <c r="D1060" s="58"/>
      <c r="E1060" s="58"/>
      <c r="F1060" s="58"/>
      <c r="G1060" s="58"/>
      <c r="H1060" s="58"/>
      <c r="I1060" s="58"/>
      <c r="J1060" s="58"/>
      <c r="K1060" s="59"/>
      <c r="L1060" s="59"/>
      <c r="M1060" s="58"/>
      <c r="N1060" s="58"/>
      <c r="O1060" s="58"/>
      <c r="P1060" s="58"/>
      <c r="Q1060" s="58"/>
      <c r="R1060" s="58"/>
      <c r="S1060" s="58"/>
      <c r="T1060" s="58"/>
      <c r="U1060" s="58"/>
      <c r="V1060" s="58"/>
      <c r="W1060" s="58"/>
      <c r="X1060" s="58"/>
      <c r="Y1060" s="58"/>
      <c r="Z1060" s="58"/>
      <c r="AA1060" s="58"/>
      <c r="AB1060" s="58"/>
      <c r="AC1060" s="58"/>
      <c r="AD1060" s="58"/>
      <c r="AE1060" s="58"/>
      <c r="AF1060" s="58"/>
      <c r="AG1060" s="58"/>
      <c r="AH1060" s="58"/>
      <c r="AI1060" s="58"/>
      <c r="AJ1060" s="58"/>
      <c r="AK1060" s="58"/>
      <c r="AL1060" s="58"/>
      <c r="AM1060" s="58"/>
      <c r="AN1060" s="58"/>
      <c r="AO1060" s="58"/>
      <c r="AP1060" s="58"/>
      <c r="AQ1060" s="58"/>
      <c r="AR1060" s="58"/>
      <c r="AS1060" s="58"/>
      <c r="AT1060" s="58"/>
      <c r="AU1060" s="58"/>
      <c r="AV1060" s="58"/>
      <c r="AW1060" s="58"/>
      <c r="AX1060" s="58"/>
      <c r="AY1060" s="58"/>
      <c r="AZ1060" s="58"/>
      <c r="BA1060" s="58"/>
      <c r="BB1060" s="58"/>
      <c r="BC1060" s="58"/>
      <c r="BD1060" s="58"/>
      <c r="BE1060" s="58"/>
      <c r="BF1060" s="58"/>
      <c r="BG1060" s="58"/>
      <c r="BH1060" s="58"/>
      <c r="BI1060" s="58"/>
      <c r="BJ1060" s="58"/>
      <c r="BK1060" s="58"/>
      <c r="BL1060" s="58"/>
      <c r="BM1060" s="58"/>
      <c r="BN1060" s="58"/>
      <c r="BO1060" s="58"/>
      <c r="BP1060" s="58"/>
      <c r="BQ1060" s="58"/>
      <c r="BR1060" s="58"/>
      <c r="BS1060" s="58"/>
      <c r="BT1060" s="58"/>
      <c r="BU1060" s="58"/>
      <c r="BV1060" s="58"/>
      <c r="BW1060" s="58"/>
      <c r="BX1060" s="58"/>
      <c r="BY1060" s="58"/>
      <c r="BZ1060" s="58"/>
      <c r="CA1060" s="58"/>
      <c r="CB1060" s="58"/>
      <c r="CC1060" s="58"/>
      <c r="CD1060" s="58"/>
      <c r="CE1060" s="58"/>
      <c r="CF1060" s="58"/>
      <c r="CG1060" s="58"/>
      <c r="CH1060" s="58"/>
      <c r="CI1060" s="58"/>
      <c r="CJ1060" s="58"/>
      <c r="CK1060" s="58"/>
      <c r="CL1060" s="58"/>
      <c r="CM1060" s="58"/>
      <c r="CN1060" s="58"/>
      <c r="CO1060" s="58"/>
      <c r="CP1060" s="58"/>
      <c r="CQ1060" s="58"/>
      <c r="CR1060" s="58"/>
      <c r="CS1060" s="58"/>
      <c r="CT1060" s="58"/>
      <c r="CU1060" s="58"/>
      <c r="CV1060" s="58"/>
      <c r="CW1060" s="58"/>
      <c r="CX1060" s="58"/>
      <c r="CY1060" s="58"/>
      <c r="CZ1060" s="58"/>
      <c r="DA1060" s="58"/>
      <c r="DB1060" s="58"/>
      <c r="DC1060" s="58"/>
      <c r="DD1060" s="58"/>
      <c r="DE1060" s="58"/>
      <c r="DF1060" s="58"/>
      <c r="DG1060" s="58"/>
      <c r="DH1060" s="58"/>
      <c r="DI1060" s="58"/>
      <c r="DJ1060" s="58"/>
      <c r="DK1060" s="58"/>
      <c r="DL1060" s="58"/>
      <c r="DM1060" s="58"/>
      <c r="DN1060" s="58"/>
      <c r="DO1060" s="58"/>
      <c r="DP1060" s="58"/>
      <c r="DQ1060" s="58"/>
      <c r="DR1060" s="58"/>
    </row>
    <row r="1061" spans="1:122" x14ac:dyDescent="0.2">
      <c r="A1061" s="58"/>
      <c r="B1061" s="58"/>
      <c r="C1061" s="58"/>
      <c r="D1061" s="58"/>
      <c r="E1061" s="58"/>
      <c r="F1061" s="58"/>
      <c r="G1061" s="58"/>
      <c r="H1061" s="58"/>
      <c r="I1061" s="58"/>
      <c r="J1061" s="58"/>
      <c r="K1061" s="59"/>
      <c r="L1061" s="59"/>
      <c r="M1061" s="58"/>
      <c r="N1061" s="58"/>
      <c r="O1061" s="58"/>
      <c r="P1061" s="58"/>
      <c r="Q1061" s="58"/>
      <c r="R1061" s="58"/>
      <c r="S1061" s="58"/>
      <c r="T1061" s="58"/>
      <c r="U1061" s="58"/>
      <c r="V1061" s="58"/>
      <c r="W1061" s="58"/>
      <c r="X1061" s="58"/>
      <c r="Y1061" s="58"/>
      <c r="Z1061" s="58"/>
      <c r="AA1061" s="58"/>
      <c r="AB1061" s="58"/>
      <c r="AC1061" s="58"/>
      <c r="AD1061" s="58"/>
      <c r="AE1061" s="58"/>
      <c r="AF1061" s="58"/>
      <c r="AG1061" s="58"/>
      <c r="AH1061" s="58"/>
      <c r="AI1061" s="58"/>
      <c r="AJ1061" s="58"/>
      <c r="AK1061" s="58"/>
      <c r="AL1061" s="58"/>
      <c r="AM1061" s="58"/>
      <c r="AN1061" s="58"/>
      <c r="AO1061" s="58"/>
      <c r="AP1061" s="58"/>
      <c r="AQ1061" s="58"/>
      <c r="AR1061" s="58"/>
      <c r="AS1061" s="58"/>
      <c r="AT1061" s="58"/>
      <c r="AU1061" s="58"/>
      <c r="AV1061" s="58"/>
      <c r="AW1061" s="58"/>
      <c r="AX1061" s="58"/>
      <c r="AY1061" s="58"/>
      <c r="AZ1061" s="58"/>
      <c r="BA1061" s="58"/>
      <c r="BB1061" s="58"/>
      <c r="BC1061" s="58"/>
      <c r="BD1061" s="58"/>
      <c r="BE1061" s="58"/>
      <c r="BF1061" s="58"/>
      <c r="BG1061" s="58"/>
      <c r="BH1061" s="58"/>
      <c r="BI1061" s="58"/>
      <c r="BJ1061" s="58"/>
      <c r="BK1061" s="58"/>
      <c r="BL1061" s="58"/>
      <c r="BM1061" s="58"/>
      <c r="BN1061" s="58"/>
      <c r="BO1061" s="58"/>
      <c r="BP1061" s="58"/>
      <c r="BQ1061" s="58"/>
      <c r="BR1061" s="58"/>
      <c r="BS1061" s="58"/>
      <c r="BT1061" s="58"/>
      <c r="BU1061" s="58"/>
      <c r="BV1061" s="58"/>
      <c r="BW1061" s="58"/>
      <c r="BX1061" s="58"/>
      <c r="BY1061" s="58"/>
      <c r="BZ1061" s="58"/>
      <c r="CA1061" s="58"/>
      <c r="CB1061" s="58"/>
      <c r="CC1061" s="58"/>
      <c r="CD1061" s="58"/>
      <c r="CE1061" s="58"/>
      <c r="CF1061" s="58"/>
      <c r="CG1061" s="58"/>
      <c r="CH1061" s="58"/>
      <c r="CI1061" s="58"/>
      <c r="CJ1061" s="58"/>
      <c r="CK1061" s="58"/>
      <c r="CL1061" s="58"/>
      <c r="CM1061" s="58"/>
      <c r="CN1061" s="58"/>
      <c r="CO1061" s="58"/>
      <c r="CP1061" s="58"/>
      <c r="CQ1061" s="58"/>
      <c r="CR1061" s="58"/>
      <c r="CS1061" s="58"/>
      <c r="CT1061" s="58"/>
      <c r="CU1061" s="58"/>
      <c r="CV1061" s="58"/>
      <c r="CW1061" s="58"/>
      <c r="CX1061" s="58"/>
      <c r="CY1061" s="58"/>
      <c r="CZ1061" s="58"/>
      <c r="DA1061" s="58"/>
      <c r="DB1061" s="58"/>
      <c r="DC1061" s="58"/>
      <c r="DD1061" s="58"/>
      <c r="DE1061" s="58"/>
      <c r="DF1061" s="58"/>
      <c r="DG1061" s="58"/>
      <c r="DH1061" s="58"/>
      <c r="DI1061" s="58"/>
      <c r="DJ1061" s="58"/>
      <c r="DK1061" s="58"/>
      <c r="DL1061" s="58"/>
      <c r="DM1061" s="58"/>
      <c r="DN1061" s="58"/>
      <c r="DO1061" s="58"/>
      <c r="DP1061" s="58"/>
      <c r="DQ1061" s="58"/>
      <c r="DR1061" s="58"/>
    </row>
    <row r="1062" spans="1:122" x14ac:dyDescent="0.2">
      <c r="A1062" s="58"/>
      <c r="B1062" s="58"/>
      <c r="C1062" s="58"/>
      <c r="D1062" s="58"/>
      <c r="E1062" s="58"/>
      <c r="F1062" s="58"/>
      <c r="G1062" s="58"/>
      <c r="H1062" s="58"/>
      <c r="I1062" s="58"/>
      <c r="J1062" s="58"/>
      <c r="K1062" s="59"/>
      <c r="L1062" s="59"/>
      <c r="M1062" s="58"/>
      <c r="N1062" s="58"/>
      <c r="O1062" s="58"/>
      <c r="P1062" s="58"/>
      <c r="Q1062" s="58"/>
      <c r="R1062" s="58"/>
      <c r="S1062" s="58"/>
      <c r="T1062" s="58"/>
      <c r="U1062" s="58"/>
      <c r="V1062" s="58"/>
      <c r="W1062" s="58"/>
      <c r="X1062" s="58"/>
      <c r="Y1062" s="58"/>
      <c r="Z1062" s="58"/>
      <c r="AA1062" s="58"/>
      <c r="AB1062" s="58"/>
      <c r="AC1062" s="58"/>
      <c r="AD1062" s="58"/>
      <c r="AE1062" s="58"/>
      <c r="AF1062" s="58"/>
      <c r="AG1062" s="58"/>
      <c r="AH1062" s="58"/>
      <c r="AI1062" s="58"/>
      <c r="AJ1062" s="58"/>
      <c r="AK1062" s="58"/>
      <c r="AL1062" s="58"/>
      <c r="AM1062" s="58"/>
      <c r="AN1062" s="58"/>
      <c r="AO1062" s="58"/>
      <c r="AP1062" s="58"/>
      <c r="AQ1062" s="58"/>
      <c r="AR1062" s="58"/>
      <c r="AS1062" s="58"/>
      <c r="AT1062" s="58"/>
      <c r="AU1062" s="58"/>
      <c r="AV1062" s="58"/>
      <c r="AW1062" s="58"/>
      <c r="AX1062" s="58"/>
      <c r="AY1062" s="58"/>
      <c r="AZ1062" s="58"/>
      <c r="BA1062" s="58"/>
      <c r="BB1062" s="58"/>
      <c r="BC1062" s="58"/>
      <c r="BD1062" s="58"/>
      <c r="BE1062" s="58"/>
      <c r="BF1062" s="58"/>
      <c r="BG1062" s="58"/>
      <c r="BH1062" s="58"/>
      <c r="BI1062" s="58"/>
      <c r="BJ1062" s="58"/>
      <c r="BK1062" s="58"/>
      <c r="BL1062" s="58"/>
      <c r="BM1062" s="58"/>
      <c r="BN1062" s="58"/>
      <c r="BO1062" s="58"/>
      <c r="BP1062" s="58"/>
      <c r="BQ1062" s="58"/>
      <c r="BR1062" s="58"/>
      <c r="BS1062" s="58"/>
      <c r="BT1062" s="58"/>
      <c r="BU1062" s="58"/>
      <c r="BV1062" s="58"/>
      <c r="BW1062" s="58"/>
      <c r="BX1062" s="58"/>
      <c r="BY1062" s="58"/>
      <c r="BZ1062" s="58"/>
      <c r="CA1062" s="58"/>
      <c r="CB1062" s="58"/>
      <c r="CC1062" s="58"/>
      <c r="CD1062" s="58"/>
      <c r="CE1062" s="58"/>
      <c r="CF1062" s="58"/>
      <c r="CG1062" s="58"/>
      <c r="CH1062" s="58"/>
      <c r="CI1062" s="58"/>
      <c r="CJ1062" s="58"/>
      <c r="CK1062" s="58"/>
      <c r="CL1062" s="58"/>
      <c r="CM1062" s="58"/>
      <c r="CN1062" s="58"/>
      <c r="CO1062" s="58"/>
      <c r="CP1062" s="58"/>
      <c r="CQ1062" s="58"/>
      <c r="CR1062" s="58"/>
      <c r="CS1062" s="58"/>
      <c r="CT1062" s="58"/>
      <c r="CU1062" s="58"/>
      <c r="CV1062" s="58"/>
      <c r="CW1062" s="58"/>
      <c r="CX1062" s="58"/>
      <c r="CY1062" s="58"/>
      <c r="CZ1062" s="58"/>
      <c r="DA1062" s="58"/>
      <c r="DB1062" s="58"/>
      <c r="DC1062" s="58"/>
      <c r="DD1062" s="58"/>
      <c r="DE1062" s="58"/>
      <c r="DF1062" s="58"/>
      <c r="DG1062" s="58"/>
      <c r="DH1062" s="58"/>
      <c r="DI1062" s="58"/>
      <c r="DJ1062" s="58"/>
      <c r="DK1062" s="58"/>
      <c r="DL1062" s="58"/>
      <c r="DM1062" s="58"/>
      <c r="DN1062" s="58"/>
      <c r="DO1062" s="58"/>
      <c r="DP1062" s="58"/>
      <c r="DQ1062" s="58"/>
      <c r="DR1062" s="58"/>
    </row>
    <row r="1063" spans="1:122" x14ac:dyDescent="0.2">
      <c r="A1063" s="58"/>
      <c r="B1063" s="58"/>
      <c r="C1063" s="58"/>
      <c r="D1063" s="58"/>
      <c r="E1063" s="58"/>
      <c r="F1063" s="58"/>
      <c r="G1063" s="58"/>
      <c r="H1063" s="58"/>
      <c r="I1063" s="58"/>
      <c r="J1063" s="58"/>
      <c r="K1063" s="59"/>
      <c r="L1063" s="59"/>
      <c r="M1063" s="58"/>
      <c r="N1063" s="58"/>
      <c r="O1063" s="58"/>
      <c r="P1063" s="58"/>
      <c r="Q1063" s="58"/>
      <c r="R1063" s="58"/>
      <c r="S1063" s="58"/>
      <c r="T1063" s="58"/>
      <c r="U1063" s="58"/>
      <c r="V1063" s="58"/>
      <c r="W1063" s="58"/>
      <c r="X1063" s="58"/>
      <c r="Y1063" s="58"/>
      <c r="Z1063" s="58"/>
      <c r="AA1063" s="58"/>
      <c r="AB1063" s="58"/>
      <c r="AC1063" s="58"/>
      <c r="AD1063" s="58"/>
      <c r="AE1063" s="58"/>
      <c r="AF1063" s="58"/>
      <c r="AG1063" s="58"/>
      <c r="AH1063" s="58"/>
      <c r="AI1063" s="58"/>
      <c r="AJ1063" s="58"/>
      <c r="AK1063" s="58"/>
      <c r="AL1063" s="58"/>
      <c r="AM1063" s="58"/>
      <c r="AN1063" s="58"/>
      <c r="AO1063" s="58"/>
      <c r="AP1063" s="58"/>
      <c r="AQ1063" s="58"/>
      <c r="AR1063" s="58"/>
      <c r="AS1063" s="58"/>
      <c r="AT1063" s="58"/>
      <c r="AU1063" s="58"/>
      <c r="AV1063" s="58"/>
      <c r="AW1063" s="58"/>
      <c r="AX1063" s="58"/>
      <c r="AY1063" s="58"/>
      <c r="AZ1063" s="58"/>
      <c r="BA1063" s="58"/>
      <c r="BB1063" s="58"/>
      <c r="BC1063" s="58"/>
      <c r="BD1063" s="58"/>
      <c r="BE1063" s="58"/>
      <c r="BF1063" s="58"/>
      <c r="BG1063" s="58"/>
      <c r="BH1063" s="58"/>
      <c r="BI1063" s="58"/>
      <c r="BJ1063" s="58"/>
      <c r="BK1063" s="58"/>
      <c r="BL1063" s="58"/>
      <c r="BM1063" s="58"/>
      <c r="BN1063" s="58"/>
      <c r="BO1063" s="58"/>
      <c r="BP1063" s="58"/>
      <c r="BQ1063" s="58"/>
      <c r="BR1063" s="58"/>
      <c r="BS1063" s="58"/>
      <c r="BT1063" s="58"/>
      <c r="BU1063" s="58"/>
      <c r="BV1063" s="58"/>
      <c r="BW1063" s="58"/>
      <c r="BX1063" s="58"/>
      <c r="BY1063" s="58"/>
      <c r="BZ1063" s="58"/>
      <c r="CA1063" s="58"/>
      <c r="CB1063" s="58"/>
      <c r="CC1063" s="58"/>
      <c r="CD1063" s="58"/>
      <c r="CE1063" s="58"/>
      <c r="CF1063" s="58"/>
      <c r="CG1063" s="58"/>
      <c r="CH1063" s="58"/>
      <c r="CI1063" s="58"/>
      <c r="CJ1063" s="58"/>
      <c r="CK1063" s="58"/>
      <c r="CL1063" s="58"/>
      <c r="CM1063" s="58"/>
      <c r="CN1063" s="58"/>
      <c r="CO1063" s="58"/>
      <c r="CP1063" s="58"/>
      <c r="CQ1063" s="58"/>
      <c r="CR1063" s="58"/>
      <c r="CS1063" s="58"/>
      <c r="CT1063" s="58"/>
      <c r="CU1063" s="58"/>
      <c r="CV1063" s="58"/>
      <c r="CW1063" s="58"/>
      <c r="CX1063" s="58"/>
      <c r="CY1063" s="58"/>
      <c r="CZ1063" s="58"/>
      <c r="DA1063" s="58"/>
      <c r="DB1063" s="58"/>
      <c r="DC1063" s="58"/>
      <c r="DD1063" s="58"/>
      <c r="DE1063" s="58"/>
      <c r="DF1063" s="58"/>
      <c r="DG1063" s="58"/>
      <c r="DH1063" s="58"/>
      <c r="DI1063" s="58"/>
      <c r="DJ1063" s="58"/>
      <c r="DK1063" s="58"/>
      <c r="DL1063" s="58"/>
      <c r="DM1063" s="58"/>
      <c r="DN1063" s="58"/>
      <c r="DO1063" s="58"/>
      <c r="DP1063" s="58"/>
      <c r="DQ1063" s="58"/>
      <c r="DR1063" s="58"/>
    </row>
    <row r="1064" spans="1:122" x14ac:dyDescent="0.2">
      <c r="A1064" s="58"/>
      <c r="B1064" s="58"/>
      <c r="C1064" s="58"/>
      <c r="D1064" s="58"/>
      <c r="E1064" s="58"/>
      <c r="F1064" s="58"/>
      <c r="G1064" s="58"/>
      <c r="H1064" s="58"/>
      <c r="I1064" s="58"/>
      <c r="J1064" s="58"/>
      <c r="K1064" s="59"/>
      <c r="L1064" s="59"/>
      <c r="M1064" s="58"/>
      <c r="N1064" s="58"/>
      <c r="O1064" s="58"/>
      <c r="P1064" s="58"/>
      <c r="Q1064" s="58"/>
      <c r="R1064" s="58"/>
      <c r="S1064" s="58"/>
      <c r="T1064" s="58"/>
      <c r="U1064" s="58"/>
      <c r="V1064" s="58"/>
      <c r="W1064" s="58"/>
      <c r="X1064" s="58"/>
      <c r="Y1064" s="58"/>
      <c r="Z1064" s="58"/>
      <c r="AA1064" s="58"/>
      <c r="AB1064" s="58"/>
      <c r="AC1064" s="58"/>
      <c r="AD1064" s="58"/>
      <c r="AE1064" s="58"/>
      <c r="AF1064" s="58"/>
      <c r="AG1064" s="58"/>
      <c r="AH1064" s="58"/>
      <c r="AI1064" s="58"/>
      <c r="AJ1064" s="58"/>
      <c r="AK1064" s="58"/>
      <c r="AL1064" s="58"/>
      <c r="AM1064" s="58"/>
      <c r="AN1064" s="58"/>
      <c r="AO1064" s="58"/>
      <c r="AP1064" s="58"/>
      <c r="AQ1064" s="58"/>
      <c r="AR1064" s="58"/>
      <c r="AS1064" s="58"/>
      <c r="AT1064" s="58"/>
      <c r="AU1064" s="58"/>
      <c r="AV1064" s="58"/>
      <c r="AW1064" s="58"/>
      <c r="AX1064" s="58"/>
      <c r="AY1064" s="58"/>
      <c r="AZ1064" s="58"/>
      <c r="BA1064" s="58"/>
      <c r="BB1064" s="58"/>
      <c r="BC1064" s="58"/>
      <c r="BD1064" s="58"/>
      <c r="BE1064" s="58"/>
      <c r="BF1064" s="58"/>
      <c r="BG1064" s="58"/>
      <c r="BH1064" s="58"/>
      <c r="BI1064" s="58"/>
      <c r="BJ1064" s="58"/>
      <c r="BK1064" s="58"/>
      <c r="BL1064" s="58"/>
      <c r="BM1064" s="58"/>
      <c r="BN1064" s="58"/>
      <c r="BO1064" s="58"/>
      <c r="BP1064" s="58"/>
      <c r="BQ1064" s="58"/>
      <c r="BR1064" s="58"/>
      <c r="BS1064" s="58"/>
      <c r="BT1064" s="58"/>
      <c r="BU1064" s="58"/>
      <c r="BV1064" s="58"/>
      <c r="BW1064" s="58"/>
      <c r="BX1064" s="58"/>
      <c r="BY1064" s="58"/>
      <c r="BZ1064" s="58"/>
      <c r="CA1064" s="58"/>
      <c r="CB1064" s="58"/>
      <c r="CC1064" s="58"/>
      <c r="CD1064" s="58"/>
      <c r="CE1064" s="58"/>
      <c r="CF1064" s="58"/>
      <c r="CG1064" s="58"/>
      <c r="CH1064" s="58"/>
      <c r="CI1064" s="58"/>
      <c r="CJ1064" s="58"/>
      <c r="CK1064" s="58"/>
      <c r="CL1064" s="58"/>
      <c r="CM1064" s="58"/>
      <c r="CN1064" s="58"/>
      <c r="CO1064" s="58"/>
      <c r="CP1064" s="58"/>
      <c r="CQ1064" s="58"/>
      <c r="CR1064" s="58"/>
      <c r="CS1064" s="58"/>
      <c r="CT1064" s="58"/>
      <c r="CU1064" s="58"/>
      <c r="CV1064" s="58"/>
      <c r="CW1064" s="58"/>
      <c r="CX1064" s="58"/>
      <c r="CY1064" s="58"/>
      <c r="CZ1064" s="58"/>
      <c r="DA1064" s="58"/>
      <c r="DB1064" s="58"/>
      <c r="DC1064" s="58"/>
      <c r="DD1064" s="58"/>
      <c r="DE1064" s="58"/>
      <c r="DF1064" s="58"/>
      <c r="DG1064" s="58"/>
      <c r="DH1064" s="58"/>
      <c r="DI1064" s="58"/>
      <c r="DJ1064" s="58"/>
      <c r="DK1064" s="58"/>
      <c r="DL1064" s="58"/>
      <c r="DM1064" s="58"/>
      <c r="DN1064" s="58"/>
      <c r="DO1064" s="58"/>
      <c r="DP1064" s="58"/>
      <c r="DQ1064" s="58"/>
      <c r="DR1064" s="58"/>
    </row>
    <row r="1065" spans="1:122" x14ac:dyDescent="0.2">
      <c r="A1065" s="58"/>
      <c r="B1065" s="58"/>
      <c r="C1065" s="58"/>
      <c r="D1065" s="58"/>
      <c r="E1065" s="58"/>
      <c r="F1065" s="58"/>
      <c r="G1065" s="58"/>
      <c r="H1065" s="58"/>
      <c r="I1065" s="58"/>
      <c r="J1065" s="58"/>
      <c r="K1065" s="59"/>
      <c r="L1065" s="59"/>
      <c r="M1065" s="58"/>
      <c r="N1065" s="58"/>
      <c r="O1065" s="58"/>
      <c r="P1065" s="58"/>
      <c r="Q1065" s="58"/>
      <c r="R1065" s="58"/>
      <c r="S1065" s="58"/>
      <c r="T1065" s="58"/>
      <c r="U1065" s="58"/>
      <c r="V1065" s="58"/>
      <c r="W1065" s="58"/>
      <c r="X1065" s="58"/>
      <c r="Y1065" s="58"/>
      <c r="Z1065" s="58"/>
      <c r="AA1065" s="58"/>
      <c r="AB1065" s="58"/>
      <c r="AC1065" s="58"/>
      <c r="AD1065" s="58"/>
      <c r="AE1065" s="58"/>
      <c r="AF1065" s="58"/>
      <c r="AG1065" s="58"/>
      <c r="AH1065" s="58"/>
      <c r="AI1065" s="58"/>
      <c r="AJ1065" s="58"/>
      <c r="AK1065" s="58"/>
      <c r="AL1065" s="58"/>
      <c r="AM1065" s="58"/>
      <c r="AN1065" s="58"/>
      <c r="AO1065" s="58"/>
      <c r="AP1065" s="58"/>
      <c r="AQ1065" s="58"/>
      <c r="AR1065" s="58"/>
      <c r="AS1065" s="58"/>
      <c r="AT1065" s="58"/>
      <c r="AU1065" s="58"/>
      <c r="AV1065" s="58"/>
      <c r="AW1065" s="58"/>
      <c r="AX1065" s="58"/>
      <c r="AY1065" s="58"/>
      <c r="AZ1065" s="58"/>
      <c r="BA1065" s="58"/>
      <c r="BB1065" s="58"/>
      <c r="BC1065" s="58"/>
      <c r="BD1065" s="58"/>
      <c r="BE1065" s="58"/>
      <c r="BF1065" s="58"/>
      <c r="BG1065" s="58"/>
      <c r="BH1065" s="58"/>
      <c r="BI1065" s="58"/>
      <c r="BJ1065" s="58"/>
      <c r="BK1065" s="58"/>
      <c r="BL1065" s="58"/>
      <c r="BM1065" s="58"/>
      <c r="BN1065" s="58"/>
      <c r="BO1065" s="58"/>
      <c r="BP1065" s="58"/>
      <c r="BQ1065" s="58"/>
      <c r="BR1065" s="58"/>
      <c r="BS1065" s="58"/>
      <c r="BT1065" s="58"/>
      <c r="BU1065" s="58"/>
      <c r="BV1065" s="58"/>
      <c r="BW1065" s="58"/>
      <c r="BX1065" s="58"/>
      <c r="BY1065" s="58"/>
      <c r="BZ1065" s="58"/>
      <c r="CA1065" s="58"/>
      <c r="CB1065" s="58"/>
      <c r="CC1065" s="58"/>
      <c r="CD1065" s="58"/>
      <c r="CE1065" s="58"/>
      <c r="CF1065" s="58"/>
      <c r="CG1065" s="58"/>
      <c r="CH1065" s="58"/>
      <c r="CI1065" s="58"/>
      <c r="CJ1065" s="58"/>
      <c r="CK1065" s="58"/>
      <c r="CL1065" s="58"/>
      <c r="CM1065" s="58"/>
      <c r="CN1065" s="58"/>
      <c r="CO1065" s="58"/>
      <c r="CP1065" s="58"/>
      <c r="CQ1065" s="58"/>
      <c r="CR1065" s="58"/>
      <c r="CS1065" s="58"/>
      <c r="CT1065" s="58"/>
      <c r="CU1065" s="58"/>
      <c r="CV1065" s="58"/>
      <c r="CW1065" s="58"/>
      <c r="CX1065" s="58"/>
      <c r="CY1065" s="58"/>
      <c r="CZ1065" s="58"/>
      <c r="DA1065" s="58"/>
      <c r="DB1065" s="58"/>
      <c r="DC1065" s="58"/>
      <c r="DD1065" s="58"/>
      <c r="DE1065" s="58"/>
      <c r="DF1065" s="58"/>
      <c r="DG1065" s="58"/>
      <c r="DH1065" s="58"/>
      <c r="DI1065" s="58"/>
      <c r="DJ1065" s="58"/>
      <c r="DK1065" s="58"/>
      <c r="DL1065" s="58"/>
      <c r="DM1065" s="58"/>
      <c r="DN1065" s="58"/>
      <c r="DO1065" s="58"/>
      <c r="DP1065" s="58"/>
      <c r="DQ1065" s="58"/>
      <c r="DR1065" s="58"/>
    </row>
    <row r="1066" spans="1:122" x14ac:dyDescent="0.2">
      <c r="A1066" s="58"/>
      <c r="B1066" s="58"/>
      <c r="C1066" s="58"/>
      <c r="D1066" s="58"/>
      <c r="E1066" s="58"/>
      <c r="F1066" s="58"/>
      <c r="G1066" s="58"/>
      <c r="H1066" s="58"/>
      <c r="I1066" s="58"/>
      <c r="J1066" s="58"/>
      <c r="K1066" s="59"/>
      <c r="L1066" s="59"/>
      <c r="M1066" s="58"/>
      <c r="N1066" s="58"/>
      <c r="O1066" s="58"/>
      <c r="P1066" s="58"/>
      <c r="Q1066" s="58"/>
      <c r="R1066" s="58"/>
      <c r="S1066" s="58"/>
      <c r="T1066" s="58"/>
      <c r="U1066" s="58"/>
      <c r="V1066" s="58"/>
      <c r="W1066" s="58"/>
      <c r="X1066" s="58"/>
      <c r="Y1066" s="58"/>
      <c r="Z1066" s="58"/>
      <c r="AA1066" s="58"/>
      <c r="AB1066" s="58"/>
      <c r="AC1066" s="58"/>
      <c r="AD1066" s="58"/>
      <c r="AE1066" s="58"/>
      <c r="AF1066" s="58"/>
      <c r="AG1066" s="58"/>
      <c r="AH1066" s="58"/>
      <c r="AI1066" s="58"/>
      <c r="AJ1066" s="58"/>
      <c r="AK1066" s="58"/>
      <c r="AL1066" s="58"/>
      <c r="AM1066" s="58"/>
      <c r="AN1066" s="58"/>
      <c r="AO1066" s="58"/>
      <c r="AP1066" s="58"/>
      <c r="AQ1066" s="58"/>
      <c r="AR1066" s="58"/>
      <c r="AS1066" s="58"/>
      <c r="AT1066" s="58"/>
      <c r="AU1066" s="58"/>
      <c r="AV1066" s="58"/>
      <c r="AW1066" s="58"/>
      <c r="AX1066" s="58"/>
      <c r="AY1066" s="58"/>
      <c r="AZ1066" s="58"/>
      <c r="BA1066" s="58"/>
      <c r="BB1066" s="58"/>
      <c r="BC1066" s="58"/>
      <c r="BD1066" s="58"/>
      <c r="BE1066" s="58"/>
      <c r="BF1066" s="58"/>
      <c r="BG1066" s="58"/>
      <c r="BH1066" s="58"/>
      <c r="BI1066" s="58"/>
      <c r="BJ1066" s="58"/>
      <c r="BK1066" s="58"/>
      <c r="BL1066" s="58"/>
      <c r="BM1066" s="58"/>
      <c r="BN1066" s="58"/>
      <c r="BO1066" s="58"/>
      <c r="BP1066" s="58"/>
      <c r="BQ1066" s="58"/>
      <c r="BR1066" s="58"/>
      <c r="BS1066" s="58"/>
      <c r="BT1066" s="58"/>
      <c r="BU1066" s="58"/>
      <c r="BV1066" s="58"/>
      <c r="BW1066" s="58"/>
      <c r="BX1066" s="58"/>
      <c r="BY1066" s="58"/>
      <c r="BZ1066" s="58"/>
      <c r="CA1066" s="58"/>
      <c r="CB1066" s="58"/>
      <c r="CC1066" s="58"/>
      <c r="CD1066" s="58"/>
      <c r="CE1066" s="58"/>
      <c r="CF1066" s="58"/>
      <c r="CG1066" s="58"/>
      <c r="CH1066" s="58"/>
      <c r="CI1066" s="58"/>
      <c r="CJ1066" s="58"/>
      <c r="CK1066" s="58"/>
      <c r="CL1066" s="58"/>
      <c r="CM1066" s="58"/>
      <c r="CN1066" s="58"/>
      <c r="CO1066" s="58"/>
      <c r="CP1066" s="58"/>
      <c r="CQ1066" s="58"/>
      <c r="CR1066" s="58"/>
      <c r="CS1066" s="58"/>
      <c r="CT1066" s="58"/>
      <c r="CU1066" s="58"/>
      <c r="CV1066" s="58"/>
      <c r="CW1066" s="58"/>
      <c r="CX1066" s="58"/>
      <c r="CY1066" s="58"/>
      <c r="CZ1066" s="58"/>
      <c r="DA1066" s="58"/>
      <c r="DB1066" s="58"/>
      <c r="DC1066" s="58"/>
      <c r="DD1066" s="58"/>
      <c r="DE1066" s="58"/>
      <c r="DF1066" s="58"/>
      <c r="DG1066" s="58"/>
      <c r="DH1066" s="58"/>
      <c r="DI1066" s="58"/>
      <c r="DJ1066" s="58"/>
      <c r="DK1066" s="58"/>
      <c r="DL1066" s="58"/>
      <c r="DM1066" s="58"/>
      <c r="DN1066" s="58"/>
      <c r="DO1066" s="58"/>
      <c r="DP1066" s="58"/>
      <c r="DQ1066" s="58"/>
      <c r="DR1066" s="58"/>
    </row>
    <row r="1067" spans="1:122" x14ac:dyDescent="0.2">
      <c r="A1067" s="58"/>
      <c r="B1067" s="58"/>
      <c r="C1067" s="58"/>
      <c r="D1067" s="58"/>
      <c r="E1067" s="58"/>
      <c r="F1067" s="58"/>
      <c r="G1067" s="58"/>
      <c r="H1067" s="58"/>
      <c r="I1067" s="58"/>
      <c r="J1067" s="58"/>
      <c r="K1067" s="59"/>
      <c r="L1067" s="59"/>
      <c r="M1067" s="58"/>
      <c r="N1067" s="58"/>
      <c r="O1067" s="58"/>
      <c r="P1067" s="58"/>
      <c r="Q1067" s="58"/>
      <c r="R1067" s="58"/>
      <c r="S1067" s="58"/>
      <c r="T1067" s="58"/>
      <c r="U1067" s="58"/>
      <c r="V1067" s="58"/>
      <c r="W1067" s="58"/>
      <c r="X1067" s="58"/>
      <c r="Y1067" s="58"/>
      <c r="Z1067" s="58"/>
      <c r="AA1067" s="58"/>
      <c r="AB1067" s="58"/>
      <c r="AC1067" s="58"/>
      <c r="AD1067" s="58"/>
      <c r="AE1067" s="58"/>
      <c r="AF1067" s="58"/>
      <c r="AG1067" s="58"/>
      <c r="AH1067" s="58"/>
      <c r="AI1067" s="58"/>
      <c r="AJ1067" s="58"/>
      <c r="AK1067" s="58"/>
      <c r="AL1067" s="58"/>
      <c r="AM1067" s="58"/>
      <c r="AN1067" s="58"/>
      <c r="AO1067" s="58"/>
      <c r="AP1067" s="58"/>
      <c r="AQ1067" s="58"/>
      <c r="AR1067" s="58"/>
      <c r="AS1067" s="58"/>
      <c r="AT1067" s="58"/>
      <c r="AU1067" s="58"/>
      <c r="AV1067" s="58"/>
      <c r="AW1067" s="58"/>
      <c r="AX1067" s="58"/>
      <c r="AY1067" s="58"/>
      <c r="AZ1067" s="58"/>
      <c r="BA1067" s="58"/>
      <c r="BB1067" s="58"/>
      <c r="BC1067" s="58"/>
      <c r="BD1067" s="58"/>
      <c r="BE1067" s="58"/>
      <c r="BF1067" s="58"/>
      <c r="BG1067" s="58"/>
      <c r="BH1067" s="58"/>
      <c r="BI1067" s="58"/>
      <c r="BJ1067" s="58"/>
      <c r="BK1067" s="58"/>
      <c r="BL1067" s="58"/>
      <c r="BM1067" s="58"/>
      <c r="BN1067" s="58"/>
      <c r="BO1067" s="58"/>
      <c r="BP1067" s="58"/>
      <c r="BQ1067" s="58"/>
      <c r="BR1067" s="58"/>
      <c r="BS1067" s="58"/>
      <c r="BT1067" s="58"/>
      <c r="BU1067" s="58"/>
      <c r="BV1067" s="58"/>
      <c r="BW1067" s="58"/>
      <c r="BX1067" s="58"/>
      <c r="BY1067" s="58"/>
      <c r="BZ1067" s="58"/>
      <c r="CA1067" s="58"/>
      <c r="CB1067" s="58"/>
      <c r="CC1067" s="58"/>
      <c r="CD1067" s="58"/>
      <c r="CE1067" s="58"/>
      <c r="CF1067" s="58"/>
      <c r="CG1067" s="58"/>
      <c r="CH1067" s="58"/>
      <c r="CI1067" s="58"/>
      <c r="CJ1067" s="58"/>
      <c r="CK1067" s="58"/>
      <c r="CL1067" s="58"/>
      <c r="CM1067" s="58"/>
      <c r="CN1067" s="58"/>
      <c r="CO1067" s="58"/>
      <c r="CP1067" s="58"/>
      <c r="CQ1067" s="58"/>
      <c r="CR1067" s="58"/>
      <c r="CS1067" s="58"/>
      <c r="CT1067" s="58"/>
      <c r="CU1067" s="58"/>
      <c r="CV1067" s="58"/>
      <c r="CW1067" s="58"/>
      <c r="CX1067" s="58"/>
      <c r="CY1067" s="58"/>
      <c r="CZ1067" s="58"/>
      <c r="DA1067" s="58"/>
      <c r="DB1067" s="58"/>
      <c r="DC1067" s="58"/>
      <c r="DD1067" s="58"/>
      <c r="DE1067" s="58"/>
      <c r="DF1067" s="58"/>
      <c r="DG1067" s="58"/>
      <c r="DH1067" s="58"/>
      <c r="DI1067" s="58"/>
      <c r="DJ1067" s="58"/>
      <c r="DK1067" s="58"/>
      <c r="DL1067" s="58"/>
      <c r="DM1067" s="58"/>
      <c r="DN1067" s="58"/>
      <c r="DO1067" s="58"/>
      <c r="DP1067" s="58"/>
      <c r="DQ1067" s="58"/>
      <c r="DR1067" s="58"/>
    </row>
    <row r="1068" spans="1:122" x14ac:dyDescent="0.2">
      <c r="A1068" s="58"/>
      <c r="B1068" s="58"/>
      <c r="C1068" s="58"/>
      <c r="D1068" s="58"/>
      <c r="E1068" s="58"/>
      <c r="F1068" s="58"/>
      <c r="G1068" s="58"/>
      <c r="H1068" s="58"/>
      <c r="I1068" s="58"/>
      <c r="J1068" s="58"/>
      <c r="K1068" s="59"/>
      <c r="L1068" s="59"/>
      <c r="M1068" s="58"/>
      <c r="N1068" s="58"/>
      <c r="O1068" s="58"/>
      <c r="P1068" s="58"/>
      <c r="Q1068" s="58"/>
      <c r="R1068" s="58"/>
      <c r="S1068" s="58"/>
      <c r="T1068" s="58"/>
      <c r="U1068" s="58"/>
      <c r="V1068" s="58"/>
      <c r="W1068" s="58"/>
      <c r="X1068" s="58"/>
      <c r="Y1068" s="58"/>
      <c r="Z1068" s="58"/>
      <c r="AA1068" s="58"/>
      <c r="AB1068" s="58"/>
      <c r="AC1068" s="58"/>
      <c r="AD1068" s="58"/>
      <c r="AE1068" s="58"/>
      <c r="AF1068" s="58"/>
      <c r="AG1068" s="58"/>
      <c r="AH1068" s="58"/>
      <c r="AI1068" s="58"/>
      <c r="AJ1068" s="58"/>
      <c r="AK1068" s="58"/>
      <c r="AL1068" s="58"/>
      <c r="AM1068" s="58"/>
      <c r="AN1068" s="58"/>
      <c r="AO1068" s="58"/>
      <c r="AP1068" s="58"/>
      <c r="AQ1068" s="58"/>
      <c r="AR1068" s="58"/>
      <c r="AS1068" s="58"/>
      <c r="AT1068" s="58"/>
      <c r="AU1068" s="58"/>
      <c r="AV1068" s="58"/>
      <c r="AW1068" s="58"/>
      <c r="AX1068" s="58"/>
      <c r="AY1068" s="58"/>
      <c r="AZ1068" s="58"/>
      <c r="BA1068" s="58"/>
      <c r="BB1068" s="58"/>
      <c r="BC1068" s="58"/>
      <c r="BD1068" s="58"/>
      <c r="BE1068" s="58"/>
      <c r="BF1068" s="58"/>
      <c r="BG1068" s="58"/>
      <c r="BH1068" s="58"/>
      <c r="BI1068" s="58"/>
      <c r="BJ1068" s="58"/>
      <c r="BK1068" s="58"/>
      <c r="BL1068" s="58"/>
      <c r="BM1068" s="58"/>
      <c r="BN1068" s="58"/>
      <c r="BO1068" s="58"/>
      <c r="BP1068" s="58"/>
      <c r="BQ1068" s="58"/>
      <c r="BR1068" s="58"/>
      <c r="BS1068" s="58"/>
      <c r="BT1068" s="58"/>
      <c r="BU1068" s="58"/>
      <c r="BV1068" s="58"/>
      <c r="BW1068" s="58"/>
      <c r="BX1068" s="58"/>
      <c r="BY1068" s="58"/>
      <c r="BZ1068" s="58"/>
      <c r="CA1068" s="58"/>
      <c r="CB1068" s="58"/>
      <c r="CC1068" s="58"/>
      <c r="CD1068" s="58"/>
      <c r="CE1068" s="58"/>
      <c r="CF1068" s="58"/>
      <c r="CG1068" s="58"/>
      <c r="CH1068" s="58"/>
      <c r="CI1068" s="58"/>
      <c r="CJ1068" s="58"/>
      <c r="CK1068" s="58"/>
      <c r="CL1068" s="58"/>
      <c r="CM1068" s="58"/>
      <c r="CN1068" s="58"/>
      <c r="CO1068" s="58"/>
      <c r="CP1068" s="58"/>
      <c r="CQ1068" s="58"/>
      <c r="CR1068" s="58"/>
      <c r="CS1068" s="58"/>
      <c r="CT1068" s="58"/>
      <c r="CU1068" s="58"/>
      <c r="CV1068" s="58"/>
      <c r="CW1068" s="58"/>
      <c r="CX1068" s="58"/>
      <c r="CY1068" s="58"/>
      <c r="CZ1068" s="58"/>
      <c r="DA1068" s="58"/>
      <c r="DB1068" s="58"/>
      <c r="DC1068" s="58"/>
      <c r="DD1068" s="58"/>
      <c r="DE1068" s="58"/>
      <c r="DF1068" s="58"/>
      <c r="DG1068" s="58"/>
      <c r="DH1068" s="58"/>
      <c r="DI1068" s="58"/>
      <c r="DJ1068" s="58"/>
      <c r="DK1068" s="58"/>
      <c r="DL1068" s="58"/>
      <c r="DM1068" s="58"/>
      <c r="DN1068" s="58"/>
      <c r="DO1068" s="58"/>
      <c r="DP1068" s="58"/>
      <c r="DQ1068" s="58"/>
      <c r="DR1068" s="58"/>
    </row>
    <row r="1069" spans="1:122" x14ac:dyDescent="0.2">
      <c r="A1069" s="58"/>
      <c r="B1069" s="58"/>
      <c r="C1069" s="58"/>
      <c r="D1069" s="58"/>
      <c r="E1069" s="58"/>
      <c r="F1069" s="58"/>
      <c r="G1069" s="58"/>
      <c r="H1069" s="58"/>
      <c r="I1069" s="58"/>
      <c r="J1069" s="58"/>
      <c r="K1069" s="59"/>
      <c r="L1069" s="59"/>
      <c r="M1069" s="58"/>
      <c r="N1069" s="58"/>
      <c r="O1069" s="58"/>
      <c r="P1069" s="58"/>
      <c r="Q1069" s="58"/>
      <c r="R1069" s="58"/>
      <c r="S1069" s="58"/>
      <c r="T1069" s="58"/>
      <c r="U1069" s="58"/>
      <c r="V1069" s="58"/>
      <c r="W1069" s="58"/>
      <c r="X1069" s="58"/>
      <c r="Y1069" s="58"/>
      <c r="Z1069" s="58"/>
      <c r="AA1069" s="58"/>
      <c r="AB1069" s="58"/>
      <c r="AC1069" s="58"/>
      <c r="AD1069" s="58"/>
      <c r="AE1069" s="58"/>
      <c r="AF1069" s="58"/>
      <c r="AG1069" s="58"/>
      <c r="AH1069" s="58"/>
      <c r="AI1069" s="58"/>
      <c r="AJ1069" s="58"/>
      <c r="AK1069" s="58"/>
      <c r="AL1069" s="58"/>
      <c r="AM1069" s="58"/>
      <c r="AN1069" s="58"/>
      <c r="AO1069" s="58"/>
      <c r="AP1069" s="58"/>
      <c r="AQ1069" s="58"/>
      <c r="AR1069" s="58"/>
      <c r="AS1069" s="58"/>
      <c r="AT1069" s="58"/>
      <c r="AU1069" s="58"/>
      <c r="AV1069" s="58"/>
      <c r="AW1069" s="58"/>
      <c r="AX1069" s="58"/>
      <c r="AY1069" s="58"/>
      <c r="AZ1069" s="58"/>
      <c r="BA1069" s="58"/>
      <c r="BB1069" s="58"/>
      <c r="BC1069" s="58"/>
      <c r="BD1069" s="58"/>
      <c r="BE1069" s="58"/>
      <c r="BF1069" s="58"/>
      <c r="BG1069" s="58"/>
      <c r="BH1069" s="58"/>
      <c r="BI1069" s="58"/>
      <c r="BJ1069" s="58"/>
      <c r="BK1069" s="58"/>
      <c r="BL1069" s="58"/>
      <c r="BM1069" s="58"/>
      <c r="BN1069" s="58"/>
      <c r="BO1069" s="58"/>
      <c r="BP1069" s="58"/>
      <c r="BQ1069" s="58"/>
      <c r="BR1069" s="58"/>
      <c r="BS1069" s="58"/>
      <c r="BT1069" s="58"/>
      <c r="BU1069" s="58"/>
      <c r="BV1069" s="58"/>
      <c r="BW1069" s="58"/>
      <c r="BX1069" s="58"/>
      <c r="BY1069" s="58"/>
      <c r="BZ1069" s="58"/>
      <c r="CA1069" s="58"/>
      <c r="CB1069" s="58"/>
      <c r="CC1069" s="58"/>
      <c r="CD1069" s="58"/>
      <c r="CE1069" s="58"/>
      <c r="CF1069" s="58"/>
      <c r="CG1069" s="58"/>
      <c r="CH1069" s="58"/>
      <c r="CI1069" s="58"/>
      <c r="CJ1069" s="58"/>
      <c r="CK1069" s="58"/>
      <c r="CL1069" s="58"/>
      <c r="CM1069" s="58"/>
      <c r="CN1069" s="58"/>
      <c r="CO1069" s="58"/>
      <c r="CP1069" s="58"/>
      <c r="CQ1069" s="58"/>
      <c r="CR1069" s="58"/>
      <c r="CS1069" s="58"/>
      <c r="CT1069" s="58"/>
      <c r="CU1069" s="58"/>
      <c r="CV1069" s="58"/>
      <c r="CW1069" s="58"/>
      <c r="CX1069" s="58"/>
      <c r="CY1069" s="58"/>
      <c r="CZ1069" s="58"/>
      <c r="DA1069" s="58"/>
      <c r="DB1069" s="58"/>
      <c r="DC1069" s="58"/>
      <c r="DD1069" s="58"/>
      <c r="DE1069" s="58"/>
      <c r="DF1069" s="58"/>
      <c r="DG1069" s="58"/>
      <c r="DH1069" s="58"/>
      <c r="DI1069" s="58"/>
      <c r="DJ1069" s="58"/>
      <c r="DK1069" s="58"/>
      <c r="DL1069" s="58"/>
      <c r="DM1069" s="58"/>
      <c r="DN1069" s="58"/>
      <c r="DO1069" s="58"/>
      <c r="DP1069" s="58"/>
      <c r="DQ1069" s="58"/>
      <c r="DR1069" s="58"/>
    </row>
    <row r="1070" spans="1:122" x14ac:dyDescent="0.2">
      <c r="A1070" s="58"/>
      <c r="B1070" s="58"/>
      <c r="C1070" s="58"/>
      <c r="D1070" s="58"/>
      <c r="E1070" s="58"/>
      <c r="F1070" s="58"/>
      <c r="G1070" s="58"/>
      <c r="H1070" s="58"/>
      <c r="I1070" s="58"/>
      <c r="J1070" s="58"/>
      <c r="K1070" s="59"/>
      <c r="L1070" s="59"/>
      <c r="M1070" s="58"/>
      <c r="N1070" s="58"/>
      <c r="O1070" s="58"/>
      <c r="P1070" s="58"/>
      <c r="Q1070" s="58"/>
      <c r="R1070" s="58"/>
      <c r="S1070" s="58"/>
      <c r="T1070" s="58"/>
      <c r="U1070" s="58"/>
      <c r="V1070" s="58"/>
      <c r="W1070" s="58"/>
      <c r="X1070" s="58"/>
      <c r="Y1070" s="58"/>
      <c r="Z1070" s="58"/>
      <c r="AA1070" s="58"/>
      <c r="AB1070" s="58"/>
      <c r="AC1070" s="58"/>
      <c r="AD1070" s="58"/>
      <c r="AE1070" s="58"/>
      <c r="AF1070" s="58"/>
      <c r="AG1070" s="58"/>
      <c r="AH1070" s="58"/>
      <c r="AI1070" s="58"/>
      <c r="AJ1070" s="58"/>
      <c r="AK1070" s="58"/>
      <c r="AL1070" s="58"/>
      <c r="AM1070" s="58"/>
      <c r="AN1070" s="58"/>
      <c r="AO1070" s="58"/>
      <c r="AP1070" s="58"/>
      <c r="AQ1070" s="58"/>
      <c r="AR1070" s="58"/>
      <c r="AS1070" s="58"/>
      <c r="AT1070" s="58"/>
      <c r="AU1070" s="58"/>
      <c r="AV1070" s="58"/>
      <c r="AW1070" s="58"/>
      <c r="AX1070" s="58"/>
      <c r="AY1070" s="58"/>
      <c r="AZ1070" s="58"/>
      <c r="BA1070" s="58"/>
      <c r="BB1070" s="58"/>
      <c r="BC1070" s="58"/>
      <c r="BD1070" s="58"/>
      <c r="BE1070" s="58"/>
      <c r="BF1070" s="58"/>
      <c r="BG1070" s="58"/>
      <c r="BH1070" s="58"/>
      <c r="BI1070" s="58"/>
      <c r="BJ1070" s="58"/>
      <c r="BK1070" s="58"/>
      <c r="BL1070" s="58"/>
      <c r="BM1070" s="58"/>
      <c r="BN1070" s="58"/>
      <c r="BO1070" s="58"/>
      <c r="BP1070" s="58"/>
      <c r="BQ1070" s="58"/>
      <c r="BR1070" s="58"/>
      <c r="BS1070" s="58"/>
      <c r="BT1070" s="58"/>
      <c r="BU1070" s="58"/>
      <c r="BV1070" s="58"/>
      <c r="BW1070" s="58"/>
      <c r="BX1070" s="58"/>
      <c r="BY1070" s="58"/>
      <c r="BZ1070" s="58"/>
      <c r="CA1070" s="58"/>
      <c r="CB1070" s="58"/>
      <c r="CC1070" s="58"/>
      <c r="CD1070" s="58"/>
      <c r="CE1070" s="58"/>
      <c r="CF1070" s="58"/>
      <c r="CG1070" s="58"/>
      <c r="CH1070" s="58"/>
      <c r="CI1070" s="58"/>
      <c r="CJ1070" s="58"/>
      <c r="CK1070" s="58"/>
      <c r="CL1070" s="58"/>
      <c r="CM1070" s="58"/>
      <c r="CN1070" s="58"/>
      <c r="CO1070" s="58"/>
      <c r="CP1070" s="58"/>
      <c r="CQ1070" s="58"/>
      <c r="CR1070" s="58"/>
      <c r="CS1070" s="58"/>
      <c r="CT1070" s="58"/>
      <c r="CU1070" s="58"/>
      <c r="CV1070" s="58"/>
      <c r="CW1070" s="58"/>
      <c r="CX1070" s="58"/>
      <c r="CY1070" s="58"/>
      <c r="CZ1070" s="58"/>
      <c r="DA1070" s="58"/>
      <c r="DB1070" s="58"/>
      <c r="DC1070" s="58"/>
      <c r="DD1070" s="58"/>
      <c r="DE1070" s="58"/>
      <c r="DF1070" s="58"/>
      <c r="DG1070" s="58"/>
      <c r="DH1070" s="58"/>
      <c r="DI1070" s="58"/>
      <c r="DJ1070" s="58"/>
      <c r="DK1070" s="58"/>
      <c r="DL1070" s="58"/>
      <c r="DM1070" s="58"/>
      <c r="DN1070" s="58"/>
      <c r="DO1070" s="58"/>
      <c r="DP1070" s="58"/>
      <c r="DQ1070" s="58"/>
      <c r="DR1070" s="58"/>
    </row>
    <row r="1071" spans="1:122" x14ac:dyDescent="0.2">
      <c r="A1071" s="58"/>
      <c r="B1071" s="58"/>
      <c r="C1071" s="58"/>
      <c r="D1071" s="58"/>
      <c r="E1071" s="58"/>
      <c r="F1071" s="58"/>
      <c r="G1071" s="58"/>
      <c r="H1071" s="58"/>
      <c r="I1071" s="58"/>
      <c r="J1071" s="58"/>
      <c r="K1071" s="59"/>
      <c r="L1071" s="59"/>
      <c r="M1071" s="58"/>
      <c r="N1071" s="58"/>
      <c r="O1071" s="58"/>
      <c r="P1071" s="58"/>
      <c r="Q1071" s="58"/>
      <c r="R1071" s="58"/>
      <c r="S1071" s="58"/>
      <c r="T1071" s="58"/>
      <c r="U1071" s="58"/>
      <c r="V1071" s="58"/>
      <c r="W1071" s="58"/>
      <c r="X1071" s="58"/>
      <c r="Y1071" s="58"/>
      <c r="Z1071" s="58"/>
      <c r="AA1071" s="58"/>
      <c r="AB1071" s="58"/>
      <c r="AC1071" s="58"/>
      <c r="AD1071" s="58"/>
      <c r="AE1071" s="58"/>
      <c r="AF1071" s="58"/>
      <c r="AG1071" s="58"/>
      <c r="AH1071" s="58"/>
      <c r="AI1071" s="58"/>
      <c r="AJ1071" s="58"/>
      <c r="AK1071" s="58"/>
      <c r="AL1071" s="58"/>
      <c r="AM1071" s="58"/>
      <c r="AN1071" s="58"/>
      <c r="AO1071" s="58"/>
      <c r="AP1071" s="58"/>
      <c r="AQ1071" s="58"/>
      <c r="AR1071" s="58"/>
      <c r="AS1071" s="58"/>
      <c r="AT1071" s="58"/>
      <c r="AU1071" s="58"/>
      <c r="AV1071" s="58"/>
      <c r="AW1071" s="58"/>
      <c r="AX1071" s="58"/>
      <c r="AY1071" s="58"/>
      <c r="AZ1071" s="58"/>
      <c r="BA1071" s="58"/>
      <c r="BB1071" s="58"/>
      <c r="BC1071" s="58"/>
      <c r="BD1071" s="58"/>
      <c r="BE1071" s="58"/>
      <c r="BF1071" s="58"/>
      <c r="BG1071" s="58"/>
      <c r="BH1071" s="58"/>
      <c r="BI1071" s="58"/>
      <c r="BJ1071" s="58"/>
      <c r="BK1071" s="58"/>
      <c r="BL1071" s="58"/>
      <c r="BM1071" s="58"/>
      <c r="BN1071" s="58"/>
      <c r="BO1071" s="58"/>
      <c r="BP1071" s="58"/>
      <c r="BQ1071" s="58"/>
      <c r="BR1071" s="58"/>
      <c r="BS1071" s="58"/>
      <c r="BT1071" s="58"/>
      <c r="BU1071" s="58"/>
      <c r="BV1071" s="58"/>
      <c r="BW1071" s="58"/>
      <c r="BX1071" s="58"/>
      <c r="BY1071" s="58"/>
      <c r="BZ1071" s="58"/>
      <c r="CA1071" s="58"/>
      <c r="CB1071" s="58"/>
      <c r="CC1071" s="58"/>
      <c r="CD1071" s="58"/>
      <c r="CE1071" s="58"/>
      <c r="CF1071" s="58"/>
      <c r="CG1071" s="58"/>
      <c r="CH1071" s="58"/>
      <c r="CI1071" s="58"/>
      <c r="CJ1071" s="58"/>
      <c r="CK1071" s="58"/>
      <c r="CL1071" s="58"/>
      <c r="CM1071" s="58"/>
      <c r="CN1071" s="58"/>
      <c r="CO1071" s="58"/>
      <c r="CP1071" s="58"/>
      <c r="CQ1071" s="58"/>
      <c r="CR1071" s="58"/>
      <c r="CS1071" s="58"/>
      <c r="CT1071" s="58"/>
      <c r="CU1071" s="58"/>
      <c r="CV1071" s="58"/>
      <c r="CW1071" s="58"/>
      <c r="CX1071" s="58"/>
      <c r="CY1071" s="58"/>
      <c r="CZ1071" s="58"/>
      <c r="DA1071" s="58"/>
      <c r="DB1071" s="58"/>
      <c r="DC1071" s="58"/>
      <c r="DD1071" s="58"/>
      <c r="DE1071" s="58"/>
      <c r="DF1071" s="58"/>
      <c r="DG1071" s="58"/>
      <c r="DH1071" s="58"/>
      <c r="DI1071" s="58"/>
      <c r="DJ1071" s="58"/>
      <c r="DK1071" s="58"/>
      <c r="DL1071" s="58"/>
      <c r="DM1071" s="58"/>
      <c r="DN1071" s="58"/>
      <c r="DO1071" s="58"/>
      <c r="DP1071" s="58"/>
      <c r="DQ1071" s="58"/>
      <c r="DR1071" s="58"/>
    </row>
    <row r="1072" spans="1:122" x14ac:dyDescent="0.2">
      <c r="A1072" s="58"/>
      <c r="B1072" s="58"/>
      <c r="C1072" s="58"/>
      <c r="D1072" s="58"/>
      <c r="E1072" s="58"/>
      <c r="F1072" s="58"/>
      <c r="G1072" s="58"/>
      <c r="H1072" s="58"/>
      <c r="I1072" s="58"/>
      <c r="J1072" s="58"/>
      <c r="K1072" s="59"/>
      <c r="L1072" s="59"/>
      <c r="M1072" s="58"/>
      <c r="N1072" s="58"/>
      <c r="O1072" s="58"/>
      <c r="P1072" s="58"/>
      <c r="Q1072" s="58"/>
      <c r="R1072" s="58"/>
      <c r="S1072" s="58"/>
      <c r="T1072" s="58"/>
      <c r="U1072" s="58"/>
      <c r="V1072" s="58"/>
      <c r="W1072" s="58"/>
      <c r="X1072" s="58"/>
      <c r="Y1072" s="58"/>
      <c r="Z1072" s="58"/>
      <c r="AA1072" s="58"/>
      <c r="AB1072" s="58"/>
      <c r="AC1072" s="58"/>
      <c r="AD1072" s="58"/>
      <c r="AE1072" s="58"/>
      <c r="AF1072" s="58"/>
      <c r="AG1072" s="58"/>
      <c r="AH1072" s="58"/>
      <c r="AI1072" s="58"/>
      <c r="AJ1072" s="58"/>
      <c r="AK1072" s="58"/>
      <c r="AL1072" s="58"/>
      <c r="AM1072" s="58"/>
      <c r="AN1072" s="58"/>
      <c r="AO1072" s="58"/>
      <c r="AP1072" s="58"/>
      <c r="AQ1072" s="58"/>
      <c r="AR1072" s="58"/>
      <c r="AS1072" s="58"/>
      <c r="AT1072" s="58"/>
      <c r="AU1072" s="58"/>
      <c r="AV1072" s="58"/>
      <c r="AW1072" s="58"/>
      <c r="AX1072" s="58"/>
      <c r="AY1072" s="58"/>
      <c r="AZ1072" s="58"/>
      <c r="BA1072" s="58"/>
      <c r="BB1072" s="58"/>
      <c r="BC1072" s="58"/>
      <c r="BD1072" s="58"/>
      <c r="BE1072" s="58"/>
      <c r="BF1072" s="58"/>
      <c r="BG1072" s="58"/>
      <c r="BH1072" s="58"/>
      <c r="BI1072" s="58"/>
      <c r="BJ1072" s="58"/>
      <c r="BK1072" s="58"/>
      <c r="BL1072" s="58"/>
      <c r="BM1072" s="58"/>
      <c r="BN1072" s="58"/>
      <c r="BO1072" s="58"/>
      <c r="BP1072" s="58"/>
      <c r="BQ1072" s="58"/>
      <c r="BR1072" s="58"/>
      <c r="BS1072" s="58"/>
      <c r="BT1072" s="58"/>
      <c r="BU1072" s="58"/>
      <c r="BV1072" s="58"/>
      <c r="BW1072" s="58"/>
      <c r="BX1072" s="58"/>
      <c r="BY1072" s="58"/>
      <c r="BZ1072" s="58"/>
      <c r="CA1072" s="58"/>
      <c r="CB1072" s="58"/>
      <c r="CC1072" s="58"/>
      <c r="CD1072" s="58"/>
      <c r="CE1072" s="58"/>
      <c r="CF1072" s="58"/>
      <c r="CG1072" s="58"/>
      <c r="CH1072" s="58"/>
      <c r="CI1072" s="58"/>
      <c r="CJ1072" s="58"/>
      <c r="CK1072" s="58"/>
      <c r="CL1072" s="58"/>
      <c r="CM1072" s="58"/>
      <c r="CN1072" s="58"/>
      <c r="CO1072" s="58"/>
      <c r="CP1072" s="58"/>
      <c r="CQ1072" s="58"/>
      <c r="CR1072" s="58"/>
      <c r="CS1072" s="58"/>
      <c r="CT1072" s="58"/>
      <c r="CU1072" s="58"/>
      <c r="CV1072" s="58"/>
      <c r="CW1072" s="58"/>
      <c r="CX1072" s="58"/>
      <c r="CY1072" s="58"/>
      <c r="CZ1072" s="58"/>
      <c r="DA1072" s="58"/>
      <c r="DB1072" s="58"/>
      <c r="DC1072" s="58"/>
      <c r="DD1072" s="58"/>
      <c r="DE1072" s="58"/>
      <c r="DF1072" s="58"/>
      <c r="DG1072" s="58"/>
      <c r="DH1072" s="58"/>
      <c r="DI1072" s="58"/>
      <c r="DJ1072" s="58"/>
      <c r="DK1072" s="58"/>
      <c r="DL1072" s="58"/>
      <c r="DM1072" s="58"/>
      <c r="DN1072" s="58"/>
      <c r="DO1072" s="58"/>
      <c r="DP1072" s="58"/>
      <c r="DQ1072" s="58"/>
      <c r="DR1072" s="58"/>
    </row>
    <row r="1073" spans="1:122" x14ac:dyDescent="0.2">
      <c r="A1073" s="58"/>
      <c r="B1073" s="58"/>
      <c r="C1073" s="58"/>
      <c r="D1073" s="58"/>
      <c r="E1073" s="58"/>
      <c r="F1073" s="58"/>
      <c r="G1073" s="58"/>
      <c r="H1073" s="58"/>
      <c r="I1073" s="58"/>
      <c r="J1073" s="58"/>
      <c r="K1073" s="59"/>
      <c r="L1073" s="59"/>
      <c r="M1073" s="58"/>
      <c r="N1073" s="58"/>
      <c r="O1073" s="58"/>
      <c r="P1073" s="58"/>
      <c r="Q1073" s="58"/>
      <c r="R1073" s="58"/>
      <c r="S1073" s="58"/>
      <c r="T1073" s="58"/>
      <c r="U1073" s="58"/>
      <c r="V1073" s="58"/>
      <c r="W1073" s="58"/>
      <c r="X1073" s="58"/>
      <c r="Y1073" s="58"/>
      <c r="Z1073" s="58"/>
      <c r="AA1073" s="58"/>
      <c r="AB1073" s="58"/>
      <c r="AC1073" s="58"/>
      <c r="AD1073" s="58"/>
      <c r="AE1073" s="58"/>
      <c r="AF1073" s="58"/>
      <c r="AG1073" s="58"/>
      <c r="AH1073" s="58"/>
      <c r="AI1073" s="58"/>
      <c r="AJ1073" s="58"/>
      <c r="AK1073" s="58"/>
      <c r="AL1073" s="58"/>
      <c r="AM1073" s="58"/>
      <c r="AN1073" s="58"/>
      <c r="AO1073" s="58"/>
      <c r="AP1073" s="58"/>
      <c r="AQ1073" s="58"/>
      <c r="AR1073" s="58"/>
      <c r="AS1073" s="58"/>
      <c r="AT1073" s="58"/>
      <c r="AU1073" s="58"/>
      <c r="AV1073" s="58"/>
      <c r="AW1073" s="58"/>
      <c r="AX1073" s="58"/>
      <c r="AY1073" s="58"/>
      <c r="AZ1073" s="58"/>
      <c r="BA1073" s="58"/>
      <c r="BB1073" s="58"/>
      <c r="BC1073" s="58"/>
      <c r="BD1073" s="58"/>
      <c r="BE1073" s="58"/>
      <c r="BF1073" s="58"/>
      <c r="BG1073" s="58"/>
      <c r="BH1073" s="58"/>
      <c r="BI1073" s="58"/>
      <c r="BJ1073" s="58"/>
      <c r="BK1073" s="58"/>
      <c r="BL1073" s="58"/>
      <c r="BM1073" s="58"/>
      <c r="BN1073" s="58"/>
      <c r="BO1073" s="58"/>
      <c r="BP1073" s="58"/>
      <c r="BQ1073" s="58"/>
      <c r="BR1073" s="58"/>
      <c r="BS1073" s="58"/>
      <c r="BT1073" s="58"/>
      <c r="BU1073" s="58"/>
      <c r="BV1073" s="58"/>
      <c r="BW1073" s="58"/>
      <c r="BX1073" s="58"/>
      <c r="BY1073" s="58"/>
      <c r="BZ1073" s="58"/>
      <c r="CA1073" s="58"/>
      <c r="CB1073" s="58"/>
      <c r="CC1073" s="58"/>
      <c r="CD1073" s="58"/>
      <c r="CE1073" s="58"/>
      <c r="CF1073" s="58"/>
      <c r="CG1073" s="58"/>
      <c r="CH1073" s="58"/>
      <c r="CI1073" s="58"/>
      <c r="CJ1073" s="58"/>
      <c r="CK1073" s="58"/>
      <c r="CL1073" s="58"/>
      <c r="CM1073" s="58"/>
      <c r="CN1073" s="58"/>
      <c r="CO1073" s="58"/>
      <c r="CP1073" s="58"/>
      <c r="CQ1073" s="58"/>
      <c r="CR1073" s="58"/>
      <c r="CS1073" s="58"/>
      <c r="CT1073" s="58"/>
      <c r="CU1073" s="58"/>
      <c r="CV1073" s="58"/>
      <c r="CW1073" s="58"/>
      <c r="CX1073" s="58"/>
      <c r="CY1073" s="58"/>
      <c r="CZ1073" s="58"/>
      <c r="DA1073" s="58"/>
      <c r="DB1073" s="58"/>
      <c r="DC1073" s="58"/>
      <c r="DD1073" s="58"/>
      <c r="DE1073" s="58"/>
      <c r="DF1073" s="58"/>
      <c r="DG1073" s="58"/>
      <c r="DH1073" s="58"/>
      <c r="DI1073" s="58"/>
      <c r="DJ1073" s="58"/>
      <c r="DK1073" s="58"/>
      <c r="DL1073" s="58"/>
      <c r="DM1073" s="58"/>
      <c r="DN1073" s="58"/>
      <c r="DO1073" s="58"/>
      <c r="DP1073" s="58"/>
      <c r="DQ1073" s="58"/>
      <c r="DR1073" s="58"/>
    </row>
    <row r="1074" spans="1:122" x14ac:dyDescent="0.2">
      <c r="A1074" s="58"/>
      <c r="B1074" s="58"/>
      <c r="C1074" s="58"/>
      <c r="D1074" s="58"/>
      <c r="E1074" s="58"/>
      <c r="F1074" s="58"/>
      <c r="G1074" s="58"/>
      <c r="H1074" s="58"/>
      <c r="I1074" s="58"/>
      <c r="J1074" s="58"/>
      <c r="K1074" s="59"/>
      <c r="L1074" s="59"/>
      <c r="M1074" s="58"/>
      <c r="N1074" s="58"/>
      <c r="O1074" s="58"/>
      <c r="P1074" s="58"/>
      <c r="Q1074" s="58"/>
      <c r="R1074" s="58"/>
      <c r="S1074" s="58"/>
      <c r="T1074" s="58"/>
      <c r="U1074" s="58"/>
      <c r="V1074" s="58"/>
      <c r="W1074" s="58"/>
      <c r="X1074" s="58"/>
      <c r="Y1074" s="58"/>
      <c r="Z1074" s="58"/>
      <c r="AA1074" s="58"/>
      <c r="AB1074" s="58"/>
      <c r="AC1074" s="58"/>
      <c r="AD1074" s="58"/>
      <c r="AE1074" s="58"/>
      <c r="AF1074" s="58"/>
      <c r="AG1074" s="58"/>
      <c r="AH1074" s="58"/>
      <c r="AI1074" s="58"/>
      <c r="AJ1074" s="58"/>
      <c r="AK1074" s="58"/>
      <c r="AL1074" s="58"/>
      <c r="AM1074" s="58"/>
      <c r="AN1074" s="58"/>
      <c r="AO1074" s="58"/>
      <c r="AP1074" s="58"/>
      <c r="AQ1074" s="58"/>
      <c r="AR1074" s="58"/>
      <c r="AS1074" s="58"/>
      <c r="AT1074" s="58"/>
      <c r="AU1074" s="58"/>
      <c r="AV1074" s="58"/>
      <c r="AW1074" s="58"/>
      <c r="AX1074" s="58"/>
      <c r="AY1074" s="58"/>
      <c r="AZ1074" s="58"/>
      <c r="BA1074" s="58"/>
      <c r="BB1074" s="58"/>
      <c r="BC1074" s="58"/>
      <c r="BD1074" s="58"/>
      <c r="BE1074" s="58"/>
      <c r="BF1074" s="58"/>
      <c r="BG1074" s="58"/>
      <c r="BH1074" s="58"/>
      <c r="BI1074" s="58"/>
      <c r="BJ1074" s="58"/>
      <c r="BK1074" s="58"/>
      <c r="BL1074" s="58"/>
      <c r="BM1074" s="58"/>
      <c r="BN1074" s="58"/>
      <c r="BO1074" s="58"/>
      <c r="BP1074" s="58"/>
      <c r="BQ1074" s="58"/>
      <c r="BR1074" s="58"/>
      <c r="BS1074" s="58"/>
      <c r="BT1074" s="58"/>
      <c r="BU1074" s="58"/>
      <c r="BV1074" s="58"/>
      <c r="BW1074" s="58"/>
      <c r="BX1074" s="58"/>
      <c r="BY1074" s="58"/>
      <c r="BZ1074" s="58"/>
      <c r="CA1074" s="58"/>
      <c r="CB1074" s="58"/>
      <c r="CC1074" s="58"/>
      <c r="CD1074" s="58"/>
      <c r="CE1074" s="58"/>
      <c r="CF1074" s="58"/>
      <c r="CG1074" s="58"/>
      <c r="CH1074" s="58"/>
      <c r="CI1074" s="58"/>
      <c r="CJ1074" s="58"/>
      <c r="CK1074" s="58"/>
      <c r="CL1074" s="58"/>
      <c r="CM1074" s="58"/>
      <c r="CN1074" s="58"/>
      <c r="CO1074" s="58"/>
      <c r="CP1074" s="58"/>
      <c r="CQ1074" s="58"/>
      <c r="CR1074" s="58"/>
      <c r="CS1074" s="58"/>
      <c r="CT1074" s="58"/>
      <c r="CU1074" s="58"/>
      <c r="CV1074" s="58"/>
      <c r="CW1074" s="58"/>
      <c r="CX1074" s="58"/>
      <c r="CY1074" s="58"/>
      <c r="CZ1074" s="58"/>
      <c r="DA1074" s="58"/>
      <c r="DB1074" s="58"/>
      <c r="DC1074" s="58"/>
      <c r="DD1074" s="58"/>
      <c r="DE1074" s="58"/>
      <c r="DF1074" s="58"/>
      <c r="DG1074" s="58"/>
      <c r="DH1074" s="58"/>
      <c r="DI1074" s="58"/>
      <c r="DJ1074" s="58"/>
      <c r="DK1074" s="58"/>
      <c r="DL1074" s="58"/>
      <c r="DM1074" s="58"/>
      <c r="DN1074" s="58"/>
      <c r="DO1074" s="58"/>
      <c r="DP1074" s="58"/>
      <c r="DQ1074" s="58"/>
      <c r="DR1074" s="58"/>
    </row>
    <row r="1075" spans="1:122" x14ac:dyDescent="0.2">
      <c r="A1075" s="58"/>
      <c r="B1075" s="58"/>
      <c r="C1075" s="58"/>
      <c r="D1075" s="58"/>
      <c r="E1075" s="58"/>
      <c r="F1075" s="58"/>
      <c r="G1075" s="58"/>
      <c r="H1075" s="58"/>
      <c r="I1075" s="58"/>
      <c r="J1075" s="58"/>
      <c r="K1075" s="59"/>
      <c r="L1075" s="59"/>
      <c r="M1075" s="58"/>
      <c r="N1075" s="58"/>
      <c r="O1075" s="58"/>
      <c r="P1075" s="58"/>
      <c r="Q1075" s="58"/>
      <c r="R1075" s="58"/>
      <c r="S1075" s="58"/>
      <c r="T1075" s="58"/>
      <c r="U1075" s="58"/>
      <c r="V1075" s="58"/>
      <c r="W1075" s="58"/>
      <c r="X1075" s="58"/>
      <c r="Y1075" s="58"/>
      <c r="Z1075" s="58"/>
      <c r="AA1075" s="58"/>
      <c r="AB1075" s="58"/>
      <c r="AC1075" s="58"/>
      <c r="AD1075" s="58"/>
      <c r="AE1075" s="58"/>
      <c r="AF1075" s="58"/>
      <c r="AG1075" s="58"/>
      <c r="AH1075" s="58"/>
      <c r="AI1075" s="58"/>
      <c r="AJ1075" s="58"/>
      <c r="AK1075" s="58"/>
      <c r="AL1075" s="58"/>
      <c r="AM1075" s="58"/>
      <c r="AN1075" s="58"/>
      <c r="AO1075" s="58"/>
      <c r="AP1075" s="58"/>
      <c r="AQ1075" s="58"/>
      <c r="AR1075" s="58"/>
      <c r="AS1075" s="58"/>
      <c r="AT1075" s="58"/>
      <c r="AU1075" s="58"/>
      <c r="AV1075" s="58"/>
      <c r="AW1075" s="58"/>
      <c r="AX1075" s="58"/>
      <c r="AY1075" s="58"/>
      <c r="AZ1075" s="58"/>
      <c r="BA1075" s="58"/>
      <c r="BB1075" s="58"/>
      <c r="BC1075" s="58"/>
      <c r="BD1075" s="58"/>
      <c r="BE1075" s="58"/>
      <c r="BF1075" s="58"/>
      <c r="BG1075" s="58"/>
      <c r="BH1075" s="58"/>
      <c r="BI1075" s="58"/>
      <c r="BJ1075" s="58"/>
      <c r="BK1075" s="58"/>
      <c r="BL1075" s="58"/>
      <c r="BM1075" s="58"/>
      <c r="BN1075" s="58"/>
      <c r="BO1075" s="58"/>
      <c r="BP1075" s="58"/>
      <c r="BQ1075" s="58"/>
      <c r="BR1075" s="58"/>
      <c r="BS1075" s="58"/>
      <c r="BT1075" s="58"/>
      <c r="BU1075" s="58"/>
      <c r="BV1075" s="58"/>
      <c r="BW1075" s="58"/>
      <c r="BX1075" s="58"/>
      <c r="BY1075" s="58"/>
      <c r="BZ1075" s="58"/>
      <c r="CA1075" s="58"/>
      <c r="CB1075" s="58"/>
      <c r="CC1075" s="58"/>
      <c r="CD1075" s="58"/>
      <c r="CE1075" s="58"/>
      <c r="CF1075" s="58"/>
      <c r="CG1075" s="58"/>
      <c r="CH1075" s="58"/>
      <c r="CI1075" s="58"/>
      <c r="CJ1075" s="58"/>
      <c r="CK1075" s="58"/>
      <c r="CL1075" s="58"/>
      <c r="CM1075" s="58"/>
      <c r="CN1075" s="58"/>
      <c r="CO1075" s="58"/>
      <c r="CP1075" s="58"/>
      <c r="CQ1075" s="58"/>
      <c r="CR1075" s="58"/>
      <c r="CS1075" s="58"/>
      <c r="CT1075" s="58"/>
      <c r="CU1075" s="58"/>
      <c r="CV1075" s="58"/>
      <c r="CW1075" s="58"/>
      <c r="CX1075" s="58"/>
      <c r="CY1075" s="58"/>
      <c r="CZ1075" s="58"/>
      <c r="DA1075" s="58"/>
      <c r="DB1075" s="58"/>
      <c r="DC1075" s="58"/>
      <c r="DD1075" s="58"/>
      <c r="DE1075" s="58"/>
      <c r="DF1075" s="58"/>
      <c r="DG1075" s="58"/>
      <c r="DH1075" s="58"/>
      <c r="DI1075" s="58"/>
      <c r="DJ1075" s="58"/>
      <c r="DK1075" s="58"/>
      <c r="DL1075" s="58"/>
      <c r="DM1075" s="58"/>
      <c r="DN1075" s="58"/>
      <c r="DO1075" s="58"/>
      <c r="DP1075" s="58"/>
      <c r="DQ1075" s="58"/>
      <c r="DR1075" s="58"/>
    </row>
    <row r="1076" spans="1:122" x14ac:dyDescent="0.2">
      <c r="A1076" s="58"/>
      <c r="B1076" s="58"/>
      <c r="C1076" s="58"/>
      <c r="D1076" s="58"/>
      <c r="E1076" s="58"/>
      <c r="F1076" s="58"/>
      <c r="G1076" s="58"/>
      <c r="H1076" s="58"/>
      <c r="I1076" s="58"/>
      <c r="J1076" s="58"/>
      <c r="K1076" s="59"/>
      <c r="L1076" s="59"/>
      <c r="M1076" s="58"/>
      <c r="N1076" s="58"/>
      <c r="O1076" s="58"/>
      <c r="P1076" s="58"/>
      <c r="Q1076" s="58"/>
      <c r="R1076" s="58"/>
      <c r="S1076" s="58"/>
      <c r="T1076" s="58"/>
      <c r="U1076" s="58"/>
      <c r="V1076" s="58"/>
      <c r="W1076" s="58"/>
      <c r="X1076" s="58"/>
      <c r="Y1076" s="58"/>
      <c r="Z1076" s="58"/>
      <c r="AA1076" s="58"/>
      <c r="AB1076" s="58"/>
      <c r="AC1076" s="58"/>
      <c r="AD1076" s="58"/>
      <c r="AE1076" s="58"/>
      <c r="AF1076" s="58"/>
      <c r="AG1076" s="58"/>
      <c r="AH1076" s="58"/>
      <c r="AI1076" s="58"/>
      <c r="AJ1076" s="58"/>
      <c r="AK1076" s="58"/>
      <c r="AL1076" s="58"/>
      <c r="AM1076" s="58"/>
      <c r="AN1076" s="58"/>
      <c r="AO1076" s="58"/>
      <c r="AP1076" s="58"/>
      <c r="AQ1076" s="58"/>
      <c r="AR1076" s="58"/>
      <c r="AS1076" s="58"/>
      <c r="AT1076" s="58"/>
      <c r="AU1076" s="58"/>
      <c r="AV1076" s="58"/>
      <c r="AW1076" s="58"/>
      <c r="AX1076" s="58"/>
      <c r="AY1076" s="58"/>
      <c r="AZ1076" s="58"/>
      <c r="BA1076" s="58"/>
      <c r="BB1076" s="58"/>
      <c r="BC1076" s="58"/>
      <c r="BD1076" s="58"/>
      <c r="BE1076" s="58"/>
      <c r="BF1076" s="58"/>
      <c r="BG1076" s="58"/>
      <c r="BH1076" s="58"/>
      <c r="BI1076" s="58"/>
      <c r="BJ1076" s="58"/>
      <c r="BK1076" s="58"/>
      <c r="BL1076" s="58"/>
      <c r="BM1076" s="58"/>
      <c r="BN1076" s="58"/>
      <c r="BO1076" s="58"/>
      <c r="BP1076" s="58"/>
      <c r="BQ1076" s="58"/>
      <c r="BR1076" s="58"/>
      <c r="BS1076" s="58"/>
      <c r="BT1076" s="58"/>
      <c r="BU1076" s="58"/>
      <c r="BV1076" s="58"/>
      <c r="BW1076" s="58"/>
      <c r="BX1076" s="58"/>
      <c r="BY1076" s="58"/>
      <c r="BZ1076" s="58"/>
      <c r="CA1076" s="58"/>
      <c r="CB1076" s="58"/>
      <c r="CC1076" s="58"/>
      <c r="CD1076" s="58"/>
      <c r="CE1076" s="58"/>
      <c r="CF1076" s="58"/>
      <c r="CG1076" s="58"/>
      <c r="CH1076" s="58"/>
      <c r="CI1076" s="58"/>
      <c r="CJ1076" s="58"/>
      <c r="CK1076" s="58"/>
      <c r="CL1076" s="58"/>
      <c r="CM1076" s="58"/>
      <c r="CN1076" s="58"/>
      <c r="CO1076" s="58"/>
      <c r="CP1076" s="58"/>
      <c r="CQ1076" s="58"/>
      <c r="CR1076" s="58"/>
      <c r="CS1076" s="58"/>
      <c r="CT1076" s="58"/>
      <c r="CU1076" s="58"/>
      <c r="CV1076" s="58"/>
      <c r="CW1076" s="58"/>
      <c r="CX1076" s="58"/>
      <c r="CY1076" s="58"/>
      <c r="CZ1076" s="58"/>
      <c r="DA1076" s="58"/>
      <c r="DB1076" s="58"/>
      <c r="DC1076" s="58"/>
      <c r="DD1076" s="58"/>
      <c r="DE1076" s="58"/>
      <c r="DF1076" s="58"/>
      <c r="DG1076" s="58"/>
      <c r="DH1076" s="58"/>
      <c r="DI1076" s="58"/>
      <c r="DJ1076" s="58"/>
      <c r="DK1076" s="58"/>
      <c r="DL1076" s="58"/>
      <c r="DM1076" s="58"/>
      <c r="DN1076" s="58"/>
      <c r="DO1076" s="58"/>
      <c r="DP1076" s="58"/>
      <c r="DQ1076" s="58"/>
      <c r="DR1076" s="58"/>
    </row>
    <row r="1077" spans="1:122" x14ac:dyDescent="0.2">
      <c r="A1077" s="58"/>
      <c r="B1077" s="58"/>
      <c r="C1077" s="58"/>
      <c r="D1077" s="58"/>
      <c r="E1077" s="58"/>
      <c r="F1077" s="58"/>
      <c r="G1077" s="58"/>
      <c r="H1077" s="58"/>
      <c r="I1077" s="58"/>
      <c r="J1077" s="58"/>
      <c r="K1077" s="59"/>
      <c r="L1077" s="59"/>
      <c r="M1077" s="58"/>
      <c r="N1077" s="58"/>
      <c r="O1077" s="58"/>
      <c r="P1077" s="58"/>
      <c r="Q1077" s="58"/>
      <c r="R1077" s="58"/>
      <c r="S1077" s="58"/>
      <c r="T1077" s="58"/>
      <c r="U1077" s="58"/>
      <c r="V1077" s="58"/>
      <c r="W1077" s="58"/>
      <c r="X1077" s="58"/>
      <c r="Y1077" s="58"/>
      <c r="Z1077" s="58"/>
      <c r="AA1077" s="58"/>
      <c r="AB1077" s="58"/>
      <c r="AC1077" s="58"/>
      <c r="AD1077" s="58"/>
      <c r="AE1077" s="58"/>
      <c r="AF1077" s="58"/>
      <c r="AG1077" s="58"/>
      <c r="AH1077" s="58"/>
      <c r="AI1077" s="58"/>
      <c r="AJ1077" s="58"/>
      <c r="AK1077" s="58"/>
      <c r="AL1077" s="58"/>
      <c r="AM1077" s="58"/>
      <c r="AN1077" s="58"/>
      <c r="AO1077" s="58"/>
      <c r="AP1077" s="58"/>
      <c r="AQ1077" s="58"/>
      <c r="AR1077" s="58"/>
      <c r="AS1077" s="58"/>
      <c r="AT1077" s="58"/>
      <c r="AU1077" s="58"/>
      <c r="AV1077" s="58"/>
      <c r="AW1077" s="58"/>
      <c r="AX1077" s="58"/>
      <c r="AY1077" s="58"/>
      <c r="AZ1077" s="58"/>
      <c r="BA1077" s="58"/>
      <c r="BB1077" s="58"/>
      <c r="BC1077" s="58"/>
      <c r="BD1077" s="58"/>
      <c r="BE1077" s="58"/>
      <c r="BF1077" s="58"/>
      <c r="BG1077" s="58"/>
      <c r="BH1077" s="58"/>
      <c r="BI1077" s="58"/>
      <c r="BJ1077" s="58"/>
      <c r="BK1077" s="58"/>
      <c r="BL1077" s="58"/>
      <c r="BM1077" s="58"/>
      <c r="BN1077" s="58"/>
      <c r="BO1077" s="58"/>
      <c r="BP1077" s="58"/>
      <c r="BQ1077" s="58"/>
      <c r="BR1077" s="58"/>
      <c r="BS1077" s="58"/>
      <c r="BT1077" s="58"/>
      <c r="BU1077" s="58"/>
      <c r="BV1077" s="58"/>
      <c r="BW1077" s="58"/>
      <c r="BX1077" s="58"/>
      <c r="BY1077" s="58"/>
      <c r="BZ1077" s="58"/>
      <c r="CA1077" s="58"/>
      <c r="CB1077" s="58"/>
      <c r="CC1077" s="58"/>
      <c r="CD1077" s="58"/>
      <c r="CE1077" s="58"/>
      <c r="CF1077" s="58"/>
      <c r="CG1077" s="58"/>
      <c r="CH1077" s="58"/>
      <c r="CI1077" s="58"/>
      <c r="CJ1077" s="58"/>
      <c r="CK1077" s="58"/>
      <c r="CL1077" s="58"/>
      <c r="CM1077" s="58"/>
      <c r="CN1077" s="58"/>
      <c r="CO1077" s="58"/>
      <c r="CP1077" s="58"/>
      <c r="CQ1077" s="58"/>
      <c r="CR1077" s="58"/>
      <c r="CS1077" s="58"/>
      <c r="CT1077" s="58"/>
      <c r="CU1077" s="58"/>
      <c r="CV1077" s="58"/>
      <c r="CW1077" s="58"/>
      <c r="CX1077" s="58"/>
      <c r="CY1077" s="58"/>
      <c r="CZ1077" s="58"/>
      <c r="DA1077" s="58"/>
      <c r="DB1077" s="58"/>
      <c r="DC1077" s="58"/>
      <c r="DD1077" s="58"/>
      <c r="DE1077" s="58"/>
      <c r="DF1077" s="58"/>
      <c r="DG1077" s="58"/>
      <c r="DH1077" s="58"/>
      <c r="DI1077" s="58"/>
      <c r="DJ1077" s="58"/>
      <c r="DK1077" s="58"/>
      <c r="DL1077" s="58"/>
      <c r="DM1077" s="58"/>
      <c r="DN1077" s="58"/>
      <c r="DO1077" s="58"/>
      <c r="DP1077" s="58"/>
      <c r="DQ1077" s="58"/>
      <c r="DR1077" s="58"/>
    </row>
    <row r="1078" spans="1:122" x14ac:dyDescent="0.2">
      <c r="A1078" s="58"/>
      <c r="B1078" s="58"/>
      <c r="C1078" s="58"/>
      <c r="D1078" s="58"/>
      <c r="E1078" s="58"/>
      <c r="F1078" s="58"/>
      <c r="G1078" s="58"/>
      <c r="H1078" s="58"/>
      <c r="I1078" s="58"/>
      <c r="J1078" s="58"/>
      <c r="K1078" s="59"/>
      <c r="L1078" s="59"/>
      <c r="M1078" s="58"/>
      <c r="N1078" s="58"/>
      <c r="O1078" s="58"/>
      <c r="P1078" s="58"/>
      <c r="Q1078" s="58"/>
      <c r="R1078" s="58"/>
      <c r="S1078" s="58"/>
      <c r="T1078" s="58"/>
      <c r="U1078" s="58"/>
      <c r="V1078" s="58"/>
      <c r="W1078" s="58"/>
      <c r="X1078" s="58"/>
      <c r="Y1078" s="58"/>
      <c r="Z1078" s="58"/>
      <c r="AA1078" s="58"/>
      <c r="AB1078" s="58"/>
      <c r="AC1078" s="58"/>
      <c r="AD1078" s="58"/>
      <c r="AE1078" s="58"/>
      <c r="AF1078" s="58"/>
      <c r="AG1078" s="58"/>
      <c r="AH1078" s="58"/>
      <c r="AI1078" s="58"/>
      <c r="AJ1078" s="58"/>
      <c r="AK1078" s="58"/>
      <c r="AL1078" s="58"/>
      <c r="AM1078" s="58"/>
      <c r="AN1078" s="58"/>
      <c r="AO1078" s="58"/>
      <c r="AP1078" s="58"/>
      <c r="AQ1078" s="58"/>
      <c r="AR1078" s="58"/>
      <c r="AS1078" s="58"/>
      <c r="AT1078" s="58"/>
      <c r="AU1078" s="58"/>
      <c r="AV1078" s="58"/>
      <c r="AW1078" s="58"/>
      <c r="AX1078" s="58"/>
      <c r="AY1078" s="58"/>
      <c r="AZ1078" s="58"/>
      <c r="BA1078" s="58"/>
      <c r="BB1078" s="58"/>
      <c r="BC1078" s="58"/>
      <c r="BD1078" s="58"/>
      <c r="BE1078" s="58"/>
      <c r="BF1078" s="58"/>
      <c r="BG1078" s="58"/>
      <c r="BH1078" s="58"/>
      <c r="BI1078" s="58"/>
      <c r="BJ1078" s="58"/>
      <c r="BK1078" s="58"/>
      <c r="BL1078" s="58"/>
      <c r="BM1078" s="58"/>
      <c r="BN1078" s="58"/>
      <c r="BO1078" s="58"/>
      <c r="BP1078" s="58"/>
      <c r="BQ1078" s="58"/>
      <c r="BR1078" s="58"/>
      <c r="BS1078" s="58"/>
      <c r="BT1078" s="58"/>
      <c r="BU1078" s="58"/>
      <c r="BV1078" s="58"/>
      <c r="BW1078" s="58"/>
      <c r="BX1078" s="58"/>
      <c r="BY1078" s="58"/>
      <c r="BZ1078" s="58"/>
      <c r="CA1078" s="58"/>
      <c r="CB1078" s="58"/>
      <c r="CC1078" s="58"/>
      <c r="CD1078" s="58"/>
      <c r="CE1078" s="58"/>
      <c r="CF1078" s="58"/>
      <c r="CG1078" s="58"/>
      <c r="CH1078" s="58"/>
      <c r="CI1078" s="58"/>
      <c r="CJ1078" s="58"/>
      <c r="CK1078" s="58"/>
      <c r="CL1078" s="58"/>
      <c r="CM1078" s="58"/>
      <c r="CN1078" s="58"/>
      <c r="CO1078" s="58"/>
      <c r="CP1078" s="58"/>
      <c r="CQ1078" s="58"/>
      <c r="CR1078" s="58"/>
      <c r="CS1078" s="58"/>
      <c r="CT1078" s="58"/>
      <c r="CU1078" s="58"/>
      <c r="CV1078" s="58"/>
      <c r="CW1078" s="58"/>
      <c r="CX1078" s="58"/>
      <c r="CY1078" s="58"/>
      <c r="CZ1078" s="58"/>
      <c r="DA1078" s="58"/>
      <c r="DB1078" s="58"/>
      <c r="DC1078" s="58"/>
      <c r="DD1078" s="58"/>
      <c r="DE1078" s="58"/>
      <c r="DF1078" s="58"/>
      <c r="DG1078" s="58"/>
      <c r="DH1078" s="58"/>
      <c r="DI1078" s="58"/>
      <c r="DJ1078" s="58"/>
      <c r="DK1078" s="58"/>
      <c r="DL1078" s="58"/>
      <c r="DM1078" s="58"/>
      <c r="DN1078" s="58"/>
      <c r="DO1078" s="58"/>
      <c r="DP1078" s="58"/>
      <c r="DQ1078" s="58"/>
      <c r="DR1078" s="58"/>
    </row>
    <row r="1079" spans="1:122" x14ac:dyDescent="0.2">
      <c r="A1079" s="58"/>
      <c r="B1079" s="58"/>
      <c r="C1079" s="58"/>
      <c r="D1079" s="58"/>
      <c r="E1079" s="58"/>
      <c r="F1079" s="58"/>
      <c r="G1079" s="58"/>
      <c r="H1079" s="58"/>
      <c r="I1079" s="58"/>
      <c r="J1079" s="58"/>
      <c r="K1079" s="59"/>
      <c r="L1079" s="59"/>
      <c r="M1079" s="58"/>
      <c r="N1079" s="58"/>
      <c r="O1079" s="58"/>
      <c r="P1079" s="58"/>
      <c r="Q1079" s="58"/>
      <c r="R1079" s="58"/>
      <c r="S1079" s="58"/>
      <c r="T1079" s="58"/>
      <c r="U1079" s="58"/>
      <c r="V1079" s="58"/>
      <c r="W1079" s="58"/>
      <c r="X1079" s="58"/>
      <c r="Y1079" s="58"/>
      <c r="Z1079" s="58"/>
      <c r="AA1079" s="58"/>
      <c r="AB1079" s="58"/>
      <c r="AC1079" s="58"/>
      <c r="AD1079" s="58"/>
      <c r="AE1079" s="58"/>
      <c r="AF1079" s="58"/>
      <c r="AG1079" s="58"/>
      <c r="AH1079" s="58"/>
      <c r="AI1079" s="58"/>
      <c r="AJ1079" s="58"/>
      <c r="AK1079" s="58"/>
      <c r="AL1079" s="58"/>
      <c r="AM1079" s="58"/>
      <c r="AN1079" s="58"/>
      <c r="AO1079" s="58"/>
      <c r="AP1079" s="58"/>
      <c r="AQ1079" s="58"/>
      <c r="AR1079" s="58"/>
      <c r="AS1079" s="58"/>
      <c r="AT1079" s="58"/>
      <c r="AU1079" s="58"/>
      <c r="AV1079" s="58"/>
      <c r="AW1079" s="58"/>
      <c r="AX1079" s="58"/>
      <c r="AY1079" s="58"/>
      <c r="AZ1079" s="58"/>
      <c r="BA1079" s="58"/>
      <c r="BB1079" s="58"/>
      <c r="BC1079" s="58"/>
      <c r="BD1079" s="58"/>
      <c r="BE1079" s="58"/>
      <c r="BF1079" s="58"/>
      <c r="BG1079" s="58"/>
      <c r="BH1079" s="58"/>
      <c r="BI1079" s="58"/>
      <c r="BJ1079" s="58"/>
      <c r="BK1079" s="58"/>
      <c r="BL1079" s="58"/>
      <c r="BM1079" s="58"/>
      <c r="BN1079" s="58"/>
      <c r="BO1079" s="58"/>
      <c r="BP1079" s="58"/>
      <c r="BQ1079" s="58"/>
      <c r="BR1079" s="58"/>
      <c r="BS1079" s="58"/>
      <c r="BT1079" s="58"/>
      <c r="BU1079" s="58"/>
      <c r="BV1079" s="58"/>
      <c r="BW1079" s="58"/>
      <c r="BX1079" s="58"/>
      <c r="BY1079" s="58"/>
      <c r="BZ1079" s="58"/>
      <c r="CA1079" s="58"/>
      <c r="CB1079" s="58"/>
      <c r="CC1079" s="58"/>
      <c r="CD1079" s="58"/>
      <c r="CE1079" s="58"/>
      <c r="CF1079" s="58"/>
      <c r="CG1079" s="58"/>
      <c r="CH1079" s="58"/>
      <c r="CI1079" s="58"/>
      <c r="CJ1079" s="58"/>
      <c r="CK1079" s="58"/>
      <c r="CL1079" s="58"/>
      <c r="CM1079" s="58"/>
      <c r="CN1079" s="58"/>
      <c r="CO1079" s="58"/>
      <c r="CP1079" s="58"/>
      <c r="CQ1079" s="58"/>
      <c r="CR1079" s="58"/>
      <c r="CS1079" s="58"/>
      <c r="CT1079" s="58"/>
      <c r="CU1079" s="58"/>
      <c r="CV1079" s="58"/>
      <c r="CW1079" s="58"/>
      <c r="CX1079" s="58"/>
      <c r="CY1079" s="58"/>
      <c r="CZ1079" s="58"/>
      <c r="DA1079" s="58"/>
      <c r="DB1079" s="58"/>
      <c r="DC1079" s="58"/>
      <c r="DD1079" s="58"/>
      <c r="DE1079" s="58"/>
      <c r="DF1079" s="58"/>
      <c r="DG1079" s="58"/>
      <c r="DH1079" s="58"/>
      <c r="DI1079" s="58"/>
      <c r="DJ1079" s="58"/>
      <c r="DK1079" s="58"/>
      <c r="DL1079" s="58"/>
      <c r="DM1079" s="58"/>
      <c r="DN1079" s="58"/>
      <c r="DO1079" s="58"/>
      <c r="DP1079" s="58"/>
      <c r="DQ1079" s="58"/>
      <c r="DR1079" s="58"/>
    </row>
    <row r="1080" spans="1:122" x14ac:dyDescent="0.2">
      <c r="A1080" s="58"/>
      <c r="B1080" s="58"/>
      <c r="C1080" s="58"/>
      <c r="D1080" s="58"/>
      <c r="E1080" s="58"/>
      <c r="F1080" s="58"/>
      <c r="G1080" s="58"/>
      <c r="H1080" s="58"/>
      <c r="I1080" s="58"/>
      <c r="J1080" s="58"/>
      <c r="K1080" s="59"/>
      <c r="L1080" s="59"/>
      <c r="M1080" s="58"/>
      <c r="N1080" s="58"/>
      <c r="O1080" s="58"/>
      <c r="P1080" s="58"/>
      <c r="Q1080" s="58"/>
      <c r="R1080" s="58"/>
      <c r="S1080" s="58"/>
      <c r="T1080" s="58"/>
      <c r="U1080" s="58"/>
      <c r="V1080" s="58"/>
      <c r="W1080" s="58"/>
      <c r="X1080" s="58"/>
      <c r="Y1080" s="58"/>
      <c r="Z1080" s="58"/>
      <c r="AA1080" s="58"/>
      <c r="AB1080" s="58"/>
      <c r="AC1080" s="58"/>
      <c r="AD1080" s="58"/>
      <c r="AE1080" s="58"/>
      <c r="AF1080" s="58"/>
      <c r="AG1080" s="58"/>
      <c r="AH1080" s="58"/>
      <c r="AI1080" s="58"/>
      <c r="AJ1080" s="58"/>
      <c r="AK1080" s="58"/>
      <c r="AL1080" s="58"/>
      <c r="AM1080" s="58"/>
      <c r="AN1080" s="58"/>
      <c r="AO1080" s="58"/>
      <c r="AP1080" s="58"/>
      <c r="AQ1080" s="58"/>
      <c r="AR1080" s="58"/>
      <c r="AS1080" s="58"/>
      <c r="AT1080" s="58"/>
      <c r="AU1080" s="58"/>
      <c r="AV1080" s="58"/>
      <c r="AW1080" s="58"/>
      <c r="AX1080" s="58"/>
      <c r="AY1080" s="58"/>
      <c r="AZ1080" s="58"/>
      <c r="BA1080" s="58"/>
      <c r="BB1080" s="58"/>
      <c r="BC1080" s="58"/>
      <c r="BD1080" s="58"/>
      <c r="BE1080" s="58"/>
      <c r="BF1080" s="58"/>
      <c r="BG1080" s="58"/>
      <c r="BH1080" s="58"/>
      <c r="BI1080" s="58"/>
      <c r="BJ1080" s="58"/>
      <c r="BK1080" s="58"/>
      <c r="BL1080" s="58"/>
      <c r="BM1080" s="58"/>
      <c r="BN1080" s="58"/>
      <c r="BO1080" s="58"/>
      <c r="BP1080" s="58"/>
      <c r="BQ1080" s="58"/>
      <c r="BR1080" s="58"/>
      <c r="BS1080" s="58"/>
      <c r="BT1080" s="58"/>
      <c r="BU1080" s="58"/>
      <c r="BV1080" s="58"/>
      <c r="BW1080" s="58"/>
      <c r="BX1080" s="58"/>
      <c r="BY1080" s="58"/>
      <c r="BZ1080" s="58"/>
      <c r="CA1080" s="58"/>
      <c r="CB1080" s="58"/>
      <c r="CC1080" s="58"/>
      <c r="CD1080" s="58"/>
      <c r="CE1080" s="58"/>
      <c r="CF1080" s="58"/>
      <c r="CG1080" s="58"/>
      <c r="CH1080" s="58"/>
      <c r="CI1080" s="58"/>
      <c r="CJ1080" s="58"/>
      <c r="CK1080" s="58"/>
      <c r="CL1080" s="58"/>
      <c r="CM1080" s="58"/>
      <c r="CN1080" s="58"/>
      <c r="CO1080" s="58"/>
      <c r="CP1080" s="58"/>
      <c r="CQ1080" s="58"/>
      <c r="CR1080" s="58"/>
      <c r="CS1080" s="58"/>
      <c r="CT1080" s="58"/>
      <c r="CU1080" s="58"/>
      <c r="CV1080" s="58"/>
      <c r="CW1080" s="58"/>
      <c r="CX1080" s="58"/>
      <c r="CY1080" s="58"/>
      <c r="CZ1080" s="58"/>
      <c r="DA1080" s="58"/>
      <c r="DB1080" s="58"/>
      <c r="DC1080" s="58"/>
      <c r="DD1080" s="58"/>
      <c r="DE1080" s="58"/>
      <c r="DF1080" s="58"/>
      <c r="DG1080" s="58"/>
      <c r="DH1080" s="58"/>
      <c r="DI1080" s="58"/>
      <c r="DJ1080" s="58"/>
      <c r="DK1080" s="58"/>
      <c r="DL1080" s="58"/>
      <c r="DM1080" s="58"/>
      <c r="DN1080" s="58"/>
      <c r="DO1080" s="58"/>
      <c r="DP1080" s="58"/>
      <c r="DQ1080" s="58"/>
      <c r="DR1080" s="58"/>
    </row>
    <row r="1081" spans="1:122" x14ac:dyDescent="0.2">
      <c r="A1081" s="58"/>
      <c r="B1081" s="58"/>
      <c r="C1081" s="58"/>
      <c r="D1081" s="58"/>
      <c r="E1081" s="58"/>
      <c r="F1081" s="58"/>
      <c r="G1081" s="58"/>
      <c r="H1081" s="58"/>
      <c r="I1081" s="58"/>
      <c r="J1081" s="58"/>
      <c r="K1081" s="59"/>
      <c r="L1081" s="59"/>
      <c r="M1081" s="58"/>
      <c r="N1081" s="58"/>
      <c r="O1081" s="58"/>
      <c r="P1081" s="58"/>
      <c r="Q1081" s="58"/>
      <c r="R1081" s="58"/>
      <c r="S1081" s="58"/>
      <c r="T1081" s="58"/>
      <c r="U1081" s="58"/>
      <c r="V1081" s="58"/>
      <c r="W1081" s="58"/>
      <c r="X1081" s="58"/>
      <c r="Y1081" s="58"/>
      <c r="Z1081" s="58"/>
      <c r="AA1081" s="58"/>
      <c r="AB1081" s="58"/>
      <c r="AC1081" s="58"/>
      <c r="AD1081" s="58"/>
      <c r="AE1081" s="58"/>
      <c r="AF1081" s="58"/>
      <c r="AG1081" s="58"/>
      <c r="AH1081" s="58"/>
      <c r="AI1081" s="58"/>
      <c r="AJ1081" s="58"/>
      <c r="AK1081" s="58"/>
      <c r="AL1081" s="58"/>
      <c r="AM1081" s="58"/>
      <c r="AN1081" s="58"/>
      <c r="AO1081" s="58"/>
      <c r="AP1081" s="58"/>
      <c r="AQ1081" s="58"/>
      <c r="AR1081" s="58"/>
      <c r="AS1081" s="58"/>
      <c r="AT1081" s="58"/>
      <c r="AU1081" s="58"/>
      <c r="AV1081" s="58"/>
      <c r="AW1081" s="58"/>
      <c r="AX1081" s="58"/>
      <c r="AY1081" s="58"/>
      <c r="AZ1081" s="58"/>
      <c r="BA1081" s="58"/>
      <c r="BB1081" s="58"/>
      <c r="BC1081" s="58"/>
      <c r="BD1081" s="58"/>
      <c r="BE1081" s="58"/>
      <c r="BF1081" s="58"/>
      <c r="BG1081" s="58"/>
      <c r="BH1081" s="58"/>
      <c r="BI1081" s="58"/>
      <c r="BJ1081" s="58"/>
      <c r="BK1081" s="58"/>
      <c r="BL1081" s="58"/>
      <c r="BM1081" s="58"/>
      <c r="BN1081" s="58"/>
      <c r="BO1081" s="58"/>
      <c r="BP1081" s="58"/>
      <c r="BQ1081" s="58"/>
      <c r="BR1081" s="58"/>
      <c r="BS1081" s="58"/>
      <c r="BT1081" s="58"/>
      <c r="BU1081" s="58"/>
      <c r="BV1081" s="58"/>
      <c r="BW1081" s="58"/>
      <c r="BX1081" s="58"/>
      <c r="BY1081" s="58"/>
      <c r="BZ1081" s="58"/>
      <c r="CA1081" s="58"/>
      <c r="CB1081" s="58"/>
      <c r="CC1081" s="58"/>
      <c r="CD1081" s="58"/>
      <c r="CE1081" s="58"/>
      <c r="CF1081" s="58"/>
      <c r="CG1081" s="58"/>
      <c r="CH1081" s="58"/>
      <c r="CI1081" s="58"/>
      <c r="CJ1081" s="58"/>
      <c r="CK1081" s="58"/>
      <c r="CL1081" s="58"/>
      <c r="CM1081" s="58"/>
      <c r="CN1081" s="58"/>
      <c r="CO1081" s="58"/>
      <c r="CP1081" s="58"/>
      <c r="CQ1081" s="58"/>
      <c r="CR1081" s="58"/>
      <c r="CS1081" s="58"/>
      <c r="CT1081" s="58"/>
      <c r="CU1081" s="58"/>
      <c r="CV1081" s="58"/>
      <c r="CW1081" s="58"/>
      <c r="CX1081" s="58"/>
      <c r="CY1081" s="58"/>
      <c r="CZ1081" s="58"/>
      <c r="DA1081" s="58"/>
      <c r="DB1081" s="58"/>
      <c r="DC1081" s="58"/>
      <c r="DD1081" s="58"/>
      <c r="DE1081" s="58"/>
      <c r="DF1081" s="58"/>
      <c r="DG1081" s="58"/>
      <c r="DH1081" s="58"/>
      <c r="DI1081" s="58"/>
      <c r="DJ1081" s="58"/>
      <c r="DK1081" s="58"/>
      <c r="DL1081" s="58"/>
      <c r="DM1081" s="58"/>
      <c r="DN1081" s="58"/>
      <c r="DO1081" s="58"/>
      <c r="DP1081" s="58"/>
      <c r="DQ1081" s="58"/>
      <c r="DR1081" s="58"/>
    </row>
    <row r="1082" spans="1:122" x14ac:dyDescent="0.2">
      <c r="A1082" s="58"/>
      <c r="B1082" s="58"/>
      <c r="C1082" s="58"/>
      <c r="D1082" s="58"/>
      <c r="E1082" s="58"/>
      <c r="F1082" s="58"/>
      <c r="G1082" s="58"/>
      <c r="H1082" s="58"/>
      <c r="I1082" s="58"/>
      <c r="J1082" s="58"/>
      <c r="K1082" s="59"/>
      <c r="L1082" s="59"/>
      <c r="M1082" s="58"/>
      <c r="N1082" s="58"/>
      <c r="O1082" s="58"/>
      <c r="P1082" s="58"/>
      <c r="Q1082" s="58"/>
      <c r="R1082" s="58"/>
      <c r="S1082" s="58"/>
      <c r="T1082" s="58"/>
      <c r="U1082" s="58"/>
      <c r="V1082" s="58"/>
      <c r="W1082" s="58"/>
      <c r="X1082" s="58"/>
      <c r="Y1082" s="58"/>
      <c r="Z1082" s="58"/>
      <c r="AA1082" s="58"/>
      <c r="AB1082" s="58"/>
      <c r="AC1082" s="58"/>
      <c r="AD1082" s="58"/>
      <c r="AE1082" s="58"/>
      <c r="AF1082" s="58"/>
      <c r="AG1082" s="58"/>
      <c r="AH1082" s="58"/>
      <c r="AI1082" s="58"/>
      <c r="AJ1082" s="58"/>
      <c r="AK1082" s="58"/>
      <c r="AL1082" s="58"/>
      <c r="AM1082" s="58"/>
      <c r="AN1082" s="58"/>
      <c r="AO1082" s="58"/>
      <c r="AP1082" s="58"/>
      <c r="AQ1082" s="58"/>
      <c r="AR1082" s="58"/>
      <c r="AS1082" s="58"/>
      <c r="AT1082" s="58"/>
      <c r="AU1082" s="58"/>
      <c r="AV1082" s="58"/>
      <c r="AW1082" s="58"/>
      <c r="AX1082" s="58"/>
      <c r="AY1082" s="58"/>
      <c r="AZ1082" s="58"/>
      <c r="BA1082" s="58"/>
      <c r="BB1082" s="58"/>
      <c r="BC1082" s="58"/>
      <c r="BD1082" s="58"/>
      <c r="BE1082" s="58"/>
      <c r="BF1082" s="58"/>
      <c r="BG1082" s="58"/>
      <c r="BH1082" s="58"/>
      <c r="BI1082" s="58"/>
      <c r="BJ1082" s="58"/>
      <c r="BK1082" s="58"/>
      <c r="BL1082" s="58"/>
      <c r="BM1082" s="58"/>
      <c r="BN1082" s="58"/>
      <c r="BO1082" s="58"/>
      <c r="BP1082" s="58"/>
      <c r="BQ1082" s="58"/>
      <c r="BR1082" s="58"/>
      <c r="BS1082" s="58"/>
      <c r="BT1082" s="58"/>
      <c r="BU1082" s="58"/>
      <c r="BV1082" s="58"/>
      <c r="BW1082" s="58"/>
      <c r="BX1082" s="58"/>
      <c r="BY1082" s="58"/>
      <c r="BZ1082" s="58"/>
      <c r="CA1082" s="58"/>
      <c r="CB1082" s="58"/>
      <c r="CC1082" s="58"/>
      <c r="CD1082" s="58"/>
      <c r="CE1082" s="58"/>
      <c r="CF1082" s="58"/>
      <c r="CG1082" s="58"/>
      <c r="CH1082" s="58"/>
      <c r="CI1082" s="58"/>
      <c r="CJ1082" s="58"/>
      <c r="CK1082" s="58"/>
      <c r="CL1082" s="58"/>
      <c r="CM1082" s="58"/>
      <c r="CN1082" s="58"/>
      <c r="CO1082" s="58"/>
      <c r="CP1082" s="58"/>
      <c r="CQ1082" s="58"/>
      <c r="CR1082" s="58"/>
      <c r="CS1082" s="58"/>
      <c r="CT1082" s="58"/>
      <c r="CU1082" s="58"/>
      <c r="CV1082" s="58"/>
      <c r="CW1082" s="58"/>
      <c r="CX1082" s="58"/>
      <c r="CY1082" s="58"/>
      <c r="CZ1082" s="58"/>
      <c r="DA1082" s="58"/>
      <c r="DB1082" s="58"/>
      <c r="DC1082" s="58"/>
      <c r="DD1082" s="58"/>
      <c r="DE1082" s="58"/>
      <c r="DF1082" s="58"/>
      <c r="DG1082" s="58"/>
      <c r="DH1082" s="58"/>
      <c r="DI1082" s="58"/>
      <c r="DJ1082" s="58"/>
      <c r="DK1082" s="58"/>
      <c r="DL1082" s="58"/>
      <c r="DM1082" s="58"/>
      <c r="DN1082" s="58"/>
      <c r="DO1082" s="58"/>
      <c r="DP1082" s="58"/>
      <c r="DQ1082" s="58"/>
      <c r="DR1082" s="58"/>
    </row>
    <row r="1083" spans="1:122" x14ac:dyDescent="0.2">
      <c r="A1083" s="58"/>
      <c r="B1083" s="58"/>
      <c r="C1083" s="58"/>
      <c r="D1083" s="58"/>
      <c r="E1083" s="58"/>
      <c r="F1083" s="58"/>
      <c r="G1083" s="58"/>
      <c r="H1083" s="58"/>
      <c r="I1083" s="58"/>
      <c r="J1083" s="58"/>
      <c r="K1083" s="59"/>
      <c r="L1083" s="59"/>
      <c r="M1083" s="58"/>
      <c r="N1083" s="58"/>
      <c r="O1083" s="58"/>
      <c r="P1083" s="58"/>
      <c r="Q1083" s="58"/>
      <c r="R1083" s="58"/>
      <c r="S1083" s="58"/>
      <c r="T1083" s="58"/>
      <c r="U1083" s="58"/>
      <c r="V1083" s="58"/>
      <c r="W1083" s="58"/>
      <c r="X1083" s="58"/>
      <c r="Y1083" s="58"/>
      <c r="Z1083" s="58"/>
      <c r="AA1083" s="58"/>
      <c r="AB1083" s="58"/>
      <c r="AC1083" s="58"/>
      <c r="AD1083" s="58"/>
      <c r="AE1083" s="58"/>
      <c r="AF1083" s="58"/>
      <c r="AG1083" s="58"/>
      <c r="AH1083" s="58"/>
      <c r="AI1083" s="58"/>
      <c r="AJ1083" s="58"/>
      <c r="AK1083" s="58"/>
      <c r="AL1083" s="58"/>
      <c r="AM1083" s="58"/>
      <c r="AN1083" s="58"/>
      <c r="AO1083" s="58"/>
      <c r="AP1083" s="58"/>
      <c r="AQ1083" s="58"/>
      <c r="AR1083" s="58"/>
      <c r="AS1083" s="58"/>
      <c r="AT1083" s="58"/>
      <c r="AU1083" s="58"/>
      <c r="AV1083" s="58"/>
      <c r="AW1083" s="58"/>
      <c r="AX1083" s="58"/>
      <c r="AY1083" s="58"/>
      <c r="AZ1083" s="58"/>
      <c r="BA1083" s="58"/>
      <c r="BB1083" s="58"/>
      <c r="BC1083" s="58"/>
      <c r="BD1083" s="58"/>
      <c r="BE1083" s="58"/>
      <c r="BF1083" s="58"/>
      <c r="BG1083" s="58"/>
      <c r="BH1083" s="58"/>
      <c r="BI1083" s="58"/>
      <c r="BJ1083" s="58"/>
      <c r="BK1083" s="58"/>
      <c r="BL1083" s="58"/>
      <c r="BM1083" s="58"/>
      <c r="BN1083" s="58"/>
      <c r="BO1083" s="58"/>
      <c r="BP1083" s="58"/>
      <c r="BQ1083" s="58"/>
      <c r="BR1083" s="58"/>
      <c r="BS1083" s="58"/>
      <c r="BT1083" s="58"/>
      <c r="BU1083" s="58"/>
      <c r="BV1083" s="58"/>
      <c r="BW1083" s="58"/>
      <c r="BX1083" s="58"/>
      <c r="BY1083" s="58"/>
      <c r="BZ1083" s="58"/>
      <c r="CA1083" s="58"/>
      <c r="CB1083" s="58"/>
      <c r="CC1083" s="58"/>
      <c r="CD1083" s="58"/>
      <c r="CE1083" s="58"/>
      <c r="CF1083" s="58"/>
      <c r="CG1083" s="58"/>
      <c r="CH1083" s="58"/>
      <c r="CI1083" s="58"/>
      <c r="CJ1083" s="58"/>
      <c r="CK1083" s="58"/>
      <c r="CL1083" s="58"/>
      <c r="CM1083" s="58"/>
      <c r="CN1083" s="58"/>
      <c r="CO1083" s="58"/>
      <c r="CP1083" s="58"/>
      <c r="CQ1083" s="58"/>
      <c r="CR1083" s="58"/>
      <c r="CS1083" s="58"/>
      <c r="CT1083" s="58"/>
      <c r="CU1083" s="58"/>
      <c r="CV1083" s="58"/>
      <c r="CW1083" s="58"/>
      <c r="CX1083" s="58"/>
      <c r="CY1083" s="58"/>
      <c r="CZ1083" s="58"/>
      <c r="DA1083" s="58"/>
      <c r="DB1083" s="58"/>
      <c r="DC1083" s="58"/>
      <c r="DD1083" s="58"/>
      <c r="DE1083" s="58"/>
      <c r="DF1083" s="58"/>
      <c r="DG1083" s="58"/>
      <c r="DH1083" s="58"/>
      <c r="DI1083" s="58"/>
      <c r="DJ1083" s="58"/>
      <c r="DK1083" s="58"/>
      <c r="DL1083" s="58"/>
      <c r="DM1083" s="58"/>
      <c r="DN1083" s="58"/>
      <c r="DO1083" s="58"/>
      <c r="DP1083" s="58"/>
      <c r="DQ1083" s="58"/>
      <c r="DR1083" s="58"/>
    </row>
    <row r="1084" spans="1:122" x14ac:dyDescent="0.2">
      <c r="A1084" s="58"/>
      <c r="B1084" s="58"/>
      <c r="C1084" s="58"/>
      <c r="D1084" s="58"/>
      <c r="E1084" s="58"/>
      <c r="F1084" s="58"/>
      <c r="G1084" s="58"/>
      <c r="H1084" s="58"/>
      <c r="I1084" s="58"/>
      <c r="J1084" s="58"/>
      <c r="K1084" s="59"/>
      <c r="L1084" s="59"/>
      <c r="M1084" s="58"/>
      <c r="N1084" s="58"/>
      <c r="O1084" s="58"/>
      <c r="P1084" s="58"/>
      <c r="Q1084" s="58"/>
      <c r="R1084" s="58"/>
      <c r="S1084" s="58"/>
      <c r="T1084" s="58"/>
      <c r="U1084" s="58"/>
      <c r="V1084" s="58"/>
      <c r="W1084" s="58"/>
      <c r="X1084" s="58"/>
      <c r="Y1084" s="58"/>
      <c r="Z1084" s="58"/>
      <c r="AA1084" s="58"/>
      <c r="AB1084" s="58"/>
      <c r="AC1084" s="58"/>
      <c r="AD1084" s="58"/>
      <c r="AE1084" s="58"/>
      <c r="AF1084" s="58"/>
      <c r="AG1084" s="58"/>
      <c r="AH1084" s="58"/>
      <c r="AI1084" s="58"/>
      <c r="AJ1084" s="58"/>
      <c r="AK1084" s="58"/>
      <c r="AL1084" s="58"/>
      <c r="AM1084" s="58"/>
      <c r="AN1084" s="58"/>
      <c r="AO1084" s="58"/>
      <c r="AP1084" s="58"/>
      <c r="AQ1084" s="58"/>
      <c r="AR1084" s="58"/>
      <c r="AS1084" s="58"/>
      <c r="AT1084" s="58"/>
      <c r="AU1084" s="58"/>
      <c r="AV1084" s="58"/>
      <c r="AW1084" s="58"/>
      <c r="AX1084" s="58"/>
      <c r="AY1084" s="58"/>
      <c r="AZ1084" s="58"/>
      <c r="BA1084" s="58"/>
      <c r="BB1084" s="58"/>
      <c r="BC1084" s="58"/>
      <c r="BD1084" s="58"/>
      <c r="BE1084" s="58"/>
      <c r="BF1084" s="58"/>
      <c r="BG1084" s="58"/>
      <c r="BH1084" s="58"/>
      <c r="BI1084" s="58"/>
      <c r="BJ1084" s="58"/>
      <c r="BK1084" s="58"/>
      <c r="BL1084" s="58"/>
      <c r="BM1084" s="58"/>
      <c r="BN1084" s="58"/>
      <c r="BO1084" s="58"/>
      <c r="BP1084" s="58"/>
      <c r="BQ1084" s="58"/>
      <c r="BR1084" s="58"/>
      <c r="BS1084" s="58"/>
      <c r="BT1084" s="58"/>
      <c r="BU1084" s="58"/>
      <c r="BV1084" s="58"/>
      <c r="BW1084" s="58"/>
      <c r="BX1084" s="58"/>
      <c r="BY1084" s="58"/>
      <c r="BZ1084" s="58"/>
      <c r="CA1084" s="58"/>
      <c r="CB1084" s="58"/>
      <c r="CC1084" s="58"/>
      <c r="CD1084" s="58"/>
      <c r="CE1084" s="58"/>
      <c r="CF1084" s="58"/>
      <c r="CG1084" s="58"/>
      <c r="CH1084" s="58"/>
      <c r="CI1084" s="58"/>
      <c r="CJ1084" s="58"/>
      <c r="CK1084" s="58"/>
      <c r="CL1084" s="58"/>
      <c r="CM1084" s="58"/>
      <c r="CN1084" s="58"/>
      <c r="CO1084" s="58"/>
      <c r="CP1084" s="58"/>
      <c r="CQ1084" s="58"/>
      <c r="CR1084" s="58"/>
      <c r="CS1084" s="58"/>
      <c r="CT1084" s="58"/>
      <c r="CU1084" s="58"/>
      <c r="CV1084" s="58"/>
      <c r="CW1084" s="58"/>
      <c r="CX1084" s="58"/>
      <c r="CY1084" s="58"/>
      <c r="CZ1084" s="58"/>
      <c r="DA1084" s="58"/>
      <c r="DB1084" s="58"/>
      <c r="DC1084" s="58"/>
      <c r="DD1084" s="58"/>
      <c r="DE1084" s="58"/>
      <c r="DF1084" s="58"/>
      <c r="DG1084" s="58"/>
      <c r="DH1084" s="58"/>
      <c r="DI1084" s="58"/>
      <c r="DJ1084" s="58"/>
      <c r="DK1084" s="58"/>
      <c r="DL1084" s="58"/>
      <c r="DM1084" s="58"/>
      <c r="DN1084" s="58"/>
      <c r="DO1084" s="58"/>
      <c r="DP1084" s="58"/>
      <c r="DQ1084" s="58"/>
      <c r="DR1084" s="58"/>
    </row>
    <row r="1085" spans="1:122" x14ac:dyDescent="0.2">
      <c r="A1085" s="58"/>
      <c r="B1085" s="58"/>
      <c r="C1085" s="58"/>
      <c r="D1085" s="58"/>
      <c r="E1085" s="58"/>
      <c r="F1085" s="58"/>
      <c r="G1085" s="58"/>
      <c r="H1085" s="58"/>
      <c r="I1085" s="58"/>
      <c r="J1085" s="58"/>
      <c r="K1085" s="59"/>
      <c r="L1085" s="59"/>
      <c r="M1085" s="58"/>
      <c r="N1085" s="58"/>
      <c r="O1085" s="58"/>
      <c r="P1085" s="58"/>
      <c r="Q1085" s="58"/>
      <c r="R1085" s="58"/>
      <c r="S1085" s="58"/>
      <c r="T1085" s="58"/>
      <c r="U1085" s="58"/>
      <c r="V1085" s="58"/>
      <c r="W1085" s="58"/>
      <c r="X1085" s="58"/>
      <c r="Y1085" s="58"/>
      <c r="Z1085" s="58"/>
      <c r="AA1085" s="58"/>
      <c r="AB1085" s="58"/>
      <c r="AC1085" s="58"/>
      <c r="AD1085" s="58"/>
      <c r="AE1085" s="58"/>
      <c r="AF1085" s="58"/>
      <c r="AG1085" s="58"/>
      <c r="AH1085" s="58"/>
      <c r="AI1085" s="58"/>
      <c r="AJ1085" s="58"/>
      <c r="AK1085" s="58"/>
      <c r="AL1085" s="58"/>
      <c r="AM1085" s="58"/>
      <c r="AN1085" s="58"/>
      <c r="AO1085" s="58"/>
      <c r="AP1085" s="58"/>
      <c r="AQ1085" s="58"/>
      <c r="AR1085" s="58"/>
      <c r="AS1085" s="58"/>
      <c r="AT1085" s="58"/>
      <c r="AU1085" s="58"/>
      <c r="AV1085" s="58"/>
      <c r="AW1085" s="58"/>
      <c r="AX1085" s="58"/>
      <c r="AY1085" s="58"/>
      <c r="AZ1085" s="58"/>
      <c r="BA1085" s="58"/>
      <c r="BB1085" s="58"/>
      <c r="BC1085" s="58"/>
      <c r="BD1085" s="58"/>
      <c r="BE1085" s="58"/>
      <c r="BF1085" s="58"/>
      <c r="BG1085" s="58"/>
      <c r="BH1085" s="58"/>
      <c r="BI1085" s="58"/>
      <c r="BJ1085" s="58"/>
      <c r="BK1085" s="58"/>
      <c r="BL1085" s="58"/>
      <c r="BM1085" s="58"/>
      <c r="BN1085" s="58"/>
      <c r="BO1085" s="58"/>
      <c r="BP1085" s="58"/>
      <c r="BQ1085" s="58"/>
      <c r="BR1085" s="58"/>
      <c r="BS1085" s="58"/>
      <c r="BT1085" s="58"/>
      <c r="BU1085" s="58"/>
      <c r="BV1085" s="58"/>
      <c r="BW1085" s="58"/>
      <c r="BX1085" s="58"/>
      <c r="BY1085" s="58"/>
      <c r="BZ1085" s="58"/>
      <c r="CA1085" s="58"/>
      <c r="CB1085" s="58"/>
      <c r="CC1085" s="58"/>
      <c r="CD1085" s="58"/>
      <c r="CE1085" s="58"/>
      <c r="CF1085" s="58"/>
      <c r="CG1085" s="58"/>
      <c r="CH1085" s="58"/>
      <c r="CI1085" s="58"/>
      <c r="CJ1085" s="58"/>
      <c r="CK1085" s="58"/>
      <c r="CL1085" s="58"/>
      <c r="CM1085" s="58"/>
      <c r="CN1085" s="58"/>
      <c r="CO1085" s="58"/>
      <c r="CP1085" s="58"/>
      <c r="CQ1085" s="58"/>
      <c r="CR1085" s="58"/>
      <c r="CS1085" s="58"/>
      <c r="CT1085" s="58"/>
      <c r="CU1085" s="58"/>
      <c r="CV1085" s="58"/>
      <c r="CW1085" s="58"/>
      <c r="CX1085" s="58"/>
      <c r="CY1085" s="58"/>
      <c r="CZ1085" s="58"/>
      <c r="DA1085" s="58"/>
      <c r="DB1085" s="58"/>
      <c r="DC1085" s="58"/>
      <c r="DD1085" s="58"/>
      <c r="DE1085" s="58"/>
      <c r="DF1085" s="58"/>
      <c r="DG1085" s="58"/>
      <c r="DH1085" s="58"/>
      <c r="DI1085" s="58"/>
      <c r="DJ1085" s="58"/>
      <c r="DK1085" s="58"/>
      <c r="DL1085" s="58"/>
      <c r="DM1085" s="58"/>
      <c r="DN1085" s="58"/>
      <c r="DO1085" s="58"/>
      <c r="DP1085" s="58"/>
      <c r="DQ1085" s="58"/>
      <c r="DR1085" s="58"/>
    </row>
    <row r="1086" spans="1:122" x14ac:dyDescent="0.2">
      <c r="A1086" s="58"/>
      <c r="B1086" s="58"/>
      <c r="C1086" s="58"/>
      <c r="D1086" s="58"/>
      <c r="E1086" s="58"/>
      <c r="F1086" s="58"/>
      <c r="G1086" s="58"/>
      <c r="H1086" s="58"/>
      <c r="I1086" s="58"/>
      <c r="J1086" s="58"/>
      <c r="K1086" s="59"/>
      <c r="L1086" s="59"/>
      <c r="M1086" s="58"/>
      <c r="N1086" s="58"/>
      <c r="O1086" s="58"/>
      <c r="P1086" s="58"/>
      <c r="Q1086" s="58"/>
      <c r="R1086" s="58"/>
      <c r="S1086" s="58"/>
      <c r="T1086" s="58"/>
      <c r="U1086" s="58"/>
      <c r="V1086" s="58"/>
      <c r="W1086" s="58"/>
      <c r="X1086" s="58"/>
      <c r="Y1086" s="58"/>
      <c r="Z1086" s="58"/>
      <c r="AA1086" s="58"/>
      <c r="AB1086" s="58"/>
      <c r="AC1086" s="58"/>
      <c r="AD1086" s="58"/>
      <c r="AE1086" s="58"/>
      <c r="AF1086" s="58"/>
      <c r="AG1086" s="58"/>
      <c r="AH1086" s="58"/>
      <c r="AI1086" s="58"/>
      <c r="AJ1086" s="58"/>
      <c r="AK1086" s="58"/>
      <c r="AL1086" s="58"/>
      <c r="AM1086" s="58"/>
      <c r="AN1086" s="58"/>
      <c r="AO1086" s="58"/>
      <c r="AP1086" s="58"/>
      <c r="AQ1086" s="58"/>
      <c r="AR1086" s="58"/>
      <c r="AS1086" s="58"/>
      <c r="AT1086" s="58"/>
      <c r="AU1086" s="58"/>
      <c r="AV1086" s="58"/>
      <c r="AW1086" s="58"/>
      <c r="AX1086" s="58"/>
      <c r="AY1086" s="58"/>
      <c r="AZ1086" s="58"/>
      <c r="BA1086" s="58"/>
      <c r="BB1086" s="58"/>
      <c r="BC1086" s="58"/>
      <c r="BD1086" s="58"/>
      <c r="BE1086" s="58"/>
      <c r="BF1086" s="58"/>
      <c r="BG1086" s="58"/>
      <c r="BH1086" s="58"/>
      <c r="BI1086" s="58"/>
      <c r="BJ1086" s="58"/>
      <c r="BK1086" s="58"/>
      <c r="BL1086" s="58"/>
      <c r="BM1086" s="58"/>
      <c r="BN1086" s="58"/>
      <c r="BO1086" s="58"/>
      <c r="BP1086" s="58"/>
      <c r="BQ1086" s="58"/>
      <c r="BR1086" s="58"/>
      <c r="BS1086" s="58"/>
      <c r="BT1086" s="58"/>
      <c r="BU1086" s="58"/>
      <c r="BV1086" s="58"/>
      <c r="BW1086" s="58"/>
      <c r="BX1086" s="58"/>
      <c r="BY1086" s="58"/>
      <c r="BZ1086" s="58"/>
      <c r="CA1086" s="58"/>
      <c r="CB1086" s="58"/>
      <c r="CC1086" s="58"/>
      <c r="CD1086" s="58"/>
      <c r="CE1086" s="58"/>
      <c r="CF1086" s="58"/>
      <c r="CG1086" s="58"/>
      <c r="CH1086" s="58"/>
      <c r="CI1086" s="58"/>
      <c r="CJ1086" s="58"/>
      <c r="CK1086" s="58"/>
      <c r="CL1086" s="58"/>
      <c r="CM1086" s="58"/>
      <c r="CN1086" s="58"/>
      <c r="CO1086" s="58"/>
      <c r="CP1086" s="58"/>
      <c r="CQ1086" s="58"/>
      <c r="CR1086" s="58"/>
      <c r="CS1086" s="58"/>
      <c r="CT1086" s="58"/>
      <c r="CU1086" s="58"/>
      <c r="CV1086" s="58"/>
      <c r="CW1086" s="58"/>
      <c r="CX1086" s="58"/>
      <c r="CY1086" s="58"/>
      <c r="CZ1086" s="58"/>
      <c r="DA1086" s="58"/>
      <c r="DB1086" s="58"/>
      <c r="DC1086" s="58"/>
      <c r="DD1086" s="58"/>
      <c r="DE1086" s="58"/>
      <c r="DF1086" s="58"/>
      <c r="DG1086" s="58"/>
      <c r="DH1086" s="58"/>
      <c r="DI1086" s="58"/>
      <c r="DJ1086" s="58"/>
      <c r="DK1086" s="58"/>
      <c r="DL1086" s="58"/>
      <c r="DM1086" s="58"/>
      <c r="DN1086" s="58"/>
      <c r="DO1086" s="58"/>
      <c r="DP1086" s="58"/>
      <c r="DQ1086" s="58"/>
      <c r="DR1086" s="58"/>
    </row>
    <row r="1087" spans="1:122" x14ac:dyDescent="0.2">
      <c r="A1087" s="58"/>
      <c r="B1087" s="58"/>
      <c r="C1087" s="58"/>
      <c r="D1087" s="58"/>
      <c r="E1087" s="58"/>
      <c r="F1087" s="58"/>
      <c r="G1087" s="58"/>
      <c r="H1087" s="58"/>
      <c r="I1087" s="58"/>
      <c r="J1087" s="58"/>
      <c r="K1087" s="59"/>
      <c r="L1087" s="59"/>
      <c r="M1087" s="58"/>
      <c r="N1087" s="58"/>
      <c r="O1087" s="58"/>
      <c r="P1087" s="58"/>
      <c r="Q1087" s="58"/>
      <c r="R1087" s="58"/>
      <c r="S1087" s="58"/>
      <c r="T1087" s="58"/>
      <c r="U1087" s="58"/>
      <c r="V1087" s="58"/>
      <c r="W1087" s="58"/>
      <c r="X1087" s="58"/>
      <c r="Y1087" s="58"/>
      <c r="Z1087" s="58"/>
      <c r="AA1087" s="58"/>
      <c r="AB1087" s="58"/>
      <c r="AC1087" s="58"/>
      <c r="AD1087" s="58"/>
      <c r="AE1087" s="58"/>
      <c r="AF1087" s="58"/>
      <c r="AG1087" s="58"/>
      <c r="AH1087" s="58"/>
      <c r="AI1087" s="58"/>
      <c r="AJ1087" s="58"/>
      <c r="AK1087" s="58"/>
      <c r="AL1087" s="58"/>
      <c r="AM1087" s="58"/>
      <c r="AN1087" s="58"/>
      <c r="AO1087" s="58"/>
      <c r="AP1087" s="58"/>
      <c r="AQ1087" s="58"/>
      <c r="AR1087" s="58"/>
      <c r="AS1087" s="58"/>
      <c r="AT1087" s="58"/>
      <c r="AU1087" s="58"/>
      <c r="AV1087" s="58"/>
      <c r="AW1087" s="58"/>
      <c r="AX1087" s="58"/>
      <c r="AY1087" s="58"/>
      <c r="AZ1087" s="58"/>
      <c r="BA1087" s="58"/>
      <c r="BB1087" s="58"/>
      <c r="BC1087" s="58"/>
      <c r="BD1087" s="58"/>
      <c r="BE1087" s="58"/>
      <c r="BF1087" s="58"/>
      <c r="BG1087" s="58"/>
      <c r="BH1087" s="58"/>
      <c r="BI1087" s="58"/>
      <c r="BJ1087" s="58"/>
      <c r="BK1087" s="58"/>
      <c r="BL1087" s="58"/>
      <c r="BM1087" s="58"/>
      <c r="BN1087" s="58"/>
      <c r="BO1087" s="58"/>
      <c r="BP1087" s="58"/>
      <c r="BQ1087" s="58"/>
      <c r="BR1087" s="58"/>
      <c r="BS1087" s="58"/>
      <c r="BT1087" s="58"/>
      <c r="BU1087" s="58"/>
      <c r="BV1087" s="58"/>
      <c r="BW1087" s="58"/>
      <c r="BX1087" s="58"/>
      <c r="BY1087" s="58"/>
      <c r="BZ1087" s="58"/>
      <c r="CA1087" s="58"/>
      <c r="CB1087" s="58"/>
      <c r="CC1087" s="58"/>
      <c r="CD1087" s="58"/>
      <c r="CE1087" s="58"/>
      <c r="CF1087" s="58"/>
      <c r="CG1087" s="58"/>
      <c r="CH1087" s="58"/>
      <c r="CI1087" s="58"/>
      <c r="CJ1087" s="58"/>
      <c r="CK1087" s="58"/>
      <c r="CL1087" s="58"/>
      <c r="CM1087" s="58"/>
      <c r="CN1087" s="58"/>
      <c r="CO1087" s="58"/>
      <c r="CP1087" s="58"/>
      <c r="CQ1087" s="58"/>
      <c r="CR1087" s="58"/>
      <c r="CS1087" s="58"/>
      <c r="CT1087" s="58"/>
      <c r="CU1087" s="58"/>
      <c r="CV1087" s="58"/>
      <c r="CW1087" s="58"/>
      <c r="CX1087" s="58"/>
      <c r="CY1087" s="58"/>
      <c r="CZ1087" s="58"/>
      <c r="DA1087" s="58"/>
      <c r="DB1087" s="58"/>
      <c r="DC1087" s="58"/>
      <c r="DD1087" s="58"/>
      <c r="DE1087" s="58"/>
      <c r="DF1087" s="58"/>
      <c r="DG1087" s="58"/>
      <c r="DH1087" s="58"/>
      <c r="DI1087" s="58"/>
      <c r="DJ1087" s="58"/>
      <c r="DK1087" s="58"/>
      <c r="DL1087" s="58"/>
      <c r="DM1087" s="58"/>
      <c r="DN1087" s="58"/>
      <c r="DO1087" s="58"/>
      <c r="DP1087" s="58"/>
      <c r="DQ1087" s="58"/>
      <c r="DR1087" s="58"/>
    </row>
    <row r="1088" spans="1:122" x14ac:dyDescent="0.2">
      <c r="A1088" s="58"/>
      <c r="B1088" s="58"/>
      <c r="C1088" s="58"/>
      <c r="D1088" s="58"/>
      <c r="E1088" s="58"/>
      <c r="F1088" s="58"/>
      <c r="G1088" s="58"/>
      <c r="H1088" s="58"/>
      <c r="I1088" s="58"/>
      <c r="J1088" s="58"/>
      <c r="K1088" s="59"/>
      <c r="L1088" s="59"/>
      <c r="M1088" s="58"/>
      <c r="N1088" s="58"/>
      <c r="O1088" s="58"/>
      <c r="P1088" s="58"/>
      <c r="Q1088" s="58"/>
      <c r="R1088" s="58"/>
      <c r="S1088" s="58"/>
      <c r="T1088" s="58"/>
      <c r="U1088" s="58"/>
      <c r="V1088" s="58"/>
      <c r="W1088" s="58"/>
      <c r="X1088" s="58"/>
      <c r="Y1088" s="58"/>
      <c r="Z1088" s="58"/>
      <c r="AA1088" s="58"/>
      <c r="AB1088" s="58"/>
      <c r="AC1088" s="58"/>
      <c r="AD1088" s="58"/>
      <c r="AE1088" s="58"/>
      <c r="AF1088" s="58"/>
      <c r="AG1088" s="58"/>
      <c r="AH1088" s="58"/>
      <c r="AI1088" s="58"/>
      <c r="AJ1088" s="58"/>
      <c r="AK1088" s="58"/>
      <c r="AL1088" s="58"/>
      <c r="AM1088" s="58"/>
      <c r="AN1088" s="58"/>
      <c r="AO1088" s="58"/>
      <c r="AP1088" s="58"/>
      <c r="AQ1088" s="58"/>
      <c r="AR1088" s="58"/>
      <c r="AS1088" s="58"/>
      <c r="AT1088" s="58"/>
      <c r="AU1088" s="58"/>
      <c r="AV1088" s="58"/>
      <c r="AW1088" s="58"/>
      <c r="AX1088" s="58"/>
      <c r="AY1088" s="58"/>
      <c r="AZ1088" s="58"/>
      <c r="BA1088" s="58"/>
      <c r="BB1088" s="58"/>
      <c r="BC1088" s="58"/>
      <c r="BD1088" s="58"/>
      <c r="BE1088" s="58"/>
      <c r="BF1088" s="58"/>
      <c r="BG1088" s="58"/>
      <c r="BH1088" s="58"/>
      <c r="BI1088" s="58"/>
      <c r="BJ1088" s="58"/>
      <c r="BK1088" s="58"/>
      <c r="BL1088" s="58"/>
      <c r="BM1088" s="58"/>
      <c r="BN1088" s="58"/>
      <c r="BO1088" s="58"/>
      <c r="BP1088" s="58"/>
      <c r="BQ1088" s="58"/>
      <c r="BR1088" s="58"/>
      <c r="BS1088" s="58"/>
      <c r="BT1088" s="58"/>
      <c r="BU1088" s="58"/>
      <c r="BV1088" s="58"/>
      <c r="BW1088" s="58"/>
      <c r="BX1088" s="58"/>
      <c r="BY1088" s="58"/>
      <c r="BZ1088" s="58"/>
      <c r="CA1088" s="58"/>
      <c r="CB1088" s="58"/>
      <c r="CC1088" s="58"/>
      <c r="CD1088" s="58"/>
      <c r="CE1088" s="58"/>
      <c r="CF1088" s="58"/>
      <c r="CG1088" s="58"/>
      <c r="CH1088" s="58"/>
      <c r="CI1088" s="58"/>
      <c r="CJ1088" s="58"/>
      <c r="CK1088" s="58"/>
      <c r="CL1088" s="58"/>
      <c r="CM1088" s="58"/>
      <c r="CN1088" s="58"/>
      <c r="CO1088" s="58"/>
      <c r="CP1088" s="58"/>
      <c r="CQ1088" s="58"/>
      <c r="CR1088" s="58"/>
      <c r="CS1088" s="58"/>
      <c r="CT1088" s="58"/>
      <c r="CU1088" s="58"/>
      <c r="CV1088" s="58"/>
      <c r="CW1088" s="58"/>
      <c r="CX1088" s="58"/>
      <c r="CY1088" s="58"/>
      <c r="CZ1088" s="58"/>
      <c r="DA1088" s="58"/>
      <c r="DB1088" s="58"/>
      <c r="DC1088" s="58"/>
      <c r="DD1088" s="58"/>
      <c r="DE1088" s="58"/>
      <c r="DF1088" s="58"/>
      <c r="DG1088" s="58"/>
      <c r="DH1088" s="58"/>
      <c r="DI1088" s="58"/>
      <c r="DJ1088" s="58"/>
      <c r="DK1088" s="58"/>
      <c r="DL1088" s="58"/>
      <c r="DM1088" s="58"/>
      <c r="DN1088" s="58"/>
      <c r="DO1088" s="58"/>
      <c r="DP1088" s="58"/>
      <c r="DQ1088" s="58"/>
      <c r="DR1088" s="58"/>
    </row>
    <row r="1089" spans="1:122" x14ac:dyDescent="0.2">
      <c r="A1089" s="58"/>
      <c r="B1089" s="58"/>
      <c r="C1089" s="58"/>
      <c r="D1089" s="58"/>
      <c r="E1089" s="58"/>
      <c r="F1089" s="58"/>
      <c r="G1089" s="58"/>
      <c r="H1089" s="58"/>
      <c r="I1089" s="58"/>
      <c r="J1089" s="58"/>
      <c r="K1089" s="59"/>
      <c r="L1089" s="59"/>
      <c r="M1089" s="58"/>
      <c r="N1089" s="58"/>
      <c r="O1089" s="58"/>
      <c r="P1089" s="58"/>
      <c r="Q1089" s="58"/>
      <c r="R1089" s="58"/>
      <c r="S1089" s="58"/>
      <c r="T1089" s="58"/>
      <c r="U1089" s="58"/>
      <c r="V1089" s="58"/>
      <c r="W1089" s="58"/>
      <c r="X1089" s="58"/>
      <c r="Y1089" s="58"/>
      <c r="Z1089" s="58"/>
      <c r="AA1089" s="58"/>
      <c r="AB1089" s="58"/>
      <c r="AC1089" s="58"/>
      <c r="AD1089" s="58"/>
      <c r="AE1089" s="58"/>
      <c r="AF1089" s="58"/>
      <c r="AG1089" s="58"/>
      <c r="AH1089" s="58"/>
      <c r="AI1089" s="58"/>
      <c r="AJ1089" s="58"/>
      <c r="AK1089" s="58"/>
      <c r="AL1089" s="58"/>
      <c r="AM1089" s="58"/>
      <c r="AN1089" s="58"/>
      <c r="AO1089" s="58"/>
      <c r="AP1089" s="58"/>
      <c r="AQ1089" s="58"/>
      <c r="AR1089" s="58"/>
      <c r="AS1089" s="58"/>
      <c r="AT1089" s="58"/>
      <c r="AU1089" s="58"/>
      <c r="AV1089" s="58"/>
      <c r="AW1089" s="58"/>
      <c r="AX1089" s="58"/>
      <c r="AY1089" s="58"/>
      <c r="AZ1089" s="58"/>
      <c r="BA1089" s="58"/>
      <c r="BB1089" s="58"/>
      <c r="BC1089" s="58"/>
      <c r="BD1089" s="58"/>
      <c r="BE1089" s="58"/>
      <c r="BF1089" s="58"/>
      <c r="BG1089" s="58"/>
      <c r="BH1089" s="58"/>
      <c r="BI1089" s="58"/>
      <c r="BJ1089" s="58"/>
      <c r="BK1089" s="58"/>
      <c r="BL1089" s="58"/>
      <c r="BM1089" s="58"/>
      <c r="BN1089" s="58"/>
      <c r="BO1089" s="58"/>
      <c r="BP1089" s="58"/>
      <c r="BQ1089" s="58"/>
      <c r="BR1089" s="58"/>
      <c r="BS1089" s="58"/>
      <c r="BT1089" s="58"/>
      <c r="BU1089" s="58"/>
      <c r="BV1089" s="58"/>
      <c r="BW1089" s="58"/>
      <c r="BX1089" s="58"/>
      <c r="BY1089" s="58"/>
      <c r="BZ1089" s="58"/>
      <c r="CA1089" s="58"/>
      <c r="CB1089" s="58"/>
      <c r="CC1089" s="58"/>
      <c r="CD1089" s="58"/>
      <c r="CE1089" s="58"/>
      <c r="CF1089" s="58"/>
      <c r="CG1089" s="58"/>
      <c r="CH1089" s="58"/>
      <c r="CI1089" s="58"/>
      <c r="CJ1089" s="58"/>
      <c r="CK1089" s="58"/>
      <c r="CL1089" s="58"/>
      <c r="CM1089" s="58"/>
      <c r="CN1089" s="58"/>
      <c r="CO1089" s="58"/>
      <c r="CP1089" s="58"/>
      <c r="CQ1089" s="58"/>
      <c r="CR1089" s="58"/>
      <c r="CS1089" s="58"/>
      <c r="CT1089" s="58"/>
      <c r="CU1089" s="58"/>
      <c r="CV1089" s="58"/>
      <c r="CW1089" s="58"/>
      <c r="CX1089" s="58"/>
      <c r="CY1089" s="58"/>
      <c r="CZ1089" s="58"/>
      <c r="DA1089" s="58"/>
      <c r="DB1089" s="58"/>
      <c r="DC1089" s="58"/>
      <c r="DD1089" s="58"/>
      <c r="DE1089" s="58"/>
      <c r="DF1089" s="58"/>
      <c r="DG1089" s="58"/>
      <c r="DH1089" s="58"/>
      <c r="DI1089" s="58"/>
      <c r="DJ1089" s="58"/>
      <c r="DK1089" s="58"/>
      <c r="DL1089" s="58"/>
      <c r="DM1089" s="58"/>
      <c r="DN1089" s="58"/>
      <c r="DO1089" s="58"/>
      <c r="DP1089" s="58"/>
      <c r="DQ1089" s="58"/>
      <c r="DR1089" s="58"/>
    </row>
    <row r="1090" spans="1:122" x14ac:dyDescent="0.2">
      <c r="A1090" s="58"/>
      <c r="B1090" s="58"/>
      <c r="C1090" s="58"/>
      <c r="D1090" s="58"/>
      <c r="E1090" s="58"/>
      <c r="F1090" s="58"/>
      <c r="G1090" s="58"/>
      <c r="H1090" s="58"/>
      <c r="I1090" s="58"/>
      <c r="J1090" s="58"/>
      <c r="K1090" s="59"/>
      <c r="L1090" s="59"/>
      <c r="M1090" s="58"/>
      <c r="N1090" s="58"/>
      <c r="O1090" s="58"/>
      <c r="P1090" s="58"/>
      <c r="Q1090" s="58"/>
      <c r="R1090" s="58"/>
      <c r="S1090" s="58"/>
      <c r="T1090" s="58"/>
      <c r="U1090" s="58"/>
      <c r="V1090" s="58"/>
      <c r="W1090" s="58"/>
      <c r="X1090" s="58"/>
      <c r="Y1090" s="58"/>
      <c r="Z1090" s="58"/>
      <c r="AA1090" s="58"/>
      <c r="AB1090" s="58"/>
      <c r="AC1090" s="58"/>
      <c r="AD1090" s="58"/>
      <c r="AE1090" s="58"/>
      <c r="AF1090" s="58"/>
      <c r="AG1090" s="58"/>
      <c r="AH1090" s="58"/>
      <c r="AI1090" s="58"/>
      <c r="AJ1090" s="58"/>
      <c r="AK1090" s="58"/>
      <c r="AL1090" s="58"/>
      <c r="AM1090" s="58"/>
      <c r="AN1090" s="58"/>
      <c r="AO1090" s="58"/>
      <c r="AP1090" s="58"/>
      <c r="AQ1090" s="58"/>
      <c r="AR1090" s="58"/>
      <c r="AS1090" s="58"/>
      <c r="AT1090" s="58"/>
      <c r="AU1090" s="58"/>
      <c r="AV1090" s="58"/>
      <c r="AW1090" s="58"/>
      <c r="AX1090" s="58"/>
      <c r="AY1090" s="58"/>
      <c r="AZ1090" s="58"/>
      <c r="BA1090" s="58"/>
      <c r="BB1090" s="58"/>
      <c r="BC1090" s="58"/>
      <c r="BD1090" s="58"/>
      <c r="BE1090" s="58"/>
      <c r="BF1090" s="58"/>
      <c r="BG1090" s="58"/>
      <c r="BH1090" s="58"/>
      <c r="BI1090" s="58"/>
      <c r="BJ1090" s="58"/>
      <c r="BK1090" s="58"/>
      <c r="BL1090" s="58"/>
      <c r="BM1090" s="58"/>
      <c r="BN1090" s="58"/>
      <c r="BO1090" s="58"/>
      <c r="BP1090" s="58"/>
      <c r="BQ1090" s="58"/>
      <c r="BR1090" s="58"/>
      <c r="BS1090" s="58"/>
      <c r="BT1090" s="58"/>
      <c r="BU1090" s="58"/>
      <c r="BV1090" s="58"/>
      <c r="BW1090" s="58"/>
      <c r="BX1090" s="58"/>
      <c r="BY1090" s="58"/>
      <c r="BZ1090" s="58"/>
      <c r="CA1090" s="58"/>
      <c r="CB1090" s="58"/>
      <c r="CC1090" s="58"/>
      <c r="CD1090" s="58"/>
      <c r="CE1090" s="58"/>
      <c r="CF1090" s="58"/>
      <c r="CG1090" s="58"/>
      <c r="CH1090" s="58"/>
      <c r="CI1090" s="58"/>
      <c r="CJ1090" s="58"/>
      <c r="CK1090" s="58"/>
      <c r="CL1090" s="58"/>
      <c r="CM1090" s="58"/>
      <c r="CN1090" s="58"/>
      <c r="CO1090" s="58"/>
      <c r="CP1090" s="58"/>
      <c r="CQ1090" s="58"/>
      <c r="CR1090" s="58"/>
      <c r="CS1090" s="58"/>
      <c r="CT1090" s="58"/>
      <c r="CU1090" s="58"/>
      <c r="CV1090" s="58"/>
      <c r="CW1090" s="58"/>
      <c r="CX1090" s="58"/>
      <c r="CY1090" s="58"/>
      <c r="CZ1090" s="58"/>
      <c r="DA1090" s="58"/>
      <c r="DB1090" s="58"/>
      <c r="DC1090" s="58"/>
      <c r="DD1090" s="58"/>
      <c r="DE1090" s="58"/>
      <c r="DF1090" s="58"/>
      <c r="DG1090" s="58"/>
      <c r="DH1090" s="58"/>
      <c r="DI1090" s="58"/>
      <c r="DJ1090" s="58"/>
      <c r="DK1090" s="58"/>
      <c r="DL1090" s="58"/>
      <c r="DM1090" s="58"/>
      <c r="DN1090" s="58"/>
      <c r="DO1090" s="58"/>
      <c r="DP1090" s="58"/>
      <c r="DQ1090" s="58"/>
      <c r="DR1090" s="58"/>
    </row>
    <row r="1091" spans="1:122" x14ac:dyDescent="0.2">
      <c r="A1091" s="58"/>
      <c r="B1091" s="58"/>
      <c r="C1091" s="58"/>
      <c r="D1091" s="58"/>
      <c r="E1091" s="58"/>
      <c r="F1091" s="58"/>
      <c r="G1091" s="58"/>
      <c r="H1091" s="58"/>
      <c r="I1091" s="58"/>
      <c r="J1091" s="58"/>
      <c r="K1091" s="59"/>
      <c r="L1091" s="59"/>
      <c r="M1091" s="58"/>
      <c r="N1091" s="58"/>
      <c r="O1091" s="58"/>
      <c r="P1091" s="58"/>
      <c r="Q1091" s="58"/>
      <c r="R1091" s="58"/>
      <c r="S1091" s="58"/>
      <c r="T1091" s="58"/>
      <c r="U1091" s="58"/>
      <c r="V1091" s="58"/>
      <c r="W1091" s="58"/>
      <c r="X1091" s="58"/>
      <c r="Y1091" s="58"/>
      <c r="Z1091" s="58"/>
      <c r="AA1091" s="58"/>
      <c r="AB1091" s="58"/>
      <c r="AC1091" s="58"/>
      <c r="AD1091" s="58"/>
      <c r="AE1091" s="58"/>
      <c r="AF1091" s="58"/>
      <c r="AG1091" s="58"/>
      <c r="AH1091" s="58"/>
      <c r="AI1091" s="58"/>
      <c r="AJ1091" s="58"/>
      <c r="AK1091" s="58"/>
      <c r="AL1091" s="58"/>
      <c r="AM1091" s="58"/>
      <c r="AN1091" s="58"/>
      <c r="AO1091" s="58"/>
      <c r="AP1091" s="58"/>
      <c r="AQ1091" s="58"/>
      <c r="AR1091" s="58"/>
      <c r="AS1091" s="58"/>
      <c r="AT1091" s="58"/>
      <c r="AU1091" s="58"/>
      <c r="AV1091" s="58"/>
      <c r="AW1091" s="58"/>
      <c r="AX1091" s="58"/>
      <c r="AY1091" s="58"/>
      <c r="AZ1091" s="58"/>
      <c r="BA1091" s="58"/>
      <c r="BB1091" s="58"/>
      <c r="BC1091" s="58"/>
      <c r="BD1091" s="58"/>
      <c r="BE1091" s="58"/>
      <c r="BF1091" s="58"/>
      <c r="BG1091" s="58"/>
      <c r="BH1091" s="58"/>
      <c r="BI1091" s="58"/>
      <c r="BJ1091" s="58"/>
      <c r="BK1091" s="58"/>
      <c r="BL1091" s="58"/>
      <c r="BM1091" s="58"/>
      <c r="BN1091" s="58"/>
      <c r="BO1091" s="58"/>
      <c r="BP1091" s="58"/>
      <c r="BQ1091" s="58"/>
      <c r="BR1091" s="58"/>
      <c r="BS1091" s="58"/>
      <c r="BT1091" s="58"/>
      <c r="BU1091" s="58"/>
      <c r="BV1091" s="58"/>
      <c r="BW1091" s="58"/>
      <c r="BX1091" s="58"/>
      <c r="BY1091" s="58"/>
      <c r="BZ1091" s="58"/>
      <c r="CA1091" s="58"/>
      <c r="CB1091" s="58"/>
      <c r="CC1091" s="58"/>
      <c r="CD1091" s="58"/>
      <c r="CE1091" s="58"/>
      <c r="CF1091" s="58"/>
      <c r="CG1091" s="58"/>
      <c r="CH1091" s="58"/>
      <c r="CI1091" s="58"/>
      <c r="CJ1091" s="58"/>
      <c r="CK1091" s="58"/>
      <c r="CL1091" s="58"/>
      <c r="CM1091" s="58"/>
      <c r="CN1091" s="58"/>
      <c r="CO1091" s="58"/>
      <c r="CP1091" s="58"/>
      <c r="CQ1091" s="58"/>
      <c r="CR1091" s="58"/>
      <c r="CS1091" s="58"/>
      <c r="CT1091" s="58"/>
      <c r="CU1091" s="58"/>
      <c r="CV1091" s="58"/>
      <c r="CW1091" s="58"/>
      <c r="CX1091" s="58"/>
      <c r="CY1091" s="58"/>
      <c r="CZ1091" s="58"/>
      <c r="DA1091" s="58"/>
      <c r="DB1091" s="58"/>
      <c r="DC1091" s="58"/>
      <c r="DD1091" s="58"/>
      <c r="DE1091" s="58"/>
      <c r="DF1091" s="58"/>
      <c r="DG1091" s="58"/>
      <c r="DH1091" s="58"/>
      <c r="DI1091" s="58"/>
      <c r="DJ1091" s="58"/>
      <c r="DK1091" s="58"/>
      <c r="DL1091" s="58"/>
      <c r="DM1091" s="58"/>
      <c r="DN1091" s="58"/>
      <c r="DO1091" s="58"/>
      <c r="DP1091" s="58"/>
      <c r="DQ1091" s="58"/>
      <c r="DR1091" s="58"/>
    </row>
    <row r="1092" spans="1:122" x14ac:dyDescent="0.2">
      <c r="A1092" s="58"/>
      <c r="B1092" s="58"/>
      <c r="C1092" s="58"/>
      <c r="D1092" s="58"/>
      <c r="E1092" s="58"/>
      <c r="F1092" s="58"/>
      <c r="G1092" s="58"/>
      <c r="H1092" s="58"/>
      <c r="I1092" s="58"/>
      <c r="J1092" s="58"/>
      <c r="K1092" s="59"/>
      <c r="L1092" s="59"/>
      <c r="M1092" s="58"/>
      <c r="N1092" s="58"/>
      <c r="O1092" s="58"/>
      <c r="P1092" s="58"/>
      <c r="Q1092" s="58"/>
      <c r="R1092" s="58"/>
      <c r="S1092" s="58"/>
      <c r="T1092" s="58"/>
      <c r="U1092" s="58"/>
      <c r="V1092" s="58"/>
      <c r="W1092" s="58"/>
      <c r="X1092" s="58"/>
      <c r="Y1092" s="58"/>
      <c r="Z1092" s="58"/>
      <c r="AA1092" s="58"/>
      <c r="AB1092" s="58"/>
      <c r="AC1092" s="58"/>
      <c r="AD1092" s="58"/>
      <c r="AE1092" s="58"/>
      <c r="AF1092" s="58"/>
      <c r="AG1092" s="58"/>
      <c r="AH1092" s="58"/>
      <c r="AI1092" s="58"/>
      <c r="AJ1092" s="58"/>
      <c r="AK1092" s="58"/>
      <c r="AL1092" s="58"/>
      <c r="AM1092" s="58"/>
      <c r="AN1092" s="58"/>
      <c r="AO1092" s="58"/>
      <c r="AP1092" s="58"/>
      <c r="AQ1092" s="58"/>
      <c r="AR1092" s="58"/>
      <c r="AS1092" s="58"/>
      <c r="AT1092" s="58"/>
      <c r="AU1092" s="58"/>
      <c r="AV1092" s="58"/>
      <c r="AW1092" s="58"/>
      <c r="AX1092" s="58"/>
      <c r="AY1092" s="58"/>
      <c r="AZ1092" s="58"/>
      <c r="BA1092" s="58"/>
      <c r="BB1092" s="58"/>
      <c r="BC1092" s="58"/>
      <c r="BD1092" s="58"/>
      <c r="BE1092" s="58"/>
      <c r="BF1092" s="58"/>
      <c r="BG1092" s="58"/>
      <c r="BH1092" s="58"/>
      <c r="BI1092" s="58"/>
      <c r="BJ1092" s="58"/>
      <c r="BK1092" s="58"/>
      <c r="BL1092" s="58"/>
      <c r="BM1092" s="58"/>
      <c r="BN1092" s="58"/>
      <c r="BO1092" s="58"/>
      <c r="BP1092" s="58"/>
      <c r="BQ1092" s="58"/>
      <c r="BR1092" s="58"/>
      <c r="BS1092" s="58"/>
      <c r="BT1092" s="58"/>
      <c r="BU1092" s="58"/>
      <c r="BV1092" s="58"/>
      <c r="BW1092" s="58"/>
      <c r="BX1092" s="58"/>
      <c r="BY1092" s="58"/>
      <c r="BZ1092" s="58"/>
      <c r="CA1092" s="58"/>
      <c r="CB1092" s="58"/>
      <c r="CC1092" s="58"/>
      <c r="CD1092" s="58"/>
      <c r="CE1092" s="58"/>
      <c r="CF1092" s="58"/>
      <c r="CG1092" s="58"/>
      <c r="CH1092" s="58"/>
      <c r="CI1092" s="58"/>
      <c r="CJ1092" s="58"/>
      <c r="CK1092" s="58"/>
      <c r="CL1092" s="58"/>
      <c r="CM1092" s="58"/>
      <c r="CN1092" s="58"/>
      <c r="CO1092" s="58"/>
      <c r="CP1092" s="58"/>
      <c r="CQ1092" s="58"/>
      <c r="CR1092" s="58"/>
      <c r="CS1092" s="58"/>
      <c r="CT1092" s="58"/>
      <c r="CU1092" s="58"/>
      <c r="CV1092" s="58"/>
      <c r="CW1092" s="58"/>
      <c r="CX1092" s="58"/>
      <c r="CY1092" s="58"/>
      <c r="CZ1092" s="58"/>
      <c r="DA1092" s="58"/>
      <c r="DB1092" s="58"/>
      <c r="DC1092" s="58"/>
      <c r="DD1092" s="58"/>
      <c r="DE1092" s="58"/>
      <c r="DF1092" s="58"/>
      <c r="DG1092" s="58"/>
      <c r="DH1092" s="58"/>
      <c r="DI1092" s="58"/>
      <c r="DJ1092" s="58"/>
      <c r="DK1092" s="58"/>
      <c r="DL1092" s="58"/>
      <c r="DM1092" s="58"/>
      <c r="DN1092" s="58"/>
      <c r="DO1092" s="58"/>
      <c r="DP1092" s="58"/>
      <c r="DQ1092" s="58"/>
      <c r="DR1092" s="58"/>
    </row>
    <row r="1093" spans="1:122" x14ac:dyDescent="0.2">
      <c r="A1093" s="58"/>
      <c r="B1093" s="58"/>
      <c r="C1093" s="58"/>
      <c r="D1093" s="58"/>
      <c r="E1093" s="58"/>
      <c r="F1093" s="58"/>
      <c r="G1093" s="58"/>
      <c r="H1093" s="58"/>
      <c r="I1093" s="58"/>
      <c r="J1093" s="58"/>
      <c r="K1093" s="59"/>
      <c r="L1093" s="59"/>
      <c r="M1093" s="58"/>
      <c r="N1093" s="58"/>
      <c r="O1093" s="58"/>
      <c r="P1093" s="58"/>
      <c r="Q1093" s="58"/>
      <c r="R1093" s="58"/>
      <c r="S1093" s="58"/>
      <c r="T1093" s="58"/>
      <c r="U1093" s="58"/>
      <c r="V1093" s="58"/>
      <c r="W1093" s="58"/>
      <c r="X1093" s="58"/>
      <c r="Y1093" s="58"/>
      <c r="Z1093" s="58"/>
      <c r="AA1093" s="58"/>
      <c r="AB1093" s="58"/>
      <c r="AC1093" s="58"/>
      <c r="AD1093" s="58"/>
      <c r="AE1093" s="58"/>
      <c r="AF1093" s="58"/>
      <c r="AG1093" s="58"/>
      <c r="AH1093" s="58"/>
      <c r="AI1093" s="58"/>
      <c r="AJ1093" s="58"/>
      <c r="AK1093" s="58"/>
      <c r="AL1093" s="58"/>
      <c r="AM1093" s="58"/>
      <c r="AN1093" s="58"/>
      <c r="AO1093" s="58"/>
      <c r="AP1093" s="58"/>
      <c r="AQ1093" s="58"/>
      <c r="AR1093" s="58"/>
      <c r="AS1093" s="58"/>
      <c r="AT1093" s="58"/>
      <c r="AU1093" s="58"/>
      <c r="AV1093" s="58"/>
      <c r="AW1093" s="58"/>
      <c r="AX1093" s="58"/>
      <c r="AY1093" s="58"/>
      <c r="AZ1093" s="58"/>
      <c r="BA1093" s="58"/>
      <c r="BB1093" s="58"/>
      <c r="BC1093" s="58"/>
      <c r="BD1093" s="58"/>
      <c r="BE1093" s="58"/>
      <c r="BF1093" s="58"/>
      <c r="BG1093" s="58"/>
      <c r="BH1093" s="58"/>
      <c r="BI1093" s="58"/>
      <c r="BJ1093" s="58"/>
      <c r="BK1093" s="58"/>
      <c r="BL1093" s="58"/>
      <c r="BM1093" s="58"/>
      <c r="BN1093" s="58"/>
      <c r="BO1093" s="58"/>
      <c r="BP1093" s="58"/>
      <c r="BQ1093" s="58"/>
      <c r="BR1093" s="58"/>
      <c r="BS1093" s="58"/>
      <c r="BT1093" s="58"/>
      <c r="BU1093" s="58"/>
      <c r="BV1093" s="58"/>
      <c r="BW1093" s="58"/>
      <c r="BX1093" s="58"/>
      <c r="BY1093" s="58"/>
      <c r="BZ1093" s="58"/>
      <c r="CA1093" s="58"/>
      <c r="CB1093" s="58"/>
      <c r="CC1093" s="58"/>
      <c r="CD1093" s="58"/>
      <c r="CE1093" s="58"/>
      <c r="CF1093" s="58"/>
      <c r="CG1093" s="58"/>
      <c r="CH1093" s="58"/>
      <c r="CI1093" s="58"/>
      <c r="CJ1093" s="58"/>
      <c r="CK1093" s="58"/>
      <c r="CL1093" s="58"/>
      <c r="CM1093" s="58"/>
      <c r="CN1093" s="58"/>
      <c r="CO1093" s="58"/>
      <c r="CP1093" s="58"/>
      <c r="CQ1093" s="58"/>
      <c r="CR1093" s="58"/>
      <c r="CS1093" s="58"/>
      <c r="CT1093" s="58"/>
      <c r="CU1093" s="58"/>
      <c r="CV1093" s="58"/>
      <c r="CW1093" s="58"/>
      <c r="CX1093" s="58"/>
      <c r="CY1093" s="58"/>
      <c r="CZ1093" s="58"/>
      <c r="DA1093" s="58"/>
      <c r="DB1093" s="58"/>
      <c r="DC1093" s="58"/>
      <c r="DD1093" s="58"/>
      <c r="DE1093" s="58"/>
      <c r="DF1093" s="58"/>
      <c r="DG1093" s="58"/>
      <c r="DH1093" s="58"/>
      <c r="DI1093" s="58"/>
      <c r="DJ1093" s="58"/>
      <c r="DK1093" s="58"/>
      <c r="DL1093" s="58"/>
      <c r="DM1093" s="58"/>
      <c r="DN1093" s="58"/>
      <c r="DO1093" s="58"/>
      <c r="DP1093" s="58"/>
      <c r="DQ1093" s="58"/>
      <c r="DR1093" s="58"/>
    </row>
    <row r="1094" spans="1:122" x14ac:dyDescent="0.2">
      <c r="A1094" s="58"/>
      <c r="B1094" s="58"/>
      <c r="C1094" s="58"/>
      <c r="D1094" s="58"/>
      <c r="E1094" s="58"/>
      <c r="F1094" s="58"/>
      <c r="G1094" s="58"/>
      <c r="H1094" s="58"/>
      <c r="I1094" s="58"/>
      <c r="J1094" s="58"/>
      <c r="K1094" s="59"/>
      <c r="L1094" s="59"/>
      <c r="M1094" s="58"/>
      <c r="N1094" s="58"/>
      <c r="O1094" s="58"/>
      <c r="P1094" s="58"/>
      <c r="Q1094" s="58"/>
      <c r="R1094" s="58"/>
      <c r="S1094" s="58"/>
      <c r="T1094" s="58"/>
      <c r="U1094" s="58"/>
      <c r="V1094" s="58"/>
      <c r="W1094" s="58"/>
      <c r="X1094" s="58"/>
      <c r="Y1094" s="58"/>
      <c r="Z1094" s="58"/>
      <c r="AA1094" s="58"/>
      <c r="AB1094" s="58"/>
      <c r="AC1094" s="58"/>
      <c r="AD1094" s="58"/>
      <c r="AE1094" s="58"/>
      <c r="AF1094" s="58"/>
      <c r="AG1094" s="58"/>
      <c r="AH1094" s="58"/>
      <c r="AI1094" s="58"/>
      <c r="AJ1094" s="58"/>
      <c r="AK1094" s="58"/>
      <c r="AL1094" s="58"/>
      <c r="AM1094" s="58"/>
      <c r="AN1094" s="58"/>
      <c r="AO1094" s="58"/>
      <c r="AP1094" s="58"/>
      <c r="AQ1094" s="58"/>
      <c r="AR1094" s="58"/>
      <c r="AS1094" s="58"/>
      <c r="AT1094" s="58"/>
      <c r="AU1094" s="58"/>
      <c r="AV1094" s="58"/>
      <c r="AW1094" s="58"/>
      <c r="AX1094" s="58"/>
      <c r="AY1094" s="58"/>
      <c r="AZ1094" s="58"/>
      <c r="BA1094" s="58"/>
      <c r="BB1094" s="58"/>
      <c r="BC1094" s="58"/>
      <c r="BD1094" s="58"/>
      <c r="BE1094" s="58"/>
      <c r="BF1094" s="58"/>
      <c r="BG1094" s="58"/>
      <c r="BH1094" s="58"/>
      <c r="BI1094" s="58"/>
      <c r="BJ1094" s="58"/>
      <c r="BK1094" s="58"/>
      <c r="BL1094" s="58"/>
      <c r="BM1094" s="58"/>
      <c r="BN1094" s="58"/>
      <c r="BO1094" s="58"/>
      <c r="BP1094" s="58"/>
      <c r="BQ1094" s="58"/>
      <c r="BR1094" s="58"/>
      <c r="BS1094" s="58"/>
      <c r="BT1094" s="58"/>
      <c r="BU1094" s="58"/>
      <c r="BV1094" s="58"/>
      <c r="BW1094" s="58"/>
      <c r="BX1094" s="58"/>
      <c r="BY1094" s="58"/>
      <c r="BZ1094" s="58"/>
      <c r="CA1094" s="58"/>
      <c r="CB1094" s="58"/>
      <c r="CC1094" s="58"/>
      <c r="CD1094" s="58"/>
      <c r="CE1094" s="58"/>
      <c r="CF1094" s="58"/>
      <c r="CG1094" s="58"/>
      <c r="CH1094" s="58"/>
      <c r="CI1094" s="58"/>
      <c r="CJ1094" s="58"/>
      <c r="CK1094" s="58"/>
      <c r="CL1094" s="58"/>
      <c r="CM1094" s="58"/>
      <c r="CN1094" s="58"/>
      <c r="CO1094" s="58"/>
      <c r="CP1094" s="58"/>
      <c r="CQ1094" s="58"/>
      <c r="CR1094" s="58"/>
      <c r="CS1094" s="58"/>
      <c r="CT1094" s="58"/>
      <c r="CU1094" s="58"/>
      <c r="CV1094" s="58"/>
      <c r="CW1094" s="58"/>
      <c r="CX1094" s="58"/>
      <c r="CY1094" s="58"/>
      <c r="CZ1094" s="58"/>
      <c r="DA1094" s="58"/>
      <c r="DB1094" s="58"/>
      <c r="DC1094" s="58"/>
      <c r="DD1094" s="58"/>
      <c r="DE1094" s="58"/>
      <c r="DF1094" s="58"/>
      <c r="DG1094" s="58"/>
      <c r="DH1094" s="58"/>
      <c r="DI1094" s="58"/>
      <c r="DJ1094" s="58"/>
      <c r="DK1094" s="58"/>
      <c r="DL1094" s="58"/>
      <c r="DM1094" s="58"/>
      <c r="DN1094" s="58"/>
      <c r="DO1094" s="58"/>
      <c r="DP1094" s="58"/>
      <c r="DQ1094" s="58"/>
      <c r="DR1094" s="58"/>
    </row>
    <row r="1095" spans="1:122" x14ac:dyDescent="0.2">
      <c r="A1095" s="58"/>
      <c r="B1095" s="58"/>
      <c r="C1095" s="58"/>
      <c r="D1095" s="58"/>
      <c r="E1095" s="58"/>
      <c r="F1095" s="58"/>
      <c r="G1095" s="58"/>
      <c r="H1095" s="58"/>
      <c r="I1095" s="58"/>
      <c r="J1095" s="58"/>
      <c r="K1095" s="59"/>
      <c r="L1095" s="59"/>
      <c r="M1095" s="58"/>
      <c r="N1095" s="58"/>
      <c r="O1095" s="58"/>
      <c r="P1095" s="58"/>
      <c r="Q1095" s="58"/>
      <c r="R1095" s="58"/>
      <c r="S1095" s="58"/>
      <c r="T1095" s="58"/>
      <c r="U1095" s="58"/>
      <c r="V1095" s="58"/>
      <c r="W1095" s="58"/>
      <c r="X1095" s="58"/>
      <c r="Y1095" s="58"/>
      <c r="Z1095" s="58"/>
      <c r="AA1095" s="58"/>
      <c r="AB1095" s="58"/>
      <c r="AC1095" s="58"/>
      <c r="AD1095" s="58"/>
      <c r="AE1095" s="58"/>
      <c r="AF1095" s="58"/>
      <c r="AG1095" s="58"/>
      <c r="AH1095" s="58"/>
      <c r="AI1095" s="58"/>
      <c r="AJ1095" s="58"/>
      <c r="AK1095" s="58"/>
      <c r="AL1095" s="58"/>
      <c r="AM1095" s="58"/>
      <c r="AN1095" s="58"/>
      <c r="AO1095" s="58"/>
      <c r="AP1095" s="58"/>
      <c r="AQ1095" s="58"/>
      <c r="AR1095" s="58"/>
      <c r="AS1095" s="58"/>
      <c r="AT1095" s="58"/>
      <c r="AU1095" s="58"/>
      <c r="AV1095" s="58"/>
      <c r="AW1095" s="58"/>
      <c r="AX1095" s="58"/>
      <c r="AY1095" s="58"/>
      <c r="AZ1095" s="58"/>
      <c r="BA1095" s="58"/>
      <c r="BB1095" s="58"/>
      <c r="BC1095" s="58"/>
      <c r="BD1095" s="58"/>
      <c r="BE1095" s="58"/>
      <c r="BF1095" s="58"/>
      <c r="BG1095" s="58"/>
      <c r="BH1095" s="58"/>
      <c r="BI1095" s="58"/>
      <c r="BJ1095" s="58"/>
      <c r="BK1095" s="58"/>
      <c r="BL1095" s="58"/>
      <c r="BM1095" s="58"/>
      <c r="BN1095" s="58"/>
      <c r="BO1095" s="58"/>
      <c r="BP1095" s="58"/>
      <c r="BQ1095" s="58"/>
      <c r="BR1095" s="58"/>
      <c r="BS1095" s="58"/>
      <c r="BT1095" s="58"/>
      <c r="BU1095" s="58"/>
      <c r="BV1095" s="58"/>
      <c r="BW1095" s="58"/>
      <c r="BX1095" s="58"/>
      <c r="BY1095" s="58"/>
      <c r="BZ1095" s="58"/>
      <c r="CA1095" s="58"/>
      <c r="CB1095" s="58"/>
      <c r="CC1095" s="58"/>
      <c r="CD1095" s="58"/>
      <c r="CE1095" s="58"/>
      <c r="CF1095" s="58"/>
      <c r="CG1095" s="58"/>
      <c r="CH1095" s="58"/>
      <c r="CI1095" s="58"/>
      <c r="CJ1095" s="58"/>
      <c r="CK1095" s="58"/>
      <c r="CL1095" s="58"/>
      <c r="CM1095" s="58"/>
      <c r="CN1095" s="58"/>
      <c r="CO1095" s="58"/>
      <c r="CP1095" s="58"/>
      <c r="CQ1095" s="58"/>
      <c r="CR1095" s="58"/>
      <c r="CS1095" s="58"/>
      <c r="CT1095" s="58"/>
      <c r="CU1095" s="58"/>
      <c r="CV1095" s="58"/>
      <c r="CW1095" s="58"/>
      <c r="CX1095" s="58"/>
      <c r="CY1095" s="58"/>
      <c r="CZ1095" s="58"/>
      <c r="DA1095" s="58"/>
      <c r="DB1095" s="58"/>
      <c r="DC1095" s="58"/>
      <c r="DD1095" s="58"/>
      <c r="DE1095" s="58"/>
      <c r="DF1095" s="58"/>
      <c r="DG1095" s="58"/>
      <c r="DH1095" s="58"/>
      <c r="DI1095" s="58"/>
      <c r="DJ1095" s="58"/>
      <c r="DK1095" s="58"/>
      <c r="DL1095" s="58"/>
      <c r="DM1095" s="58"/>
      <c r="DN1095" s="58"/>
      <c r="DO1095" s="58"/>
      <c r="DP1095" s="58"/>
      <c r="DQ1095" s="58"/>
      <c r="DR1095" s="58"/>
    </row>
    <row r="1096" spans="1:122" x14ac:dyDescent="0.2">
      <c r="A1096" s="58"/>
      <c r="B1096" s="58"/>
      <c r="C1096" s="58"/>
      <c r="D1096" s="58"/>
      <c r="E1096" s="58"/>
      <c r="F1096" s="58"/>
      <c r="G1096" s="58"/>
      <c r="H1096" s="58"/>
      <c r="I1096" s="58"/>
      <c r="J1096" s="58"/>
      <c r="K1096" s="59"/>
      <c r="L1096" s="59"/>
      <c r="M1096" s="58"/>
      <c r="N1096" s="58"/>
      <c r="O1096" s="58"/>
      <c r="P1096" s="58"/>
      <c r="Q1096" s="58"/>
      <c r="R1096" s="58"/>
      <c r="S1096" s="58"/>
      <c r="T1096" s="58"/>
      <c r="U1096" s="58"/>
      <c r="V1096" s="58"/>
      <c r="W1096" s="58"/>
      <c r="X1096" s="58"/>
      <c r="Y1096" s="58"/>
      <c r="Z1096" s="58"/>
      <c r="AA1096" s="58"/>
      <c r="AB1096" s="58"/>
      <c r="AC1096" s="58"/>
      <c r="AD1096" s="58"/>
      <c r="AE1096" s="58"/>
      <c r="AF1096" s="58"/>
      <c r="AG1096" s="58"/>
      <c r="AH1096" s="58"/>
      <c r="AI1096" s="58"/>
      <c r="AJ1096" s="58"/>
      <c r="AK1096" s="58"/>
      <c r="AL1096" s="58"/>
      <c r="AM1096" s="58"/>
      <c r="AN1096" s="58"/>
      <c r="AO1096" s="58"/>
      <c r="AP1096" s="58"/>
      <c r="AQ1096" s="58"/>
      <c r="AR1096" s="58"/>
      <c r="AS1096" s="58"/>
      <c r="AT1096" s="58"/>
      <c r="AU1096" s="58"/>
      <c r="AV1096" s="58"/>
      <c r="AW1096" s="58"/>
      <c r="AX1096" s="58"/>
      <c r="AY1096" s="58"/>
      <c r="AZ1096" s="58"/>
      <c r="BA1096" s="58"/>
      <c r="BB1096" s="58"/>
      <c r="BC1096" s="58"/>
      <c r="BD1096" s="58"/>
      <c r="BE1096" s="58"/>
      <c r="BF1096" s="58"/>
      <c r="BG1096" s="58"/>
      <c r="BH1096" s="58"/>
      <c r="BI1096" s="58"/>
      <c r="BJ1096" s="58"/>
      <c r="BK1096" s="58"/>
      <c r="BL1096" s="58"/>
      <c r="BM1096" s="58"/>
      <c r="BN1096" s="58"/>
      <c r="BO1096" s="58"/>
      <c r="BP1096" s="58"/>
      <c r="BQ1096" s="58"/>
      <c r="BR1096" s="58"/>
      <c r="BS1096" s="58"/>
      <c r="BT1096" s="58"/>
      <c r="BU1096" s="58"/>
      <c r="BV1096" s="58"/>
      <c r="BW1096" s="58"/>
      <c r="BX1096" s="58"/>
      <c r="BY1096" s="58"/>
      <c r="BZ1096" s="58"/>
      <c r="CA1096" s="58"/>
      <c r="CB1096" s="58"/>
      <c r="CC1096" s="58"/>
      <c r="CD1096" s="58"/>
      <c r="CE1096" s="58"/>
      <c r="CF1096" s="58"/>
      <c r="CG1096" s="58"/>
      <c r="CH1096" s="58"/>
      <c r="CI1096" s="58"/>
      <c r="CJ1096" s="58"/>
      <c r="CK1096" s="58"/>
      <c r="CL1096" s="58"/>
      <c r="CM1096" s="58"/>
      <c r="CN1096" s="58"/>
      <c r="CO1096" s="58"/>
      <c r="CP1096" s="58"/>
      <c r="CQ1096" s="58"/>
      <c r="CR1096" s="58"/>
      <c r="CS1096" s="58"/>
      <c r="CT1096" s="58"/>
      <c r="CU1096" s="58"/>
      <c r="CV1096" s="58"/>
      <c r="CW1096" s="58"/>
      <c r="CX1096" s="58"/>
      <c r="CY1096" s="58"/>
      <c r="CZ1096" s="58"/>
      <c r="DA1096" s="58"/>
      <c r="DB1096" s="58"/>
      <c r="DC1096" s="58"/>
      <c r="DD1096" s="58"/>
      <c r="DE1096" s="58"/>
      <c r="DF1096" s="58"/>
      <c r="DG1096" s="58"/>
      <c r="DH1096" s="58"/>
      <c r="DI1096" s="58"/>
      <c r="DJ1096" s="58"/>
      <c r="DK1096" s="58"/>
      <c r="DL1096" s="58"/>
      <c r="DM1096" s="58"/>
      <c r="DN1096" s="58"/>
      <c r="DO1096" s="58"/>
      <c r="DP1096" s="58"/>
      <c r="DQ1096" s="58"/>
      <c r="DR1096" s="58"/>
    </row>
    <row r="1097" spans="1:122" x14ac:dyDescent="0.2">
      <c r="A1097" s="58"/>
      <c r="B1097" s="58"/>
      <c r="C1097" s="58"/>
      <c r="D1097" s="58"/>
      <c r="E1097" s="58"/>
      <c r="F1097" s="58"/>
      <c r="G1097" s="58"/>
      <c r="H1097" s="58"/>
      <c r="I1097" s="58"/>
      <c r="J1097" s="58"/>
      <c r="K1097" s="59"/>
      <c r="L1097" s="59"/>
      <c r="M1097" s="58"/>
      <c r="N1097" s="58"/>
      <c r="O1097" s="58"/>
      <c r="P1097" s="58"/>
      <c r="Q1097" s="58"/>
      <c r="R1097" s="58"/>
      <c r="S1097" s="58"/>
      <c r="T1097" s="58"/>
      <c r="U1097" s="58"/>
      <c r="V1097" s="58"/>
      <c r="W1097" s="58"/>
      <c r="X1097" s="58"/>
      <c r="Y1097" s="58"/>
      <c r="Z1097" s="58"/>
      <c r="AA1097" s="58"/>
      <c r="AB1097" s="58"/>
      <c r="AC1097" s="58"/>
      <c r="AD1097" s="58"/>
      <c r="AE1097" s="58"/>
      <c r="AF1097" s="58"/>
      <c r="AG1097" s="58"/>
      <c r="AH1097" s="58"/>
      <c r="AI1097" s="58"/>
      <c r="AJ1097" s="58"/>
      <c r="AK1097" s="58"/>
      <c r="AL1097" s="58"/>
      <c r="AM1097" s="58"/>
      <c r="AN1097" s="58"/>
      <c r="AO1097" s="58"/>
      <c r="AP1097" s="58"/>
      <c r="AQ1097" s="58"/>
      <c r="AR1097" s="58"/>
      <c r="AS1097" s="58"/>
      <c r="AT1097" s="58"/>
      <c r="AU1097" s="58"/>
      <c r="AV1097" s="58"/>
      <c r="AW1097" s="58"/>
      <c r="AX1097" s="58"/>
      <c r="AY1097" s="58"/>
      <c r="AZ1097" s="58"/>
      <c r="BA1097" s="58"/>
      <c r="BB1097" s="58"/>
      <c r="BC1097" s="58"/>
      <c r="BD1097" s="58"/>
      <c r="BE1097" s="58"/>
      <c r="BF1097" s="58"/>
      <c r="BG1097" s="58"/>
      <c r="BH1097" s="58"/>
      <c r="BI1097" s="58"/>
      <c r="BJ1097" s="58"/>
      <c r="BK1097" s="58"/>
      <c r="BL1097" s="58"/>
      <c r="BM1097" s="58"/>
      <c r="BN1097" s="58"/>
      <c r="BO1097" s="58"/>
      <c r="BP1097" s="58"/>
      <c r="BQ1097" s="58"/>
      <c r="BR1097" s="58"/>
      <c r="BS1097" s="58"/>
      <c r="BT1097" s="58"/>
      <c r="BU1097" s="58"/>
      <c r="BV1097" s="58"/>
      <c r="BW1097" s="58"/>
      <c r="BX1097" s="58"/>
      <c r="BY1097" s="58"/>
      <c r="BZ1097" s="58"/>
      <c r="CA1097" s="58"/>
      <c r="CB1097" s="58"/>
      <c r="CC1097" s="58"/>
      <c r="CD1097" s="58"/>
      <c r="CE1097" s="58"/>
      <c r="CF1097" s="58"/>
      <c r="CG1097" s="58"/>
      <c r="CH1097" s="58"/>
      <c r="CI1097" s="58"/>
      <c r="CJ1097" s="58"/>
      <c r="CK1097" s="58"/>
      <c r="CL1097" s="58"/>
      <c r="CM1097" s="58"/>
      <c r="CN1097" s="58"/>
      <c r="CO1097" s="58"/>
      <c r="CP1097" s="58"/>
      <c r="CQ1097" s="58"/>
      <c r="CR1097" s="58"/>
      <c r="CS1097" s="58"/>
      <c r="CT1097" s="58"/>
      <c r="CU1097" s="58"/>
      <c r="CV1097" s="58"/>
      <c r="CW1097" s="58"/>
      <c r="CX1097" s="58"/>
      <c r="CY1097" s="58"/>
      <c r="CZ1097" s="58"/>
      <c r="DA1097" s="58"/>
      <c r="DB1097" s="58"/>
      <c r="DC1097" s="58"/>
      <c r="DD1097" s="58"/>
      <c r="DE1097" s="58"/>
      <c r="DF1097" s="58"/>
      <c r="DG1097" s="58"/>
      <c r="DH1097" s="58"/>
      <c r="DI1097" s="58"/>
      <c r="DJ1097" s="58"/>
      <c r="DK1097" s="58"/>
      <c r="DL1097" s="58"/>
      <c r="DM1097" s="58"/>
      <c r="DN1097" s="58"/>
      <c r="DO1097" s="58"/>
      <c r="DP1097" s="58"/>
      <c r="DQ1097" s="58"/>
      <c r="DR1097" s="58"/>
    </row>
    <row r="1098" spans="1:122" x14ac:dyDescent="0.2">
      <c r="A1098" s="58"/>
      <c r="B1098" s="58"/>
      <c r="C1098" s="58"/>
      <c r="D1098" s="58"/>
      <c r="E1098" s="58"/>
      <c r="F1098" s="58"/>
      <c r="G1098" s="58"/>
      <c r="H1098" s="58"/>
      <c r="I1098" s="58"/>
      <c r="J1098" s="58"/>
      <c r="K1098" s="59"/>
      <c r="L1098" s="59"/>
      <c r="M1098" s="58"/>
      <c r="N1098" s="58"/>
      <c r="O1098" s="58"/>
      <c r="P1098" s="58"/>
      <c r="Q1098" s="58"/>
      <c r="R1098" s="58"/>
      <c r="S1098" s="58"/>
      <c r="T1098" s="58"/>
      <c r="U1098" s="58"/>
      <c r="V1098" s="58"/>
      <c r="W1098" s="58"/>
      <c r="X1098" s="58"/>
      <c r="Y1098" s="58"/>
      <c r="Z1098" s="58"/>
      <c r="AA1098" s="58"/>
      <c r="AB1098" s="58"/>
      <c r="AC1098" s="58"/>
      <c r="AD1098" s="58"/>
      <c r="AE1098" s="58"/>
      <c r="AF1098" s="58"/>
      <c r="AG1098" s="58"/>
      <c r="AH1098" s="58"/>
      <c r="AI1098" s="58"/>
      <c r="AJ1098" s="58"/>
      <c r="AK1098" s="58"/>
      <c r="AL1098" s="58"/>
      <c r="AM1098" s="58"/>
      <c r="AN1098" s="58"/>
      <c r="AO1098" s="58"/>
      <c r="AP1098" s="58"/>
      <c r="AQ1098" s="58"/>
      <c r="AR1098" s="58"/>
      <c r="AS1098" s="58"/>
      <c r="AT1098" s="58"/>
      <c r="AU1098" s="58"/>
      <c r="AV1098" s="58"/>
      <c r="AW1098" s="58"/>
      <c r="AX1098" s="58"/>
      <c r="AY1098" s="58"/>
      <c r="AZ1098" s="58"/>
      <c r="BA1098" s="58"/>
      <c r="BB1098" s="58"/>
      <c r="BC1098" s="58"/>
      <c r="BD1098" s="58"/>
      <c r="BE1098" s="58"/>
      <c r="BF1098" s="58"/>
      <c r="BG1098" s="58"/>
      <c r="BH1098" s="58"/>
      <c r="BI1098" s="58"/>
      <c r="BJ1098" s="58"/>
      <c r="BK1098" s="58"/>
      <c r="BL1098" s="58"/>
      <c r="BM1098" s="58"/>
      <c r="BN1098" s="58"/>
      <c r="BO1098" s="58"/>
      <c r="BP1098" s="58"/>
      <c r="BQ1098" s="58"/>
      <c r="BR1098" s="58"/>
      <c r="BS1098" s="58"/>
      <c r="BT1098" s="58"/>
      <c r="BU1098" s="58"/>
      <c r="BV1098" s="58"/>
      <c r="BW1098" s="58"/>
      <c r="BX1098" s="58"/>
      <c r="BY1098" s="58"/>
      <c r="BZ1098" s="58"/>
      <c r="CA1098" s="58"/>
      <c r="CB1098" s="58"/>
      <c r="CC1098" s="58"/>
      <c r="CD1098" s="58"/>
      <c r="CE1098" s="58"/>
      <c r="CF1098" s="58"/>
      <c r="CG1098" s="58"/>
      <c r="CH1098" s="58"/>
      <c r="CI1098" s="58"/>
      <c r="CJ1098" s="58"/>
      <c r="CK1098" s="58"/>
      <c r="CL1098" s="58"/>
      <c r="CM1098" s="58"/>
      <c r="CN1098" s="58"/>
      <c r="CO1098" s="58"/>
      <c r="CP1098" s="58"/>
      <c r="CQ1098" s="58"/>
      <c r="CR1098" s="58"/>
      <c r="CS1098" s="58"/>
      <c r="CT1098" s="58"/>
      <c r="CU1098" s="58"/>
      <c r="CV1098" s="58"/>
      <c r="CW1098" s="58"/>
      <c r="CX1098" s="58"/>
      <c r="CY1098" s="58"/>
      <c r="CZ1098" s="58"/>
      <c r="DA1098" s="58"/>
      <c r="DB1098" s="58"/>
      <c r="DC1098" s="58"/>
      <c r="DD1098" s="58"/>
      <c r="DE1098" s="58"/>
      <c r="DF1098" s="58"/>
      <c r="DG1098" s="58"/>
      <c r="DH1098" s="58"/>
      <c r="DI1098" s="58"/>
      <c r="DJ1098" s="58"/>
      <c r="DK1098" s="58"/>
      <c r="DL1098" s="58"/>
      <c r="DM1098" s="58"/>
      <c r="DN1098" s="58"/>
      <c r="DO1098" s="58"/>
      <c r="DP1098" s="58"/>
      <c r="DQ1098" s="58"/>
      <c r="DR1098" s="58"/>
    </row>
    <row r="1099" spans="1:122" x14ac:dyDescent="0.2">
      <c r="A1099" s="58"/>
      <c r="B1099" s="58"/>
      <c r="C1099" s="58"/>
      <c r="D1099" s="58"/>
      <c r="E1099" s="58"/>
      <c r="F1099" s="58"/>
      <c r="G1099" s="58"/>
      <c r="H1099" s="58"/>
      <c r="I1099" s="58"/>
      <c r="J1099" s="58"/>
      <c r="K1099" s="59"/>
      <c r="L1099" s="59"/>
      <c r="M1099" s="58"/>
      <c r="N1099" s="58"/>
      <c r="O1099" s="58"/>
      <c r="P1099" s="58"/>
      <c r="Q1099" s="58"/>
      <c r="R1099" s="58"/>
      <c r="S1099" s="58"/>
      <c r="T1099" s="58"/>
      <c r="U1099" s="58"/>
      <c r="V1099" s="58"/>
      <c r="W1099" s="58"/>
      <c r="X1099" s="58"/>
      <c r="Y1099" s="58"/>
      <c r="Z1099" s="58"/>
      <c r="AA1099" s="58"/>
      <c r="AB1099" s="58"/>
      <c r="AC1099" s="58"/>
      <c r="AD1099" s="58"/>
      <c r="AE1099" s="58"/>
      <c r="AF1099" s="58"/>
      <c r="AG1099" s="58"/>
      <c r="AH1099" s="58"/>
      <c r="AI1099" s="58"/>
      <c r="AJ1099" s="58"/>
      <c r="AK1099" s="58"/>
      <c r="AL1099" s="58"/>
      <c r="AM1099" s="58"/>
      <c r="AN1099" s="58"/>
      <c r="AO1099" s="58"/>
      <c r="AP1099" s="58"/>
      <c r="AQ1099" s="58"/>
      <c r="AR1099" s="58"/>
      <c r="AS1099" s="58"/>
      <c r="AT1099" s="58"/>
      <c r="AU1099" s="58"/>
      <c r="AV1099" s="58"/>
      <c r="AW1099" s="58"/>
      <c r="AX1099" s="58"/>
      <c r="AY1099" s="58"/>
      <c r="AZ1099" s="58"/>
      <c r="BA1099" s="58"/>
      <c r="BB1099" s="58"/>
      <c r="BC1099" s="58"/>
      <c r="BD1099" s="58"/>
      <c r="BE1099" s="58"/>
      <c r="BF1099" s="58"/>
      <c r="BG1099" s="58"/>
      <c r="BH1099" s="58"/>
      <c r="BI1099" s="58"/>
      <c r="BJ1099" s="58"/>
      <c r="BK1099" s="58"/>
      <c r="BL1099" s="58"/>
      <c r="BM1099" s="58"/>
      <c r="BN1099" s="58"/>
      <c r="BO1099" s="58"/>
      <c r="BP1099" s="58"/>
      <c r="BQ1099" s="58"/>
      <c r="BR1099" s="58"/>
      <c r="BS1099" s="58"/>
      <c r="BT1099" s="58"/>
      <c r="BU1099" s="58"/>
      <c r="BV1099" s="58"/>
      <c r="BW1099" s="58"/>
      <c r="BX1099" s="58"/>
      <c r="BY1099" s="58"/>
      <c r="BZ1099" s="58"/>
      <c r="CA1099" s="58"/>
      <c r="CB1099" s="58"/>
      <c r="CC1099" s="58"/>
      <c r="CD1099" s="58"/>
      <c r="CE1099" s="58"/>
      <c r="CF1099" s="58"/>
      <c r="CG1099" s="58"/>
      <c r="CH1099" s="58"/>
      <c r="CI1099" s="58"/>
      <c r="CJ1099" s="58"/>
      <c r="CK1099" s="58"/>
      <c r="CL1099" s="58"/>
      <c r="CM1099" s="58"/>
      <c r="CN1099" s="58"/>
      <c r="CO1099" s="58"/>
      <c r="CP1099" s="58"/>
      <c r="CQ1099" s="58"/>
      <c r="CR1099" s="58"/>
      <c r="CS1099" s="58"/>
      <c r="CT1099" s="58"/>
      <c r="CU1099" s="58"/>
      <c r="CV1099" s="58"/>
      <c r="CW1099" s="58"/>
      <c r="CX1099" s="58"/>
      <c r="CY1099" s="58"/>
      <c r="CZ1099" s="58"/>
      <c r="DA1099" s="58"/>
      <c r="DB1099" s="58"/>
      <c r="DC1099" s="58"/>
      <c r="DD1099" s="58"/>
      <c r="DE1099" s="58"/>
      <c r="DF1099" s="58"/>
      <c r="DG1099" s="58"/>
      <c r="DH1099" s="58"/>
      <c r="DI1099" s="58"/>
      <c r="DJ1099" s="58"/>
      <c r="DK1099" s="58"/>
      <c r="DL1099" s="58"/>
      <c r="DM1099" s="58"/>
      <c r="DN1099" s="58"/>
      <c r="DO1099" s="58"/>
      <c r="DP1099" s="58"/>
      <c r="DQ1099" s="58"/>
      <c r="DR1099" s="58"/>
    </row>
    <row r="1100" spans="1:122" x14ac:dyDescent="0.2">
      <c r="A1100" s="58"/>
      <c r="B1100" s="58"/>
      <c r="C1100" s="58"/>
      <c r="D1100" s="58"/>
      <c r="E1100" s="58"/>
      <c r="F1100" s="58"/>
      <c r="G1100" s="58"/>
      <c r="H1100" s="58"/>
      <c r="I1100" s="58"/>
      <c r="J1100" s="58"/>
      <c r="K1100" s="59"/>
      <c r="L1100" s="59"/>
      <c r="M1100" s="58"/>
      <c r="N1100" s="58"/>
      <c r="O1100" s="58"/>
      <c r="P1100" s="58"/>
      <c r="Q1100" s="58"/>
      <c r="R1100" s="58"/>
      <c r="S1100" s="58"/>
      <c r="T1100" s="58"/>
      <c r="U1100" s="58"/>
      <c r="V1100" s="58"/>
      <c r="W1100" s="58"/>
      <c r="X1100" s="58"/>
      <c r="Y1100" s="58"/>
      <c r="Z1100" s="58"/>
      <c r="AA1100" s="58"/>
      <c r="AB1100" s="58"/>
      <c r="AC1100" s="58"/>
      <c r="AD1100" s="58"/>
      <c r="AE1100" s="58"/>
      <c r="AF1100" s="58"/>
      <c r="AG1100" s="58"/>
      <c r="AH1100" s="58"/>
      <c r="AI1100" s="58"/>
      <c r="AJ1100" s="58"/>
      <c r="AK1100" s="58"/>
      <c r="AL1100" s="58"/>
      <c r="AM1100" s="58"/>
      <c r="AN1100" s="58"/>
      <c r="AO1100" s="58"/>
      <c r="AP1100" s="58"/>
      <c r="AQ1100" s="58"/>
      <c r="AR1100" s="58"/>
      <c r="AS1100" s="58"/>
      <c r="AT1100" s="58"/>
      <c r="AU1100" s="58"/>
      <c r="AV1100" s="58"/>
      <c r="AW1100" s="58"/>
      <c r="AX1100" s="58"/>
      <c r="AY1100" s="58"/>
      <c r="AZ1100" s="58"/>
      <c r="BA1100" s="58"/>
      <c r="BB1100" s="58"/>
      <c r="BC1100" s="58"/>
      <c r="BD1100" s="58"/>
      <c r="BE1100" s="58"/>
      <c r="BF1100" s="58"/>
      <c r="BG1100" s="58"/>
      <c r="BH1100" s="58"/>
      <c r="BI1100" s="58"/>
      <c r="BJ1100" s="58"/>
      <c r="BK1100" s="58"/>
      <c r="BL1100" s="58"/>
      <c r="BM1100" s="58"/>
      <c r="BN1100" s="58"/>
      <c r="BO1100" s="58"/>
      <c r="BP1100" s="58"/>
      <c r="BQ1100" s="58"/>
      <c r="BR1100" s="58"/>
      <c r="BS1100" s="58"/>
      <c r="BT1100" s="58"/>
      <c r="BU1100" s="58"/>
      <c r="BV1100" s="58"/>
      <c r="BW1100" s="58"/>
      <c r="BX1100" s="58"/>
      <c r="BY1100" s="58"/>
      <c r="BZ1100" s="58"/>
      <c r="CA1100" s="58"/>
      <c r="CB1100" s="58"/>
      <c r="CC1100" s="58"/>
      <c r="CD1100" s="58"/>
      <c r="CE1100" s="58"/>
      <c r="CF1100" s="58"/>
      <c r="CG1100" s="58"/>
      <c r="CH1100" s="58"/>
      <c r="CI1100" s="58"/>
      <c r="CJ1100" s="58"/>
      <c r="CK1100" s="58"/>
      <c r="CL1100" s="58"/>
      <c r="CM1100" s="58"/>
      <c r="CN1100" s="58"/>
      <c r="CO1100" s="58"/>
      <c r="CP1100" s="58"/>
      <c r="CQ1100" s="58"/>
      <c r="CR1100" s="58"/>
      <c r="CS1100" s="58"/>
      <c r="CT1100" s="58"/>
      <c r="CU1100" s="58"/>
      <c r="CV1100" s="58"/>
      <c r="CW1100" s="58"/>
      <c r="CX1100" s="58"/>
      <c r="CY1100" s="58"/>
      <c r="CZ1100" s="58"/>
      <c r="DA1100" s="58"/>
      <c r="DB1100" s="58"/>
      <c r="DC1100" s="58"/>
      <c r="DD1100" s="58"/>
      <c r="DE1100" s="58"/>
      <c r="DF1100" s="58"/>
      <c r="DG1100" s="58"/>
      <c r="DH1100" s="58"/>
      <c r="DI1100" s="58"/>
      <c r="DJ1100" s="58"/>
      <c r="DK1100" s="58"/>
      <c r="DL1100" s="58"/>
      <c r="DM1100" s="58"/>
      <c r="DN1100" s="58"/>
      <c r="DO1100" s="58"/>
      <c r="DP1100" s="58"/>
      <c r="DQ1100" s="58"/>
      <c r="DR1100" s="58"/>
    </row>
    <row r="1101" spans="1:122" x14ac:dyDescent="0.2">
      <c r="A1101" s="58"/>
      <c r="B1101" s="58"/>
      <c r="C1101" s="58"/>
      <c r="D1101" s="58"/>
      <c r="E1101" s="58"/>
      <c r="F1101" s="58"/>
      <c r="G1101" s="58"/>
      <c r="H1101" s="58"/>
      <c r="I1101" s="58"/>
      <c r="J1101" s="58"/>
      <c r="K1101" s="59"/>
      <c r="L1101" s="59"/>
      <c r="M1101" s="58"/>
      <c r="N1101" s="58"/>
      <c r="O1101" s="58"/>
      <c r="P1101" s="58"/>
      <c r="Q1101" s="58"/>
      <c r="R1101" s="58"/>
      <c r="S1101" s="58"/>
      <c r="T1101" s="58"/>
      <c r="U1101" s="58"/>
      <c r="V1101" s="58"/>
      <c r="W1101" s="58"/>
      <c r="X1101" s="58"/>
      <c r="Y1101" s="58"/>
      <c r="Z1101" s="58"/>
      <c r="AA1101" s="58"/>
      <c r="AB1101" s="58"/>
      <c r="AC1101" s="58"/>
      <c r="AD1101" s="58"/>
      <c r="AE1101" s="58"/>
      <c r="AF1101" s="58"/>
      <c r="AG1101" s="58"/>
      <c r="AH1101" s="58"/>
      <c r="AI1101" s="58"/>
      <c r="AJ1101" s="58"/>
      <c r="AK1101" s="58"/>
      <c r="AL1101" s="58"/>
      <c r="AM1101" s="58"/>
      <c r="AN1101" s="58"/>
      <c r="AO1101" s="58"/>
      <c r="AP1101" s="58"/>
      <c r="AQ1101" s="58"/>
      <c r="AR1101" s="58"/>
      <c r="AS1101" s="58"/>
      <c r="AT1101" s="58"/>
      <c r="AU1101" s="58"/>
      <c r="AV1101" s="58"/>
      <c r="AW1101" s="58"/>
      <c r="AX1101" s="58"/>
      <c r="AY1101" s="58"/>
      <c r="AZ1101" s="58"/>
      <c r="BA1101" s="58"/>
      <c r="BB1101" s="58"/>
      <c r="BC1101" s="58"/>
      <c r="BD1101" s="58"/>
      <c r="BE1101" s="58"/>
      <c r="BF1101" s="58"/>
      <c r="BG1101" s="58"/>
      <c r="BH1101" s="58"/>
      <c r="BI1101" s="58"/>
      <c r="BJ1101" s="58"/>
      <c r="BK1101" s="58"/>
      <c r="BL1101" s="58"/>
      <c r="BM1101" s="58"/>
      <c r="BN1101" s="58"/>
      <c r="BO1101" s="58"/>
      <c r="BP1101" s="58"/>
      <c r="BQ1101" s="58"/>
      <c r="BR1101" s="58"/>
      <c r="BS1101" s="58"/>
      <c r="BT1101" s="58"/>
      <c r="BU1101" s="58"/>
      <c r="BV1101" s="58"/>
      <c r="BW1101" s="58"/>
      <c r="BX1101" s="58"/>
      <c r="BY1101" s="58"/>
      <c r="BZ1101" s="58"/>
      <c r="CA1101" s="58"/>
      <c r="CB1101" s="58"/>
      <c r="CC1101" s="58"/>
      <c r="CD1101" s="58"/>
      <c r="CE1101" s="58"/>
      <c r="CF1101" s="58"/>
      <c r="CG1101" s="58"/>
      <c r="CH1101" s="58"/>
      <c r="CI1101" s="58"/>
      <c r="CJ1101" s="58"/>
      <c r="CK1101" s="58"/>
      <c r="CL1101" s="58"/>
      <c r="CM1101" s="58"/>
      <c r="CN1101" s="58"/>
      <c r="CO1101" s="58"/>
      <c r="CP1101" s="58"/>
      <c r="CQ1101" s="58"/>
      <c r="CR1101" s="58"/>
      <c r="CS1101" s="58"/>
      <c r="CT1101" s="58"/>
      <c r="CU1101" s="58"/>
      <c r="CV1101" s="58"/>
      <c r="CW1101" s="58"/>
      <c r="CX1101" s="58"/>
      <c r="CY1101" s="58"/>
      <c r="CZ1101" s="58"/>
      <c r="DA1101" s="58"/>
      <c r="DB1101" s="58"/>
      <c r="DC1101" s="58"/>
      <c r="DD1101" s="58"/>
      <c r="DE1101" s="58"/>
      <c r="DF1101" s="58"/>
      <c r="DG1101" s="58"/>
      <c r="DH1101" s="58"/>
      <c r="DI1101" s="58"/>
      <c r="DJ1101" s="58"/>
      <c r="DK1101" s="58"/>
      <c r="DL1101" s="58"/>
      <c r="DM1101" s="58"/>
      <c r="DN1101" s="58"/>
      <c r="DO1101" s="58"/>
      <c r="DP1101" s="58"/>
      <c r="DQ1101" s="58"/>
      <c r="DR1101" s="58"/>
    </row>
    <row r="1102" spans="1:122" x14ac:dyDescent="0.2">
      <c r="A1102" s="58"/>
      <c r="B1102" s="58"/>
      <c r="C1102" s="58"/>
      <c r="D1102" s="58"/>
      <c r="E1102" s="58"/>
      <c r="F1102" s="58"/>
      <c r="G1102" s="58"/>
      <c r="H1102" s="58"/>
      <c r="I1102" s="58"/>
      <c r="J1102" s="58"/>
      <c r="K1102" s="59"/>
      <c r="L1102" s="59"/>
      <c r="M1102" s="58"/>
      <c r="N1102" s="58"/>
      <c r="O1102" s="58"/>
      <c r="P1102" s="58"/>
      <c r="Q1102" s="58"/>
      <c r="R1102" s="58"/>
      <c r="S1102" s="58"/>
      <c r="T1102" s="58"/>
      <c r="U1102" s="58"/>
      <c r="V1102" s="58"/>
      <c r="W1102" s="58"/>
      <c r="X1102" s="58"/>
      <c r="Y1102" s="58"/>
      <c r="Z1102" s="58"/>
      <c r="AA1102" s="58"/>
      <c r="AB1102" s="58"/>
      <c r="AC1102" s="58"/>
      <c r="AD1102" s="58"/>
      <c r="AE1102" s="58"/>
      <c r="AF1102" s="58"/>
      <c r="AG1102" s="58"/>
      <c r="AH1102" s="58"/>
      <c r="AI1102" s="58"/>
      <c r="AJ1102" s="58"/>
      <c r="AK1102" s="58"/>
      <c r="AL1102" s="58"/>
      <c r="AM1102" s="58"/>
      <c r="AN1102" s="58"/>
      <c r="AO1102" s="58"/>
      <c r="AP1102" s="58"/>
      <c r="AQ1102" s="58"/>
      <c r="AR1102" s="58"/>
      <c r="AS1102" s="58"/>
      <c r="AT1102" s="58"/>
      <c r="AU1102" s="58"/>
      <c r="AV1102" s="58"/>
      <c r="AW1102" s="58"/>
      <c r="AX1102" s="58"/>
      <c r="AY1102" s="58"/>
      <c r="AZ1102" s="58"/>
      <c r="BA1102" s="58"/>
      <c r="BB1102" s="58"/>
      <c r="BC1102" s="58"/>
      <c r="BD1102" s="58"/>
      <c r="BE1102" s="58"/>
      <c r="BF1102" s="58"/>
      <c r="BG1102" s="58"/>
      <c r="BH1102" s="58"/>
      <c r="BI1102" s="58"/>
      <c r="BJ1102" s="58"/>
      <c r="BK1102" s="58"/>
      <c r="BL1102" s="58"/>
      <c r="BM1102" s="58"/>
      <c r="BN1102" s="58"/>
      <c r="BO1102" s="58"/>
      <c r="BP1102" s="58"/>
      <c r="BQ1102" s="58"/>
      <c r="BR1102" s="58"/>
      <c r="BS1102" s="58"/>
      <c r="BT1102" s="58"/>
      <c r="BU1102" s="58"/>
      <c r="BV1102" s="58"/>
      <c r="BW1102" s="58"/>
      <c r="BX1102" s="58"/>
      <c r="BY1102" s="58"/>
      <c r="BZ1102" s="58"/>
      <c r="CA1102" s="58"/>
      <c r="CB1102" s="58"/>
      <c r="CC1102" s="58"/>
      <c r="CD1102" s="58"/>
      <c r="CE1102" s="58"/>
      <c r="CF1102" s="58"/>
      <c r="CG1102" s="58"/>
      <c r="CH1102" s="58"/>
      <c r="CI1102" s="58"/>
      <c r="CJ1102" s="58"/>
      <c r="CK1102" s="58"/>
      <c r="CL1102" s="58"/>
      <c r="CM1102" s="58"/>
      <c r="CN1102" s="58"/>
      <c r="CO1102" s="58"/>
      <c r="CP1102" s="58"/>
      <c r="CQ1102" s="58"/>
      <c r="CR1102" s="58"/>
      <c r="CS1102" s="58"/>
      <c r="CT1102" s="58"/>
      <c r="CU1102" s="58"/>
      <c r="CV1102" s="58"/>
      <c r="CW1102" s="58"/>
      <c r="CX1102" s="58"/>
      <c r="CY1102" s="58"/>
      <c r="CZ1102" s="58"/>
      <c r="DA1102" s="58"/>
      <c r="DB1102" s="58"/>
      <c r="DC1102" s="58"/>
      <c r="DD1102" s="58"/>
      <c r="DE1102" s="58"/>
      <c r="DF1102" s="58"/>
      <c r="DG1102" s="58"/>
      <c r="DH1102" s="58"/>
      <c r="DI1102" s="58"/>
      <c r="DJ1102" s="58"/>
      <c r="DK1102" s="58"/>
      <c r="DL1102" s="58"/>
      <c r="DM1102" s="58"/>
      <c r="DN1102" s="58"/>
      <c r="DO1102" s="58"/>
      <c r="DP1102" s="58"/>
      <c r="DQ1102" s="58"/>
      <c r="DR1102" s="58"/>
    </row>
    <row r="1103" spans="1:122" x14ac:dyDescent="0.2">
      <c r="A1103" s="58"/>
      <c r="B1103" s="58"/>
      <c r="C1103" s="58"/>
      <c r="D1103" s="58"/>
      <c r="E1103" s="58"/>
      <c r="F1103" s="58"/>
      <c r="G1103" s="58"/>
      <c r="H1103" s="58"/>
      <c r="I1103" s="58"/>
      <c r="J1103" s="58"/>
      <c r="K1103" s="59"/>
      <c r="L1103" s="59"/>
      <c r="M1103" s="58"/>
      <c r="N1103" s="58"/>
      <c r="O1103" s="58"/>
      <c r="P1103" s="58"/>
      <c r="Q1103" s="58"/>
      <c r="R1103" s="58"/>
      <c r="S1103" s="58"/>
      <c r="T1103" s="58"/>
      <c r="U1103" s="58"/>
      <c r="V1103" s="58"/>
      <c r="W1103" s="58"/>
      <c r="X1103" s="58"/>
      <c r="Y1103" s="58"/>
      <c r="Z1103" s="58"/>
      <c r="AA1103" s="58"/>
      <c r="AB1103" s="58"/>
      <c r="AC1103" s="58"/>
      <c r="AD1103" s="58"/>
      <c r="AE1103" s="58"/>
      <c r="AF1103" s="58"/>
      <c r="AG1103" s="58"/>
      <c r="AH1103" s="58"/>
      <c r="AI1103" s="58"/>
      <c r="AJ1103" s="58"/>
      <c r="AK1103" s="58"/>
      <c r="AL1103" s="58"/>
      <c r="AM1103" s="58"/>
      <c r="AN1103" s="58"/>
      <c r="AO1103" s="58"/>
      <c r="AP1103" s="58"/>
      <c r="AQ1103" s="58"/>
      <c r="AR1103" s="58"/>
      <c r="AS1103" s="58"/>
      <c r="AT1103" s="58"/>
      <c r="AU1103" s="58"/>
      <c r="AV1103" s="58"/>
      <c r="AW1103" s="58"/>
      <c r="AX1103" s="58"/>
      <c r="AY1103" s="58"/>
      <c r="AZ1103" s="58"/>
      <c r="BA1103" s="58"/>
      <c r="BB1103" s="58"/>
      <c r="BC1103" s="58"/>
      <c r="BD1103" s="58"/>
      <c r="BE1103" s="58"/>
      <c r="BF1103" s="58"/>
      <c r="BG1103" s="58"/>
      <c r="BH1103" s="58"/>
      <c r="BI1103" s="58"/>
      <c r="BJ1103" s="58"/>
      <c r="BK1103" s="58"/>
      <c r="BL1103" s="58"/>
      <c r="BM1103" s="58"/>
      <c r="BN1103" s="58"/>
      <c r="BO1103" s="58"/>
      <c r="BP1103" s="58"/>
      <c r="BQ1103" s="58"/>
      <c r="BR1103" s="58"/>
      <c r="BS1103" s="58"/>
      <c r="BT1103" s="58"/>
      <c r="BU1103" s="58"/>
      <c r="BV1103" s="58"/>
      <c r="BW1103" s="58"/>
      <c r="BX1103" s="58"/>
      <c r="BY1103" s="58"/>
      <c r="BZ1103" s="58"/>
      <c r="CA1103" s="58"/>
      <c r="CB1103" s="58"/>
      <c r="CC1103" s="58"/>
      <c r="CD1103" s="58"/>
      <c r="CE1103" s="58"/>
      <c r="CF1103" s="58"/>
      <c r="CG1103" s="58"/>
      <c r="CH1103" s="58"/>
      <c r="CI1103" s="58"/>
      <c r="CJ1103" s="58"/>
      <c r="CK1103" s="58"/>
      <c r="CL1103" s="58"/>
      <c r="CM1103" s="58"/>
      <c r="CN1103" s="58"/>
      <c r="CO1103" s="58"/>
      <c r="CP1103" s="58"/>
      <c r="CQ1103" s="58"/>
      <c r="CR1103" s="58"/>
      <c r="CS1103" s="58"/>
      <c r="CT1103" s="58"/>
      <c r="CU1103" s="58"/>
      <c r="CV1103" s="58"/>
      <c r="CW1103" s="58"/>
      <c r="CX1103" s="58"/>
      <c r="CY1103" s="58"/>
      <c r="CZ1103" s="58"/>
      <c r="DA1103" s="58"/>
      <c r="DB1103" s="58"/>
      <c r="DC1103" s="58"/>
      <c r="DD1103" s="58"/>
      <c r="DE1103" s="58"/>
      <c r="DF1103" s="58"/>
      <c r="DG1103" s="58"/>
      <c r="DH1103" s="58"/>
      <c r="DI1103" s="58"/>
      <c r="DJ1103" s="58"/>
      <c r="DK1103" s="58"/>
      <c r="DL1103" s="58"/>
      <c r="DM1103" s="58"/>
      <c r="DN1103" s="58"/>
      <c r="DO1103" s="58"/>
      <c r="DP1103" s="58"/>
      <c r="DQ1103" s="58"/>
      <c r="DR1103" s="58"/>
    </row>
    <row r="1104" spans="1:122" x14ac:dyDescent="0.2">
      <c r="A1104" s="58"/>
      <c r="B1104" s="58"/>
      <c r="C1104" s="58"/>
      <c r="D1104" s="58"/>
      <c r="E1104" s="58"/>
      <c r="F1104" s="58"/>
      <c r="G1104" s="58"/>
      <c r="H1104" s="58"/>
      <c r="I1104" s="58"/>
      <c r="J1104" s="58"/>
      <c r="K1104" s="59"/>
      <c r="L1104" s="59"/>
      <c r="M1104" s="58"/>
      <c r="N1104" s="58"/>
      <c r="O1104" s="58"/>
      <c r="P1104" s="58"/>
      <c r="Q1104" s="58"/>
      <c r="R1104" s="58"/>
      <c r="S1104" s="58"/>
      <c r="T1104" s="58"/>
      <c r="U1104" s="58"/>
      <c r="V1104" s="58"/>
      <c r="W1104" s="58"/>
      <c r="X1104" s="58"/>
      <c r="Y1104" s="58"/>
      <c r="Z1104" s="58"/>
      <c r="AA1104" s="58"/>
      <c r="AB1104" s="58"/>
      <c r="AC1104" s="58"/>
      <c r="AD1104" s="58"/>
      <c r="AE1104" s="58"/>
      <c r="AF1104" s="58"/>
      <c r="AG1104" s="58"/>
      <c r="AH1104" s="58"/>
      <c r="AI1104" s="58"/>
      <c r="AJ1104" s="58"/>
      <c r="AK1104" s="58"/>
      <c r="AL1104" s="58"/>
      <c r="AM1104" s="58"/>
      <c r="AN1104" s="58"/>
      <c r="AO1104" s="58"/>
      <c r="AP1104" s="58"/>
      <c r="AQ1104" s="58"/>
      <c r="AR1104" s="58"/>
      <c r="AS1104" s="58"/>
      <c r="AT1104" s="58"/>
      <c r="AU1104" s="58"/>
      <c r="AV1104" s="58"/>
      <c r="AW1104" s="58"/>
      <c r="AX1104" s="58"/>
      <c r="AY1104" s="58"/>
      <c r="AZ1104" s="58"/>
      <c r="BA1104" s="58"/>
      <c r="BB1104" s="58"/>
      <c r="BC1104" s="58"/>
      <c r="BD1104" s="58"/>
      <c r="BE1104" s="58"/>
      <c r="BF1104" s="58"/>
      <c r="BG1104" s="58"/>
      <c r="BH1104" s="58"/>
      <c r="BI1104" s="58"/>
      <c r="BJ1104" s="58"/>
      <c r="BK1104" s="58"/>
      <c r="BL1104" s="58"/>
      <c r="BM1104" s="58"/>
      <c r="BN1104" s="58"/>
      <c r="BO1104" s="58"/>
      <c r="BP1104" s="58"/>
      <c r="BQ1104" s="58"/>
      <c r="BR1104" s="58"/>
      <c r="BS1104" s="58"/>
      <c r="BT1104" s="58"/>
      <c r="BU1104" s="58"/>
      <c r="BV1104" s="58"/>
      <c r="BW1104" s="58"/>
      <c r="BX1104" s="58"/>
      <c r="BY1104" s="58"/>
      <c r="BZ1104" s="58"/>
      <c r="CA1104" s="58"/>
      <c r="CB1104" s="58"/>
      <c r="CC1104" s="58"/>
      <c r="CD1104" s="58"/>
      <c r="CE1104" s="58"/>
      <c r="CF1104" s="58"/>
      <c r="CG1104" s="58"/>
      <c r="CH1104" s="58"/>
      <c r="CI1104" s="58"/>
      <c r="CJ1104" s="58"/>
      <c r="CK1104" s="58"/>
      <c r="CL1104" s="58"/>
      <c r="CM1104" s="58"/>
      <c r="CN1104" s="58"/>
      <c r="CO1104" s="58"/>
      <c r="CP1104" s="58"/>
      <c r="CQ1104" s="58"/>
      <c r="CR1104" s="58"/>
      <c r="CS1104" s="58"/>
      <c r="CT1104" s="58"/>
      <c r="CU1104" s="58"/>
      <c r="CV1104" s="58"/>
      <c r="CW1104" s="58"/>
      <c r="CX1104" s="58"/>
      <c r="CY1104" s="58"/>
      <c r="CZ1104" s="58"/>
      <c r="DA1104" s="58"/>
      <c r="DB1104" s="58"/>
      <c r="DC1104" s="58"/>
      <c r="DD1104" s="58"/>
      <c r="DE1104" s="58"/>
      <c r="DF1104" s="58"/>
      <c r="DG1104" s="58"/>
      <c r="DH1104" s="58"/>
      <c r="DI1104" s="58"/>
      <c r="DJ1104" s="58"/>
      <c r="DK1104" s="58"/>
      <c r="DL1104" s="58"/>
      <c r="DM1104" s="58"/>
      <c r="DN1104" s="58"/>
      <c r="DO1104" s="58"/>
      <c r="DP1104" s="58"/>
      <c r="DQ1104" s="58"/>
      <c r="DR1104" s="58"/>
    </row>
    <row r="1105" spans="1:122" x14ac:dyDescent="0.2">
      <c r="A1105" s="58"/>
      <c r="B1105" s="58"/>
      <c r="C1105" s="58"/>
      <c r="D1105" s="58"/>
      <c r="E1105" s="58"/>
      <c r="F1105" s="58"/>
      <c r="G1105" s="58"/>
      <c r="H1105" s="58"/>
      <c r="I1105" s="58"/>
      <c r="J1105" s="58"/>
      <c r="K1105" s="59"/>
      <c r="L1105" s="59"/>
      <c r="M1105" s="58"/>
      <c r="N1105" s="58"/>
      <c r="O1105" s="58"/>
      <c r="P1105" s="58"/>
      <c r="Q1105" s="58"/>
      <c r="R1105" s="58"/>
      <c r="S1105" s="58"/>
      <c r="T1105" s="58"/>
      <c r="U1105" s="58"/>
      <c r="V1105" s="58"/>
      <c r="W1105" s="58"/>
      <c r="X1105" s="58"/>
      <c r="Y1105" s="58"/>
      <c r="Z1105" s="58"/>
      <c r="AA1105" s="58"/>
      <c r="AB1105" s="58"/>
      <c r="AC1105" s="58"/>
      <c r="AD1105" s="58"/>
      <c r="AE1105" s="58"/>
      <c r="AF1105" s="58"/>
      <c r="AG1105" s="58"/>
      <c r="AH1105" s="58"/>
      <c r="AI1105" s="58"/>
      <c r="AJ1105" s="58"/>
      <c r="AK1105" s="58"/>
      <c r="AL1105" s="58"/>
      <c r="AM1105" s="58"/>
      <c r="AN1105" s="58"/>
      <c r="AO1105" s="58"/>
      <c r="AP1105" s="58"/>
      <c r="AQ1105" s="58"/>
      <c r="AR1105" s="58"/>
      <c r="AS1105" s="58"/>
      <c r="AT1105" s="58"/>
      <c r="AU1105" s="58"/>
      <c r="AV1105" s="58"/>
      <c r="AW1105" s="58"/>
      <c r="AX1105" s="58"/>
      <c r="AY1105" s="58"/>
      <c r="AZ1105" s="58"/>
      <c r="BA1105" s="58"/>
      <c r="BB1105" s="58"/>
      <c r="BC1105" s="58"/>
      <c r="BD1105" s="58"/>
      <c r="BE1105" s="58"/>
      <c r="BF1105" s="58"/>
      <c r="BG1105" s="58"/>
      <c r="BH1105" s="58"/>
      <c r="BI1105" s="58"/>
      <c r="BJ1105" s="58"/>
      <c r="BK1105" s="58"/>
      <c r="BL1105" s="58"/>
      <c r="BM1105" s="58"/>
      <c r="BN1105" s="58"/>
      <c r="BO1105" s="58"/>
      <c r="BP1105" s="58"/>
      <c r="BQ1105" s="58"/>
      <c r="BR1105" s="58"/>
      <c r="BS1105" s="58"/>
      <c r="BT1105" s="58"/>
      <c r="BU1105" s="58"/>
      <c r="BV1105" s="58"/>
      <c r="BW1105" s="58"/>
      <c r="BX1105" s="58"/>
      <c r="BY1105" s="58"/>
      <c r="BZ1105" s="58"/>
      <c r="CA1105" s="58"/>
      <c r="CB1105" s="58"/>
      <c r="CC1105" s="58"/>
      <c r="CD1105" s="58"/>
      <c r="CE1105" s="58"/>
      <c r="CF1105" s="58"/>
      <c r="CG1105" s="58"/>
      <c r="CH1105" s="58"/>
      <c r="CI1105" s="58"/>
      <c r="CJ1105" s="58"/>
      <c r="CK1105" s="58"/>
      <c r="CL1105" s="58"/>
      <c r="CM1105" s="58"/>
      <c r="CN1105" s="58"/>
      <c r="CO1105" s="58"/>
      <c r="CP1105" s="58"/>
      <c r="CQ1105" s="58"/>
      <c r="CR1105" s="58"/>
      <c r="CS1105" s="58"/>
      <c r="CT1105" s="58"/>
      <c r="CU1105" s="58"/>
      <c r="CV1105" s="58"/>
      <c r="CW1105" s="58"/>
      <c r="CX1105" s="58"/>
      <c r="CY1105" s="58"/>
      <c r="CZ1105" s="58"/>
      <c r="DA1105" s="58"/>
      <c r="DB1105" s="58"/>
      <c r="DC1105" s="58"/>
      <c r="DD1105" s="58"/>
      <c r="DE1105" s="58"/>
      <c r="DF1105" s="58"/>
      <c r="DG1105" s="58"/>
      <c r="DH1105" s="58"/>
      <c r="DI1105" s="58"/>
      <c r="DJ1105" s="58"/>
      <c r="DK1105" s="58"/>
      <c r="DL1105" s="58"/>
      <c r="DM1105" s="58"/>
      <c r="DN1105" s="58"/>
      <c r="DO1105" s="58"/>
      <c r="DP1105" s="58"/>
      <c r="DQ1105" s="58"/>
      <c r="DR1105" s="58"/>
    </row>
    <row r="1106" spans="1:122" x14ac:dyDescent="0.2">
      <c r="A1106" s="58"/>
      <c r="B1106" s="58"/>
      <c r="C1106" s="58"/>
      <c r="D1106" s="58"/>
      <c r="E1106" s="58"/>
      <c r="F1106" s="58"/>
      <c r="G1106" s="58"/>
      <c r="H1106" s="58"/>
      <c r="I1106" s="58"/>
      <c r="J1106" s="58"/>
      <c r="K1106" s="59"/>
      <c r="L1106" s="59"/>
      <c r="M1106" s="58"/>
      <c r="N1106" s="58"/>
      <c r="O1106" s="58"/>
      <c r="P1106" s="58"/>
      <c r="Q1106" s="58"/>
      <c r="R1106" s="58"/>
      <c r="S1106" s="58"/>
      <c r="T1106" s="58"/>
      <c r="U1106" s="58"/>
      <c r="V1106" s="58"/>
      <c r="W1106" s="58"/>
      <c r="X1106" s="58"/>
      <c r="Y1106" s="58"/>
      <c r="Z1106" s="58"/>
      <c r="AA1106" s="58"/>
      <c r="AB1106" s="58"/>
      <c r="AC1106" s="58"/>
      <c r="AD1106" s="58"/>
      <c r="AE1106" s="58"/>
      <c r="AF1106" s="58"/>
      <c r="AG1106" s="58"/>
      <c r="AH1106" s="58"/>
      <c r="AI1106" s="58"/>
      <c r="AJ1106" s="58"/>
      <c r="AK1106" s="58"/>
      <c r="AL1106" s="58"/>
      <c r="AM1106" s="58"/>
      <c r="AN1106" s="58"/>
      <c r="AO1106" s="58"/>
      <c r="AP1106" s="58"/>
      <c r="AQ1106" s="58"/>
      <c r="AR1106" s="58"/>
      <c r="AS1106" s="58"/>
      <c r="AT1106" s="58"/>
      <c r="AU1106" s="58"/>
      <c r="AV1106" s="58"/>
      <c r="AW1106" s="58"/>
      <c r="AX1106" s="58"/>
      <c r="AY1106" s="58"/>
      <c r="AZ1106" s="58"/>
      <c r="BA1106" s="58"/>
      <c r="BB1106" s="58"/>
      <c r="BC1106" s="58"/>
      <c r="BD1106" s="58"/>
      <c r="BE1106" s="58"/>
      <c r="BF1106" s="58"/>
      <c r="BG1106" s="58"/>
      <c r="BH1106" s="58"/>
      <c r="BI1106" s="58"/>
      <c r="BJ1106" s="58"/>
      <c r="BK1106" s="58"/>
      <c r="BL1106" s="58"/>
      <c r="BM1106" s="58"/>
      <c r="BN1106" s="58"/>
      <c r="BO1106" s="58"/>
      <c r="BP1106" s="58"/>
      <c r="BQ1106" s="58"/>
      <c r="BR1106" s="58"/>
      <c r="BS1106" s="58"/>
      <c r="BT1106" s="58"/>
      <c r="BU1106" s="58"/>
      <c r="BV1106" s="58"/>
      <c r="BW1106" s="58"/>
      <c r="BX1106" s="58"/>
      <c r="BY1106" s="58"/>
      <c r="BZ1106" s="58"/>
      <c r="CA1106" s="58"/>
      <c r="CB1106" s="58"/>
      <c r="CC1106" s="58"/>
      <c r="CD1106" s="58"/>
      <c r="CE1106" s="58"/>
      <c r="CF1106" s="58"/>
      <c r="CG1106" s="58"/>
      <c r="CH1106" s="58"/>
      <c r="CI1106" s="58"/>
      <c r="CJ1106" s="58"/>
      <c r="CK1106" s="58"/>
      <c r="CL1106" s="58"/>
      <c r="CM1106" s="58"/>
      <c r="CN1106" s="58"/>
      <c r="CO1106" s="58"/>
      <c r="CP1106" s="58"/>
      <c r="CQ1106" s="58"/>
      <c r="CR1106" s="58"/>
      <c r="CS1106" s="58"/>
      <c r="CT1106" s="58"/>
      <c r="CU1106" s="58"/>
      <c r="CV1106" s="58"/>
      <c r="CW1106" s="58"/>
      <c r="CX1106" s="58"/>
      <c r="CY1106" s="58"/>
      <c r="CZ1106" s="58"/>
      <c r="DA1106" s="58"/>
      <c r="DB1106" s="58"/>
      <c r="DC1106" s="58"/>
      <c r="DD1106" s="58"/>
      <c r="DE1106" s="58"/>
      <c r="DF1106" s="58"/>
      <c r="DG1106" s="58"/>
      <c r="DH1106" s="58"/>
      <c r="DI1106" s="58"/>
      <c r="DJ1106" s="58"/>
      <c r="DK1106" s="58"/>
      <c r="DL1106" s="58"/>
      <c r="DM1106" s="58"/>
      <c r="DN1106" s="58"/>
      <c r="DO1106" s="58"/>
      <c r="DP1106" s="58"/>
      <c r="DQ1106" s="58"/>
      <c r="DR1106" s="58"/>
    </row>
    <row r="1107" spans="1:122" x14ac:dyDescent="0.2">
      <c r="A1107" s="58"/>
      <c r="B1107" s="58"/>
      <c r="C1107" s="58"/>
      <c r="D1107" s="58"/>
      <c r="E1107" s="58"/>
      <c r="F1107" s="58"/>
      <c r="G1107" s="58"/>
      <c r="H1107" s="58"/>
      <c r="I1107" s="58"/>
      <c r="J1107" s="58"/>
      <c r="K1107" s="59"/>
      <c r="L1107" s="59"/>
      <c r="M1107" s="58"/>
      <c r="N1107" s="58"/>
      <c r="O1107" s="58"/>
      <c r="P1107" s="58"/>
      <c r="Q1107" s="58"/>
      <c r="R1107" s="58"/>
      <c r="S1107" s="58"/>
      <c r="T1107" s="58"/>
      <c r="U1107" s="58"/>
      <c r="V1107" s="58"/>
      <c r="W1107" s="58"/>
      <c r="X1107" s="58"/>
      <c r="Y1107" s="58"/>
      <c r="Z1107" s="58"/>
      <c r="AA1107" s="58"/>
      <c r="AB1107" s="58"/>
      <c r="AC1107" s="58"/>
      <c r="AD1107" s="58"/>
      <c r="AE1107" s="58"/>
      <c r="AF1107" s="58"/>
      <c r="AG1107" s="58"/>
      <c r="AH1107" s="58"/>
      <c r="AI1107" s="58"/>
      <c r="AJ1107" s="58"/>
      <c r="AK1107" s="58"/>
      <c r="AL1107" s="58"/>
      <c r="AM1107" s="58"/>
      <c r="AN1107" s="58"/>
      <c r="AO1107" s="58"/>
      <c r="AP1107" s="58"/>
      <c r="AQ1107" s="58"/>
      <c r="AR1107" s="58"/>
      <c r="AS1107" s="58"/>
      <c r="AT1107" s="58"/>
      <c r="AU1107" s="58"/>
      <c r="AV1107" s="58"/>
      <c r="AW1107" s="58"/>
      <c r="AX1107" s="58"/>
      <c r="AY1107" s="58"/>
      <c r="AZ1107" s="58"/>
      <c r="BA1107" s="58"/>
      <c r="BB1107" s="58"/>
      <c r="BC1107" s="58"/>
      <c r="BD1107" s="58"/>
      <c r="BE1107" s="58"/>
      <c r="BF1107" s="58"/>
      <c r="BG1107" s="58"/>
      <c r="BH1107" s="58"/>
      <c r="BI1107" s="58"/>
      <c r="BJ1107" s="58"/>
      <c r="BK1107" s="58"/>
      <c r="BL1107" s="58"/>
      <c r="BM1107" s="58"/>
      <c r="BN1107" s="58"/>
      <c r="BO1107" s="58"/>
      <c r="BP1107" s="58"/>
      <c r="BQ1107" s="58"/>
      <c r="BR1107" s="58"/>
      <c r="BS1107" s="58"/>
      <c r="BT1107" s="58"/>
      <c r="BU1107" s="58"/>
      <c r="BV1107" s="58"/>
      <c r="BW1107" s="58"/>
      <c r="BX1107" s="58"/>
      <c r="BY1107" s="58"/>
      <c r="BZ1107" s="58"/>
      <c r="CA1107" s="58"/>
      <c r="CB1107" s="58"/>
      <c r="CC1107" s="58"/>
      <c r="CD1107" s="58"/>
      <c r="CE1107" s="58"/>
      <c r="CF1107" s="58"/>
      <c r="CG1107" s="58"/>
      <c r="CH1107" s="58"/>
      <c r="CI1107" s="58"/>
      <c r="CJ1107" s="58"/>
      <c r="CK1107" s="58"/>
      <c r="CL1107" s="58"/>
      <c r="CM1107" s="58"/>
      <c r="CN1107" s="58"/>
      <c r="CO1107" s="58"/>
      <c r="CP1107" s="58"/>
      <c r="CQ1107" s="58"/>
      <c r="CR1107" s="58"/>
      <c r="CS1107" s="58"/>
      <c r="CT1107" s="58"/>
      <c r="CU1107" s="58"/>
      <c r="CV1107" s="58"/>
      <c r="CW1107" s="58"/>
      <c r="CX1107" s="58"/>
      <c r="CY1107" s="58"/>
      <c r="CZ1107" s="58"/>
      <c r="DA1107" s="58"/>
      <c r="DB1107" s="58"/>
      <c r="DC1107" s="58"/>
      <c r="DD1107" s="58"/>
      <c r="DE1107" s="58"/>
      <c r="DF1107" s="58"/>
      <c r="DG1107" s="58"/>
      <c r="DH1107" s="58"/>
      <c r="DI1107" s="58"/>
      <c r="DJ1107" s="58"/>
      <c r="DK1107" s="58"/>
      <c r="DL1107" s="58"/>
      <c r="DM1107" s="58"/>
      <c r="DN1107" s="58"/>
      <c r="DO1107" s="58"/>
      <c r="DP1107" s="58"/>
      <c r="DQ1107" s="58"/>
      <c r="DR1107" s="58"/>
    </row>
    <row r="1108" spans="1:122" x14ac:dyDescent="0.2">
      <c r="A1108" s="58"/>
      <c r="B1108" s="58"/>
      <c r="C1108" s="58"/>
      <c r="D1108" s="58"/>
      <c r="E1108" s="58"/>
      <c r="F1108" s="58"/>
      <c r="G1108" s="58"/>
      <c r="H1108" s="58"/>
      <c r="I1108" s="58"/>
      <c r="J1108" s="58"/>
      <c r="K1108" s="59"/>
      <c r="L1108" s="59"/>
      <c r="M1108" s="58"/>
      <c r="N1108" s="58"/>
      <c r="O1108" s="58"/>
      <c r="P1108" s="58"/>
      <c r="Q1108" s="58"/>
      <c r="R1108" s="58"/>
      <c r="S1108" s="58"/>
      <c r="T1108" s="58"/>
      <c r="U1108" s="58"/>
      <c r="V1108" s="58"/>
      <c r="W1108" s="58"/>
      <c r="X1108" s="58"/>
      <c r="Y1108" s="58"/>
      <c r="Z1108" s="58"/>
      <c r="AA1108" s="58"/>
      <c r="AB1108" s="58"/>
      <c r="AC1108" s="58"/>
      <c r="AD1108" s="58"/>
      <c r="AE1108" s="58"/>
      <c r="AF1108" s="58"/>
      <c r="AG1108" s="58"/>
      <c r="AH1108" s="58"/>
      <c r="AI1108" s="58"/>
      <c r="AJ1108" s="58"/>
      <c r="AK1108" s="58"/>
      <c r="AL1108" s="58"/>
      <c r="AM1108" s="58"/>
      <c r="AN1108" s="58"/>
      <c r="AO1108" s="58"/>
      <c r="AP1108" s="58"/>
      <c r="AQ1108" s="58"/>
      <c r="AR1108" s="58"/>
      <c r="AS1108" s="58"/>
      <c r="AT1108" s="58"/>
      <c r="AU1108" s="58"/>
      <c r="AV1108" s="58"/>
      <c r="AW1108" s="58"/>
      <c r="AX1108" s="58"/>
      <c r="AY1108" s="58"/>
      <c r="AZ1108" s="58"/>
      <c r="BA1108" s="58"/>
      <c r="BB1108" s="58"/>
      <c r="BC1108" s="58"/>
      <c r="BD1108" s="58"/>
      <c r="BE1108" s="58"/>
      <c r="BF1108" s="58"/>
      <c r="BG1108" s="58"/>
      <c r="BH1108" s="58"/>
      <c r="BI1108" s="58"/>
      <c r="BJ1108" s="58"/>
      <c r="BK1108" s="58"/>
      <c r="BL1108" s="58"/>
      <c r="BM1108" s="58"/>
      <c r="BN1108" s="58"/>
      <c r="BO1108" s="58"/>
      <c r="BP1108" s="58"/>
      <c r="BQ1108" s="58"/>
      <c r="BR1108" s="58"/>
      <c r="BS1108" s="58"/>
      <c r="BT1108" s="58"/>
      <c r="BU1108" s="58"/>
      <c r="BV1108" s="58"/>
      <c r="BW1108" s="58"/>
      <c r="BX1108" s="58"/>
      <c r="BY1108" s="58"/>
      <c r="BZ1108" s="58"/>
      <c r="CA1108" s="58"/>
      <c r="CB1108" s="58"/>
      <c r="CC1108" s="58"/>
      <c r="CD1108" s="58"/>
      <c r="CE1108" s="58"/>
      <c r="CF1108" s="58"/>
      <c r="CG1108" s="58"/>
      <c r="CH1108" s="58"/>
      <c r="CI1108" s="58"/>
      <c r="CJ1108" s="58"/>
      <c r="CK1108" s="58"/>
      <c r="CL1108" s="58"/>
      <c r="CM1108" s="58"/>
      <c r="CN1108" s="58"/>
      <c r="CO1108" s="58"/>
      <c r="CP1108" s="58"/>
      <c r="CQ1108" s="58"/>
      <c r="CR1108" s="58"/>
      <c r="CS1108" s="58"/>
      <c r="CT1108" s="58"/>
      <c r="CU1108" s="58"/>
      <c r="CV1108" s="58"/>
      <c r="CW1108" s="58"/>
      <c r="CX1108" s="58"/>
      <c r="CY1108" s="58"/>
      <c r="CZ1108" s="58"/>
      <c r="DA1108" s="58"/>
      <c r="DB1108" s="58"/>
      <c r="DC1108" s="58"/>
      <c r="DD1108" s="58"/>
      <c r="DE1108" s="58"/>
      <c r="DF1108" s="58"/>
      <c r="DG1108" s="58"/>
      <c r="DH1108" s="58"/>
      <c r="DI1108" s="58"/>
      <c r="DJ1108" s="58"/>
      <c r="DK1108" s="58"/>
      <c r="DL1108" s="58"/>
      <c r="DM1108" s="58"/>
      <c r="DN1108" s="58"/>
      <c r="DO1108" s="58"/>
      <c r="DP1108" s="58"/>
      <c r="DQ1108" s="58"/>
      <c r="DR1108" s="58"/>
    </row>
    <row r="1109" spans="1:122" x14ac:dyDescent="0.2">
      <c r="A1109" s="58"/>
      <c r="B1109" s="58"/>
      <c r="C1109" s="58"/>
      <c r="D1109" s="58"/>
      <c r="E1109" s="58"/>
      <c r="F1109" s="58"/>
      <c r="G1109" s="58"/>
      <c r="H1109" s="58"/>
      <c r="I1109" s="58"/>
      <c r="J1109" s="58"/>
      <c r="K1109" s="59"/>
      <c r="L1109" s="59"/>
      <c r="M1109" s="58"/>
      <c r="N1109" s="58"/>
      <c r="O1109" s="58"/>
      <c r="P1109" s="58"/>
      <c r="Q1109" s="58"/>
      <c r="R1109" s="58"/>
      <c r="S1109" s="58"/>
      <c r="T1109" s="58"/>
      <c r="U1109" s="58"/>
      <c r="V1109" s="58"/>
      <c r="W1109" s="58"/>
      <c r="X1109" s="58"/>
      <c r="Y1109" s="58"/>
      <c r="Z1109" s="58"/>
      <c r="AA1109" s="58"/>
      <c r="AB1109" s="58"/>
      <c r="AC1109" s="58"/>
      <c r="AD1109" s="58"/>
      <c r="AE1109" s="58"/>
      <c r="AF1109" s="58"/>
      <c r="AG1109" s="58"/>
      <c r="AH1109" s="58"/>
      <c r="AI1109" s="58"/>
      <c r="AJ1109" s="58"/>
      <c r="AK1109" s="58"/>
      <c r="AL1109" s="58"/>
      <c r="AM1109" s="58"/>
      <c r="AN1109" s="58"/>
      <c r="AO1109" s="58"/>
      <c r="AP1109" s="58"/>
      <c r="AQ1109" s="58"/>
      <c r="AR1109" s="58"/>
      <c r="AS1109" s="58"/>
      <c r="AT1109" s="58"/>
      <c r="AU1109" s="58"/>
      <c r="AV1109" s="58"/>
      <c r="AW1109" s="58"/>
      <c r="AX1109" s="58"/>
      <c r="AY1109" s="58"/>
      <c r="AZ1109" s="58"/>
      <c r="BA1109" s="58"/>
      <c r="BB1109" s="58"/>
      <c r="BC1109" s="58"/>
      <c r="BD1109" s="58"/>
      <c r="BE1109" s="58"/>
      <c r="BF1109" s="58"/>
      <c r="BG1109" s="58"/>
      <c r="BH1109" s="58"/>
      <c r="BI1109" s="58"/>
      <c r="BJ1109" s="58"/>
      <c r="BK1109" s="58"/>
      <c r="BL1109" s="58"/>
      <c r="BM1109" s="58"/>
      <c r="BN1109" s="58"/>
      <c r="BO1109" s="58"/>
      <c r="BP1109" s="58"/>
      <c r="BQ1109" s="58"/>
      <c r="BR1109" s="58"/>
      <c r="BS1109" s="58"/>
      <c r="BT1109" s="58"/>
      <c r="BU1109" s="58"/>
      <c r="BV1109" s="58"/>
      <c r="BW1109" s="58"/>
      <c r="BX1109" s="58"/>
      <c r="BY1109" s="58"/>
      <c r="BZ1109" s="58"/>
      <c r="CA1109" s="58"/>
      <c r="CB1109" s="58"/>
      <c r="CC1109" s="58"/>
      <c r="CD1109" s="58"/>
      <c r="CE1109" s="58"/>
      <c r="CF1109" s="58"/>
      <c r="CG1109" s="58"/>
      <c r="CH1109" s="58"/>
      <c r="CI1109" s="58"/>
      <c r="CJ1109" s="58"/>
      <c r="CK1109" s="58"/>
      <c r="CL1109" s="58"/>
      <c r="CM1109" s="58"/>
      <c r="CN1109" s="58"/>
      <c r="CO1109" s="58"/>
      <c r="CP1109" s="58"/>
      <c r="CQ1109" s="58"/>
      <c r="CR1109" s="58"/>
      <c r="CS1109" s="58"/>
      <c r="CT1109" s="58"/>
      <c r="CU1109" s="58"/>
      <c r="CV1109" s="58"/>
      <c r="CW1109" s="58"/>
      <c r="CX1109" s="58"/>
      <c r="CY1109" s="58"/>
      <c r="CZ1109" s="58"/>
      <c r="DA1109" s="58"/>
      <c r="DB1109" s="58"/>
      <c r="DC1109" s="58"/>
      <c r="DD1109" s="58"/>
      <c r="DE1109" s="58"/>
      <c r="DF1109" s="58"/>
      <c r="DG1109" s="58"/>
      <c r="DH1109" s="58"/>
      <c r="DI1109" s="58"/>
      <c r="DJ1109" s="58"/>
      <c r="DK1109" s="58"/>
      <c r="DL1109" s="58"/>
      <c r="DM1109" s="58"/>
      <c r="DN1109" s="58"/>
      <c r="DO1109" s="58"/>
      <c r="DP1109" s="58"/>
      <c r="DQ1109" s="58"/>
      <c r="DR1109" s="58"/>
    </row>
    <row r="1110" spans="1:122" x14ac:dyDescent="0.2">
      <c r="A1110" s="58"/>
      <c r="B1110" s="58"/>
      <c r="C1110" s="58"/>
      <c r="D1110" s="58"/>
      <c r="E1110" s="58"/>
      <c r="F1110" s="58"/>
      <c r="G1110" s="58"/>
      <c r="H1110" s="58"/>
      <c r="I1110" s="58"/>
      <c r="J1110" s="58"/>
      <c r="K1110" s="59"/>
      <c r="L1110" s="59"/>
      <c r="M1110" s="58"/>
      <c r="N1110" s="58"/>
      <c r="O1110" s="58"/>
      <c r="P1110" s="58"/>
      <c r="Q1110" s="58"/>
      <c r="R1110" s="58"/>
      <c r="S1110" s="58"/>
      <c r="T1110" s="58"/>
      <c r="U1110" s="58"/>
      <c r="V1110" s="58"/>
      <c r="W1110" s="58"/>
      <c r="X1110" s="58"/>
      <c r="Y1110" s="58"/>
      <c r="Z1110" s="58"/>
      <c r="AA1110" s="58"/>
      <c r="AB1110" s="58"/>
      <c r="AC1110" s="58"/>
      <c r="AD1110" s="58"/>
      <c r="AE1110" s="58"/>
      <c r="AF1110" s="58"/>
      <c r="AG1110" s="58"/>
      <c r="AH1110" s="58"/>
      <c r="AI1110" s="58"/>
      <c r="AJ1110" s="58"/>
      <c r="AK1110" s="58"/>
      <c r="AL1110" s="58"/>
      <c r="AM1110" s="58"/>
      <c r="AN1110" s="58"/>
      <c r="AO1110" s="58"/>
      <c r="AP1110" s="58"/>
      <c r="AQ1110" s="58"/>
      <c r="AR1110" s="58"/>
      <c r="AS1110" s="58"/>
      <c r="AT1110" s="58"/>
      <c r="AU1110" s="58"/>
      <c r="AV1110" s="58"/>
      <c r="AW1110" s="58"/>
      <c r="AX1110" s="58"/>
      <c r="AY1110" s="58"/>
      <c r="AZ1110" s="58"/>
      <c r="BA1110" s="58"/>
      <c r="BB1110" s="58"/>
      <c r="BC1110" s="58"/>
      <c r="BD1110" s="58"/>
      <c r="BE1110" s="58"/>
      <c r="BF1110" s="58"/>
      <c r="BG1110" s="58"/>
      <c r="BH1110" s="58"/>
      <c r="BI1110" s="58"/>
      <c r="BJ1110" s="58"/>
      <c r="BK1110" s="58"/>
      <c r="BL1110" s="58"/>
      <c r="BM1110" s="58"/>
      <c r="BN1110" s="58"/>
      <c r="BO1110" s="58"/>
      <c r="BP1110" s="58"/>
      <c r="BQ1110" s="58"/>
      <c r="BR1110" s="58"/>
      <c r="BS1110" s="58"/>
      <c r="BT1110" s="58"/>
      <c r="BU1110" s="58"/>
      <c r="BV1110" s="58"/>
      <c r="BW1110" s="58"/>
      <c r="BX1110" s="58"/>
      <c r="BY1110" s="58"/>
      <c r="BZ1110" s="58"/>
      <c r="CA1110" s="58"/>
      <c r="CB1110" s="58"/>
      <c r="CC1110" s="58"/>
      <c r="CD1110" s="58"/>
      <c r="CE1110" s="58"/>
      <c r="CF1110" s="58"/>
      <c r="CG1110" s="58"/>
      <c r="CH1110" s="58"/>
      <c r="CI1110" s="58"/>
      <c r="CJ1110" s="58"/>
      <c r="CK1110" s="58"/>
      <c r="CL1110" s="58"/>
      <c r="CM1110" s="58"/>
      <c r="CN1110" s="58"/>
      <c r="CO1110" s="58"/>
      <c r="CP1110" s="58"/>
      <c r="CQ1110" s="58"/>
      <c r="CR1110" s="58"/>
      <c r="CS1110" s="58"/>
      <c r="CT1110" s="58"/>
      <c r="CU1110" s="58"/>
      <c r="CV1110" s="58"/>
      <c r="CW1110" s="58"/>
      <c r="CX1110" s="58"/>
      <c r="CY1110" s="58"/>
      <c r="CZ1110" s="58"/>
      <c r="DA1110" s="58"/>
      <c r="DB1110" s="58"/>
      <c r="DC1110" s="58"/>
      <c r="DD1110" s="58"/>
      <c r="DE1110" s="58"/>
      <c r="DF1110" s="58"/>
      <c r="DG1110" s="58"/>
      <c r="DH1110" s="58"/>
      <c r="DI1110" s="58"/>
      <c r="DJ1110" s="58"/>
      <c r="DK1110" s="58"/>
      <c r="DL1110" s="58"/>
      <c r="DM1110" s="58"/>
      <c r="DN1110" s="58"/>
      <c r="DO1110" s="58"/>
      <c r="DP1110" s="58"/>
      <c r="DQ1110" s="58"/>
      <c r="DR1110" s="58"/>
    </row>
    <row r="1111" spans="1:122" x14ac:dyDescent="0.2">
      <c r="A1111" s="58"/>
      <c r="B1111" s="58"/>
      <c r="C1111" s="58"/>
      <c r="D1111" s="58"/>
      <c r="E1111" s="58"/>
      <c r="F1111" s="58"/>
      <c r="G1111" s="58"/>
      <c r="H1111" s="58"/>
      <c r="I1111" s="58"/>
      <c r="J1111" s="58"/>
      <c r="K1111" s="59"/>
      <c r="L1111" s="59"/>
      <c r="M1111" s="58"/>
      <c r="N1111" s="58"/>
      <c r="O1111" s="58"/>
      <c r="P1111" s="58"/>
      <c r="Q1111" s="58"/>
      <c r="R1111" s="58"/>
      <c r="S1111" s="58"/>
      <c r="T1111" s="58"/>
      <c r="U1111" s="58"/>
      <c r="V1111" s="58"/>
      <c r="W1111" s="58"/>
      <c r="X1111" s="58"/>
      <c r="Y1111" s="58"/>
      <c r="Z1111" s="58"/>
      <c r="AA1111" s="58"/>
      <c r="AB1111" s="58"/>
      <c r="AC1111" s="58"/>
      <c r="AD1111" s="58"/>
      <c r="AE1111" s="58"/>
      <c r="AF1111" s="58"/>
      <c r="AG1111" s="58"/>
      <c r="AH1111" s="58"/>
      <c r="AI1111" s="58"/>
      <c r="AJ1111" s="58"/>
      <c r="AK1111" s="58"/>
      <c r="AL1111" s="58"/>
      <c r="AM1111" s="58"/>
      <c r="AN1111" s="58"/>
      <c r="AO1111" s="58"/>
      <c r="AP1111" s="58"/>
      <c r="AQ1111" s="58"/>
      <c r="AR1111" s="58"/>
      <c r="AS1111" s="58"/>
      <c r="AT1111" s="58"/>
      <c r="AU1111" s="58"/>
      <c r="AV1111" s="58"/>
      <c r="AW1111" s="58"/>
      <c r="AX1111" s="58"/>
      <c r="AY1111" s="58"/>
      <c r="AZ1111" s="58"/>
      <c r="BA1111" s="58"/>
      <c r="BB1111" s="58"/>
      <c r="BC1111" s="58"/>
      <c r="BD1111" s="58"/>
      <c r="BE1111" s="58"/>
      <c r="BF1111" s="58"/>
      <c r="BG1111" s="58"/>
      <c r="BH1111" s="58"/>
      <c r="BI1111" s="58"/>
      <c r="BJ1111" s="58"/>
      <c r="BK1111" s="58"/>
      <c r="BL1111" s="58"/>
      <c r="BM1111" s="58"/>
      <c r="BN1111" s="58"/>
      <c r="BO1111" s="58"/>
      <c r="BP1111" s="58"/>
      <c r="BQ1111" s="58"/>
      <c r="BR1111" s="58"/>
      <c r="BS1111" s="58"/>
      <c r="BT1111" s="58"/>
      <c r="BU1111" s="58"/>
      <c r="BV1111" s="58"/>
      <c r="BW1111" s="58"/>
      <c r="BX1111" s="58"/>
      <c r="BY1111" s="58"/>
      <c r="BZ1111" s="58"/>
      <c r="CA1111" s="58"/>
      <c r="CB1111" s="58"/>
      <c r="CC1111" s="58"/>
      <c r="CD1111" s="58"/>
      <c r="CE1111" s="58"/>
      <c r="CF1111" s="58"/>
      <c r="CG1111" s="58"/>
      <c r="CH1111" s="58"/>
      <c r="CI1111" s="58"/>
      <c r="CJ1111" s="58"/>
      <c r="CK1111" s="58"/>
      <c r="CL1111" s="58"/>
      <c r="CM1111" s="58"/>
      <c r="CN1111" s="58"/>
      <c r="CO1111" s="58"/>
      <c r="CP1111" s="58"/>
      <c r="CQ1111" s="58"/>
      <c r="CR1111" s="58"/>
      <c r="CS1111" s="58"/>
      <c r="CT1111" s="58"/>
      <c r="CU1111" s="58"/>
      <c r="CV1111" s="58"/>
      <c r="CW1111" s="58"/>
      <c r="CX1111" s="58"/>
      <c r="CY1111" s="58"/>
      <c r="CZ1111" s="58"/>
      <c r="DA1111" s="58"/>
      <c r="DB1111" s="58"/>
      <c r="DC1111" s="58"/>
      <c r="DD1111" s="58"/>
      <c r="DE1111" s="58"/>
      <c r="DF1111" s="58"/>
      <c r="DG1111" s="58"/>
      <c r="DH1111" s="58"/>
      <c r="DI1111" s="58"/>
      <c r="DJ1111" s="58"/>
      <c r="DK1111" s="58"/>
      <c r="DL1111" s="58"/>
      <c r="DM1111" s="58"/>
      <c r="DN1111" s="58"/>
      <c r="DO1111" s="58"/>
      <c r="DP1111" s="58"/>
      <c r="DQ1111" s="58"/>
      <c r="DR1111" s="58"/>
    </row>
    <row r="1112" spans="1:122" x14ac:dyDescent="0.2">
      <c r="A1112" s="58"/>
      <c r="B1112" s="58"/>
      <c r="C1112" s="58"/>
      <c r="D1112" s="58"/>
      <c r="E1112" s="58"/>
      <c r="F1112" s="58"/>
      <c r="G1112" s="58"/>
      <c r="H1112" s="58"/>
      <c r="I1112" s="58"/>
      <c r="J1112" s="58"/>
      <c r="K1112" s="59"/>
      <c r="L1112" s="59"/>
      <c r="M1112" s="58"/>
      <c r="N1112" s="58"/>
      <c r="O1112" s="58"/>
      <c r="P1112" s="58"/>
      <c r="Q1112" s="58"/>
      <c r="R1112" s="58"/>
      <c r="S1112" s="58"/>
      <c r="T1112" s="58"/>
      <c r="U1112" s="58"/>
      <c r="V1112" s="58"/>
      <c r="W1112" s="58"/>
      <c r="X1112" s="58"/>
      <c r="Y1112" s="58"/>
      <c r="Z1112" s="58"/>
      <c r="AA1112" s="58"/>
      <c r="AB1112" s="58"/>
      <c r="AC1112" s="58"/>
      <c r="AD1112" s="58"/>
      <c r="AE1112" s="58"/>
      <c r="AF1112" s="58"/>
      <c r="AG1112" s="58"/>
      <c r="AH1112" s="58"/>
      <c r="AI1112" s="58"/>
      <c r="AJ1112" s="58"/>
      <c r="AK1112" s="58"/>
      <c r="AL1112" s="58"/>
      <c r="AM1112" s="58"/>
      <c r="AN1112" s="58"/>
      <c r="AO1112" s="58"/>
      <c r="AP1112" s="58"/>
      <c r="AQ1112" s="58"/>
      <c r="AR1112" s="58"/>
      <c r="AS1112" s="58"/>
      <c r="AT1112" s="58"/>
      <c r="AU1112" s="58"/>
      <c r="AV1112" s="58"/>
      <c r="AW1112" s="58"/>
      <c r="AX1112" s="58"/>
      <c r="AY1112" s="58"/>
      <c r="AZ1112" s="58"/>
      <c r="BA1112" s="58"/>
      <c r="BB1112" s="58"/>
      <c r="BC1112" s="58"/>
      <c r="BD1112" s="58"/>
      <c r="BE1112" s="58"/>
      <c r="BF1112" s="58"/>
      <c r="BG1112" s="58"/>
      <c r="BH1112" s="58"/>
      <c r="BI1112" s="58"/>
      <c r="BJ1112" s="58"/>
      <c r="BK1112" s="58"/>
      <c r="BL1112" s="58"/>
      <c r="BM1112" s="58"/>
      <c r="BN1112" s="58"/>
      <c r="BO1112" s="58"/>
      <c r="BP1112" s="58"/>
      <c r="BQ1112" s="58"/>
      <c r="BR1112" s="58"/>
      <c r="BS1112" s="58"/>
      <c r="BT1112" s="58"/>
      <c r="BU1112" s="58"/>
      <c r="BV1112" s="58"/>
      <c r="BW1112" s="58"/>
      <c r="BX1112" s="58"/>
      <c r="BY1112" s="58"/>
      <c r="BZ1112" s="58"/>
      <c r="CA1112" s="58"/>
      <c r="CB1112" s="58"/>
      <c r="CC1112" s="58"/>
      <c r="CD1112" s="58"/>
      <c r="CE1112" s="58"/>
      <c r="CF1112" s="58"/>
      <c r="CG1112" s="58"/>
      <c r="CH1112" s="58"/>
      <c r="CI1112" s="58"/>
      <c r="CJ1112" s="58"/>
      <c r="CK1112" s="58"/>
      <c r="CL1112" s="58"/>
      <c r="CM1112" s="58"/>
      <c r="CN1112" s="58"/>
      <c r="CO1112" s="58"/>
      <c r="CP1112" s="58"/>
      <c r="CQ1112" s="58"/>
      <c r="CR1112" s="58"/>
      <c r="CS1112" s="58"/>
      <c r="CT1112" s="58"/>
      <c r="CU1112" s="58"/>
      <c r="CV1112" s="58"/>
      <c r="CW1112" s="58"/>
      <c r="CX1112" s="58"/>
      <c r="CY1112" s="58"/>
      <c r="CZ1112" s="58"/>
      <c r="DA1112" s="58"/>
      <c r="DB1112" s="58"/>
      <c r="DC1112" s="58"/>
      <c r="DD1112" s="58"/>
      <c r="DE1112" s="58"/>
      <c r="DF1112" s="58"/>
      <c r="DG1112" s="58"/>
      <c r="DH1112" s="58"/>
      <c r="DI1112" s="58"/>
      <c r="DJ1112" s="58"/>
      <c r="DK1112" s="58"/>
      <c r="DL1112" s="58"/>
      <c r="DM1112" s="58"/>
      <c r="DN1112" s="58"/>
      <c r="DO1112" s="58"/>
      <c r="DP1112" s="58"/>
      <c r="DQ1112" s="58"/>
      <c r="DR1112" s="58"/>
    </row>
    <row r="1113" spans="1:122" x14ac:dyDescent="0.2">
      <c r="A1113" s="58"/>
      <c r="B1113" s="58"/>
      <c r="C1113" s="58"/>
      <c r="D1113" s="58"/>
      <c r="E1113" s="58"/>
      <c r="F1113" s="58"/>
      <c r="G1113" s="58"/>
      <c r="H1113" s="58"/>
      <c r="I1113" s="58"/>
      <c r="J1113" s="58"/>
      <c r="K1113" s="59"/>
      <c r="L1113" s="59"/>
      <c r="M1113" s="58"/>
      <c r="N1113" s="58"/>
      <c r="O1113" s="58"/>
      <c r="P1113" s="58"/>
      <c r="Q1113" s="58"/>
      <c r="R1113" s="58"/>
      <c r="S1113" s="58"/>
      <c r="T1113" s="58"/>
      <c r="U1113" s="58"/>
      <c r="V1113" s="58"/>
      <c r="W1113" s="58"/>
      <c r="X1113" s="58"/>
      <c r="Y1113" s="58"/>
      <c r="Z1113" s="58"/>
      <c r="AA1113" s="58"/>
      <c r="AB1113" s="58"/>
      <c r="AC1113" s="58"/>
      <c r="AD1113" s="58"/>
      <c r="AE1113" s="58"/>
      <c r="AF1113" s="58"/>
      <c r="AG1113" s="58"/>
      <c r="AH1113" s="58"/>
      <c r="AI1113" s="58"/>
      <c r="AJ1113" s="58"/>
      <c r="AK1113" s="58"/>
      <c r="AL1113" s="58"/>
      <c r="AM1113" s="58"/>
      <c r="AN1113" s="58"/>
      <c r="AO1113" s="58"/>
      <c r="AP1113" s="58"/>
      <c r="AQ1113" s="58"/>
      <c r="AR1113" s="58"/>
      <c r="AS1113" s="58"/>
      <c r="AT1113" s="58"/>
      <c r="AU1113" s="58"/>
      <c r="AV1113" s="58"/>
      <c r="AW1113" s="58"/>
      <c r="AX1113" s="58"/>
      <c r="AY1113" s="58"/>
      <c r="AZ1113" s="58"/>
      <c r="BA1113" s="58"/>
      <c r="BB1113" s="58"/>
      <c r="BC1113" s="58"/>
      <c r="BD1113" s="58"/>
      <c r="BE1113" s="58"/>
      <c r="BF1113" s="58"/>
      <c r="BG1113" s="58"/>
      <c r="BH1113" s="58"/>
      <c r="BI1113" s="58"/>
      <c r="BJ1113" s="58"/>
      <c r="BK1113" s="58"/>
      <c r="BL1113" s="58"/>
      <c r="BM1113" s="58"/>
      <c r="BN1113" s="58"/>
      <c r="BO1113" s="58"/>
      <c r="BP1113" s="58"/>
      <c r="BQ1113" s="58"/>
      <c r="BR1113" s="58"/>
      <c r="BS1113" s="58"/>
      <c r="BT1113" s="58"/>
      <c r="BU1113" s="58"/>
      <c r="BV1113" s="58"/>
      <c r="BW1113" s="58"/>
      <c r="BX1113" s="58"/>
      <c r="BY1113" s="58"/>
      <c r="BZ1113" s="58"/>
      <c r="CA1113" s="58"/>
      <c r="CB1113" s="58"/>
      <c r="CC1113" s="58"/>
      <c r="CD1113" s="58"/>
      <c r="CE1113" s="58"/>
      <c r="CF1113" s="58"/>
      <c r="CG1113" s="58"/>
      <c r="CH1113" s="58"/>
      <c r="CI1113" s="58"/>
      <c r="CJ1113" s="58"/>
      <c r="CK1113" s="58"/>
      <c r="CL1113" s="58"/>
      <c r="CM1113" s="58"/>
      <c r="CN1113" s="58"/>
      <c r="CO1113" s="58"/>
      <c r="CP1113" s="58"/>
      <c r="CQ1113" s="58"/>
      <c r="CR1113" s="58"/>
      <c r="CS1113" s="58"/>
      <c r="CT1113" s="58"/>
      <c r="CU1113" s="58"/>
      <c r="CV1113" s="58"/>
      <c r="CW1113" s="58"/>
      <c r="CX1113" s="58"/>
      <c r="CY1113" s="58"/>
      <c r="CZ1113" s="58"/>
      <c r="DA1113" s="58"/>
      <c r="DB1113" s="58"/>
      <c r="DC1113" s="58"/>
      <c r="DD1113" s="58"/>
      <c r="DE1113" s="58"/>
      <c r="DF1113" s="58"/>
      <c r="DG1113" s="58"/>
      <c r="DH1113" s="58"/>
      <c r="DI1113" s="58"/>
      <c r="DJ1113" s="58"/>
      <c r="DK1113" s="58"/>
      <c r="DL1113" s="58"/>
      <c r="DM1113" s="58"/>
      <c r="DN1113" s="58"/>
      <c r="DO1113" s="58"/>
      <c r="DP1113" s="58"/>
      <c r="DQ1113" s="58"/>
      <c r="DR1113" s="58"/>
    </row>
    <row r="1114" spans="1:122" x14ac:dyDescent="0.2">
      <c r="A1114" s="58"/>
      <c r="B1114" s="58"/>
      <c r="C1114" s="58"/>
      <c r="D1114" s="58"/>
      <c r="E1114" s="58"/>
      <c r="F1114" s="58"/>
      <c r="G1114" s="58"/>
      <c r="H1114" s="58"/>
      <c r="I1114" s="58"/>
      <c r="J1114" s="58"/>
      <c r="K1114" s="59"/>
      <c r="L1114" s="59"/>
      <c r="M1114" s="58"/>
      <c r="N1114" s="58"/>
      <c r="O1114" s="58"/>
      <c r="P1114" s="58"/>
      <c r="Q1114" s="58"/>
      <c r="R1114" s="58"/>
      <c r="S1114" s="58"/>
      <c r="T1114" s="58"/>
      <c r="U1114" s="58"/>
      <c r="V1114" s="58"/>
      <c r="W1114" s="58"/>
      <c r="X1114" s="58"/>
      <c r="Y1114" s="58"/>
      <c r="Z1114" s="58"/>
      <c r="AA1114" s="58"/>
      <c r="AB1114" s="58"/>
      <c r="AC1114" s="58"/>
      <c r="AD1114" s="58"/>
      <c r="AE1114" s="58"/>
      <c r="AF1114" s="58"/>
      <c r="AG1114" s="58"/>
      <c r="AH1114" s="58"/>
      <c r="AI1114" s="58"/>
      <c r="AJ1114" s="58"/>
      <c r="AK1114" s="58"/>
      <c r="AL1114" s="58"/>
      <c r="AM1114" s="58"/>
      <c r="AN1114" s="58"/>
      <c r="AO1114" s="58"/>
      <c r="AP1114" s="58"/>
      <c r="AQ1114" s="58"/>
      <c r="AR1114" s="58"/>
      <c r="AS1114" s="58"/>
      <c r="AT1114" s="58"/>
      <c r="AU1114" s="58"/>
      <c r="AV1114" s="58"/>
      <c r="AW1114" s="58"/>
      <c r="AX1114" s="58"/>
      <c r="AY1114" s="58"/>
      <c r="AZ1114" s="58"/>
      <c r="BA1114" s="58"/>
      <c r="BB1114" s="58"/>
      <c r="BC1114" s="58"/>
      <c r="BD1114" s="58"/>
      <c r="BE1114" s="58"/>
      <c r="BF1114" s="58"/>
      <c r="BG1114" s="58"/>
      <c r="BH1114" s="58"/>
      <c r="BI1114" s="58"/>
      <c r="BJ1114" s="58"/>
      <c r="BK1114" s="58"/>
      <c r="BL1114" s="58"/>
      <c r="BM1114" s="58"/>
      <c r="BN1114" s="58"/>
      <c r="BO1114" s="58"/>
      <c r="BP1114" s="58"/>
      <c r="BQ1114" s="58"/>
      <c r="BR1114" s="58"/>
      <c r="BS1114" s="58"/>
      <c r="BT1114" s="58"/>
      <c r="BU1114" s="58"/>
      <c r="BV1114" s="58"/>
      <c r="BW1114" s="58"/>
      <c r="BX1114" s="58"/>
      <c r="BY1114" s="58"/>
      <c r="BZ1114" s="58"/>
      <c r="CA1114" s="58"/>
      <c r="CB1114" s="58"/>
      <c r="CC1114" s="58"/>
      <c r="CD1114" s="58"/>
      <c r="CE1114" s="58"/>
      <c r="CF1114" s="58"/>
      <c r="CG1114" s="58"/>
      <c r="CH1114" s="58"/>
      <c r="CI1114" s="58"/>
      <c r="CJ1114" s="58"/>
      <c r="CK1114" s="58"/>
      <c r="CL1114" s="58"/>
      <c r="CM1114" s="58"/>
      <c r="CN1114" s="58"/>
      <c r="CO1114" s="58"/>
      <c r="CP1114" s="58"/>
      <c r="CQ1114" s="58"/>
      <c r="CR1114" s="58"/>
      <c r="CS1114" s="58"/>
      <c r="CT1114" s="58"/>
      <c r="CU1114" s="58"/>
      <c r="CV1114" s="58"/>
      <c r="CW1114" s="58"/>
      <c r="CX1114" s="58"/>
      <c r="CY1114" s="58"/>
      <c r="CZ1114" s="58"/>
      <c r="DA1114" s="58"/>
      <c r="DB1114" s="58"/>
      <c r="DC1114" s="58"/>
      <c r="DD1114" s="58"/>
      <c r="DE1114" s="58"/>
      <c r="DF1114" s="58"/>
      <c r="DG1114" s="58"/>
      <c r="DH1114" s="58"/>
      <c r="DI1114" s="58"/>
      <c r="DJ1114" s="58"/>
      <c r="DK1114" s="58"/>
      <c r="DL1114" s="58"/>
      <c r="DM1114" s="58"/>
      <c r="DN1114" s="58"/>
      <c r="DO1114" s="58"/>
      <c r="DP1114" s="58"/>
      <c r="DQ1114" s="58"/>
      <c r="DR1114" s="58"/>
    </row>
    <row r="1115" spans="1:122" x14ac:dyDescent="0.2">
      <c r="A1115" s="58"/>
      <c r="B1115" s="58"/>
      <c r="C1115" s="58"/>
      <c r="D1115" s="58"/>
      <c r="E1115" s="58"/>
      <c r="F1115" s="58"/>
      <c r="G1115" s="58"/>
      <c r="H1115" s="58"/>
      <c r="I1115" s="58"/>
      <c r="J1115" s="58"/>
      <c r="K1115" s="59"/>
      <c r="L1115" s="59"/>
      <c r="M1115" s="58"/>
      <c r="N1115" s="58"/>
      <c r="O1115" s="58"/>
      <c r="P1115" s="58"/>
      <c r="Q1115" s="58"/>
      <c r="R1115" s="58"/>
      <c r="S1115" s="58"/>
      <c r="T1115" s="58"/>
      <c r="U1115" s="58"/>
      <c r="V1115" s="58"/>
      <c r="W1115" s="58"/>
      <c r="X1115" s="58"/>
      <c r="Y1115" s="58"/>
      <c r="Z1115" s="58"/>
      <c r="AA1115" s="58"/>
      <c r="AB1115" s="58"/>
      <c r="AC1115" s="58"/>
      <c r="AD1115" s="58"/>
      <c r="AE1115" s="58"/>
      <c r="AF1115" s="58"/>
      <c r="AG1115" s="58"/>
      <c r="AH1115" s="58"/>
      <c r="AI1115" s="58"/>
      <c r="AJ1115" s="58"/>
      <c r="AK1115" s="58"/>
      <c r="AL1115" s="58"/>
      <c r="AM1115" s="58"/>
      <c r="AN1115" s="58"/>
      <c r="AO1115" s="58"/>
      <c r="AP1115" s="58"/>
      <c r="AQ1115" s="58"/>
      <c r="AR1115" s="58"/>
      <c r="AS1115" s="58"/>
      <c r="AT1115" s="58"/>
      <c r="AU1115" s="58"/>
      <c r="AV1115" s="58"/>
      <c r="AW1115" s="58"/>
      <c r="AX1115" s="58"/>
      <c r="AY1115" s="58"/>
      <c r="AZ1115" s="58"/>
      <c r="BA1115" s="58"/>
      <c r="BB1115" s="58"/>
      <c r="BC1115" s="58"/>
      <c r="BD1115" s="58"/>
      <c r="BE1115" s="58"/>
      <c r="BF1115" s="58"/>
      <c r="BG1115" s="58"/>
      <c r="BH1115" s="58"/>
      <c r="BI1115" s="58"/>
      <c r="BJ1115" s="58"/>
      <c r="BK1115" s="58"/>
      <c r="BL1115" s="58"/>
      <c r="BM1115" s="58"/>
      <c r="BN1115" s="58"/>
      <c r="BO1115" s="58"/>
      <c r="BP1115" s="58"/>
      <c r="BQ1115" s="58"/>
      <c r="BR1115" s="58"/>
      <c r="BS1115" s="58"/>
      <c r="BT1115" s="58"/>
      <c r="BU1115" s="58"/>
      <c r="BV1115" s="58"/>
      <c r="BW1115" s="58"/>
      <c r="BX1115" s="58"/>
      <c r="BY1115" s="58"/>
      <c r="BZ1115" s="58"/>
      <c r="CA1115" s="58"/>
      <c r="CB1115" s="58"/>
      <c r="CC1115" s="58"/>
      <c r="CD1115" s="58"/>
      <c r="CE1115" s="58"/>
      <c r="CF1115" s="58"/>
      <c r="CG1115" s="58"/>
      <c r="CH1115" s="58"/>
      <c r="CI1115" s="58"/>
      <c r="CJ1115" s="58"/>
      <c r="CK1115" s="58"/>
      <c r="CL1115" s="58"/>
      <c r="CM1115" s="58"/>
      <c r="CN1115" s="58"/>
      <c r="CO1115" s="58"/>
      <c r="CP1115" s="58"/>
      <c r="CQ1115" s="58"/>
      <c r="CR1115" s="58"/>
      <c r="CS1115" s="58"/>
      <c r="CT1115" s="58"/>
      <c r="CU1115" s="58"/>
      <c r="CV1115" s="58"/>
      <c r="CW1115" s="58"/>
      <c r="CX1115" s="58"/>
      <c r="CY1115" s="58"/>
      <c r="CZ1115" s="58"/>
      <c r="DA1115" s="58"/>
      <c r="DB1115" s="58"/>
      <c r="DC1115" s="58"/>
      <c r="DD1115" s="58"/>
      <c r="DE1115" s="58"/>
      <c r="DF1115" s="58"/>
      <c r="DG1115" s="58"/>
      <c r="DH1115" s="58"/>
      <c r="DI1115" s="58"/>
      <c r="DJ1115" s="58"/>
      <c r="DK1115" s="58"/>
      <c r="DL1115" s="58"/>
      <c r="DM1115" s="58"/>
      <c r="DN1115" s="58"/>
      <c r="DO1115" s="58"/>
      <c r="DP1115" s="58"/>
      <c r="DQ1115" s="58"/>
      <c r="DR1115" s="58"/>
    </row>
    <row r="1116" spans="1:122" x14ac:dyDescent="0.2">
      <c r="A1116" s="58"/>
      <c r="B1116" s="58"/>
      <c r="C1116" s="58"/>
      <c r="D1116" s="58"/>
      <c r="E1116" s="58"/>
      <c r="F1116" s="58"/>
      <c r="G1116" s="58"/>
      <c r="H1116" s="58"/>
      <c r="I1116" s="58"/>
      <c r="J1116" s="58"/>
      <c r="K1116" s="59"/>
      <c r="L1116" s="59"/>
      <c r="M1116" s="58"/>
      <c r="N1116" s="58"/>
      <c r="O1116" s="58"/>
      <c r="P1116" s="58"/>
      <c r="Q1116" s="58"/>
      <c r="R1116" s="58"/>
      <c r="S1116" s="58"/>
      <c r="T1116" s="58"/>
      <c r="U1116" s="58"/>
      <c r="V1116" s="58"/>
      <c r="W1116" s="58"/>
      <c r="X1116" s="58"/>
      <c r="Y1116" s="58"/>
      <c r="Z1116" s="58"/>
      <c r="AA1116" s="58"/>
      <c r="AB1116" s="58"/>
      <c r="AC1116" s="58"/>
      <c r="AD1116" s="58"/>
      <c r="AE1116" s="58"/>
      <c r="AF1116" s="58"/>
      <c r="AG1116" s="58"/>
      <c r="AH1116" s="58"/>
      <c r="AI1116" s="58"/>
      <c r="AJ1116" s="58"/>
      <c r="AK1116" s="58"/>
      <c r="AL1116" s="58"/>
      <c r="AM1116" s="58"/>
      <c r="AN1116" s="58"/>
      <c r="AO1116" s="58"/>
      <c r="AP1116" s="58"/>
      <c r="AQ1116" s="58"/>
      <c r="AR1116" s="58"/>
      <c r="AS1116" s="58"/>
      <c r="AT1116" s="58"/>
      <c r="AU1116" s="58"/>
      <c r="AV1116" s="58"/>
      <c r="AW1116" s="58"/>
      <c r="AX1116" s="58"/>
      <c r="AY1116" s="58"/>
      <c r="AZ1116" s="58"/>
      <c r="BA1116" s="58"/>
      <c r="BB1116" s="58"/>
      <c r="BC1116" s="58"/>
      <c r="BD1116" s="58"/>
      <c r="BE1116" s="58"/>
      <c r="BF1116" s="58"/>
      <c r="BG1116" s="58"/>
      <c r="BH1116" s="58"/>
      <c r="BI1116" s="58"/>
      <c r="BJ1116" s="58"/>
      <c r="BK1116" s="58"/>
      <c r="BL1116" s="58"/>
      <c r="BM1116" s="58"/>
      <c r="BN1116" s="58"/>
      <c r="BO1116" s="58"/>
      <c r="BP1116" s="58"/>
      <c r="BQ1116" s="58"/>
      <c r="BR1116" s="58"/>
      <c r="BS1116" s="58"/>
      <c r="BT1116" s="58"/>
      <c r="BU1116" s="58"/>
      <c r="BV1116" s="58"/>
      <c r="BW1116" s="58"/>
      <c r="BX1116" s="58"/>
      <c r="BY1116" s="58"/>
      <c r="BZ1116" s="58"/>
      <c r="CA1116" s="58"/>
      <c r="CB1116" s="58"/>
      <c r="CC1116" s="58"/>
      <c r="CD1116" s="58"/>
      <c r="CE1116" s="58"/>
      <c r="CF1116" s="58"/>
      <c r="CG1116" s="58"/>
      <c r="CH1116" s="58"/>
      <c r="CI1116" s="58"/>
      <c r="CJ1116" s="58"/>
      <c r="CK1116" s="58"/>
      <c r="CL1116" s="58"/>
      <c r="CM1116" s="58"/>
      <c r="CN1116" s="58"/>
      <c r="CO1116" s="58"/>
      <c r="CP1116" s="58"/>
      <c r="CQ1116" s="58"/>
      <c r="CR1116" s="58"/>
      <c r="CS1116" s="58"/>
      <c r="CT1116" s="58"/>
      <c r="CU1116" s="58"/>
      <c r="CV1116" s="58"/>
      <c r="CW1116" s="58"/>
      <c r="CX1116" s="58"/>
      <c r="CY1116" s="58"/>
      <c r="CZ1116" s="58"/>
      <c r="DA1116" s="58"/>
      <c r="DB1116" s="58"/>
      <c r="DC1116" s="58"/>
      <c r="DD1116" s="58"/>
      <c r="DE1116" s="58"/>
      <c r="DF1116" s="58"/>
      <c r="DG1116" s="58"/>
      <c r="DH1116" s="58"/>
      <c r="DI1116" s="58"/>
      <c r="DJ1116" s="58"/>
      <c r="DK1116" s="58"/>
      <c r="DL1116" s="58"/>
      <c r="DM1116" s="58"/>
      <c r="DN1116" s="58"/>
      <c r="DO1116" s="58"/>
      <c r="DP1116" s="58"/>
      <c r="DQ1116" s="58"/>
      <c r="DR1116" s="58"/>
    </row>
    <row r="1117" spans="1:122" x14ac:dyDescent="0.2">
      <c r="A1117" s="58"/>
      <c r="B1117" s="58"/>
      <c r="C1117" s="58"/>
      <c r="D1117" s="58"/>
      <c r="E1117" s="58"/>
      <c r="F1117" s="58"/>
      <c r="G1117" s="58"/>
      <c r="H1117" s="58"/>
      <c r="I1117" s="58"/>
      <c r="J1117" s="58"/>
      <c r="K1117" s="59"/>
      <c r="L1117" s="59"/>
      <c r="M1117" s="58"/>
      <c r="N1117" s="58"/>
      <c r="O1117" s="58"/>
      <c r="P1117" s="58"/>
      <c r="Q1117" s="58"/>
      <c r="R1117" s="58"/>
      <c r="S1117" s="58"/>
      <c r="T1117" s="58"/>
      <c r="U1117" s="58"/>
      <c r="V1117" s="58"/>
      <c r="W1117" s="58"/>
      <c r="X1117" s="58"/>
      <c r="Y1117" s="58"/>
      <c r="Z1117" s="58"/>
      <c r="AA1117" s="58"/>
      <c r="AB1117" s="58"/>
      <c r="AC1117" s="58"/>
      <c r="AD1117" s="58"/>
      <c r="AE1117" s="58"/>
      <c r="AF1117" s="58"/>
      <c r="AG1117" s="58"/>
      <c r="AH1117" s="58"/>
      <c r="AI1117" s="58"/>
      <c r="AJ1117" s="58"/>
      <c r="AK1117" s="58"/>
      <c r="AL1117" s="58"/>
      <c r="AM1117" s="58"/>
      <c r="AN1117" s="58"/>
      <c r="AO1117" s="58"/>
      <c r="AP1117" s="58"/>
      <c r="AQ1117" s="58"/>
      <c r="AR1117" s="58"/>
      <c r="AS1117" s="58"/>
      <c r="AT1117" s="58"/>
      <c r="AU1117" s="58"/>
      <c r="AV1117" s="58"/>
      <c r="AW1117" s="58"/>
      <c r="AX1117" s="58"/>
      <c r="AY1117" s="58"/>
      <c r="AZ1117" s="58"/>
      <c r="BA1117" s="58"/>
      <c r="BB1117" s="58"/>
      <c r="BC1117" s="58"/>
      <c r="BD1117" s="58"/>
      <c r="BE1117" s="58"/>
      <c r="BF1117" s="58"/>
      <c r="BG1117" s="58"/>
      <c r="BH1117" s="58"/>
      <c r="BI1117" s="58"/>
      <c r="BJ1117" s="58"/>
      <c r="BK1117" s="58"/>
      <c r="BL1117" s="58"/>
      <c r="BM1117" s="58"/>
      <c r="BN1117" s="58"/>
      <c r="BO1117" s="58"/>
      <c r="BP1117" s="58"/>
      <c r="BQ1117" s="58"/>
      <c r="BR1117" s="58"/>
      <c r="BS1117" s="58"/>
      <c r="BT1117" s="58"/>
      <c r="BU1117" s="58"/>
      <c r="BV1117" s="58"/>
      <c r="BW1117" s="58"/>
      <c r="BX1117" s="58"/>
      <c r="BY1117" s="58"/>
      <c r="BZ1117" s="58"/>
      <c r="CA1117" s="58"/>
      <c r="CB1117" s="58"/>
      <c r="CC1117" s="58"/>
      <c r="CD1117" s="58"/>
      <c r="CE1117" s="58"/>
      <c r="CF1117" s="58"/>
      <c r="CG1117" s="58"/>
      <c r="CH1117" s="58"/>
      <c r="CI1117" s="58"/>
      <c r="CJ1117" s="58"/>
      <c r="CK1117" s="58"/>
      <c r="CL1117" s="58"/>
      <c r="CM1117" s="58"/>
      <c r="CN1117" s="58"/>
      <c r="CO1117" s="58"/>
      <c r="CP1117" s="58"/>
      <c r="CQ1117" s="58"/>
      <c r="CR1117" s="58"/>
      <c r="CS1117" s="58"/>
      <c r="CT1117" s="58"/>
      <c r="CU1117" s="58"/>
      <c r="CV1117" s="58"/>
      <c r="CW1117" s="58"/>
      <c r="CX1117" s="58"/>
      <c r="CY1117" s="58"/>
      <c r="CZ1117" s="58"/>
      <c r="DA1117" s="58"/>
      <c r="DB1117" s="58"/>
      <c r="DC1117" s="58"/>
      <c r="DD1117" s="58"/>
      <c r="DE1117" s="58"/>
      <c r="DF1117" s="58"/>
      <c r="DG1117" s="58"/>
      <c r="DH1117" s="58"/>
      <c r="DI1117" s="58"/>
      <c r="DJ1117" s="58"/>
      <c r="DK1117" s="58"/>
      <c r="DL1117" s="58"/>
      <c r="DM1117" s="58"/>
      <c r="DN1117" s="58"/>
      <c r="DO1117" s="58"/>
      <c r="DP1117" s="58"/>
      <c r="DQ1117" s="58"/>
      <c r="DR1117" s="58"/>
    </row>
    <row r="1118" spans="1:122" x14ac:dyDescent="0.2">
      <c r="A1118" s="58"/>
      <c r="B1118" s="58"/>
      <c r="C1118" s="58"/>
      <c r="D1118" s="58"/>
      <c r="E1118" s="58"/>
      <c r="F1118" s="58"/>
      <c r="G1118" s="58"/>
      <c r="H1118" s="58"/>
      <c r="I1118" s="58"/>
      <c r="J1118" s="58"/>
      <c r="K1118" s="59"/>
      <c r="L1118" s="59"/>
      <c r="M1118" s="58"/>
      <c r="N1118" s="58"/>
      <c r="O1118" s="58"/>
      <c r="P1118" s="58"/>
      <c r="Q1118" s="58"/>
      <c r="R1118" s="58"/>
      <c r="S1118" s="58"/>
      <c r="T1118" s="58"/>
      <c r="U1118" s="58"/>
      <c r="V1118" s="58"/>
      <c r="W1118" s="58"/>
      <c r="X1118" s="58"/>
      <c r="Y1118" s="58"/>
      <c r="Z1118" s="58"/>
      <c r="AA1118" s="58"/>
      <c r="AB1118" s="58"/>
      <c r="AC1118" s="58"/>
      <c r="AD1118" s="58"/>
      <c r="AE1118" s="58"/>
      <c r="AF1118" s="58"/>
      <c r="AG1118" s="58"/>
      <c r="AH1118" s="58"/>
      <c r="AI1118" s="58"/>
      <c r="AJ1118" s="58"/>
      <c r="AK1118" s="58"/>
      <c r="AL1118" s="58"/>
      <c r="AM1118" s="58"/>
      <c r="AN1118" s="58"/>
      <c r="AO1118" s="58"/>
      <c r="AP1118" s="58"/>
      <c r="AQ1118" s="58"/>
      <c r="AR1118" s="58"/>
      <c r="AS1118" s="58"/>
      <c r="AT1118" s="58"/>
      <c r="AU1118" s="58"/>
      <c r="AV1118" s="58"/>
      <c r="AW1118" s="58"/>
      <c r="AX1118" s="58"/>
      <c r="AY1118" s="58"/>
      <c r="AZ1118" s="58"/>
      <c r="BA1118" s="58"/>
      <c r="BB1118" s="58"/>
      <c r="BC1118" s="58"/>
      <c r="BD1118" s="58"/>
      <c r="BE1118" s="58"/>
      <c r="BF1118" s="58"/>
      <c r="BG1118" s="58"/>
      <c r="BH1118" s="58"/>
      <c r="BI1118" s="58"/>
      <c r="BJ1118" s="58"/>
      <c r="BK1118" s="58"/>
      <c r="BL1118" s="58"/>
      <c r="BM1118" s="58"/>
      <c r="BN1118" s="58"/>
      <c r="BO1118" s="58"/>
      <c r="BP1118" s="58"/>
      <c r="BQ1118" s="58"/>
      <c r="BR1118" s="58"/>
      <c r="BS1118" s="58"/>
      <c r="BT1118" s="58"/>
      <c r="BU1118" s="58"/>
      <c r="BV1118" s="58"/>
      <c r="BW1118" s="58"/>
      <c r="BX1118" s="58"/>
      <c r="BY1118" s="58"/>
      <c r="BZ1118" s="58"/>
      <c r="CA1118" s="58"/>
      <c r="CB1118" s="58"/>
      <c r="CC1118" s="58"/>
      <c r="CD1118" s="58"/>
      <c r="CE1118" s="58"/>
      <c r="CF1118" s="58"/>
      <c r="CG1118" s="58"/>
      <c r="CH1118" s="58"/>
      <c r="CI1118" s="58"/>
      <c r="CJ1118" s="58"/>
      <c r="CK1118" s="58"/>
      <c r="CL1118" s="58"/>
      <c r="CM1118" s="58"/>
      <c r="CN1118" s="58"/>
      <c r="CO1118" s="58"/>
      <c r="CP1118" s="58"/>
      <c r="CQ1118" s="58"/>
      <c r="CR1118" s="58"/>
      <c r="CS1118" s="58"/>
      <c r="CT1118" s="58"/>
      <c r="CU1118" s="58"/>
      <c r="CV1118" s="58"/>
      <c r="CW1118" s="58"/>
      <c r="CX1118" s="58"/>
      <c r="CY1118" s="58"/>
      <c r="CZ1118" s="58"/>
      <c r="DA1118" s="58"/>
      <c r="DB1118" s="58"/>
      <c r="DC1118" s="58"/>
      <c r="DD1118" s="58"/>
      <c r="DE1118" s="58"/>
      <c r="DF1118" s="58"/>
      <c r="DG1118" s="58"/>
      <c r="DH1118" s="58"/>
      <c r="DI1118" s="58"/>
      <c r="DJ1118" s="58"/>
      <c r="DK1118" s="58"/>
      <c r="DL1118" s="58"/>
      <c r="DM1118" s="58"/>
      <c r="DN1118" s="58"/>
      <c r="DO1118" s="58"/>
      <c r="DP1118" s="58"/>
      <c r="DQ1118" s="58"/>
      <c r="DR1118" s="58"/>
    </row>
    <row r="1119" spans="1:122" x14ac:dyDescent="0.2">
      <c r="A1119" s="58"/>
      <c r="B1119" s="58"/>
      <c r="C1119" s="58"/>
      <c r="D1119" s="58"/>
      <c r="E1119" s="58"/>
      <c r="F1119" s="58"/>
      <c r="G1119" s="58"/>
      <c r="H1119" s="58"/>
      <c r="I1119" s="58"/>
      <c r="J1119" s="58"/>
      <c r="K1119" s="59"/>
      <c r="L1119" s="59"/>
      <c r="M1119" s="58"/>
      <c r="N1119" s="58"/>
      <c r="O1119" s="58"/>
      <c r="P1119" s="58"/>
      <c r="Q1119" s="58"/>
      <c r="R1119" s="58"/>
      <c r="S1119" s="58"/>
      <c r="T1119" s="58"/>
      <c r="U1119" s="58"/>
      <c r="V1119" s="58"/>
      <c r="W1119" s="58"/>
      <c r="X1119" s="58"/>
      <c r="Y1119" s="58"/>
      <c r="Z1119" s="58"/>
      <c r="AA1119" s="58"/>
      <c r="AB1119" s="58"/>
      <c r="AC1119" s="58"/>
      <c r="AD1119" s="58"/>
      <c r="AE1119" s="58"/>
      <c r="AF1119" s="58"/>
      <c r="AG1119" s="58"/>
      <c r="AH1119" s="58"/>
      <c r="AI1119" s="58"/>
      <c r="AJ1119" s="58"/>
      <c r="AK1119" s="58"/>
      <c r="AL1119" s="58"/>
      <c r="AM1119" s="58"/>
      <c r="AN1119" s="58"/>
      <c r="AO1119" s="58"/>
      <c r="AP1119" s="58"/>
      <c r="AQ1119" s="58"/>
      <c r="AR1119" s="58"/>
      <c r="AS1119" s="58"/>
      <c r="AT1119" s="58"/>
      <c r="AU1119" s="58"/>
      <c r="AV1119" s="58"/>
      <c r="AW1119" s="58"/>
      <c r="AX1119" s="58"/>
      <c r="AY1119" s="58"/>
      <c r="AZ1119" s="58"/>
      <c r="BA1119" s="58"/>
      <c r="BB1119" s="58"/>
      <c r="BC1119" s="58"/>
      <c r="BD1119" s="58"/>
      <c r="BE1119" s="58"/>
      <c r="BF1119" s="58"/>
      <c r="BG1119" s="58"/>
      <c r="BH1119" s="58"/>
      <c r="BI1119" s="58"/>
      <c r="BJ1119" s="58"/>
      <c r="BK1119" s="58"/>
      <c r="BL1119" s="58"/>
      <c r="BM1119" s="58"/>
      <c r="BN1119" s="58"/>
      <c r="BO1119" s="58"/>
      <c r="BP1119" s="58"/>
      <c r="BQ1119" s="58"/>
      <c r="BR1119" s="58"/>
      <c r="BS1119" s="58"/>
      <c r="BT1119" s="58"/>
      <c r="BU1119" s="58"/>
      <c r="BV1119" s="58"/>
      <c r="BW1119" s="58"/>
      <c r="BX1119" s="58"/>
      <c r="BY1119" s="58"/>
      <c r="BZ1119" s="58"/>
      <c r="CA1119" s="58"/>
      <c r="CB1119" s="58"/>
      <c r="CC1119" s="58"/>
      <c r="CD1119" s="58"/>
      <c r="CE1119" s="58"/>
      <c r="CF1119" s="58"/>
      <c r="CG1119" s="58"/>
      <c r="CH1119" s="58"/>
      <c r="CI1119" s="58"/>
      <c r="CJ1119" s="58"/>
      <c r="CK1119" s="58"/>
      <c r="CL1119" s="58"/>
      <c r="CM1119" s="58"/>
      <c r="CN1119" s="58"/>
      <c r="CO1119" s="58"/>
      <c r="CP1119" s="58"/>
      <c r="CQ1119" s="58"/>
      <c r="CR1119" s="58"/>
      <c r="CS1119" s="58"/>
      <c r="CT1119" s="58"/>
      <c r="CU1119" s="58"/>
      <c r="CV1119" s="58"/>
      <c r="CW1119" s="58"/>
      <c r="CX1119" s="58"/>
      <c r="CY1119" s="58"/>
      <c r="CZ1119" s="58"/>
      <c r="DA1119" s="58"/>
      <c r="DB1119" s="58"/>
      <c r="DC1119" s="58"/>
      <c r="DD1119" s="58"/>
      <c r="DE1119" s="58"/>
      <c r="DF1119" s="58"/>
      <c r="DG1119" s="58"/>
      <c r="DH1119" s="58"/>
      <c r="DI1119" s="58"/>
      <c r="DJ1119" s="58"/>
      <c r="DK1119" s="58"/>
      <c r="DL1119" s="58"/>
      <c r="DM1119" s="58"/>
      <c r="DN1119" s="58"/>
      <c r="DO1119" s="58"/>
      <c r="DP1119" s="58"/>
      <c r="DQ1119" s="58"/>
      <c r="DR1119" s="58"/>
    </row>
    <row r="1120" spans="1:122" x14ac:dyDescent="0.2">
      <c r="A1120" s="58"/>
      <c r="B1120" s="58"/>
      <c r="C1120" s="58"/>
      <c r="D1120" s="58"/>
      <c r="E1120" s="58"/>
      <c r="F1120" s="58"/>
      <c r="G1120" s="58"/>
      <c r="H1120" s="58"/>
      <c r="I1120" s="58"/>
      <c r="J1120" s="58"/>
      <c r="K1120" s="59"/>
      <c r="L1120" s="59"/>
      <c r="M1120" s="58"/>
      <c r="N1120" s="58"/>
      <c r="O1120" s="58"/>
      <c r="P1120" s="58"/>
      <c r="Q1120" s="58"/>
      <c r="R1120" s="58"/>
      <c r="S1120" s="58"/>
      <c r="T1120" s="58"/>
      <c r="U1120" s="58"/>
      <c r="V1120" s="58"/>
      <c r="W1120" s="58"/>
      <c r="X1120" s="58"/>
      <c r="Y1120" s="58"/>
      <c r="Z1120" s="58"/>
      <c r="AA1120" s="58"/>
      <c r="AB1120" s="58"/>
      <c r="AC1120" s="58"/>
      <c r="AD1120" s="58"/>
      <c r="AE1120" s="58"/>
      <c r="AF1120" s="58"/>
      <c r="AG1120" s="58"/>
      <c r="AH1120" s="58"/>
      <c r="AI1120" s="58"/>
      <c r="AJ1120" s="58"/>
      <c r="AK1120" s="58"/>
      <c r="AL1120" s="58"/>
      <c r="AM1120" s="58"/>
      <c r="AN1120" s="58"/>
      <c r="AO1120" s="58"/>
      <c r="AP1120" s="58"/>
      <c r="AQ1120" s="58"/>
      <c r="AR1120" s="58"/>
      <c r="AS1120" s="58"/>
      <c r="AT1120" s="58"/>
      <c r="AU1120" s="58"/>
      <c r="AV1120" s="58"/>
      <c r="AW1120" s="58"/>
      <c r="AX1120" s="58"/>
      <c r="AY1120" s="58"/>
      <c r="AZ1120" s="58"/>
      <c r="BA1120" s="58"/>
      <c r="BB1120" s="58"/>
      <c r="BC1120" s="58"/>
      <c r="BD1120" s="58"/>
      <c r="BE1120" s="58"/>
      <c r="BF1120" s="58"/>
      <c r="BG1120" s="58"/>
      <c r="BH1120" s="58"/>
      <c r="BI1120" s="58"/>
      <c r="BJ1120" s="58"/>
      <c r="BK1120" s="58"/>
      <c r="BL1120" s="58"/>
      <c r="BM1120" s="58"/>
      <c r="BN1120" s="58"/>
      <c r="BO1120" s="58"/>
      <c r="BP1120" s="58"/>
      <c r="BQ1120" s="58"/>
      <c r="BR1120" s="58"/>
      <c r="BS1120" s="58"/>
      <c r="BT1120" s="58"/>
      <c r="BU1120" s="58"/>
      <c r="BV1120" s="58"/>
      <c r="BW1120" s="58"/>
      <c r="BX1120" s="58"/>
      <c r="BY1120" s="58"/>
      <c r="BZ1120" s="58"/>
      <c r="CA1120" s="58"/>
      <c r="CB1120" s="58"/>
      <c r="CC1120" s="58"/>
      <c r="CD1120" s="58"/>
      <c r="CE1120" s="58"/>
      <c r="CF1120" s="58"/>
      <c r="CG1120" s="58"/>
      <c r="CH1120" s="58"/>
      <c r="CI1120" s="58"/>
      <c r="CJ1120" s="58"/>
      <c r="CK1120" s="58"/>
      <c r="CL1120" s="58"/>
      <c r="CM1120" s="58"/>
      <c r="CN1120" s="58"/>
      <c r="CO1120" s="58"/>
      <c r="CP1120" s="58"/>
      <c r="CQ1120" s="58"/>
      <c r="CR1120" s="58"/>
      <c r="CS1120" s="58"/>
      <c r="CT1120" s="58"/>
      <c r="CU1120" s="58"/>
      <c r="CV1120" s="58"/>
      <c r="CW1120" s="58"/>
      <c r="CX1120" s="58"/>
      <c r="CY1120" s="58"/>
      <c r="CZ1120" s="58"/>
      <c r="DA1120" s="58"/>
      <c r="DB1120" s="58"/>
      <c r="DC1120" s="58"/>
      <c r="DD1120" s="58"/>
      <c r="DE1120" s="58"/>
      <c r="DF1120" s="58"/>
      <c r="DG1120" s="58"/>
      <c r="DH1120" s="58"/>
      <c r="DI1120" s="58"/>
      <c r="DJ1120" s="58"/>
      <c r="DK1120" s="58"/>
      <c r="DL1120" s="58"/>
      <c r="DM1120" s="58"/>
      <c r="DN1120" s="58"/>
      <c r="DO1120" s="58"/>
      <c r="DP1120" s="58"/>
      <c r="DQ1120" s="58"/>
      <c r="DR1120" s="58"/>
    </row>
    <row r="1121" spans="1:122" x14ac:dyDescent="0.2">
      <c r="A1121" s="58"/>
      <c r="B1121" s="58"/>
      <c r="C1121" s="58"/>
      <c r="D1121" s="58"/>
      <c r="E1121" s="58"/>
      <c r="F1121" s="58"/>
      <c r="G1121" s="58"/>
      <c r="H1121" s="58"/>
      <c r="I1121" s="58"/>
      <c r="J1121" s="58"/>
      <c r="K1121" s="59"/>
      <c r="L1121" s="59"/>
      <c r="M1121" s="58"/>
      <c r="N1121" s="58"/>
      <c r="O1121" s="58"/>
      <c r="P1121" s="58"/>
      <c r="Q1121" s="58"/>
      <c r="R1121" s="58"/>
      <c r="S1121" s="58"/>
      <c r="T1121" s="58"/>
      <c r="U1121" s="58"/>
      <c r="V1121" s="58"/>
      <c r="W1121" s="58"/>
      <c r="X1121" s="58"/>
      <c r="Y1121" s="58"/>
      <c r="Z1121" s="58"/>
      <c r="AA1121" s="58"/>
      <c r="AB1121" s="58"/>
      <c r="AC1121" s="58"/>
      <c r="AD1121" s="58"/>
      <c r="AE1121" s="58"/>
      <c r="AF1121" s="58"/>
      <c r="AG1121" s="58"/>
      <c r="AH1121" s="58"/>
      <c r="AI1121" s="58"/>
      <c r="AJ1121" s="58"/>
      <c r="AK1121" s="58"/>
      <c r="AL1121" s="58"/>
      <c r="AM1121" s="58"/>
      <c r="AN1121" s="58"/>
      <c r="AO1121" s="58"/>
      <c r="AP1121" s="58"/>
      <c r="AQ1121" s="58"/>
      <c r="AR1121" s="58"/>
      <c r="AS1121" s="58"/>
      <c r="AT1121" s="58"/>
      <c r="AU1121" s="58"/>
      <c r="AV1121" s="58"/>
      <c r="AW1121" s="58"/>
      <c r="AX1121" s="58"/>
      <c r="AY1121" s="58"/>
      <c r="AZ1121" s="58"/>
      <c r="BA1121" s="58"/>
      <c r="BB1121" s="58"/>
      <c r="BC1121" s="58"/>
      <c r="BD1121" s="58"/>
      <c r="BE1121" s="58"/>
      <c r="BF1121" s="58"/>
      <c r="BG1121" s="58"/>
      <c r="BH1121" s="58"/>
      <c r="BI1121" s="58"/>
      <c r="BJ1121" s="58"/>
      <c r="BK1121" s="58"/>
      <c r="BL1121" s="58"/>
      <c r="BM1121" s="58"/>
      <c r="BN1121" s="58"/>
      <c r="BO1121" s="58"/>
      <c r="BP1121" s="58"/>
      <c r="BQ1121" s="58"/>
      <c r="BR1121" s="58"/>
      <c r="BS1121" s="58"/>
      <c r="BT1121" s="58"/>
      <c r="BU1121" s="58"/>
      <c r="BV1121" s="58"/>
      <c r="BW1121" s="58"/>
      <c r="BX1121" s="58"/>
      <c r="BY1121" s="58"/>
      <c r="BZ1121" s="58"/>
      <c r="CA1121" s="58"/>
      <c r="CB1121" s="58"/>
      <c r="CC1121" s="58"/>
      <c r="CD1121" s="58"/>
      <c r="CE1121" s="58"/>
      <c r="CF1121" s="58"/>
      <c r="CG1121" s="58"/>
      <c r="CH1121" s="58"/>
      <c r="CI1121" s="58"/>
      <c r="CJ1121" s="58"/>
      <c r="CK1121" s="58"/>
      <c r="CL1121" s="58"/>
      <c r="CM1121" s="58"/>
      <c r="CN1121" s="58"/>
      <c r="CO1121" s="58"/>
      <c r="CP1121" s="58"/>
      <c r="CQ1121" s="58"/>
      <c r="CR1121" s="58"/>
      <c r="CS1121" s="58"/>
      <c r="CT1121" s="58"/>
      <c r="CU1121" s="58"/>
      <c r="CV1121" s="58"/>
      <c r="CW1121" s="58"/>
      <c r="CX1121" s="58"/>
      <c r="CY1121" s="58"/>
      <c r="CZ1121" s="58"/>
      <c r="DA1121" s="58"/>
      <c r="DB1121" s="58"/>
      <c r="DC1121" s="58"/>
      <c r="DD1121" s="58"/>
      <c r="DE1121" s="58"/>
      <c r="DF1121" s="58"/>
      <c r="DG1121" s="58"/>
      <c r="DH1121" s="58"/>
      <c r="DI1121" s="58"/>
      <c r="DJ1121" s="58"/>
      <c r="DK1121" s="58"/>
      <c r="DL1121" s="58"/>
      <c r="DM1121" s="58"/>
      <c r="DN1121" s="58"/>
      <c r="DO1121" s="58"/>
      <c r="DP1121" s="58"/>
      <c r="DQ1121" s="58"/>
      <c r="DR1121" s="58"/>
    </row>
    <row r="1122" spans="1:122" x14ac:dyDescent="0.2">
      <c r="A1122" s="58"/>
      <c r="B1122" s="58"/>
      <c r="C1122" s="58"/>
      <c r="D1122" s="58"/>
      <c r="E1122" s="58"/>
      <c r="F1122" s="58"/>
      <c r="G1122" s="58"/>
      <c r="H1122" s="58"/>
      <c r="I1122" s="58"/>
      <c r="J1122" s="58"/>
      <c r="K1122" s="59"/>
      <c r="L1122" s="59"/>
      <c r="M1122" s="58"/>
      <c r="N1122" s="58"/>
      <c r="O1122" s="58"/>
      <c r="P1122" s="58"/>
      <c r="Q1122" s="58"/>
      <c r="R1122" s="58"/>
      <c r="S1122" s="58"/>
      <c r="T1122" s="58"/>
      <c r="U1122" s="58"/>
      <c r="V1122" s="58"/>
      <c r="W1122" s="58"/>
      <c r="X1122" s="58"/>
      <c r="Y1122" s="58"/>
      <c r="Z1122" s="58"/>
      <c r="AA1122" s="58"/>
      <c r="AB1122" s="58"/>
      <c r="AC1122" s="58"/>
      <c r="AD1122" s="58"/>
      <c r="AE1122" s="58"/>
      <c r="AF1122" s="58"/>
      <c r="AG1122" s="58"/>
      <c r="AH1122" s="58"/>
      <c r="AI1122" s="58"/>
      <c r="AJ1122" s="58"/>
      <c r="AK1122" s="58"/>
      <c r="AL1122" s="58"/>
      <c r="AM1122" s="58"/>
      <c r="AN1122" s="58"/>
      <c r="AO1122" s="58"/>
      <c r="AP1122" s="58"/>
      <c r="AQ1122" s="58"/>
      <c r="AR1122" s="58"/>
      <c r="AS1122" s="58"/>
      <c r="AT1122" s="58"/>
      <c r="AU1122" s="58"/>
      <c r="AV1122" s="58"/>
      <c r="AW1122" s="58"/>
      <c r="AX1122" s="58"/>
      <c r="AY1122" s="58"/>
      <c r="AZ1122" s="58"/>
      <c r="BA1122" s="58"/>
      <c r="BB1122" s="58"/>
      <c r="BC1122" s="58"/>
      <c r="BD1122" s="58"/>
      <c r="BE1122" s="58"/>
      <c r="BF1122" s="58"/>
      <c r="BG1122" s="58"/>
      <c r="BH1122" s="58"/>
      <c r="BI1122" s="58"/>
      <c r="BJ1122" s="58"/>
      <c r="BK1122" s="58"/>
      <c r="BL1122" s="58"/>
      <c r="BM1122" s="58"/>
      <c r="BN1122" s="58"/>
      <c r="BO1122" s="58"/>
      <c r="BP1122" s="58"/>
      <c r="BQ1122" s="58"/>
      <c r="BR1122" s="58"/>
      <c r="BS1122" s="58"/>
      <c r="BT1122" s="58"/>
      <c r="BU1122" s="58"/>
      <c r="BV1122" s="58"/>
      <c r="BW1122" s="58"/>
      <c r="BX1122" s="58"/>
      <c r="BY1122" s="58"/>
      <c r="BZ1122" s="58"/>
      <c r="CA1122" s="58"/>
      <c r="CB1122" s="58"/>
      <c r="CC1122" s="58"/>
      <c r="CD1122" s="58"/>
      <c r="CE1122" s="58"/>
      <c r="CF1122" s="58"/>
      <c r="CG1122" s="58"/>
      <c r="CH1122" s="58"/>
      <c r="CI1122" s="58"/>
      <c r="CJ1122" s="58"/>
      <c r="CK1122" s="58"/>
      <c r="CL1122" s="58"/>
      <c r="CM1122" s="58"/>
      <c r="CN1122" s="58"/>
      <c r="CO1122" s="58"/>
      <c r="CP1122" s="58"/>
      <c r="CQ1122" s="58"/>
      <c r="CR1122" s="58"/>
      <c r="CS1122" s="58"/>
      <c r="CT1122" s="58"/>
      <c r="CU1122" s="58"/>
      <c r="CV1122" s="58"/>
      <c r="CW1122" s="58"/>
      <c r="CX1122" s="58"/>
      <c r="CY1122" s="58"/>
      <c r="CZ1122" s="58"/>
      <c r="DA1122" s="58"/>
      <c r="DB1122" s="58"/>
      <c r="DC1122" s="58"/>
      <c r="DD1122" s="58"/>
      <c r="DE1122" s="58"/>
      <c r="DF1122" s="58"/>
      <c r="DG1122" s="58"/>
      <c r="DH1122" s="58"/>
      <c r="DI1122" s="58"/>
      <c r="DJ1122" s="58"/>
      <c r="DK1122" s="58"/>
      <c r="DL1122" s="58"/>
      <c r="DM1122" s="58"/>
      <c r="DN1122" s="58"/>
      <c r="DO1122" s="58"/>
      <c r="DP1122" s="58"/>
      <c r="DQ1122" s="58"/>
      <c r="DR1122" s="58"/>
    </row>
    <row r="1123" spans="1:122" x14ac:dyDescent="0.2">
      <c r="A1123" s="58"/>
      <c r="B1123" s="58"/>
      <c r="C1123" s="58"/>
      <c r="D1123" s="58"/>
      <c r="E1123" s="58"/>
      <c r="F1123" s="58"/>
      <c r="G1123" s="58"/>
      <c r="H1123" s="58"/>
      <c r="I1123" s="58"/>
      <c r="J1123" s="58"/>
      <c r="K1123" s="59"/>
      <c r="L1123" s="59"/>
      <c r="M1123" s="58"/>
      <c r="N1123" s="58"/>
      <c r="O1123" s="58"/>
      <c r="P1123" s="58"/>
      <c r="Q1123" s="58"/>
      <c r="R1123" s="58"/>
      <c r="S1123" s="58"/>
      <c r="T1123" s="58"/>
      <c r="U1123" s="58"/>
      <c r="V1123" s="58"/>
      <c r="W1123" s="58"/>
      <c r="X1123" s="58"/>
      <c r="Y1123" s="58"/>
      <c r="Z1123" s="58"/>
      <c r="AA1123" s="58"/>
      <c r="AB1123" s="58"/>
      <c r="AC1123" s="58"/>
      <c r="AD1123" s="58"/>
      <c r="AE1123" s="58"/>
      <c r="AF1123" s="58"/>
      <c r="AG1123" s="58"/>
      <c r="AH1123" s="58"/>
      <c r="AI1123" s="58"/>
      <c r="AJ1123" s="58"/>
      <c r="AK1123" s="58"/>
      <c r="AL1123" s="58"/>
      <c r="AM1123" s="58"/>
      <c r="AN1123" s="58"/>
      <c r="AO1123" s="58"/>
      <c r="AP1123" s="58"/>
      <c r="AQ1123" s="58"/>
      <c r="AR1123" s="58"/>
      <c r="AS1123" s="58"/>
      <c r="AT1123" s="58"/>
      <c r="AU1123" s="58"/>
      <c r="AV1123" s="58"/>
      <c r="AW1123" s="58"/>
      <c r="AX1123" s="58"/>
      <c r="AY1123" s="58"/>
      <c r="AZ1123" s="58"/>
      <c r="BA1123" s="58"/>
      <c r="BB1123" s="58"/>
      <c r="BC1123" s="58"/>
      <c r="BD1123" s="58"/>
      <c r="BE1123" s="58"/>
      <c r="BF1123" s="58"/>
      <c r="BG1123" s="58"/>
      <c r="BH1123" s="58"/>
      <c r="BI1123" s="58"/>
      <c r="BJ1123" s="58"/>
      <c r="BK1123" s="58"/>
      <c r="BL1123" s="58"/>
      <c r="BM1123" s="58"/>
      <c r="BN1123" s="58"/>
      <c r="BO1123" s="58"/>
      <c r="BP1123" s="58"/>
      <c r="BQ1123" s="58"/>
      <c r="BR1123" s="58"/>
      <c r="BS1123" s="58"/>
      <c r="BT1123" s="58"/>
      <c r="BU1123" s="58"/>
      <c r="BV1123" s="58"/>
      <c r="BW1123" s="58"/>
      <c r="BX1123" s="58"/>
      <c r="BY1123" s="58"/>
      <c r="BZ1123" s="58"/>
      <c r="CA1123" s="58"/>
      <c r="CB1123" s="58"/>
      <c r="CC1123" s="58"/>
      <c r="CD1123" s="58"/>
      <c r="CE1123" s="58"/>
      <c r="CF1123" s="58"/>
      <c r="CG1123" s="58"/>
      <c r="CH1123" s="58"/>
      <c r="CI1123" s="58"/>
      <c r="CJ1123" s="58"/>
      <c r="CK1123" s="58"/>
      <c r="CL1123" s="58"/>
      <c r="CM1123" s="58"/>
      <c r="CN1123" s="58"/>
      <c r="CO1123" s="58"/>
      <c r="CP1123" s="58"/>
      <c r="CQ1123" s="58"/>
      <c r="CR1123" s="58"/>
      <c r="CS1123" s="58"/>
      <c r="CT1123" s="58"/>
      <c r="CU1123" s="58"/>
      <c r="CV1123" s="58"/>
      <c r="CW1123" s="58"/>
      <c r="CX1123" s="58"/>
      <c r="CY1123" s="58"/>
      <c r="CZ1123" s="58"/>
      <c r="DA1123" s="58"/>
      <c r="DB1123" s="58"/>
      <c r="DC1123" s="58"/>
      <c r="DD1123" s="58"/>
      <c r="DE1123" s="58"/>
      <c r="DF1123" s="58"/>
      <c r="DG1123" s="58"/>
      <c r="DH1123" s="58"/>
      <c r="DI1123" s="58"/>
      <c r="DJ1123" s="58"/>
      <c r="DK1123" s="58"/>
      <c r="DL1123" s="58"/>
      <c r="DM1123" s="58"/>
      <c r="DN1123" s="58"/>
      <c r="DO1123" s="58"/>
      <c r="DP1123" s="58"/>
      <c r="DQ1123" s="58"/>
      <c r="DR1123" s="58"/>
    </row>
    <row r="1124" spans="1:122" x14ac:dyDescent="0.2">
      <c r="A1124" s="58"/>
      <c r="B1124" s="58"/>
      <c r="C1124" s="58"/>
      <c r="D1124" s="58"/>
      <c r="E1124" s="58"/>
      <c r="F1124" s="58"/>
      <c r="G1124" s="58"/>
      <c r="H1124" s="58"/>
      <c r="I1124" s="58"/>
      <c r="J1124" s="58"/>
      <c r="K1124" s="59"/>
      <c r="L1124" s="59"/>
      <c r="M1124" s="58"/>
      <c r="N1124" s="58"/>
      <c r="O1124" s="58"/>
      <c r="P1124" s="58"/>
      <c r="Q1124" s="58"/>
      <c r="R1124" s="58"/>
      <c r="S1124" s="58"/>
      <c r="T1124" s="58"/>
      <c r="U1124" s="58"/>
      <c r="V1124" s="58"/>
      <c r="W1124" s="58"/>
      <c r="X1124" s="58"/>
      <c r="Y1124" s="58"/>
      <c r="Z1124" s="58"/>
      <c r="AA1124" s="58"/>
      <c r="AB1124" s="58"/>
      <c r="AC1124" s="58"/>
      <c r="AD1124" s="58"/>
      <c r="AE1124" s="58"/>
      <c r="AF1124" s="58"/>
      <c r="AG1124" s="58"/>
      <c r="AH1124" s="58"/>
      <c r="AI1124" s="58"/>
      <c r="AJ1124" s="58"/>
      <c r="AK1124" s="58"/>
      <c r="AL1124" s="58"/>
      <c r="AM1124" s="58"/>
      <c r="AN1124" s="58"/>
      <c r="AO1124" s="58"/>
      <c r="AP1124" s="58"/>
      <c r="AQ1124" s="58"/>
      <c r="AR1124" s="58"/>
      <c r="AS1124" s="58"/>
      <c r="AT1124" s="58"/>
      <c r="AU1124" s="58"/>
      <c r="AV1124" s="58"/>
      <c r="AW1124" s="58"/>
      <c r="AX1124" s="58"/>
      <c r="AY1124" s="58"/>
      <c r="AZ1124" s="58"/>
      <c r="BA1124" s="58"/>
      <c r="BB1124" s="58"/>
      <c r="BC1124" s="58"/>
      <c r="BD1124" s="58"/>
      <c r="BE1124" s="58"/>
      <c r="BF1124" s="58"/>
      <c r="BG1124" s="58"/>
      <c r="BH1124" s="58"/>
      <c r="BI1124" s="58"/>
      <c r="BJ1124" s="58"/>
      <c r="BK1124" s="58"/>
      <c r="BL1124" s="58"/>
      <c r="BM1124" s="58"/>
      <c r="BN1124" s="58"/>
      <c r="BO1124" s="58"/>
      <c r="BP1124" s="58"/>
      <c r="BQ1124" s="58"/>
      <c r="BR1124" s="58"/>
      <c r="BS1124" s="58"/>
      <c r="BT1124" s="58"/>
      <c r="BU1124" s="58"/>
      <c r="BV1124" s="58"/>
      <c r="BW1124" s="58"/>
      <c r="BX1124" s="58"/>
      <c r="BY1124" s="58"/>
      <c r="BZ1124" s="58"/>
      <c r="CA1124" s="58"/>
      <c r="CB1124" s="58"/>
      <c r="CC1124" s="58"/>
      <c r="CD1124" s="58"/>
      <c r="CE1124" s="58"/>
      <c r="CF1124" s="58"/>
      <c r="CG1124" s="58"/>
      <c r="CH1124" s="58"/>
      <c r="CI1124" s="58"/>
      <c r="CJ1124" s="58"/>
      <c r="CK1124" s="58"/>
      <c r="CL1124" s="58"/>
      <c r="CM1124" s="58"/>
      <c r="CN1124" s="58"/>
      <c r="CO1124" s="58"/>
      <c r="CP1124" s="58"/>
      <c r="CQ1124" s="58"/>
      <c r="CR1124" s="58"/>
      <c r="CS1124" s="58"/>
      <c r="CT1124" s="58"/>
      <c r="CU1124" s="58"/>
      <c r="CV1124" s="58"/>
      <c r="CW1124" s="58"/>
      <c r="CX1124" s="58"/>
      <c r="CY1124" s="58"/>
      <c r="CZ1124" s="58"/>
      <c r="DA1124" s="58"/>
      <c r="DB1124" s="58"/>
      <c r="DC1124" s="58"/>
      <c r="DD1124" s="58"/>
      <c r="DE1124" s="58"/>
      <c r="DF1124" s="58"/>
      <c r="DG1124" s="58"/>
      <c r="DH1124" s="58"/>
      <c r="DI1124" s="58"/>
      <c r="DJ1124" s="58"/>
      <c r="DK1124" s="58"/>
      <c r="DL1124" s="58"/>
      <c r="DM1124" s="58"/>
      <c r="DN1124" s="58"/>
      <c r="DO1124" s="58"/>
      <c r="DP1124" s="58"/>
      <c r="DQ1124" s="58"/>
      <c r="DR1124" s="58"/>
    </row>
    <row r="1125" spans="1:122" x14ac:dyDescent="0.2">
      <c r="A1125" s="58"/>
      <c r="B1125" s="58"/>
      <c r="C1125" s="58"/>
      <c r="D1125" s="58"/>
      <c r="E1125" s="58"/>
      <c r="F1125" s="58"/>
      <c r="G1125" s="58"/>
      <c r="H1125" s="58"/>
      <c r="I1125" s="58"/>
      <c r="J1125" s="58"/>
      <c r="K1125" s="59"/>
      <c r="L1125" s="59"/>
      <c r="M1125" s="58"/>
      <c r="N1125" s="58"/>
      <c r="O1125" s="58"/>
      <c r="P1125" s="58"/>
      <c r="Q1125" s="58"/>
      <c r="R1125" s="58"/>
      <c r="S1125" s="58"/>
      <c r="T1125" s="58"/>
      <c r="U1125" s="58"/>
      <c r="V1125" s="58"/>
      <c r="W1125" s="58"/>
      <c r="X1125" s="58"/>
      <c r="Y1125" s="58"/>
      <c r="Z1125" s="58"/>
      <c r="AA1125" s="58"/>
      <c r="AB1125" s="58"/>
      <c r="AC1125" s="58"/>
      <c r="AD1125" s="58"/>
      <c r="AE1125" s="58"/>
      <c r="AF1125" s="58"/>
      <c r="AG1125" s="58"/>
      <c r="AH1125" s="58"/>
      <c r="AI1125" s="58"/>
      <c r="AJ1125" s="58"/>
      <c r="AK1125" s="58"/>
      <c r="AL1125" s="58"/>
      <c r="AM1125" s="58"/>
      <c r="AN1125" s="58"/>
      <c r="AO1125" s="58"/>
      <c r="AP1125" s="58"/>
      <c r="AQ1125" s="58"/>
      <c r="AR1125" s="58"/>
      <c r="AS1125" s="58"/>
      <c r="AT1125" s="58"/>
      <c r="AU1125" s="58"/>
      <c r="AV1125" s="58"/>
      <c r="AW1125" s="58"/>
      <c r="AX1125" s="58"/>
      <c r="AY1125" s="58"/>
      <c r="AZ1125" s="58"/>
      <c r="BA1125" s="58"/>
      <c r="BB1125" s="58"/>
      <c r="BC1125" s="58"/>
      <c r="BD1125" s="58"/>
      <c r="BE1125" s="58"/>
      <c r="BF1125" s="58"/>
      <c r="BG1125" s="58"/>
      <c r="BH1125" s="58"/>
      <c r="BI1125" s="58"/>
      <c r="BJ1125" s="58"/>
      <c r="BK1125" s="58"/>
      <c r="BL1125" s="58"/>
      <c r="BM1125" s="58"/>
      <c r="BN1125" s="58"/>
      <c r="BO1125" s="58"/>
      <c r="BP1125" s="58"/>
      <c r="BQ1125" s="58"/>
      <c r="BR1125" s="58"/>
      <c r="BS1125" s="58"/>
      <c r="BT1125" s="58"/>
      <c r="BU1125" s="58"/>
      <c r="BV1125" s="58"/>
      <c r="BW1125" s="58"/>
      <c r="BX1125" s="58"/>
      <c r="BY1125" s="58"/>
      <c r="BZ1125" s="58"/>
      <c r="CA1125" s="58"/>
      <c r="CB1125" s="58"/>
      <c r="CC1125" s="58"/>
      <c r="CD1125" s="58"/>
      <c r="CE1125" s="58"/>
      <c r="CF1125" s="58"/>
      <c r="CG1125" s="58"/>
      <c r="CH1125" s="58"/>
      <c r="CI1125" s="58"/>
      <c r="CJ1125" s="58"/>
      <c r="CK1125" s="58"/>
      <c r="CL1125" s="58"/>
      <c r="CM1125" s="58"/>
      <c r="CN1125" s="58"/>
      <c r="CO1125" s="58"/>
      <c r="CP1125" s="58"/>
      <c r="CQ1125" s="58"/>
      <c r="CR1125" s="58"/>
      <c r="CS1125" s="58"/>
      <c r="CT1125" s="58"/>
      <c r="CU1125" s="58"/>
      <c r="CV1125" s="58"/>
      <c r="CW1125" s="58"/>
      <c r="CX1125" s="58"/>
      <c r="CY1125" s="58"/>
      <c r="CZ1125" s="58"/>
      <c r="DA1125" s="58"/>
      <c r="DB1125" s="58"/>
      <c r="DC1125" s="58"/>
      <c r="DD1125" s="58"/>
      <c r="DE1125" s="58"/>
      <c r="DF1125" s="58"/>
      <c r="DG1125" s="58"/>
      <c r="DH1125" s="58"/>
      <c r="DI1125" s="58"/>
      <c r="DJ1125" s="58"/>
      <c r="DK1125" s="58"/>
      <c r="DL1125" s="58"/>
      <c r="DM1125" s="58"/>
      <c r="DN1125" s="58"/>
      <c r="DO1125" s="58"/>
      <c r="DP1125" s="58"/>
      <c r="DQ1125" s="58"/>
      <c r="DR1125" s="58"/>
    </row>
    <row r="1126" spans="1:122" x14ac:dyDescent="0.2">
      <c r="A1126" s="58"/>
      <c r="B1126" s="58"/>
      <c r="C1126" s="58"/>
      <c r="D1126" s="58"/>
      <c r="E1126" s="58"/>
      <c r="F1126" s="58"/>
      <c r="G1126" s="58"/>
      <c r="H1126" s="58"/>
      <c r="I1126" s="58"/>
      <c r="J1126" s="58"/>
      <c r="K1126" s="59"/>
      <c r="L1126" s="59"/>
      <c r="M1126" s="58"/>
      <c r="N1126" s="58"/>
      <c r="O1126" s="58"/>
      <c r="P1126" s="58"/>
      <c r="Q1126" s="58"/>
      <c r="R1126" s="58"/>
      <c r="S1126" s="58"/>
      <c r="T1126" s="58"/>
      <c r="U1126" s="58"/>
      <c r="V1126" s="58"/>
      <c r="W1126" s="58"/>
      <c r="X1126" s="58"/>
      <c r="Y1126" s="58"/>
      <c r="Z1126" s="58"/>
      <c r="AA1126" s="58"/>
      <c r="AB1126" s="58"/>
      <c r="AC1126" s="58"/>
      <c r="AD1126" s="58"/>
      <c r="AE1126" s="58"/>
      <c r="AF1126" s="58"/>
      <c r="AG1126" s="58"/>
      <c r="AH1126" s="58"/>
      <c r="AI1126" s="58"/>
      <c r="AJ1126" s="58"/>
      <c r="AK1126" s="58"/>
      <c r="AL1126" s="58"/>
      <c r="AM1126" s="58"/>
      <c r="AN1126" s="58"/>
      <c r="AO1126" s="58"/>
      <c r="AP1126" s="58"/>
      <c r="AQ1126" s="58"/>
      <c r="AR1126" s="58"/>
      <c r="AS1126" s="58"/>
      <c r="AT1126" s="58"/>
      <c r="AU1126" s="58"/>
      <c r="AV1126" s="58"/>
      <c r="AW1126" s="58"/>
      <c r="AX1126" s="58"/>
      <c r="AY1126" s="58"/>
      <c r="AZ1126" s="58"/>
      <c r="BA1126" s="58"/>
      <c r="BB1126" s="58"/>
      <c r="BC1126" s="58"/>
      <c r="BD1126" s="58"/>
      <c r="BE1126" s="58"/>
      <c r="BF1126" s="58"/>
      <c r="BG1126" s="58"/>
      <c r="BH1126" s="58"/>
      <c r="BI1126" s="58"/>
      <c r="BJ1126" s="58"/>
      <c r="BK1126" s="58"/>
      <c r="BL1126" s="58"/>
      <c r="BM1126" s="58"/>
      <c r="BN1126" s="58"/>
      <c r="BO1126" s="58"/>
      <c r="BP1126" s="58"/>
      <c r="BQ1126" s="58"/>
      <c r="BR1126" s="58"/>
      <c r="BS1126" s="58"/>
      <c r="BT1126" s="58"/>
      <c r="BU1126" s="58"/>
      <c r="BV1126" s="58"/>
      <c r="BW1126" s="58"/>
      <c r="BX1126" s="58"/>
      <c r="BY1126" s="58"/>
      <c r="BZ1126" s="58"/>
      <c r="CA1126" s="58"/>
      <c r="CB1126" s="58"/>
      <c r="CC1126" s="58"/>
      <c r="CD1126" s="58"/>
      <c r="CE1126" s="58"/>
      <c r="CF1126" s="58"/>
      <c r="CG1126" s="58"/>
      <c r="CH1126" s="58"/>
      <c r="CI1126" s="58"/>
      <c r="CJ1126" s="58"/>
      <c r="CK1126" s="58"/>
      <c r="CL1126" s="58"/>
      <c r="CM1126" s="58"/>
      <c r="CN1126" s="58"/>
      <c r="CO1126" s="58"/>
      <c r="CP1126" s="58"/>
      <c r="CQ1126" s="58"/>
      <c r="CR1126" s="58"/>
      <c r="CS1126" s="58"/>
      <c r="CT1126" s="58"/>
      <c r="CU1126" s="58"/>
      <c r="CV1126" s="58"/>
      <c r="CW1126" s="58"/>
      <c r="CX1126" s="58"/>
      <c r="CY1126" s="58"/>
      <c r="CZ1126" s="58"/>
      <c r="DA1126" s="58"/>
      <c r="DB1126" s="58"/>
      <c r="DC1126" s="58"/>
      <c r="DD1126" s="58"/>
      <c r="DE1126" s="58"/>
      <c r="DF1126" s="58"/>
      <c r="DG1126" s="58"/>
      <c r="DH1126" s="58"/>
      <c r="DI1126" s="58"/>
      <c r="DJ1126" s="58"/>
      <c r="DK1126" s="58"/>
      <c r="DL1126" s="58"/>
      <c r="DM1126" s="58"/>
      <c r="DN1126" s="58"/>
      <c r="DO1126" s="58"/>
      <c r="DP1126" s="58"/>
      <c r="DQ1126" s="58"/>
      <c r="DR1126" s="58"/>
    </row>
    <row r="1127" spans="1:122" x14ac:dyDescent="0.2">
      <c r="A1127" s="58"/>
      <c r="B1127" s="58"/>
      <c r="C1127" s="58"/>
      <c r="D1127" s="58"/>
      <c r="E1127" s="58"/>
      <c r="F1127" s="58"/>
      <c r="G1127" s="58"/>
      <c r="H1127" s="58"/>
      <c r="I1127" s="58"/>
      <c r="J1127" s="58"/>
      <c r="K1127" s="59"/>
      <c r="L1127" s="59"/>
      <c r="M1127" s="58"/>
      <c r="N1127" s="58"/>
      <c r="O1127" s="58"/>
      <c r="P1127" s="58"/>
      <c r="Q1127" s="58"/>
      <c r="R1127" s="58"/>
      <c r="S1127" s="58"/>
      <c r="T1127" s="58"/>
      <c r="U1127" s="58"/>
      <c r="V1127" s="58"/>
      <c r="W1127" s="58"/>
      <c r="X1127" s="58"/>
      <c r="Y1127" s="58"/>
      <c r="Z1127" s="58"/>
      <c r="AA1127" s="58"/>
      <c r="AB1127" s="58"/>
      <c r="AC1127" s="58"/>
      <c r="AD1127" s="58"/>
      <c r="AE1127" s="58"/>
      <c r="AF1127" s="58"/>
      <c r="AG1127" s="58"/>
      <c r="AH1127" s="58"/>
      <c r="AI1127" s="58"/>
      <c r="AJ1127" s="58"/>
      <c r="AK1127" s="58"/>
      <c r="AL1127" s="58"/>
      <c r="AM1127" s="58"/>
      <c r="AN1127" s="58"/>
      <c r="AO1127" s="58"/>
      <c r="AP1127" s="58"/>
      <c r="AQ1127" s="58"/>
      <c r="AR1127" s="58"/>
      <c r="AS1127" s="58"/>
      <c r="AT1127" s="58"/>
      <c r="AU1127" s="58"/>
      <c r="AV1127" s="58"/>
      <c r="AW1127" s="58"/>
      <c r="AX1127" s="58"/>
      <c r="AY1127" s="58"/>
      <c r="AZ1127" s="58"/>
      <c r="BA1127" s="58"/>
      <c r="BB1127" s="58"/>
      <c r="BC1127" s="58"/>
      <c r="BD1127" s="58"/>
      <c r="BE1127" s="58"/>
      <c r="BF1127" s="58"/>
      <c r="BG1127" s="58"/>
      <c r="BH1127" s="58"/>
      <c r="BI1127" s="58"/>
      <c r="BJ1127" s="58"/>
      <c r="BK1127" s="58"/>
      <c r="BL1127" s="58"/>
      <c r="BM1127" s="58"/>
      <c r="BN1127" s="58"/>
      <c r="BO1127" s="58"/>
      <c r="BP1127" s="58"/>
      <c r="BQ1127" s="58"/>
      <c r="BR1127" s="58"/>
      <c r="BS1127" s="58"/>
      <c r="BT1127" s="58"/>
      <c r="BU1127" s="58"/>
      <c r="BV1127" s="58"/>
      <c r="BW1127" s="58"/>
      <c r="BX1127" s="58"/>
      <c r="BY1127" s="58"/>
      <c r="BZ1127" s="58"/>
      <c r="CA1127" s="58"/>
      <c r="CB1127" s="58"/>
      <c r="CC1127" s="58"/>
      <c r="CD1127" s="58"/>
      <c r="CE1127" s="58"/>
      <c r="CF1127" s="58"/>
      <c r="CG1127" s="58"/>
      <c r="CH1127" s="58"/>
      <c r="CI1127" s="58"/>
      <c r="CJ1127" s="58"/>
      <c r="CK1127" s="58"/>
      <c r="CL1127" s="58"/>
      <c r="CM1127" s="58"/>
      <c r="CN1127" s="58"/>
      <c r="CO1127" s="58"/>
      <c r="CP1127" s="58"/>
      <c r="CQ1127" s="58"/>
      <c r="CR1127" s="58"/>
      <c r="CS1127" s="58"/>
      <c r="CT1127" s="58"/>
      <c r="CU1127" s="58"/>
      <c r="CV1127" s="58"/>
      <c r="CW1127" s="58"/>
      <c r="CX1127" s="58"/>
      <c r="CY1127" s="58"/>
      <c r="CZ1127" s="58"/>
      <c r="DA1127" s="58"/>
      <c r="DB1127" s="58"/>
      <c r="DC1127" s="58"/>
      <c r="DD1127" s="58"/>
      <c r="DE1127" s="58"/>
      <c r="DF1127" s="58"/>
      <c r="DG1127" s="58"/>
      <c r="DH1127" s="58"/>
      <c r="DI1127" s="58"/>
      <c r="DJ1127" s="58"/>
      <c r="DK1127" s="58"/>
      <c r="DL1127" s="58"/>
      <c r="DM1127" s="58"/>
      <c r="DN1127" s="58"/>
      <c r="DO1127" s="58"/>
      <c r="DP1127" s="58"/>
      <c r="DQ1127" s="58"/>
      <c r="DR1127" s="58"/>
    </row>
    <row r="1128" spans="1:122" x14ac:dyDescent="0.2">
      <c r="A1128" s="58"/>
      <c r="B1128" s="58"/>
      <c r="C1128" s="58"/>
      <c r="D1128" s="58"/>
      <c r="E1128" s="58"/>
      <c r="F1128" s="58"/>
      <c r="G1128" s="58"/>
      <c r="H1128" s="58"/>
      <c r="I1128" s="58"/>
      <c r="J1128" s="58"/>
      <c r="K1128" s="59"/>
      <c r="L1128" s="59"/>
      <c r="M1128" s="58"/>
      <c r="N1128" s="58"/>
      <c r="O1128" s="58"/>
      <c r="P1128" s="58"/>
      <c r="Q1128" s="58"/>
      <c r="R1128" s="58"/>
      <c r="S1128" s="58"/>
      <c r="T1128" s="58"/>
      <c r="U1128" s="58"/>
      <c r="V1128" s="58"/>
      <c r="W1128" s="58"/>
      <c r="X1128" s="58"/>
      <c r="Y1128" s="58"/>
      <c r="Z1128" s="58"/>
      <c r="AA1128" s="58"/>
      <c r="AB1128" s="58"/>
      <c r="AC1128" s="58"/>
      <c r="AD1128" s="58"/>
      <c r="AE1128" s="58"/>
      <c r="AF1128" s="58"/>
      <c r="AG1128" s="58"/>
      <c r="AH1128" s="58"/>
      <c r="AI1128" s="58"/>
      <c r="AJ1128" s="58"/>
      <c r="AK1128" s="58"/>
      <c r="AL1128" s="58"/>
      <c r="AM1128" s="58"/>
      <c r="AN1128" s="58"/>
      <c r="AO1128" s="58"/>
      <c r="AP1128" s="58"/>
      <c r="AQ1128" s="58"/>
      <c r="AR1128" s="58"/>
      <c r="AS1128" s="58"/>
      <c r="AT1128" s="58"/>
      <c r="AU1128" s="58"/>
      <c r="AV1128" s="58"/>
      <c r="AW1128" s="58"/>
      <c r="AX1128" s="58"/>
      <c r="AY1128" s="58"/>
      <c r="AZ1128" s="58"/>
      <c r="BA1128" s="58"/>
      <c r="BB1128" s="58"/>
      <c r="BC1128" s="58"/>
      <c r="BD1128" s="58"/>
      <c r="BE1128" s="58"/>
      <c r="BF1128" s="58"/>
      <c r="BG1128" s="58"/>
      <c r="BH1128" s="58"/>
      <c r="BI1128" s="58"/>
      <c r="BJ1128" s="58"/>
      <c r="BK1128" s="58"/>
      <c r="BL1128" s="58"/>
      <c r="BM1128" s="58"/>
      <c r="BN1128" s="58"/>
      <c r="BO1128" s="58"/>
      <c r="BP1128" s="58"/>
      <c r="BQ1128" s="58"/>
      <c r="BR1128" s="58"/>
      <c r="BS1128" s="58"/>
      <c r="BT1128" s="58"/>
      <c r="BU1128" s="58"/>
      <c r="BV1128" s="58"/>
      <c r="BW1128" s="58"/>
      <c r="BX1128" s="58"/>
      <c r="BY1128" s="58"/>
      <c r="BZ1128" s="58"/>
      <c r="CA1128" s="58"/>
      <c r="CB1128" s="58"/>
      <c r="CC1128" s="58"/>
      <c r="CD1128" s="58"/>
      <c r="CE1128" s="58"/>
      <c r="CF1128" s="58"/>
      <c r="CG1128" s="58"/>
      <c r="CH1128" s="58"/>
      <c r="CI1128" s="58"/>
      <c r="CJ1128" s="58"/>
      <c r="CK1128" s="58"/>
      <c r="CL1128" s="58"/>
      <c r="CM1128" s="58"/>
      <c r="CN1128" s="58"/>
      <c r="CO1128" s="58"/>
      <c r="CP1128" s="58"/>
      <c r="CQ1128" s="58"/>
      <c r="CR1128" s="58"/>
      <c r="CS1128" s="58"/>
      <c r="CT1128" s="58"/>
      <c r="CU1128" s="58"/>
      <c r="CV1128" s="58"/>
      <c r="CW1128" s="58"/>
      <c r="CX1128" s="58"/>
      <c r="CY1128" s="58"/>
      <c r="CZ1128" s="58"/>
      <c r="DA1128" s="58"/>
      <c r="DB1128" s="58"/>
      <c r="DC1128" s="58"/>
      <c r="DD1128" s="58"/>
      <c r="DE1128" s="58"/>
      <c r="DF1128" s="58"/>
      <c r="DG1128" s="58"/>
      <c r="DH1128" s="58"/>
      <c r="DI1128" s="58"/>
      <c r="DJ1128" s="58"/>
      <c r="DK1128" s="58"/>
      <c r="DL1128" s="58"/>
      <c r="DM1128" s="58"/>
      <c r="DN1128" s="58"/>
      <c r="DO1128" s="58"/>
      <c r="DP1128" s="58"/>
      <c r="DQ1128" s="58"/>
      <c r="DR1128" s="58"/>
    </row>
    <row r="1129" spans="1:122" x14ac:dyDescent="0.2">
      <c r="A1129" s="58"/>
      <c r="B1129" s="58"/>
      <c r="C1129" s="58"/>
      <c r="D1129" s="58"/>
      <c r="E1129" s="58"/>
      <c r="F1129" s="58"/>
      <c r="G1129" s="58"/>
      <c r="H1129" s="58"/>
      <c r="I1129" s="58"/>
      <c r="J1129" s="58"/>
      <c r="K1129" s="59"/>
      <c r="L1129" s="59"/>
      <c r="M1129" s="58"/>
      <c r="N1129" s="58"/>
      <c r="O1129" s="58"/>
      <c r="P1129" s="58"/>
      <c r="Q1129" s="58"/>
      <c r="R1129" s="58"/>
      <c r="S1129" s="58"/>
      <c r="T1129" s="58"/>
      <c r="U1129" s="58"/>
      <c r="V1129" s="58"/>
      <c r="W1129" s="58"/>
      <c r="X1129" s="58"/>
      <c r="Y1129" s="58"/>
      <c r="Z1129" s="58"/>
      <c r="AA1129" s="58"/>
      <c r="AB1129" s="58"/>
      <c r="AC1129" s="58"/>
      <c r="AD1129" s="58"/>
      <c r="AE1129" s="58"/>
      <c r="AF1129" s="58"/>
      <c r="AG1129" s="58"/>
      <c r="AH1129" s="58"/>
      <c r="AI1129" s="58"/>
      <c r="AJ1129" s="58"/>
      <c r="AK1129" s="58"/>
      <c r="AL1129" s="58"/>
      <c r="AM1129" s="58"/>
      <c r="AN1129" s="58"/>
      <c r="AO1129" s="58"/>
      <c r="AP1129" s="58"/>
      <c r="AQ1129" s="58"/>
      <c r="AR1129" s="58"/>
      <c r="AS1129" s="58"/>
      <c r="AT1129" s="58"/>
      <c r="AU1129" s="58"/>
      <c r="AV1129" s="58"/>
      <c r="AW1129" s="58"/>
      <c r="AX1129" s="58"/>
      <c r="AY1129" s="58"/>
      <c r="AZ1129" s="58"/>
      <c r="BA1129" s="58"/>
      <c r="BB1129" s="58"/>
      <c r="BC1129" s="58"/>
      <c r="BD1129" s="58"/>
      <c r="BE1129" s="58"/>
      <c r="BF1129" s="58"/>
      <c r="BG1129" s="58"/>
      <c r="BH1129" s="58"/>
      <c r="BI1129" s="58"/>
      <c r="BJ1129" s="58"/>
      <c r="BK1129" s="58"/>
      <c r="BL1129" s="58"/>
      <c r="BM1129" s="58"/>
      <c r="BN1129" s="58"/>
      <c r="BO1129" s="58"/>
      <c r="BP1129" s="58"/>
      <c r="BQ1129" s="58"/>
      <c r="BR1129" s="58"/>
      <c r="BS1129" s="58"/>
      <c r="BT1129" s="58"/>
      <c r="BU1129" s="58"/>
      <c r="BV1129" s="58"/>
      <c r="BW1129" s="58"/>
      <c r="BX1129" s="58"/>
      <c r="BY1129" s="58"/>
      <c r="BZ1129" s="58"/>
      <c r="CA1129" s="58"/>
      <c r="CB1129" s="58"/>
      <c r="CC1129" s="58"/>
      <c r="CD1129" s="58"/>
      <c r="CE1129" s="58"/>
      <c r="CF1129" s="58"/>
      <c r="CG1129" s="58"/>
      <c r="CH1129" s="58"/>
      <c r="CI1129" s="58"/>
      <c r="CJ1129" s="58"/>
      <c r="CK1129" s="58"/>
      <c r="CL1129" s="58"/>
      <c r="CM1129" s="58"/>
      <c r="CN1129" s="58"/>
      <c r="CO1129" s="58"/>
      <c r="CP1129" s="58"/>
      <c r="CQ1129" s="58"/>
      <c r="CR1129" s="58"/>
      <c r="CS1129" s="58"/>
      <c r="CT1129" s="58"/>
      <c r="CU1129" s="58"/>
      <c r="CV1129" s="58"/>
      <c r="CW1129" s="58"/>
      <c r="CX1129" s="58"/>
      <c r="CY1129" s="58"/>
      <c r="CZ1129" s="58"/>
      <c r="DA1129" s="58"/>
      <c r="DB1129" s="58"/>
      <c r="DC1129" s="58"/>
      <c r="DD1129" s="58"/>
      <c r="DE1129" s="58"/>
      <c r="DF1129" s="58"/>
      <c r="DG1129" s="58"/>
      <c r="DH1129" s="58"/>
      <c r="DI1129" s="58"/>
      <c r="DJ1129" s="58"/>
      <c r="DK1129" s="58"/>
      <c r="DL1129" s="58"/>
      <c r="DM1129" s="58"/>
      <c r="DN1129" s="58"/>
      <c r="DO1129" s="58"/>
      <c r="DP1129" s="58"/>
      <c r="DQ1129" s="58"/>
      <c r="DR1129" s="58"/>
    </row>
    <row r="1130" spans="1:122" x14ac:dyDescent="0.2">
      <c r="A1130" s="58"/>
      <c r="B1130" s="58"/>
      <c r="C1130" s="58"/>
      <c r="D1130" s="58"/>
      <c r="E1130" s="58"/>
      <c r="F1130" s="58"/>
      <c r="G1130" s="58"/>
      <c r="H1130" s="58"/>
      <c r="I1130" s="58"/>
      <c r="J1130" s="58"/>
      <c r="K1130" s="59"/>
      <c r="L1130" s="59"/>
      <c r="M1130" s="58"/>
      <c r="N1130" s="58"/>
      <c r="O1130" s="58"/>
      <c r="P1130" s="58"/>
      <c r="Q1130" s="58"/>
      <c r="R1130" s="58"/>
      <c r="S1130" s="58"/>
      <c r="T1130" s="58"/>
      <c r="U1130" s="58"/>
      <c r="V1130" s="58"/>
      <c r="W1130" s="58"/>
      <c r="X1130" s="58"/>
      <c r="Y1130" s="58"/>
      <c r="Z1130" s="58"/>
      <c r="AA1130" s="58"/>
      <c r="AB1130" s="58"/>
      <c r="AC1130" s="58"/>
      <c r="AD1130" s="58"/>
      <c r="AE1130" s="58"/>
      <c r="AF1130" s="58"/>
      <c r="AG1130" s="58"/>
      <c r="AH1130" s="58"/>
      <c r="AI1130" s="58"/>
      <c r="AJ1130" s="58"/>
      <c r="AK1130" s="58"/>
      <c r="AL1130" s="58"/>
      <c r="AM1130" s="58"/>
      <c r="AN1130" s="58"/>
      <c r="AO1130" s="58"/>
      <c r="AP1130" s="58"/>
      <c r="AQ1130" s="58"/>
      <c r="AR1130" s="58"/>
      <c r="AS1130" s="58"/>
      <c r="AT1130" s="58"/>
      <c r="AU1130" s="58"/>
      <c r="AV1130" s="58"/>
      <c r="AW1130" s="58"/>
      <c r="AX1130" s="58"/>
      <c r="AY1130" s="58"/>
      <c r="AZ1130" s="58"/>
      <c r="BA1130" s="58"/>
      <c r="BB1130" s="58"/>
      <c r="BC1130" s="58"/>
      <c r="BD1130" s="58"/>
      <c r="BE1130" s="58"/>
      <c r="BF1130" s="58"/>
      <c r="BG1130" s="58"/>
      <c r="BH1130" s="58"/>
      <c r="BI1130" s="58"/>
      <c r="BJ1130" s="58"/>
      <c r="BK1130" s="58"/>
      <c r="BL1130" s="58"/>
      <c r="BM1130" s="58"/>
      <c r="BN1130" s="58"/>
      <c r="BO1130" s="58"/>
      <c r="BP1130" s="58"/>
      <c r="BQ1130" s="58"/>
      <c r="BR1130" s="58"/>
      <c r="BS1130" s="58"/>
      <c r="BT1130" s="58"/>
      <c r="BU1130" s="58"/>
      <c r="BV1130" s="58"/>
      <c r="BW1130" s="58"/>
      <c r="BX1130" s="58"/>
      <c r="BY1130" s="58"/>
      <c r="BZ1130" s="58"/>
      <c r="CA1130" s="58"/>
      <c r="CB1130" s="58"/>
      <c r="CC1130" s="58"/>
      <c r="CD1130" s="58"/>
      <c r="CE1130" s="58"/>
      <c r="CF1130" s="58"/>
      <c r="CG1130" s="58"/>
      <c r="CH1130" s="58"/>
      <c r="CI1130" s="58"/>
      <c r="CJ1130" s="58"/>
      <c r="CK1130" s="58"/>
      <c r="CL1130" s="58"/>
      <c r="CM1130" s="58"/>
      <c r="CN1130" s="58"/>
      <c r="CO1130" s="58"/>
      <c r="CP1130" s="58"/>
      <c r="CQ1130" s="58"/>
      <c r="CR1130" s="58"/>
      <c r="CS1130" s="58"/>
      <c r="CT1130" s="58"/>
      <c r="CU1130" s="58"/>
      <c r="CV1130" s="58"/>
      <c r="CW1130" s="58"/>
      <c r="CX1130" s="58"/>
      <c r="CY1130" s="58"/>
      <c r="CZ1130" s="58"/>
      <c r="DA1130" s="58"/>
      <c r="DB1130" s="58"/>
      <c r="DC1130" s="58"/>
      <c r="DD1130" s="58"/>
      <c r="DE1130" s="58"/>
      <c r="DF1130" s="58"/>
      <c r="DG1130" s="58"/>
      <c r="DH1130" s="58"/>
      <c r="DI1130" s="58"/>
      <c r="DJ1130" s="58"/>
      <c r="DK1130" s="58"/>
      <c r="DL1130" s="58"/>
      <c r="DM1130" s="58"/>
      <c r="DN1130" s="58"/>
      <c r="DO1130" s="58"/>
      <c r="DP1130" s="58"/>
      <c r="DQ1130" s="58"/>
      <c r="DR1130" s="58"/>
    </row>
    <row r="1131" spans="1:122" x14ac:dyDescent="0.2">
      <c r="A1131" s="58"/>
      <c r="B1131" s="58"/>
      <c r="C1131" s="58"/>
      <c r="D1131" s="58"/>
      <c r="E1131" s="58"/>
      <c r="F1131" s="58"/>
      <c r="G1131" s="58"/>
      <c r="H1131" s="58"/>
      <c r="I1131" s="58"/>
      <c r="J1131" s="58"/>
      <c r="K1131" s="59"/>
      <c r="L1131" s="59"/>
      <c r="M1131" s="58"/>
      <c r="N1131" s="58"/>
      <c r="O1131" s="58"/>
      <c r="P1131" s="58"/>
      <c r="Q1131" s="58"/>
      <c r="R1131" s="58"/>
      <c r="S1131" s="58"/>
      <c r="T1131" s="58"/>
      <c r="U1131" s="58"/>
      <c r="V1131" s="58"/>
      <c r="W1131" s="58"/>
      <c r="X1131" s="58"/>
      <c r="Y1131" s="58"/>
      <c r="Z1131" s="58"/>
      <c r="AA1131" s="58"/>
      <c r="AB1131" s="58"/>
      <c r="AC1131" s="58"/>
      <c r="AD1131" s="58"/>
      <c r="AE1131" s="58"/>
      <c r="AF1131" s="58"/>
      <c r="AG1131" s="58"/>
      <c r="AH1131" s="58"/>
      <c r="AI1131" s="58"/>
      <c r="AJ1131" s="58"/>
      <c r="AK1131" s="58"/>
      <c r="AL1131" s="58"/>
      <c r="AM1131" s="58"/>
      <c r="AN1131" s="58"/>
      <c r="AO1131" s="58"/>
      <c r="AP1131" s="58"/>
      <c r="AQ1131" s="58"/>
      <c r="AR1131" s="58"/>
      <c r="AS1131" s="58"/>
      <c r="AT1131" s="58"/>
      <c r="AU1131" s="58"/>
      <c r="AV1131" s="58"/>
      <c r="AW1131" s="58"/>
      <c r="AX1131" s="58"/>
      <c r="AY1131" s="58"/>
      <c r="AZ1131" s="58"/>
      <c r="BA1131" s="58"/>
      <c r="BB1131" s="58"/>
      <c r="BC1131" s="58"/>
      <c r="BD1131" s="58"/>
      <c r="BE1131" s="58"/>
      <c r="BF1131" s="58"/>
      <c r="BG1131" s="58"/>
      <c r="BH1131" s="58"/>
      <c r="BI1131" s="58"/>
      <c r="BJ1131" s="58"/>
      <c r="BK1131" s="58"/>
      <c r="BL1131" s="58"/>
      <c r="BM1131" s="58"/>
      <c r="BN1131" s="58"/>
      <c r="BO1131" s="58"/>
      <c r="BP1131" s="58"/>
      <c r="BQ1131" s="58"/>
      <c r="BR1131" s="58"/>
      <c r="BS1131" s="58"/>
      <c r="BT1131" s="58"/>
      <c r="BU1131" s="58"/>
      <c r="BV1131" s="58"/>
      <c r="BW1131" s="58"/>
      <c r="BX1131" s="58"/>
      <c r="BY1131" s="58"/>
      <c r="BZ1131" s="58"/>
      <c r="CA1131" s="58"/>
      <c r="CB1131" s="58"/>
      <c r="CC1131" s="58"/>
      <c r="CD1131" s="58"/>
      <c r="CE1131" s="58"/>
      <c r="CF1131" s="58"/>
      <c r="CG1131" s="58"/>
      <c r="CH1131" s="58"/>
      <c r="CI1131" s="58"/>
      <c r="CJ1131" s="58"/>
      <c r="CK1131" s="58"/>
      <c r="CL1131" s="58"/>
      <c r="CM1131" s="58"/>
      <c r="CN1131" s="58"/>
      <c r="CO1131" s="58"/>
      <c r="CP1131" s="58"/>
      <c r="CQ1131" s="58"/>
      <c r="CR1131" s="58"/>
      <c r="CS1131" s="58"/>
      <c r="CT1131" s="58"/>
      <c r="CU1131" s="58"/>
      <c r="CV1131" s="58"/>
      <c r="CW1131" s="58"/>
      <c r="CX1131" s="58"/>
      <c r="CY1131" s="58"/>
      <c r="CZ1131" s="58"/>
      <c r="DA1131" s="58"/>
      <c r="DB1131" s="58"/>
      <c r="DC1131" s="58"/>
      <c r="DD1131" s="58"/>
      <c r="DE1131" s="58"/>
      <c r="DF1131" s="58"/>
      <c r="DG1131" s="58"/>
      <c r="DH1131" s="58"/>
      <c r="DI1131" s="58"/>
      <c r="DJ1131" s="58"/>
      <c r="DK1131" s="58"/>
      <c r="DL1131" s="58"/>
      <c r="DM1131" s="58"/>
      <c r="DN1131" s="58"/>
      <c r="DO1131" s="58"/>
      <c r="DP1131" s="58"/>
      <c r="DQ1131" s="58"/>
      <c r="DR1131" s="58"/>
    </row>
    <row r="1132" spans="1:122" x14ac:dyDescent="0.2">
      <c r="A1132" s="58"/>
      <c r="B1132" s="58"/>
      <c r="C1132" s="58"/>
      <c r="D1132" s="58"/>
      <c r="E1132" s="58"/>
      <c r="F1132" s="58"/>
      <c r="G1132" s="58"/>
      <c r="H1132" s="58"/>
      <c r="I1132" s="58"/>
      <c r="J1132" s="58"/>
      <c r="K1132" s="59"/>
      <c r="L1132" s="59"/>
      <c r="M1132" s="58"/>
      <c r="N1132" s="58"/>
      <c r="O1132" s="58"/>
      <c r="P1132" s="58"/>
      <c r="Q1132" s="58"/>
      <c r="R1132" s="58"/>
      <c r="S1132" s="58"/>
      <c r="T1132" s="58"/>
      <c r="U1132" s="58"/>
      <c r="V1132" s="58"/>
      <c r="W1132" s="58"/>
      <c r="X1132" s="58"/>
      <c r="Y1132" s="58"/>
      <c r="Z1132" s="58"/>
      <c r="AA1132" s="58"/>
      <c r="AB1132" s="58"/>
      <c r="AC1132" s="58"/>
      <c r="AD1132" s="58"/>
      <c r="AE1132" s="58"/>
      <c r="AF1132" s="58"/>
      <c r="AG1132" s="58"/>
      <c r="AH1132" s="58"/>
      <c r="AI1132" s="58"/>
      <c r="AJ1132" s="58"/>
      <c r="AK1132" s="58"/>
      <c r="AL1132" s="58"/>
      <c r="AM1132" s="58"/>
      <c r="AN1132" s="58"/>
      <c r="AO1132" s="58"/>
      <c r="AP1132" s="58"/>
      <c r="AQ1132" s="58"/>
      <c r="AR1132" s="58"/>
      <c r="AS1132" s="58"/>
      <c r="AT1132" s="58"/>
      <c r="AU1132" s="58"/>
      <c r="AV1132" s="58"/>
      <c r="AW1132" s="58"/>
      <c r="AX1132" s="58"/>
      <c r="AY1132" s="58"/>
      <c r="AZ1132" s="58"/>
      <c r="BA1132" s="58"/>
      <c r="BB1132" s="58"/>
      <c r="BC1132" s="58"/>
      <c r="BD1132" s="58"/>
      <c r="BE1132" s="58"/>
      <c r="BF1132" s="58"/>
      <c r="BG1132" s="58"/>
      <c r="BH1132" s="58"/>
      <c r="BI1132" s="58"/>
      <c r="BJ1132" s="58"/>
      <c r="BK1132" s="58"/>
      <c r="BL1132" s="58"/>
      <c r="BM1132" s="58"/>
      <c r="BN1132" s="58"/>
      <c r="BO1132" s="58"/>
      <c r="BP1132" s="58"/>
      <c r="BQ1132" s="58"/>
      <c r="BR1132" s="58"/>
      <c r="BS1132" s="58"/>
      <c r="BT1132" s="58"/>
      <c r="BU1132" s="58"/>
      <c r="BV1132" s="58"/>
      <c r="BW1132" s="58"/>
      <c r="BX1132" s="58"/>
      <c r="BY1132" s="58"/>
      <c r="BZ1132" s="58"/>
      <c r="CA1132" s="58"/>
      <c r="CB1132" s="58"/>
      <c r="CC1132" s="58"/>
      <c r="CD1132" s="58"/>
      <c r="CE1132" s="58"/>
      <c r="CF1132" s="58"/>
      <c r="CG1132" s="58"/>
      <c r="CH1132" s="58"/>
      <c r="CI1132" s="58"/>
      <c r="CJ1132" s="58"/>
      <c r="CK1132" s="58"/>
      <c r="CL1132" s="58"/>
      <c r="CM1132" s="58"/>
      <c r="CN1132" s="58"/>
      <c r="CO1132" s="58"/>
      <c r="CP1132" s="58"/>
      <c r="CQ1132" s="58"/>
      <c r="CR1132" s="58"/>
      <c r="CS1132" s="58"/>
      <c r="CT1132" s="58"/>
      <c r="CU1132" s="58"/>
      <c r="CV1132" s="58"/>
      <c r="CW1132" s="58"/>
      <c r="CX1132" s="58"/>
      <c r="CY1132" s="58"/>
      <c r="CZ1132" s="58"/>
      <c r="DA1132" s="58"/>
      <c r="DB1132" s="58"/>
      <c r="DC1132" s="58"/>
      <c r="DD1132" s="58"/>
      <c r="DE1132" s="58"/>
      <c r="DF1132" s="58"/>
      <c r="DG1132" s="58"/>
      <c r="DH1132" s="58"/>
      <c r="DI1132" s="58"/>
      <c r="DJ1132" s="58"/>
      <c r="DK1132" s="58"/>
      <c r="DL1132" s="58"/>
      <c r="DM1132" s="58"/>
      <c r="DN1132" s="58"/>
      <c r="DO1132" s="58"/>
      <c r="DP1132" s="58"/>
      <c r="DQ1132" s="58"/>
      <c r="DR1132" s="58"/>
    </row>
    <row r="1133" spans="1:122" x14ac:dyDescent="0.2">
      <c r="A1133" s="58"/>
      <c r="B1133" s="58"/>
      <c r="C1133" s="58"/>
      <c r="D1133" s="58"/>
      <c r="E1133" s="58"/>
      <c r="F1133" s="58"/>
      <c r="G1133" s="58"/>
      <c r="H1133" s="58"/>
      <c r="I1133" s="58"/>
      <c r="J1133" s="58"/>
      <c r="K1133" s="59"/>
      <c r="L1133" s="59"/>
      <c r="M1133" s="58"/>
      <c r="N1133" s="58"/>
      <c r="O1133" s="58"/>
      <c r="P1133" s="58"/>
      <c r="Q1133" s="58"/>
      <c r="R1133" s="58"/>
      <c r="S1133" s="58"/>
      <c r="T1133" s="58"/>
      <c r="U1133" s="58"/>
      <c r="V1133" s="58"/>
      <c r="W1133" s="58"/>
      <c r="X1133" s="58"/>
      <c r="Y1133" s="58"/>
      <c r="Z1133" s="58"/>
      <c r="AA1133" s="58"/>
      <c r="AB1133" s="58"/>
      <c r="AC1133" s="58"/>
      <c r="AD1133" s="58"/>
      <c r="AE1133" s="58"/>
      <c r="AF1133" s="58"/>
      <c r="AG1133" s="58"/>
      <c r="AH1133" s="58"/>
      <c r="AI1133" s="58"/>
      <c r="AJ1133" s="58"/>
      <c r="AK1133" s="58"/>
      <c r="AL1133" s="58"/>
      <c r="AM1133" s="58"/>
      <c r="AN1133" s="58"/>
      <c r="AO1133" s="58"/>
      <c r="AP1133" s="58"/>
      <c r="AQ1133" s="58"/>
      <c r="AR1133" s="58"/>
      <c r="AS1133" s="58"/>
      <c r="AT1133" s="58"/>
      <c r="AU1133" s="58"/>
      <c r="AV1133" s="58"/>
      <c r="AW1133" s="58"/>
      <c r="AX1133" s="58"/>
      <c r="AY1133" s="58"/>
      <c r="AZ1133" s="58"/>
      <c r="BA1133" s="58"/>
      <c r="BB1133" s="58"/>
      <c r="BC1133" s="58"/>
      <c r="BD1133" s="58"/>
      <c r="BE1133" s="58"/>
      <c r="BF1133" s="58"/>
      <c r="BG1133" s="58"/>
      <c r="BH1133" s="58"/>
      <c r="BI1133" s="58"/>
      <c r="BJ1133" s="58"/>
      <c r="BK1133" s="58"/>
      <c r="BL1133" s="58"/>
      <c r="BM1133" s="58"/>
      <c r="BN1133" s="58"/>
      <c r="BO1133" s="58"/>
      <c r="BP1133" s="58"/>
      <c r="BQ1133" s="58"/>
      <c r="BR1133" s="58"/>
      <c r="BS1133" s="58"/>
      <c r="BT1133" s="58"/>
      <c r="BU1133" s="58"/>
      <c r="BV1133" s="58"/>
      <c r="BW1133" s="58"/>
      <c r="BX1133" s="58"/>
      <c r="BY1133" s="58"/>
      <c r="BZ1133" s="58"/>
      <c r="CA1133" s="58"/>
      <c r="CB1133" s="58"/>
      <c r="CC1133" s="58"/>
      <c r="CD1133" s="58"/>
      <c r="CE1133" s="58"/>
      <c r="CF1133" s="58"/>
      <c r="CG1133" s="58"/>
      <c r="CH1133" s="58"/>
      <c r="CI1133" s="58"/>
      <c r="CJ1133" s="58"/>
      <c r="CK1133" s="58"/>
      <c r="CL1133" s="58"/>
      <c r="CM1133" s="58"/>
      <c r="CN1133" s="58"/>
      <c r="CO1133" s="58"/>
      <c r="CP1133" s="58"/>
      <c r="CQ1133" s="58"/>
      <c r="CR1133" s="58"/>
      <c r="CS1133" s="58"/>
      <c r="CT1133" s="58"/>
      <c r="CU1133" s="58"/>
      <c r="CV1133" s="58"/>
      <c r="CW1133" s="58"/>
      <c r="CX1133" s="58"/>
      <c r="CY1133" s="58"/>
      <c r="CZ1133" s="58"/>
      <c r="DA1133" s="58"/>
      <c r="DB1133" s="58"/>
      <c r="DC1133" s="58"/>
      <c r="DD1133" s="58"/>
      <c r="DE1133" s="58"/>
      <c r="DF1133" s="58"/>
      <c r="DG1133" s="58"/>
      <c r="DH1133" s="58"/>
      <c r="DI1133" s="58"/>
      <c r="DJ1133" s="58"/>
      <c r="DK1133" s="58"/>
      <c r="DL1133" s="58"/>
      <c r="DM1133" s="58"/>
      <c r="DN1133" s="58"/>
      <c r="DO1133" s="58"/>
      <c r="DP1133" s="58"/>
      <c r="DQ1133" s="58"/>
      <c r="DR1133" s="58"/>
    </row>
    <row r="1134" spans="1:122" x14ac:dyDescent="0.2">
      <c r="A1134" s="58"/>
      <c r="B1134" s="58"/>
      <c r="C1134" s="58"/>
      <c r="D1134" s="58"/>
      <c r="E1134" s="58"/>
      <c r="F1134" s="58"/>
      <c r="G1134" s="58"/>
      <c r="H1134" s="58"/>
      <c r="I1134" s="58"/>
      <c r="J1134" s="58"/>
      <c r="K1134" s="59"/>
      <c r="L1134" s="59"/>
      <c r="M1134" s="58"/>
      <c r="N1134" s="58"/>
      <c r="O1134" s="58"/>
      <c r="P1134" s="58"/>
      <c r="Q1134" s="58"/>
      <c r="R1134" s="58"/>
      <c r="S1134" s="58"/>
      <c r="T1134" s="58"/>
      <c r="U1134" s="58"/>
      <c r="V1134" s="58"/>
      <c r="W1134" s="58"/>
      <c r="X1134" s="58"/>
      <c r="Y1134" s="58"/>
      <c r="Z1134" s="58"/>
      <c r="AA1134" s="58"/>
      <c r="AB1134" s="58"/>
      <c r="AC1134" s="58"/>
      <c r="AD1134" s="58"/>
      <c r="AE1134" s="58"/>
      <c r="AF1134" s="58"/>
      <c r="AG1134" s="58"/>
      <c r="AH1134" s="58"/>
      <c r="AI1134" s="58"/>
      <c r="AJ1134" s="58"/>
      <c r="AK1134" s="58"/>
      <c r="AL1134" s="58"/>
      <c r="AM1134" s="58"/>
      <c r="AN1134" s="58"/>
      <c r="AO1134" s="58"/>
      <c r="AP1134" s="58"/>
      <c r="AQ1134" s="58"/>
      <c r="AR1134" s="58"/>
      <c r="AS1134" s="58"/>
      <c r="AT1134" s="58"/>
      <c r="AU1134" s="58"/>
      <c r="AV1134" s="58"/>
      <c r="AW1134" s="58"/>
      <c r="AX1134" s="58"/>
      <c r="AY1134" s="58"/>
      <c r="AZ1134" s="58"/>
      <c r="BA1134" s="58"/>
      <c r="BB1134" s="58"/>
      <c r="BC1134" s="58"/>
      <c r="BD1134" s="58"/>
      <c r="BE1134" s="58"/>
      <c r="BF1134" s="58"/>
      <c r="BG1134" s="58"/>
      <c r="BH1134" s="58"/>
      <c r="BI1134" s="58"/>
      <c r="BJ1134" s="58"/>
      <c r="BK1134" s="58"/>
      <c r="BL1134" s="58"/>
      <c r="BM1134" s="58"/>
      <c r="BN1134" s="58"/>
      <c r="BO1134" s="58"/>
      <c r="BP1134" s="58"/>
      <c r="BQ1134" s="58"/>
      <c r="BR1134" s="58"/>
      <c r="BS1134" s="58"/>
      <c r="BT1134" s="58"/>
      <c r="BU1134" s="58"/>
      <c r="BV1134" s="58"/>
      <c r="BW1134" s="58"/>
      <c r="BX1134" s="58"/>
      <c r="BY1134" s="58"/>
      <c r="BZ1134" s="58"/>
      <c r="CA1134" s="58"/>
      <c r="CB1134" s="58"/>
      <c r="CC1134" s="58"/>
      <c r="CD1134" s="58"/>
      <c r="CE1134" s="58"/>
      <c r="CF1134" s="58"/>
      <c r="CG1134" s="58"/>
      <c r="CH1134" s="58"/>
      <c r="CI1134" s="58"/>
      <c r="CJ1134" s="58"/>
      <c r="CK1134" s="58"/>
      <c r="CL1134" s="58"/>
      <c r="CM1134" s="58"/>
      <c r="CN1134" s="58"/>
      <c r="CO1134" s="58"/>
      <c r="CP1134" s="58"/>
      <c r="CQ1134" s="58"/>
      <c r="CR1134" s="58"/>
      <c r="CS1134" s="58"/>
      <c r="CT1134" s="58"/>
      <c r="CU1134" s="58"/>
      <c r="CV1134" s="58"/>
      <c r="CW1134" s="58"/>
      <c r="CX1134" s="58"/>
      <c r="CY1134" s="58"/>
      <c r="CZ1134" s="58"/>
      <c r="DA1134" s="58"/>
      <c r="DB1134" s="58"/>
      <c r="DC1134" s="58"/>
      <c r="DD1134" s="58"/>
      <c r="DE1134" s="58"/>
      <c r="DF1134" s="58"/>
      <c r="DG1134" s="58"/>
      <c r="DH1134" s="58"/>
      <c r="DI1134" s="58"/>
      <c r="DJ1134" s="58"/>
      <c r="DK1134" s="58"/>
      <c r="DL1134" s="58"/>
      <c r="DM1134" s="58"/>
      <c r="DN1134" s="58"/>
      <c r="DO1134" s="58"/>
      <c r="DP1134" s="58"/>
      <c r="DQ1134" s="58"/>
      <c r="DR1134" s="58"/>
    </row>
    <row r="1135" spans="1:122" x14ac:dyDescent="0.2">
      <c r="A1135" s="58"/>
      <c r="B1135" s="58"/>
      <c r="C1135" s="58"/>
      <c r="D1135" s="58"/>
      <c r="E1135" s="58"/>
      <c r="F1135" s="58"/>
      <c r="G1135" s="58"/>
      <c r="H1135" s="58"/>
      <c r="I1135" s="58"/>
      <c r="J1135" s="58"/>
      <c r="K1135" s="59"/>
      <c r="L1135" s="59"/>
      <c r="M1135" s="58"/>
      <c r="N1135" s="58"/>
      <c r="O1135" s="58"/>
      <c r="P1135" s="58"/>
      <c r="Q1135" s="58"/>
      <c r="R1135" s="58"/>
      <c r="S1135" s="58"/>
      <c r="T1135" s="58"/>
      <c r="U1135" s="58"/>
      <c r="V1135" s="58"/>
      <c r="W1135" s="58"/>
      <c r="X1135" s="58"/>
      <c r="Y1135" s="58"/>
      <c r="Z1135" s="58"/>
      <c r="AA1135" s="58"/>
      <c r="AB1135" s="58"/>
      <c r="AC1135" s="58"/>
      <c r="AD1135" s="58"/>
      <c r="AE1135" s="58"/>
      <c r="AF1135" s="58"/>
      <c r="AG1135" s="58"/>
      <c r="AH1135" s="58"/>
      <c r="AI1135" s="58"/>
      <c r="AJ1135" s="58"/>
      <c r="AK1135" s="58"/>
      <c r="AL1135" s="58"/>
      <c r="AM1135" s="58"/>
      <c r="AN1135" s="58"/>
      <c r="AO1135" s="58"/>
      <c r="AP1135" s="58"/>
      <c r="AQ1135" s="58"/>
      <c r="AR1135" s="58"/>
      <c r="AS1135" s="58"/>
      <c r="AT1135" s="58"/>
      <c r="AU1135" s="58"/>
      <c r="AV1135" s="58"/>
      <c r="AW1135" s="58"/>
      <c r="AX1135" s="58"/>
      <c r="AY1135" s="58"/>
      <c r="AZ1135" s="58"/>
      <c r="BA1135" s="58"/>
      <c r="BB1135" s="58"/>
      <c r="BC1135" s="58"/>
      <c r="BD1135" s="58"/>
      <c r="BE1135" s="58"/>
      <c r="BF1135" s="58"/>
      <c r="BG1135" s="58"/>
      <c r="BH1135" s="58"/>
      <c r="BI1135" s="58"/>
      <c r="BJ1135" s="58"/>
      <c r="BK1135" s="58"/>
      <c r="BL1135" s="58"/>
      <c r="BM1135" s="58"/>
      <c r="BN1135" s="58"/>
      <c r="BO1135" s="58"/>
      <c r="BP1135" s="58"/>
      <c r="BQ1135" s="58"/>
      <c r="BR1135" s="58"/>
      <c r="BS1135" s="58"/>
      <c r="BT1135" s="58"/>
      <c r="BU1135" s="58"/>
      <c r="BV1135" s="58"/>
      <c r="BW1135" s="58"/>
      <c r="BX1135" s="58"/>
      <c r="BY1135" s="58"/>
      <c r="BZ1135" s="58"/>
      <c r="CA1135" s="58"/>
      <c r="CB1135" s="58"/>
      <c r="CC1135" s="58"/>
      <c r="CD1135" s="58"/>
      <c r="CE1135" s="58"/>
      <c r="CF1135" s="58"/>
      <c r="CG1135" s="58"/>
      <c r="CH1135" s="58"/>
      <c r="CI1135" s="58"/>
      <c r="CJ1135" s="58"/>
      <c r="CK1135" s="58"/>
      <c r="CL1135" s="58"/>
      <c r="CM1135" s="58"/>
      <c r="CN1135" s="58"/>
      <c r="CO1135" s="58"/>
      <c r="CP1135" s="58"/>
      <c r="CQ1135" s="58"/>
      <c r="CR1135" s="58"/>
      <c r="CS1135" s="58"/>
      <c r="CT1135" s="58"/>
      <c r="CU1135" s="58"/>
      <c r="CV1135" s="58"/>
      <c r="CW1135" s="58"/>
      <c r="CX1135" s="58"/>
      <c r="CY1135" s="58"/>
      <c r="CZ1135" s="58"/>
      <c r="DA1135" s="58"/>
      <c r="DB1135" s="58"/>
      <c r="DC1135" s="58"/>
      <c r="DD1135" s="58"/>
      <c r="DE1135" s="58"/>
      <c r="DF1135" s="58"/>
      <c r="DG1135" s="58"/>
      <c r="DH1135" s="58"/>
      <c r="DI1135" s="58"/>
      <c r="DJ1135" s="58"/>
      <c r="DK1135" s="58"/>
      <c r="DL1135" s="58"/>
      <c r="DM1135" s="58"/>
      <c r="DN1135" s="58"/>
      <c r="DO1135" s="58"/>
      <c r="DP1135" s="58"/>
      <c r="DQ1135" s="58"/>
      <c r="DR1135" s="58"/>
    </row>
    <row r="1136" spans="1:122" x14ac:dyDescent="0.2">
      <c r="A1136" s="58"/>
      <c r="B1136" s="58"/>
      <c r="C1136" s="58"/>
      <c r="D1136" s="58"/>
      <c r="E1136" s="58"/>
      <c r="F1136" s="58"/>
      <c r="G1136" s="58"/>
      <c r="H1136" s="58"/>
      <c r="I1136" s="58"/>
      <c r="J1136" s="58"/>
      <c r="K1136" s="59"/>
      <c r="L1136" s="59"/>
      <c r="M1136" s="58"/>
      <c r="N1136" s="58"/>
      <c r="O1136" s="58"/>
      <c r="P1136" s="58"/>
      <c r="Q1136" s="58"/>
      <c r="R1136" s="58"/>
      <c r="S1136" s="58"/>
      <c r="T1136" s="58"/>
      <c r="U1136" s="58"/>
      <c r="V1136" s="58"/>
      <c r="W1136" s="58"/>
      <c r="X1136" s="58"/>
      <c r="Y1136" s="58"/>
      <c r="Z1136" s="58"/>
      <c r="AA1136" s="58"/>
      <c r="AB1136" s="58"/>
      <c r="AC1136" s="58"/>
      <c r="AD1136" s="58"/>
      <c r="AE1136" s="58"/>
      <c r="AF1136" s="58"/>
      <c r="AG1136" s="58"/>
      <c r="AH1136" s="58"/>
      <c r="AI1136" s="58"/>
      <c r="AJ1136" s="58"/>
      <c r="AK1136" s="58"/>
      <c r="AL1136" s="58"/>
      <c r="AM1136" s="58"/>
      <c r="AN1136" s="58"/>
      <c r="AO1136" s="58"/>
      <c r="AP1136" s="58"/>
      <c r="AQ1136" s="58"/>
      <c r="AR1136" s="58"/>
      <c r="AS1136" s="58"/>
      <c r="AT1136" s="58"/>
      <c r="AU1136" s="58"/>
      <c r="AV1136" s="58"/>
      <c r="AW1136" s="58"/>
      <c r="AX1136" s="58"/>
      <c r="AY1136" s="58"/>
      <c r="AZ1136" s="58"/>
      <c r="BA1136" s="58"/>
      <c r="BB1136" s="58"/>
      <c r="BC1136" s="58"/>
      <c r="BD1136" s="58"/>
      <c r="BE1136" s="58"/>
      <c r="BF1136" s="58"/>
      <c r="BG1136" s="58"/>
      <c r="BH1136" s="58"/>
      <c r="BI1136" s="58"/>
      <c r="BJ1136" s="58"/>
      <c r="BK1136" s="58"/>
      <c r="BL1136" s="58"/>
      <c r="BM1136" s="58"/>
      <c r="BN1136" s="58"/>
      <c r="BO1136" s="58"/>
      <c r="BP1136" s="58"/>
      <c r="BQ1136" s="58"/>
      <c r="BR1136" s="58"/>
      <c r="BS1136" s="58"/>
      <c r="BT1136" s="58"/>
      <c r="BU1136" s="58"/>
      <c r="BV1136" s="58"/>
      <c r="BW1136" s="58"/>
      <c r="BX1136" s="58"/>
      <c r="BY1136" s="58"/>
      <c r="BZ1136" s="58"/>
      <c r="CA1136" s="58"/>
      <c r="CB1136" s="58"/>
      <c r="CC1136" s="58"/>
      <c r="CD1136" s="58"/>
      <c r="CE1136" s="58"/>
      <c r="CF1136" s="58"/>
      <c r="CG1136" s="58"/>
      <c r="CH1136" s="58"/>
      <c r="CI1136" s="58"/>
      <c r="CJ1136" s="58"/>
      <c r="CK1136" s="58"/>
      <c r="CL1136" s="58"/>
      <c r="CM1136" s="58"/>
      <c r="CN1136" s="58"/>
      <c r="CO1136" s="58"/>
      <c r="CP1136" s="58"/>
      <c r="CQ1136" s="58"/>
      <c r="CR1136" s="58"/>
      <c r="CS1136" s="58"/>
      <c r="CT1136" s="58"/>
      <c r="CU1136" s="58"/>
      <c r="CV1136" s="58"/>
      <c r="CW1136" s="58"/>
      <c r="CX1136" s="58"/>
      <c r="CY1136" s="58"/>
      <c r="CZ1136" s="58"/>
      <c r="DA1136" s="58"/>
      <c r="DB1136" s="58"/>
      <c r="DC1136" s="58"/>
      <c r="DD1136" s="58"/>
      <c r="DE1136" s="58"/>
      <c r="DF1136" s="58"/>
      <c r="DG1136" s="58"/>
      <c r="DH1136" s="58"/>
      <c r="DI1136" s="58"/>
      <c r="DJ1136" s="58"/>
      <c r="DK1136" s="58"/>
      <c r="DL1136" s="58"/>
      <c r="DM1136" s="58"/>
      <c r="DN1136" s="58"/>
      <c r="DO1136" s="58"/>
      <c r="DP1136" s="58"/>
      <c r="DQ1136" s="58"/>
      <c r="DR1136" s="58"/>
    </row>
    <row r="1137" spans="1:122" x14ac:dyDescent="0.2">
      <c r="A1137" s="58"/>
      <c r="B1137" s="58"/>
      <c r="C1137" s="58"/>
      <c r="D1137" s="58"/>
      <c r="E1137" s="58"/>
      <c r="F1137" s="58"/>
      <c r="G1137" s="58"/>
      <c r="H1137" s="58"/>
      <c r="I1137" s="58"/>
      <c r="J1137" s="58"/>
      <c r="K1137" s="59"/>
      <c r="L1137" s="59"/>
      <c r="M1137" s="58"/>
      <c r="N1137" s="58"/>
      <c r="O1137" s="58"/>
      <c r="P1137" s="58"/>
      <c r="Q1137" s="58"/>
      <c r="R1137" s="58"/>
      <c r="S1137" s="58"/>
      <c r="T1137" s="58"/>
      <c r="U1137" s="58"/>
      <c r="V1137" s="58"/>
      <c r="W1137" s="58"/>
      <c r="X1137" s="58"/>
      <c r="Y1137" s="58"/>
      <c r="Z1137" s="58"/>
      <c r="AA1137" s="58"/>
      <c r="AB1137" s="58"/>
      <c r="AC1137" s="58"/>
      <c r="AD1137" s="58"/>
      <c r="AE1137" s="58"/>
      <c r="AF1137" s="58"/>
      <c r="AG1137" s="58"/>
      <c r="AH1137" s="58"/>
      <c r="AI1137" s="58"/>
      <c r="AJ1137" s="58"/>
      <c r="AK1137" s="58"/>
      <c r="AL1137" s="58"/>
      <c r="AM1137" s="58"/>
      <c r="AN1137" s="58"/>
      <c r="AO1137" s="58"/>
      <c r="AP1137" s="58"/>
      <c r="AQ1137" s="58"/>
      <c r="AR1137" s="58"/>
      <c r="AS1137" s="58"/>
      <c r="AT1137" s="58"/>
      <c r="AU1137" s="58"/>
      <c r="AV1137" s="58"/>
      <c r="AW1137" s="58"/>
      <c r="AX1137" s="58"/>
      <c r="AY1137" s="58"/>
      <c r="AZ1137" s="58"/>
      <c r="BA1137" s="58"/>
      <c r="BB1137" s="58"/>
      <c r="BC1137" s="58"/>
      <c r="BD1137" s="58"/>
      <c r="BE1137" s="58"/>
      <c r="BF1137" s="58"/>
      <c r="BG1137" s="58"/>
      <c r="BH1137" s="58"/>
      <c r="BI1137" s="58"/>
      <c r="BJ1137" s="58"/>
      <c r="BK1137" s="58"/>
      <c r="BL1137" s="58"/>
      <c r="BM1137" s="58"/>
      <c r="BN1137" s="58"/>
      <c r="BO1137" s="58"/>
      <c r="BP1137" s="58"/>
      <c r="BQ1137" s="58"/>
      <c r="BR1137" s="58"/>
      <c r="BS1137" s="58"/>
      <c r="BT1137" s="58"/>
      <c r="BU1137" s="58"/>
      <c r="BV1137" s="58"/>
      <c r="BW1137" s="58"/>
      <c r="BX1137" s="58"/>
      <c r="BY1137" s="58"/>
      <c r="BZ1137" s="58"/>
      <c r="CA1137" s="58"/>
      <c r="CB1137" s="58"/>
      <c r="CC1137" s="58"/>
      <c r="CD1137" s="58"/>
      <c r="CE1137" s="58"/>
      <c r="CF1137" s="58"/>
      <c r="CG1137" s="58"/>
      <c r="CH1137" s="58"/>
      <c r="CI1137" s="58"/>
      <c r="CJ1137" s="58"/>
      <c r="CK1137" s="58"/>
      <c r="CL1137" s="58"/>
      <c r="CM1137" s="58"/>
      <c r="CN1137" s="58"/>
      <c r="CO1137" s="58"/>
      <c r="CP1137" s="58"/>
      <c r="CQ1137" s="58"/>
      <c r="CR1137" s="58"/>
      <c r="CS1137" s="58"/>
      <c r="CT1137" s="58"/>
      <c r="CU1137" s="58"/>
      <c r="CV1137" s="58"/>
      <c r="CW1137" s="58"/>
      <c r="CX1137" s="58"/>
      <c r="CY1137" s="58"/>
      <c r="CZ1137" s="58"/>
      <c r="DA1137" s="58"/>
      <c r="DB1137" s="58"/>
      <c r="DC1137" s="58"/>
      <c r="DD1137" s="58"/>
      <c r="DE1137" s="58"/>
      <c r="DF1137" s="58"/>
      <c r="DG1137" s="58"/>
      <c r="DH1137" s="58"/>
      <c r="DI1137" s="58"/>
      <c r="DJ1137" s="58"/>
      <c r="DK1137" s="58"/>
      <c r="DL1137" s="58"/>
      <c r="DM1137" s="58"/>
      <c r="DN1137" s="58"/>
      <c r="DO1137" s="58"/>
      <c r="DP1137" s="58"/>
      <c r="DQ1137" s="58"/>
      <c r="DR1137" s="58"/>
    </row>
    <row r="1138" spans="1:122" x14ac:dyDescent="0.2">
      <c r="A1138" s="58"/>
      <c r="B1138" s="58"/>
      <c r="C1138" s="58"/>
      <c r="D1138" s="58"/>
      <c r="E1138" s="58"/>
      <c r="F1138" s="58"/>
      <c r="G1138" s="58"/>
      <c r="H1138" s="58"/>
      <c r="I1138" s="58"/>
      <c r="J1138" s="58"/>
      <c r="K1138" s="59"/>
      <c r="L1138" s="59"/>
      <c r="M1138" s="58"/>
      <c r="N1138" s="58"/>
      <c r="O1138" s="58"/>
      <c r="P1138" s="58"/>
      <c r="Q1138" s="58"/>
      <c r="R1138" s="58"/>
      <c r="S1138" s="58"/>
      <c r="T1138" s="58"/>
      <c r="U1138" s="58"/>
      <c r="V1138" s="58"/>
      <c r="W1138" s="58"/>
      <c r="X1138" s="58"/>
      <c r="Y1138" s="58"/>
      <c r="Z1138" s="58"/>
      <c r="AA1138" s="58"/>
      <c r="AB1138" s="58"/>
      <c r="AC1138" s="58"/>
      <c r="AD1138" s="58"/>
      <c r="AE1138" s="58"/>
      <c r="AF1138" s="58"/>
      <c r="AG1138" s="58"/>
      <c r="AH1138" s="58"/>
      <c r="AI1138" s="58"/>
      <c r="AJ1138" s="58"/>
      <c r="AK1138" s="58"/>
      <c r="AL1138" s="58"/>
      <c r="AM1138" s="58"/>
      <c r="AN1138" s="58"/>
      <c r="AO1138" s="58"/>
      <c r="AP1138" s="58"/>
      <c r="AQ1138" s="58"/>
      <c r="AR1138" s="58"/>
      <c r="AS1138" s="58"/>
      <c r="AT1138" s="58"/>
      <c r="AU1138" s="58"/>
      <c r="AV1138" s="58"/>
      <c r="AW1138" s="58"/>
      <c r="AX1138" s="58"/>
      <c r="AY1138" s="58"/>
      <c r="AZ1138" s="58"/>
      <c r="BA1138" s="58"/>
      <c r="BB1138" s="58"/>
      <c r="BC1138" s="58"/>
      <c r="BD1138" s="58"/>
      <c r="BE1138" s="58"/>
      <c r="BF1138" s="58"/>
      <c r="BG1138" s="58"/>
      <c r="BH1138" s="58"/>
      <c r="BI1138" s="58"/>
      <c r="BJ1138" s="58"/>
      <c r="BK1138" s="58"/>
      <c r="BL1138" s="58"/>
      <c r="BM1138" s="58"/>
      <c r="BN1138" s="58"/>
      <c r="BO1138" s="58"/>
      <c r="BP1138" s="58"/>
      <c r="BQ1138" s="58"/>
      <c r="BR1138" s="58"/>
      <c r="BS1138" s="58"/>
      <c r="BT1138" s="58"/>
      <c r="BU1138" s="58"/>
      <c r="BV1138" s="58"/>
      <c r="BW1138" s="58"/>
      <c r="BX1138" s="58"/>
      <c r="BY1138" s="58"/>
      <c r="BZ1138" s="58"/>
      <c r="CA1138" s="58"/>
      <c r="CB1138" s="58"/>
      <c r="CC1138" s="58"/>
      <c r="CD1138" s="58"/>
      <c r="CE1138" s="58"/>
      <c r="CF1138" s="58"/>
      <c r="CG1138" s="58"/>
      <c r="CH1138" s="58"/>
      <c r="CI1138" s="58"/>
      <c r="CJ1138" s="58"/>
      <c r="CK1138" s="58"/>
      <c r="CL1138" s="58"/>
      <c r="CM1138" s="58"/>
      <c r="CN1138" s="58"/>
      <c r="CO1138" s="58"/>
      <c r="CP1138" s="58"/>
      <c r="CQ1138" s="58"/>
      <c r="CR1138" s="58"/>
      <c r="CS1138" s="58"/>
      <c r="CT1138" s="58"/>
      <c r="CU1138" s="58"/>
      <c r="CV1138" s="58"/>
      <c r="CW1138" s="58"/>
      <c r="CX1138" s="58"/>
      <c r="CY1138" s="58"/>
      <c r="CZ1138" s="58"/>
      <c r="DA1138" s="58"/>
      <c r="DB1138" s="58"/>
      <c r="DC1138" s="58"/>
      <c r="DD1138" s="58"/>
      <c r="DE1138" s="58"/>
      <c r="DF1138" s="58"/>
      <c r="DG1138" s="58"/>
      <c r="DH1138" s="58"/>
      <c r="DI1138" s="58"/>
      <c r="DJ1138" s="58"/>
      <c r="DK1138" s="58"/>
      <c r="DL1138" s="58"/>
      <c r="DM1138" s="58"/>
      <c r="DN1138" s="58"/>
      <c r="DO1138" s="58"/>
      <c r="DP1138" s="58"/>
      <c r="DQ1138" s="58"/>
      <c r="DR1138" s="58"/>
    </row>
    <row r="1139" spans="1:122" x14ac:dyDescent="0.2">
      <c r="A1139" s="58"/>
      <c r="B1139" s="58"/>
      <c r="C1139" s="58"/>
      <c r="D1139" s="58"/>
      <c r="E1139" s="58"/>
      <c r="F1139" s="58"/>
      <c r="G1139" s="58"/>
      <c r="H1139" s="58"/>
      <c r="I1139" s="58"/>
      <c r="J1139" s="58"/>
      <c r="K1139" s="59"/>
      <c r="L1139" s="59"/>
      <c r="M1139" s="58"/>
      <c r="N1139" s="58"/>
      <c r="O1139" s="58"/>
      <c r="P1139" s="58"/>
      <c r="Q1139" s="58"/>
      <c r="R1139" s="58"/>
      <c r="S1139" s="58"/>
      <c r="T1139" s="58"/>
      <c r="U1139" s="58"/>
      <c r="V1139" s="58"/>
      <c r="W1139" s="58"/>
      <c r="X1139" s="58"/>
      <c r="Y1139" s="58"/>
      <c r="Z1139" s="58"/>
      <c r="AA1139" s="58"/>
      <c r="AB1139" s="58"/>
      <c r="AC1139" s="58"/>
      <c r="AD1139" s="58"/>
      <c r="AE1139" s="58"/>
      <c r="AF1139" s="58"/>
      <c r="AG1139" s="58"/>
      <c r="AH1139" s="58"/>
      <c r="AI1139" s="58"/>
      <c r="AJ1139" s="58"/>
      <c r="AK1139" s="58"/>
      <c r="AL1139" s="58"/>
      <c r="AM1139" s="58"/>
      <c r="AN1139" s="58"/>
      <c r="AO1139" s="58"/>
      <c r="AP1139" s="58"/>
      <c r="AQ1139" s="58"/>
      <c r="AR1139" s="58"/>
      <c r="AS1139" s="58"/>
      <c r="AT1139" s="58"/>
      <c r="AU1139" s="58"/>
      <c r="AV1139" s="58"/>
      <c r="AW1139" s="58"/>
      <c r="AX1139" s="58"/>
      <c r="AY1139" s="58"/>
      <c r="AZ1139" s="58"/>
      <c r="BA1139" s="58"/>
      <c r="BB1139" s="58"/>
      <c r="BC1139" s="58"/>
      <c r="BD1139" s="58"/>
      <c r="BE1139" s="58"/>
      <c r="BF1139" s="58"/>
      <c r="BG1139" s="58"/>
      <c r="BH1139" s="58"/>
      <c r="BI1139" s="58"/>
      <c r="BJ1139" s="58"/>
      <c r="BK1139" s="58"/>
      <c r="BL1139" s="58"/>
      <c r="BM1139" s="58"/>
      <c r="BN1139" s="58"/>
      <c r="BO1139" s="58"/>
      <c r="BP1139" s="58"/>
      <c r="BQ1139" s="58"/>
      <c r="BR1139" s="58"/>
      <c r="BS1139" s="58"/>
      <c r="BT1139" s="58"/>
      <c r="BU1139" s="58"/>
      <c r="BV1139" s="58"/>
      <c r="BW1139" s="58"/>
      <c r="BX1139" s="58"/>
      <c r="BY1139" s="58"/>
      <c r="BZ1139" s="58"/>
      <c r="CA1139" s="58"/>
      <c r="CB1139" s="58"/>
      <c r="CC1139" s="58"/>
      <c r="CD1139" s="58"/>
      <c r="CE1139" s="58"/>
      <c r="CF1139" s="58"/>
      <c r="CG1139" s="58"/>
      <c r="CH1139" s="58"/>
      <c r="CI1139" s="58"/>
      <c r="CJ1139" s="58"/>
      <c r="CK1139" s="58"/>
      <c r="CL1139" s="58"/>
      <c r="CM1139" s="58"/>
      <c r="CN1139" s="58"/>
      <c r="CO1139" s="58"/>
      <c r="CP1139" s="58"/>
      <c r="CQ1139" s="58"/>
      <c r="CR1139" s="58"/>
      <c r="CS1139" s="58"/>
      <c r="CT1139" s="58"/>
      <c r="CU1139" s="58"/>
      <c r="CV1139" s="58"/>
      <c r="CW1139" s="58"/>
      <c r="CX1139" s="58"/>
      <c r="CY1139" s="58"/>
      <c r="CZ1139" s="58"/>
      <c r="DA1139" s="58"/>
      <c r="DB1139" s="58"/>
      <c r="DC1139" s="58"/>
      <c r="DD1139" s="58"/>
      <c r="DE1139" s="58"/>
      <c r="DF1139" s="58"/>
      <c r="DG1139" s="58"/>
      <c r="DH1139" s="58"/>
      <c r="DI1139" s="58"/>
      <c r="DJ1139" s="58"/>
      <c r="DK1139" s="58"/>
      <c r="DL1139" s="58"/>
      <c r="DM1139" s="58"/>
      <c r="DN1139" s="58"/>
      <c r="DO1139" s="58"/>
      <c r="DP1139" s="58"/>
      <c r="DQ1139" s="58"/>
      <c r="DR1139" s="58"/>
    </row>
    <row r="1140" spans="1:122" x14ac:dyDescent="0.2">
      <c r="A1140" s="58"/>
      <c r="B1140" s="58"/>
      <c r="C1140" s="58"/>
      <c r="D1140" s="58"/>
      <c r="E1140" s="58"/>
      <c r="F1140" s="58"/>
      <c r="G1140" s="58"/>
      <c r="H1140" s="58"/>
      <c r="I1140" s="58"/>
      <c r="J1140" s="58"/>
      <c r="K1140" s="59"/>
      <c r="L1140" s="59"/>
      <c r="M1140" s="58"/>
      <c r="N1140" s="58"/>
      <c r="O1140" s="58"/>
      <c r="P1140" s="58"/>
      <c r="Q1140" s="58"/>
      <c r="R1140" s="58"/>
      <c r="S1140" s="58"/>
      <c r="T1140" s="58"/>
      <c r="U1140" s="58"/>
      <c r="V1140" s="58"/>
      <c r="W1140" s="58"/>
      <c r="X1140" s="58"/>
      <c r="Y1140" s="58"/>
      <c r="Z1140" s="58"/>
      <c r="AA1140" s="58"/>
      <c r="AB1140" s="58"/>
      <c r="AC1140" s="58"/>
      <c r="AD1140" s="58"/>
      <c r="AE1140" s="58"/>
      <c r="AF1140" s="58"/>
      <c r="AG1140" s="58"/>
      <c r="AH1140" s="58"/>
      <c r="AI1140" s="58"/>
      <c r="AJ1140" s="58"/>
      <c r="AK1140" s="58"/>
      <c r="AL1140" s="58"/>
      <c r="AM1140" s="58"/>
      <c r="AN1140" s="58"/>
      <c r="AO1140" s="58"/>
      <c r="AP1140" s="58"/>
      <c r="AQ1140" s="58"/>
      <c r="AR1140" s="58"/>
      <c r="AS1140" s="58"/>
      <c r="AT1140" s="58"/>
      <c r="AU1140" s="58"/>
      <c r="AV1140" s="58"/>
      <c r="AW1140" s="58"/>
      <c r="AX1140" s="58"/>
      <c r="AY1140" s="58"/>
      <c r="AZ1140" s="58"/>
      <c r="BA1140" s="58"/>
      <c r="BB1140" s="58"/>
      <c r="BC1140" s="58"/>
      <c r="BD1140" s="58"/>
      <c r="BE1140" s="58"/>
      <c r="BF1140" s="58"/>
      <c r="BG1140" s="58"/>
      <c r="BH1140" s="58"/>
      <c r="BI1140" s="58"/>
      <c r="BJ1140" s="58"/>
      <c r="BK1140" s="58"/>
      <c r="BL1140" s="58"/>
      <c r="BM1140" s="58"/>
      <c r="BN1140" s="58"/>
      <c r="BO1140" s="58"/>
      <c r="BP1140" s="58"/>
      <c r="BQ1140" s="58"/>
      <c r="BR1140" s="58"/>
      <c r="BS1140" s="58"/>
      <c r="BT1140" s="58"/>
      <c r="BU1140" s="58"/>
      <c r="BV1140" s="58"/>
      <c r="BW1140" s="58"/>
      <c r="BX1140" s="58"/>
      <c r="BY1140" s="58"/>
      <c r="BZ1140" s="58"/>
      <c r="CA1140" s="58"/>
      <c r="CB1140" s="58"/>
      <c r="CC1140" s="58"/>
      <c r="CD1140" s="58"/>
      <c r="CE1140" s="58"/>
      <c r="CF1140" s="58"/>
      <c r="CG1140" s="58"/>
      <c r="CH1140" s="58"/>
      <c r="CI1140" s="58"/>
      <c r="CJ1140" s="58"/>
      <c r="CK1140" s="58"/>
      <c r="CL1140" s="58"/>
      <c r="CM1140" s="58"/>
      <c r="CN1140" s="58"/>
      <c r="CO1140" s="58"/>
      <c r="CP1140" s="58"/>
      <c r="CQ1140" s="58"/>
      <c r="CR1140" s="58"/>
      <c r="CS1140" s="58"/>
      <c r="CT1140" s="58"/>
      <c r="CU1140" s="58"/>
      <c r="CV1140" s="58"/>
      <c r="CW1140" s="58"/>
      <c r="CX1140" s="58"/>
      <c r="CY1140" s="58"/>
      <c r="CZ1140" s="58"/>
      <c r="DA1140" s="58"/>
      <c r="DB1140" s="58"/>
      <c r="DC1140" s="58"/>
      <c r="DD1140" s="58"/>
      <c r="DE1140" s="58"/>
      <c r="DF1140" s="58"/>
      <c r="DG1140" s="58"/>
      <c r="DH1140" s="58"/>
      <c r="DI1140" s="58"/>
      <c r="DJ1140" s="58"/>
      <c r="DK1140" s="58"/>
      <c r="DL1140" s="58"/>
      <c r="DM1140" s="58"/>
      <c r="DN1140" s="58"/>
      <c r="DO1140" s="58"/>
      <c r="DP1140" s="58"/>
      <c r="DQ1140" s="58"/>
      <c r="DR1140" s="58"/>
    </row>
    <row r="1141" spans="1:122" x14ac:dyDescent="0.2">
      <c r="A1141" s="58"/>
      <c r="B1141" s="58"/>
      <c r="C1141" s="58"/>
      <c r="D1141" s="58"/>
      <c r="E1141" s="58"/>
      <c r="F1141" s="58"/>
      <c r="G1141" s="58"/>
      <c r="H1141" s="58"/>
      <c r="I1141" s="58"/>
      <c r="J1141" s="58"/>
      <c r="K1141" s="59"/>
      <c r="L1141" s="59"/>
      <c r="M1141" s="58"/>
      <c r="N1141" s="58"/>
      <c r="O1141" s="58"/>
      <c r="P1141" s="58"/>
      <c r="Q1141" s="58"/>
      <c r="R1141" s="58"/>
      <c r="S1141" s="58"/>
      <c r="T1141" s="58"/>
      <c r="U1141" s="58"/>
      <c r="V1141" s="58"/>
      <c r="W1141" s="58"/>
      <c r="X1141" s="58"/>
      <c r="Y1141" s="58"/>
      <c r="Z1141" s="58"/>
      <c r="AA1141" s="58"/>
      <c r="AB1141" s="58"/>
      <c r="AC1141" s="58"/>
      <c r="AD1141" s="58"/>
      <c r="AE1141" s="58"/>
      <c r="AF1141" s="58"/>
      <c r="AG1141" s="58"/>
      <c r="AH1141" s="58"/>
      <c r="AI1141" s="58"/>
      <c r="AJ1141" s="58"/>
      <c r="AK1141" s="58"/>
      <c r="AL1141" s="58"/>
      <c r="AM1141" s="58"/>
      <c r="AN1141" s="58"/>
      <c r="AO1141" s="58"/>
      <c r="AP1141" s="58"/>
      <c r="AQ1141" s="58"/>
      <c r="AR1141" s="58"/>
      <c r="AS1141" s="58"/>
      <c r="AT1141" s="58"/>
      <c r="AU1141" s="58"/>
      <c r="AV1141" s="58"/>
      <c r="AW1141" s="58"/>
      <c r="AX1141" s="58"/>
      <c r="AY1141" s="58"/>
      <c r="AZ1141" s="58"/>
      <c r="BA1141" s="58"/>
      <c r="BB1141" s="58"/>
      <c r="BC1141" s="58"/>
      <c r="BD1141" s="58"/>
      <c r="BE1141" s="58"/>
      <c r="BF1141" s="58"/>
      <c r="BG1141" s="58"/>
      <c r="BH1141" s="58"/>
      <c r="BI1141" s="58"/>
      <c r="BJ1141" s="58"/>
      <c r="BK1141" s="58"/>
      <c r="BL1141" s="58"/>
      <c r="BM1141" s="58"/>
      <c r="BN1141" s="58"/>
      <c r="BO1141" s="58"/>
      <c r="BP1141" s="58"/>
      <c r="BQ1141" s="58"/>
      <c r="BR1141" s="58"/>
      <c r="BS1141" s="58"/>
      <c r="BT1141" s="58"/>
      <c r="BU1141" s="58"/>
      <c r="BV1141" s="58"/>
      <c r="BW1141" s="58"/>
      <c r="BX1141" s="58"/>
      <c r="BY1141" s="58"/>
      <c r="BZ1141" s="58"/>
      <c r="CA1141" s="58"/>
      <c r="CB1141" s="58"/>
      <c r="CC1141" s="58"/>
      <c r="CD1141" s="58"/>
      <c r="CE1141" s="58"/>
      <c r="CF1141" s="58"/>
      <c r="CG1141" s="58"/>
      <c r="CH1141" s="58"/>
      <c r="CI1141" s="58"/>
      <c r="CJ1141" s="58"/>
      <c r="CK1141" s="58"/>
      <c r="CL1141" s="58"/>
      <c r="CM1141" s="58"/>
      <c r="CN1141" s="58"/>
      <c r="CO1141" s="58"/>
      <c r="CP1141" s="58"/>
      <c r="CQ1141" s="58"/>
      <c r="CR1141" s="58"/>
      <c r="CS1141" s="58"/>
      <c r="CT1141" s="58"/>
      <c r="CU1141" s="58"/>
      <c r="CV1141" s="58"/>
      <c r="CW1141" s="58"/>
      <c r="CX1141" s="58"/>
      <c r="CY1141" s="58"/>
      <c r="CZ1141" s="58"/>
      <c r="DA1141" s="58"/>
      <c r="DB1141" s="58"/>
      <c r="DC1141" s="58"/>
      <c r="DD1141" s="58"/>
      <c r="DE1141" s="58"/>
      <c r="DF1141" s="58"/>
      <c r="DG1141" s="58"/>
      <c r="DH1141" s="58"/>
      <c r="DI1141" s="58"/>
      <c r="DJ1141" s="58"/>
      <c r="DK1141" s="58"/>
      <c r="DL1141" s="58"/>
      <c r="DM1141" s="58"/>
      <c r="DN1141" s="58"/>
      <c r="DO1141" s="58"/>
      <c r="DP1141" s="58"/>
      <c r="DQ1141" s="58"/>
      <c r="DR1141" s="58"/>
    </row>
    <row r="1142" spans="1:122" x14ac:dyDescent="0.2">
      <c r="A1142" s="58"/>
      <c r="B1142" s="58"/>
      <c r="C1142" s="58"/>
      <c r="D1142" s="58"/>
      <c r="E1142" s="58"/>
      <c r="F1142" s="58"/>
      <c r="G1142" s="58"/>
      <c r="H1142" s="58"/>
      <c r="I1142" s="58"/>
      <c r="J1142" s="58"/>
      <c r="K1142" s="59"/>
      <c r="L1142" s="59"/>
      <c r="M1142" s="58"/>
      <c r="N1142" s="58"/>
      <c r="O1142" s="58"/>
      <c r="P1142" s="58"/>
      <c r="Q1142" s="58"/>
      <c r="R1142" s="58"/>
      <c r="S1142" s="58"/>
      <c r="T1142" s="58"/>
      <c r="U1142" s="58"/>
      <c r="V1142" s="58"/>
      <c r="W1142" s="58"/>
      <c r="X1142" s="58"/>
      <c r="Y1142" s="58"/>
      <c r="Z1142" s="58"/>
      <c r="AA1142" s="58"/>
      <c r="AB1142" s="58"/>
      <c r="AC1142" s="58"/>
      <c r="AD1142" s="58"/>
      <c r="AE1142" s="58"/>
      <c r="AF1142" s="58"/>
      <c r="AG1142" s="58"/>
      <c r="AH1142" s="58"/>
      <c r="AI1142" s="58"/>
      <c r="AJ1142" s="58"/>
      <c r="AK1142" s="58"/>
      <c r="AL1142" s="58"/>
      <c r="AM1142" s="58"/>
      <c r="AN1142" s="58"/>
      <c r="AO1142" s="58"/>
      <c r="AP1142" s="58"/>
      <c r="AQ1142" s="58"/>
      <c r="AR1142" s="58"/>
      <c r="AS1142" s="58"/>
      <c r="AT1142" s="58"/>
      <c r="AU1142" s="58"/>
      <c r="AV1142" s="58"/>
      <c r="AW1142" s="58"/>
      <c r="AX1142" s="58"/>
      <c r="AY1142" s="58"/>
      <c r="AZ1142" s="58"/>
      <c r="BA1142" s="58"/>
      <c r="BB1142" s="58"/>
      <c r="BC1142" s="58"/>
      <c r="BD1142" s="58"/>
      <c r="BE1142" s="58"/>
      <c r="BF1142" s="58"/>
      <c r="BG1142" s="58"/>
      <c r="BH1142" s="58"/>
      <c r="BI1142" s="58"/>
      <c r="BJ1142" s="58"/>
      <c r="BK1142" s="58"/>
      <c r="BL1142" s="58"/>
      <c r="BM1142" s="58"/>
      <c r="BN1142" s="58"/>
      <c r="BO1142" s="58"/>
      <c r="BP1142" s="58"/>
      <c r="BQ1142" s="58"/>
      <c r="BR1142" s="58"/>
      <c r="BS1142" s="58"/>
      <c r="BT1142" s="58"/>
      <c r="BU1142" s="58"/>
      <c r="BV1142" s="58"/>
      <c r="BW1142" s="58"/>
      <c r="BX1142" s="58"/>
      <c r="BY1142" s="58"/>
      <c r="BZ1142" s="58"/>
      <c r="CA1142" s="58"/>
      <c r="CB1142" s="58"/>
      <c r="CC1142" s="58"/>
      <c r="CD1142" s="58"/>
      <c r="CE1142" s="58"/>
      <c r="CF1142" s="58"/>
      <c r="CG1142" s="58"/>
      <c r="CH1142" s="58"/>
      <c r="CI1142" s="58"/>
      <c r="CJ1142" s="58"/>
      <c r="CK1142" s="58"/>
      <c r="CL1142" s="58"/>
      <c r="CM1142" s="58"/>
      <c r="CN1142" s="58"/>
      <c r="CO1142" s="58"/>
      <c r="CP1142" s="58"/>
      <c r="CQ1142" s="58"/>
      <c r="CR1142" s="58"/>
      <c r="CS1142" s="58"/>
      <c r="CT1142" s="58"/>
      <c r="CU1142" s="58"/>
      <c r="CV1142" s="58"/>
      <c r="CW1142" s="58"/>
      <c r="CX1142" s="58"/>
      <c r="CY1142" s="58"/>
      <c r="CZ1142" s="58"/>
      <c r="DA1142" s="58"/>
      <c r="DB1142" s="58"/>
      <c r="DC1142" s="58"/>
      <c r="DD1142" s="58"/>
      <c r="DE1142" s="58"/>
      <c r="DF1142" s="58"/>
      <c r="DG1142" s="58"/>
      <c r="DH1142" s="58"/>
      <c r="DI1142" s="58"/>
      <c r="DJ1142" s="58"/>
      <c r="DK1142" s="58"/>
      <c r="DL1142" s="58"/>
      <c r="DM1142" s="58"/>
      <c r="DN1142" s="58"/>
      <c r="DO1142" s="58"/>
      <c r="DP1142" s="58"/>
      <c r="DQ1142" s="58"/>
      <c r="DR1142" s="58"/>
    </row>
    <row r="1143" spans="1:122" x14ac:dyDescent="0.2">
      <c r="A1143" s="58"/>
      <c r="B1143" s="58"/>
      <c r="C1143" s="58"/>
      <c r="D1143" s="58"/>
      <c r="E1143" s="58"/>
      <c r="F1143" s="58"/>
      <c r="G1143" s="58"/>
      <c r="H1143" s="58"/>
      <c r="I1143" s="58"/>
      <c r="J1143" s="58"/>
      <c r="K1143" s="59"/>
      <c r="L1143" s="59"/>
      <c r="M1143" s="58"/>
      <c r="N1143" s="58"/>
      <c r="O1143" s="58"/>
      <c r="P1143" s="58"/>
      <c r="Q1143" s="58"/>
      <c r="R1143" s="58"/>
      <c r="S1143" s="58"/>
      <c r="T1143" s="58"/>
      <c r="U1143" s="58"/>
      <c r="V1143" s="58"/>
      <c r="W1143" s="58"/>
      <c r="X1143" s="58"/>
      <c r="Y1143" s="58"/>
      <c r="Z1143" s="58"/>
      <c r="AA1143" s="58"/>
      <c r="AB1143" s="58"/>
      <c r="AC1143" s="58"/>
      <c r="AD1143" s="58"/>
      <c r="AE1143" s="58"/>
      <c r="AF1143" s="58"/>
      <c r="AG1143" s="58"/>
      <c r="AH1143" s="58"/>
      <c r="AI1143" s="58"/>
      <c r="AJ1143" s="58"/>
      <c r="AK1143" s="58"/>
      <c r="AL1143" s="58"/>
      <c r="AM1143" s="58"/>
      <c r="AN1143" s="58"/>
      <c r="AO1143" s="58"/>
      <c r="AP1143" s="58"/>
      <c r="AQ1143" s="58"/>
      <c r="AR1143" s="58"/>
      <c r="AS1143" s="58"/>
      <c r="AT1143" s="58"/>
      <c r="AU1143" s="58"/>
      <c r="AV1143" s="58"/>
      <c r="AW1143" s="58"/>
      <c r="AX1143" s="58"/>
      <c r="AY1143" s="58"/>
      <c r="AZ1143" s="58"/>
      <c r="BA1143" s="58"/>
      <c r="BB1143" s="58"/>
      <c r="BC1143" s="58"/>
      <c r="BD1143" s="58"/>
      <c r="BE1143" s="58"/>
      <c r="BF1143" s="58"/>
      <c r="BG1143" s="58"/>
      <c r="BH1143" s="58"/>
      <c r="BI1143" s="58"/>
      <c r="BJ1143" s="58"/>
      <c r="BK1143" s="58"/>
      <c r="BL1143" s="58"/>
      <c r="BM1143" s="58"/>
      <c r="BN1143" s="58"/>
      <c r="BO1143" s="58"/>
      <c r="BP1143" s="58"/>
      <c r="BQ1143" s="58"/>
      <c r="BR1143" s="58"/>
      <c r="BS1143" s="58"/>
      <c r="BT1143" s="58"/>
      <c r="BU1143" s="58"/>
      <c r="BV1143" s="58"/>
      <c r="BW1143" s="58"/>
      <c r="BX1143" s="58"/>
      <c r="BY1143" s="58"/>
      <c r="BZ1143" s="58"/>
      <c r="CA1143" s="58"/>
      <c r="CB1143" s="58"/>
      <c r="CC1143" s="58"/>
      <c r="CD1143" s="58"/>
      <c r="CE1143" s="58"/>
      <c r="CF1143" s="58"/>
      <c r="CG1143" s="58"/>
      <c r="CH1143" s="58"/>
      <c r="CI1143" s="58"/>
      <c r="CJ1143" s="58"/>
      <c r="CK1143" s="58"/>
      <c r="CL1143" s="58"/>
      <c r="CM1143" s="58"/>
      <c r="CN1143" s="58"/>
      <c r="CO1143" s="58"/>
      <c r="CP1143" s="58"/>
      <c r="CQ1143" s="58"/>
      <c r="CR1143" s="58"/>
      <c r="CS1143" s="58"/>
      <c r="CT1143" s="58"/>
      <c r="CU1143" s="58"/>
      <c r="CV1143" s="58"/>
      <c r="CW1143" s="58"/>
      <c r="CX1143" s="58"/>
      <c r="CY1143" s="58"/>
      <c r="CZ1143" s="58"/>
      <c r="DA1143" s="58"/>
      <c r="DB1143" s="58"/>
      <c r="DC1143" s="58"/>
      <c r="DD1143" s="58"/>
      <c r="DE1143" s="58"/>
      <c r="DF1143" s="58"/>
      <c r="DG1143" s="58"/>
      <c r="DH1143" s="58"/>
      <c r="DI1143" s="58"/>
      <c r="DJ1143" s="58"/>
      <c r="DK1143" s="58"/>
      <c r="DL1143" s="58"/>
      <c r="DM1143" s="58"/>
      <c r="DN1143" s="58"/>
      <c r="DO1143" s="58"/>
      <c r="DP1143" s="58"/>
      <c r="DQ1143" s="58"/>
      <c r="DR1143" s="58"/>
    </row>
    <row r="1144" spans="1:122" x14ac:dyDescent="0.2">
      <c r="A1144" s="58"/>
      <c r="B1144" s="58"/>
      <c r="C1144" s="58"/>
      <c r="D1144" s="58"/>
      <c r="E1144" s="58"/>
      <c r="F1144" s="58"/>
      <c r="G1144" s="58"/>
      <c r="H1144" s="58"/>
      <c r="I1144" s="58"/>
      <c r="J1144" s="58"/>
      <c r="K1144" s="59"/>
      <c r="L1144" s="59"/>
      <c r="M1144" s="58"/>
      <c r="N1144" s="58"/>
      <c r="O1144" s="58"/>
      <c r="P1144" s="58"/>
      <c r="Q1144" s="58"/>
      <c r="R1144" s="58"/>
      <c r="S1144" s="58"/>
      <c r="T1144" s="58"/>
      <c r="U1144" s="58"/>
      <c r="V1144" s="58"/>
      <c r="W1144" s="58"/>
      <c r="X1144" s="58"/>
      <c r="Y1144" s="58"/>
      <c r="Z1144" s="58"/>
      <c r="AA1144" s="58"/>
      <c r="AB1144" s="58"/>
      <c r="AC1144" s="58"/>
      <c r="AD1144" s="58"/>
      <c r="AE1144" s="58"/>
      <c r="AF1144" s="58"/>
      <c r="AG1144" s="58"/>
      <c r="AH1144" s="58"/>
      <c r="AI1144" s="58"/>
      <c r="AJ1144" s="58"/>
      <c r="AK1144" s="58"/>
      <c r="AL1144" s="58"/>
      <c r="AM1144" s="58"/>
      <c r="AN1144" s="58"/>
      <c r="AO1144" s="58"/>
      <c r="AP1144" s="58"/>
      <c r="AQ1144" s="58"/>
      <c r="AR1144" s="58"/>
      <c r="AS1144" s="58"/>
      <c r="AT1144" s="58"/>
      <c r="AU1144" s="58"/>
      <c r="AV1144" s="58"/>
      <c r="AW1144" s="58"/>
      <c r="AX1144" s="58"/>
      <c r="AY1144" s="58"/>
      <c r="AZ1144" s="58"/>
      <c r="BA1144" s="58"/>
      <c r="BB1144" s="58"/>
      <c r="BC1144" s="58"/>
      <c r="BD1144" s="58"/>
      <c r="BE1144" s="58"/>
      <c r="BF1144" s="58"/>
      <c r="BG1144" s="58"/>
      <c r="BH1144" s="58"/>
      <c r="BI1144" s="58"/>
      <c r="BJ1144" s="58"/>
      <c r="BK1144" s="58"/>
      <c r="BL1144" s="58"/>
      <c r="BM1144" s="58"/>
      <c r="BN1144" s="58"/>
      <c r="BO1144" s="58"/>
      <c r="BP1144" s="58"/>
      <c r="BQ1144" s="58"/>
      <c r="BR1144" s="58"/>
      <c r="BS1144" s="58"/>
      <c r="BT1144" s="58"/>
      <c r="BU1144" s="58"/>
      <c r="BV1144" s="58"/>
      <c r="BW1144" s="58"/>
      <c r="BX1144" s="58"/>
      <c r="BY1144" s="58"/>
      <c r="BZ1144" s="58"/>
      <c r="CA1144" s="58"/>
      <c r="CB1144" s="58"/>
      <c r="CC1144" s="58"/>
      <c r="CD1144" s="58"/>
      <c r="CE1144" s="58"/>
      <c r="CF1144" s="58"/>
      <c r="CG1144" s="58"/>
      <c r="CH1144" s="58"/>
      <c r="CI1144" s="58"/>
      <c r="CJ1144" s="58"/>
      <c r="CK1144" s="58"/>
      <c r="CL1144" s="58"/>
      <c r="CM1144" s="58"/>
      <c r="CN1144" s="58"/>
      <c r="CO1144" s="58"/>
      <c r="CP1144" s="58"/>
      <c r="CQ1144" s="58"/>
      <c r="CR1144" s="58"/>
      <c r="CS1144" s="58"/>
      <c r="CT1144" s="58"/>
      <c r="CU1144" s="58"/>
      <c r="CV1144" s="58"/>
      <c r="CW1144" s="58"/>
      <c r="CX1144" s="58"/>
      <c r="CY1144" s="58"/>
      <c r="CZ1144" s="58"/>
      <c r="DA1144" s="58"/>
      <c r="DB1144" s="58"/>
      <c r="DC1144" s="58"/>
      <c r="DD1144" s="58"/>
      <c r="DE1144" s="58"/>
      <c r="DF1144" s="58"/>
      <c r="DG1144" s="58"/>
      <c r="DH1144" s="58"/>
      <c r="DI1144" s="58"/>
      <c r="DJ1144" s="58"/>
      <c r="DK1144" s="58"/>
      <c r="DL1144" s="58"/>
      <c r="DM1144" s="58"/>
      <c r="DN1144" s="58"/>
      <c r="DO1144" s="58"/>
      <c r="DP1144" s="58"/>
      <c r="DQ1144" s="58"/>
      <c r="DR1144" s="58"/>
    </row>
    <row r="1145" spans="1:122" x14ac:dyDescent="0.2">
      <c r="A1145" s="58"/>
      <c r="B1145" s="58"/>
      <c r="C1145" s="58"/>
      <c r="D1145" s="58"/>
      <c r="E1145" s="58"/>
      <c r="F1145" s="58"/>
      <c r="G1145" s="58"/>
      <c r="H1145" s="58"/>
      <c r="I1145" s="58"/>
      <c r="J1145" s="58"/>
      <c r="K1145" s="59"/>
      <c r="L1145" s="59"/>
      <c r="M1145" s="58"/>
      <c r="N1145" s="58"/>
      <c r="O1145" s="58"/>
      <c r="P1145" s="58"/>
      <c r="Q1145" s="58"/>
      <c r="R1145" s="58"/>
      <c r="S1145" s="58"/>
      <c r="T1145" s="58"/>
      <c r="U1145" s="58"/>
      <c r="V1145" s="58"/>
      <c r="W1145" s="58"/>
      <c r="X1145" s="58"/>
      <c r="Y1145" s="58"/>
      <c r="Z1145" s="58"/>
      <c r="AA1145" s="58"/>
      <c r="AB1145" s="58"/>
      <c r="AC1145" s="58"/>
      <c r="AD1145" s="58"/>
      <c r="AE1145" s="58"/>
      <c r="AF1145" s="58"/>
      <c r="AG1145" s="58"/>
      <c r="AH1145" s="58"/>
      <c r="AI1145" s="58"/>
      <c r="AJ1145" s="58"/>
      <c r="AK1145" s="58"/>
      <c r="AL1145" s="58"/>
      <c r="AM1145" s="58"/>
      <c r="AN1145" s="58"/>
      <c r="AO1145" s="58"/>
      <c r="AP1145" s="58"/>
      <c r="AQ1145" s="58"/>
      <c r="AR1145" s="58"/>
      <c r="AS1145" s="58"/>
      <c r="AT1145" s="58"/>
      <c r="AU1145" s="58"/>
      <c r="AV1145" s="58"/>
      <c r="AW1145" s="58"/>
      <c r="AX1145" s="58"/>
      <c r="AY1145" s="58"/>
      <c r="AZ1145" s="58"/>
      <c r="BA1145" s="58"/>
      <c r="BB1145" s="58"/>
      <c r="BC1145" s="58"/>
      <c r="BD1145" s="58"/>
      <c r="BE1145" s="58"/>
      <c r="BF1145" s="58"/>
      <c r="BG1145" s="58"/>
      <c r="BH1145" s="58"/>
      <c r="BI1145" s="58"/>
      <c r="BJ1145" s="58"/>
      <c r="BK1145" s="58"/>
      <c r="BL1145" s="58"/>
      <c r="BM1145" s="58"/>
      <c r="BN1145" s="58"/>
      <c r="BO1145" s="58"/>
      <c r="BP1145" s="58"/>
      <c r="BQ1145" s="58"/>
      <c r="BR1145" s="58"/>
      <c r="BS1145" s="58"/>
      <c r="BT1145" s="58"/>
      <c r="BU1145" s="58"/>
      <c r="BV1145" s="58"/>
      <c r="BW1145" s="58"/>
      <c r="BX1145" s="58"/>
      <c r="BY1145" s="58"/>
      <c r="BZ1145" s="58"/>
      <c r="CA1145" s="58"/>
      <c r="CB1145" s="58"/>
      <c r="CC1145" s="58"/>
      <c r="CD1145" s="58"/>
      <c r="CE1145" s="58"/>
      <c r="CF1145" s="58"/>
      <c r="CG1145" s="58"/>
      <c r="CH1145" s="58"/>
      <c r="CI1145" s="58"/>
      <c r="CJ1145" s="58"/>
      <c r="CK1145" s="58"/>
      <c r="CL1145" s="58"/>
      <c r="CM1145" s="58"/>
      <c r="CN1145" s="58"/>
      <c r="CO1145" s="58"/>
      <c r="CP1145" s="58"/>
      <c r="CQ1145" s="58"/>
      <c r="CR1145" s="58"/>
      <c r="CS1145" s="58"/>
      <c r="CT1145" s="58"/>
      <c r="CU1145" s="58"/>
      <c r="CV1145" s="58"/>
      <c r="CW1145" s="58"/>
      <c r="CX1145" s="58"/>
      <c r="CY1145" s="58"/>
      <c r="CZ1145" s="58"/>
      <c r="DA1145" s="58"/>
      <c r="DB1145" s="58"/>
      <c r="DC1145" s="58"/>
      <c r="DD1145" s="58"/>
      <c r="DE1145" s="58"/>
      <c r="DF1145" s="58"/>
      <c r="DG1145" s="58"/>
      <c r="DH1145" s="58"/>
      <c r="DI1145" s="58"/>
      <c r="DJ1145" s="58"/>
      <c r="DK1145" s="58"/>
      <c r="DL1145" s="58"/>
      <c r="DM1145" s="58"/>
      <c r="DN1145" s="58"/>
      <c r="DO1145" s="58"/>
      <c r="DP1145" s="58"/>
      <c r="DQ1145" s="58"/>
      <c r="DR1145" s="58"/>
    </row>
    <row r="1146" spans="1:122" x14ac:dyDescent="0.2">
      <c r="A1146" s="58"/>
      <c r="B1146" s="58"/>
      <c r="C1146" s="58"/>
      <c r="D1146" s="58"/>
      <c r="E1146" s="58"/>
      <c r="F1146" s="58"/>
      <c r="G1146" s="58"/>
      <c r="H1146" s="58"/>
      <c r="I1146" s="58"/>
      <c r="J1146" s="58"/>
      <c r="K1146" s="59"/>
      <c r="L1146" s="59"/>
      <c r="M1146" s="58"/>
      <c r="N1146" s="58"/>
      <c r="O1146" s="58"/>
      <c r="P1146" s="58"/>
      <c r="Q1146" s="58"/>
      <c r="R1146" s="58"/>
      <c r="S1146" s="58"/>
      <c r="T1146" s="58"/>
      <c r="U1146" s="58"/>
      <c r="V1146" s="58"/>
      <c r="W1146" s="58"/>
      <c r="X1146" s="58"/>
      <c r="Y1146" s="58"/>
      <c r="Z1146" s="58"/>
      <c r="AA1146" s="58"/>
      <c r="AB1146" s="58"/>
      <c r="AC1146" s="58"/>
      <c r="AD1146" s="58"/>
      <c r="AE1146" s="58"/>
      <c r="AF1146" s="58"/>
      <c r="AG1146" s="58"/>
      <c r="AH1146" s="58"/>
      <c r="AI1146" s="58"/>
      <c r="AJ1146" s="58"/>
      <c r="AK1146" s="58"/>
      <c r="AL1146" s="58"/>
      <c r="AM1146" s="58"/>
      <c r="AN1146" s="58"/>
      <c r="AO1146" s="58"/>
      <c r="AP1146" s="58"/>
      <c r="AQ1146" s="58"/>
      <c r="AR1146" s="58"/>
      <c r="AS1146" s="58"/>
      <c r="AT1146" s="58"/>
      <c r="AU1146" s="58"/>
      <c r="AV1146" s="58"/>
      <c r="AW1146" s="58"/>
      <c r="AX1146" s="58"/>
      <c r="AY1146" s="58"/>
      <c r="AZ1146" s="58"/>
      <c r="BA1146" s="58"/>
      <c r="BB1146" s="58"/>
      <c r="BC1146" s="58"/>
      <c r="BD1146" s="58"/>
      <c r="BE1146" s="58"/>
      <c r="BF1146" s="58"/>
      <c r="BG1146" s="58"/>
      <c r="BH1146" s="58"/>
      <c r="BI1146" s="58"/>
      <c r="BJ1146" s="58"/>
      <c r="BK1146" s="58"/>
      <c r="BL1146" s="58"/>
      <c r="BM1146" s="58"/>
      <c r="BN1146" s="58"/>
      <c r="BO1146" s="58"/>
      <c r="BP1146" s="58"/>
      <c r="BQ1146" s="58"/>
      <c r="BR1146" s="58"/>
      <c r="BS1146" s="58"/>
      <c r="BT1146" s="58"/>
      <c r="BU1146" s="58"/>
      <c r="BV1146" s="58"/>
      <c r="BW1146" s="58"/>
      <c r="BX1146" s="58"/>
      <c r="BY1146" s="58"/>
      <c r="BZ1146" s="58"/>
      <c r="CA1146" s="58"/>
      <c r="CB1146" s="58"/>
      <c r="CC1146" s="58"/>
      <c r="CD1146" s="58"/>
      <c r="CE1146" s="58"/>
      <c r="CF1146" s="58"/>
      <c r="CG1146" s="58"/>
      <c r="CH1146" s="58"/>
      <c r="CI1146" s="58"/>
      <c r="CJ1146" s="58"/>
      <c r="CK1146" s="58"/>
      <c r="CL1146" s="58"/>
      <c r="CM1146" s="58"/>
      <c r="CN1146" s="58"/>
      <c r="CO1146" s="58"/>
      <c r="CP1146" s="58"/>
      <c r="CQ1146" s="58"/>
      <c r="CR1146" s="58"/>
      <c r="CS1146" s="58"/>
      <c r="CT1146" s="58"/>
      <c r="CU1146" s="58"/>
      <c r="CV1146" s="58"/>
      <c r="CW1146" s="58"/>
      <c r="CX1146" s="58"/>
      <c r="CY1146" s="58"/>
      <c r="CZ1146" s="58"/>
      <c r="DA1146" s="58"/>
      <c r="DB1146" s="58"/>
      <c r="DC1146" s="58"/>
      <c r="DD1146" s="58"/>
      <c r="DE1146" s="58"/>
      <c r="DF1146" s="58"/>
      <c r="DG1146" s="58"/>
      <c r="DH1146" s="58"/>
      <c r="DI1146" s="58"/>
      <c r="DJ1146" s="58"/>
      <c r="DK1146" s="58"/>
      <c r="DL1146" s="58"/>
      <c r="DM1146" s="58"/>
      <c r="DN1146" s="58"/>
      <c r="DO1146" s="58"/>
      <c r="DP1146" s="58"/>
      <c r="DQ1146" s="58"/>
      <c r="DR1146" s="58"/>
    </row>
    <row r="1147" spans="1:122" x14ac:dyDescent="0.2">
      <c r="A1147" s="58"/>
      <c r="B1147" s="58"/>
      <c r="C1147" s="58"/>
      <c r="D1147" s="58"/>
      <c r="E1147" s="58"/>
      <c r="F1147" s="58"/>
      <c r="G1147" s="58"/>
      <c r="H1147" s="58"/>
      <c r="I1147" s="58"/>
      <c r="J1147" s="58"/>
      <c r="K1147" s="59"/>
      <c r="L1147" s="59"/>
      <c r="M1147" s="58"/>
      <c r="N1147" s="58"/>
      <c r="O1147" s="58"/>
      <c r="P1147" s="58"/>
      <c r="Q1147" s="58"/>
      <c r="R1147" s="58"/>
      <c r="S1147" s="58"/>
      <c r="T1147" s="58"/>
      <c r="U1147" s="58"/>
      <c r="V1147" s="58"/>
      <c r="W1147" s="58"/>
      <c r="X1147" s="58"/>
      <c r="Y1147" s="58"/>
      <c r="Z1147" s="58"/>
      <c r="AA1147" s="58"/>
      <c r="AB1147" s="58"/>
      <c r="AC1147" s="58"/>
      <c r="AD1147" s="58"/>
      <c r="AE1147" s="58"/>
      <c r="AF1147" s="58"/>
      <c r="AG1147" s="58"/>
      <c r="AH1147" s="58"/>
      <c r="AI1147" s="58"/>
      <c r="AJ1147" s="58"/>
      <c r="AK1147" s="58"/>
      <c r="AL1147" s="58"/>
      <c r="AM1147" s="58"/>
      <c r="AN1147" s="58"/>
      <c r="AO1147" s="58"/>
      <c r="AP1147" s="58"/>
      <c r="AQ1147" s="58"/>
      <c r="AR1147" s="58"/>
      <c r="AS1147" s="58"/>
      <c r="AT1147" s="58"/>
      <c r="AU1147" s="58"/>
      <c r="AV1147" s="58"/>
      <c r="AW1147" s="58"/>
      <c r="AX1147" s="58"/>
      <c r="AY1147" s="58"/>
      <c r="AZ1147" s="58"/>
      <c r="BA1147" s="58"/>
      <c r="BB1147" s="58"/>
      <c r="BC1147" s="58"/>
      <c r="BD1147" s="58"/>
      <c r="BE1147" s="58"/>
      <c r="BF1147" s="58"/>
      <c r="BG1147" s="58"/>
      <c r="BH1147" s="58"/>
      <c r="BI1147" s="58"/>
      <c r="BJ1147" s="58"/>
      <c r="BK1147" s="58"/>
      <c r="BL1147" s="58"/>
      <c r="BM1147" s="58"/>
      <c r="BN1147" s="58"/>
      <c r="BO1147" s="58"/>
      <c r="BP1147" s="58"/>
      <c r="BQ1147" s="58"/>
      <c r="BR1147" s="58"/>
      <c r="BS1147" s="58"/>
      <c r="BT1147" s="58"/>
      <c r="BU1147" s="58"/>
      <c r="BV1147" s="58"/>
      <c r="BW1147" s="58"/>
      <c r="BX1147" s="58"/>
      <c r="BY1147" s="58"/>
      <c r="BZ1147" s="58"/>
      <c r="CA1147" s="58"/>
      <c r="CB1147" s="58"/>
      <c r="CC1147" s="58"/>
      <c r="CD1147" s="58"/>
      <c r="CE1147" s="58"/>
      <c r="CF1147" s="58"/>
      <c r="CG1147" s="58"/>
      <c r="CH1147" s="58"/>
      <c r="CI1147" s="58"/>
      <c r="CJ1147" s="58"/>
      <c r="CK1147" s="58"/>
      <c r="CL1147" s="58"/>
      <c r="CM1147" s="58"/>
      <c r="CN1147" s="58"/>
      <c r="CO1147" s="58"/>
      <c r="CP1147" s="58"/>
      <c r="CQ1147" s="58"/>
      <c r="CR1147" s="58"/>
      <c r="CS1147" s="58"/>
      <c r="CT1147" s="58"/>
      <c r="CU1147" s="58"/>
      <c r="CV1147" s="58"/>
      <c r="CW1147" s="58"/>
      <c r="CX1147" s="58"/>
      <c r="CY1147" s="58"/>
      <c r="CZ1147" s="58"/>
      <c r="DA1147" s="58"/>
      <c r="DB1147" s="58"/>
      <c r="DC1147" s="58"/>
      <c r="DD1147" s="58"/>
      <c r="DE1147" s="58"/>
      <c r="DF1147" s="58"/>
      <c r="DG1147" s="58"/>
      <c r="DH1147" s="58"/>
      <c r="DI1147" s="58"/>
      <c r="DJ1147" s="58"/>
      <c r="DK1147" s="58"/>
      <c r="DL1147" s="58"/>
      <c r="DM1147" s="58"/>
      <c r="DN1147" s="58"/>
      <c r="DO1147" s="58"/>
      <c r="DP1147" s="58"/>
      <c r="DQ1147" s="58"/>
      <c r="DR1147" s="58"/>
    </row>
    <row r="1148" spans="1:122" x14ac:dyDescent="0.2">
      <c r="A1148" s="58"/>
      <c r="B1148" s="58"/>
      <c r="C1148" s="58"/>
      <c r="D1148" s="58"/>
      <c r="E1148" s="58"/>
      <c r="F1148" s="58"/>
      <c r="G1148" s="58"/>
      <c r="H1148" s="58"/>
      <c r="I1148" s="58"/>
      <c r="J1148" s="58"/>
      <c r="K1148" s="59"/>
      <c r="L1148" s="59"/>
      <c r="M1148" s="58"/>
      <c r="N1148" s="58"/>
      <c r="O1148" s="58"/>
      <c r="P1148" s="58"/>
      <c r="Q1148" s="58"/>
      <c r="R1148" s="58"/>
      <c r="S1148" s="58"/>
      <c r="T1148" s="58"/>
      <c r="U1148" s="58"/>
      <c r="V1148" s="58"/>
      <c r="W1148" s="58"/>
      <c r="X1148" s="58"/>
      <c r="Y1148" s="58"/>
      <c r="Z1148" s="58"/>
      <c r="AA1148" s="58"/>
      <c r="AB1148" s="58"/>
      <c r="AC1148" s="58"/>
      <c r="AD1148" s="58"/>
      <c r="AE1148" s="58"/>
      <c r="AF1148" s="58"/>
      <c r="AG1148" s="58"/>
      <c r="AH1148" s="58"/>
      <c r="AI1148" s="58"/>
      <c r="AJ1148" s="58"/>
      <c r="AK1148" s="58"/>
      <c r="AL1148" s="58"/>
      <c r="AM1148" s="58"/>
      <c r="AN1148" s="58"/>
      <c r="AO1148" s="58"/>
      <c r="AP1148" s="58"/>
      <c r="AQ1148" s="58"/>
      <c r="AR1148" s="58"/>
      <c r="AS1148" s="58"/>
      <c r="AT1148" s="58"/>
      <c r="AU1148" s="58"/>
      <c r="AV1148" s="58"/>
      <c r="AW1148" s="58"/>
      <c r="AX1148" s="58"/>
      <c r="AY1148" s="58"/>
      <c r="AZ1148" s="58"/>
      <c r="BA1148" s="58"/>
      <c r="BB1148" s="58"/>
      <c r="BC1148" s="58"/>
      <c r="BD1148" s="58"/>
      <c r="BE1148" s="58"/>
      <c r="BF1148" s="58"/>
      <c r="BG1148" s="58"/>
      <c r="BH1148" s="58"/>
      <c r="BI1148" s="58"/>
      <c r="BJ1148" s="58"/>
      <c r="BK1148" s="58"/>
      <c r="BL1148" s="58"/>
      <c r="BM1148" s="58"/>
      <c r="BN1148" s="58"/>
      <c r="BO1148" s="58"/>
      <c r="BP1148" s="58"/>
      <c r="BQ1148" s="58"/>
      <c r="BR1148" s="58"/>
      <c r="BS1148" s="58"/>
      <c r="BT1148" s="58"/>
      <c r="BU1148" s="58"/>
      <c r="BV1148" s="58"/>
      <c r="BW1148" s="58"/>
      <c r="BX1148" s="58"/>
      <c r="BY1148" s="58"/>
      <c r="BZ1148" s="58"/>
      <c r="CA1148" s="58"/>
      <c r="CB1148" s="58"/>
      <c r="CC1148" s="58"/>
      <c r="CD1148" s="58"/>
      <c r="CE1148" s="58"/>
      <c r="CF1148" s="58"/>
      <c r="CG1148" s="58"/>
      <c r="CH1148" s="58"/>
      <c r="CI1148" s="58"/>
      <c r="CJ1148" s="58"/>
      <c r="CK1148" s="58"/>
      <c r="CL1148" s="58"/>
      <c r="CM1148" s="58"/>
      <c r="CN1148" s="58"/>
      <c r="CO1148" s="58"/>
      <c r="CP1148" s="58"/>
      <c r="CQ1148" s="58"/>
      <c r="CR1148" s="58"/>
      <c r="CS1148" s="58"/>
      <c r="CT1148" s="58"/>
      <c r="CU1148" s="58"/>
      <c r="CV1148" s="58"/>
      <c r="CW1148" s="58"/>
      <c r="CX1148" s="58"/>
      <c r="CY1148" s="58"/>
      <c r="CZ1148" s="58"/>
      <c r="DA1148" s="58"/>
      <c r="DB1148" s="58"/>
      <c r="DC1148" s="58"/>
      <c r="DD1148" s="58"/>
      <c r="DE1148" s="58"/>
      <c r="DF1148" s="58"/>
      <c r="DG1148" s="58"/>
      <c r="DH1148" s="58"/>
      <c r="DI1148" s="58"/>
      <c r="DJ1148" s="58"/>
      <c r="DK1148" s="58"/>
      <c r="DL1148" s="58"/>
      <c r="DM1148" s="58"/>
      <c r="DN1148" s="58"/>
      <c r="DO1148" s="58"/>
      <c r="DP1148" s="58"/>
      <c r="DQ1148" s="58"/>
      <c r="DR1148" s="58"/>
    </row>
    <row r="1149" spans="1:122" x14ac:dyDescent="0.2">
      <c r="A1149" s="58"/>
      <c r="B1149" s="58"/>
      <c r="C1149" s="58"/>
      <c r="D1149" s="58"/>
      <c r="E1149" s="58"/>
      <c r="F1149" s="58"/>
      <c r="G1149" s="58"/>
      <c r="H1149" s="58"/>
      <c r="I1149" s="58"/>
      <c r="J1149" s="58"/>
      <c r="K1149" s="59"/>
      <c r="L1149" s="59"/>
      <c r="M1149" s="58"/>
      <c r="N1149" s="58"/>
      <c r="O1149" s="58"/>
      <c r="P1149" s="58"/>
      <c r="Q1149" s="58"/>
      <c r="R1149" s="58"/>
      <c r="S1149" s="58"/>
      <c r="T1149" s="58"/>
      <c r="U1149" s="58"/>
      <c r="V1149" s="58"/>
      <c r="W1149" s="58"/>
      <c r="X1149" s="58"/>
      <c r="Y1149" s="58"/>
      <c r="Z1149" s="58"/>
      <c r="AA1149" s="58"/>
      <c r="AB1149" s="58"/>
      <c r="AC1149" s="58"/>
      <c r="AD1149" s="58"/>
      <c r="AE1149" s="58"/>
      <c r="AF1149" s="58"/>
      <c r="AG1149" s="58"/>
      <c r="AH1149" s="58"/>
      <c r="AI1149" s="58"/>
      <c r="AJ1149" s="58"/>
      <c r="AK1149" s="58"/>
      <c r="AL1149" s="58"/>
      <c r="AM1149" s="58"/>
      <c r="AN1149" s="58"/>
      <c r="AO1149" s="58"/>
      <c r="AP1149" s="58"/>
      <c r="AQ1149" s="58"/>
      <c r="AR1149" s="58"/>
      <c r="AS1149" s="58"/>
      <c r="AT1149" s="58"/>
      <c r="AU1149" s="58"/>
      <c r="AV1149" s="58"/>
      <c r="AW1149" s="58"/>
      <c r="AX1149" s="58"/>
      <c r="AY1149" s="58"/>
      <c r="AZ1149" s="58"/>
      <c r="BA1149" s="58"/>
      <c r="BB1149" s="58"/>
      <c r="BC1149" s="58"/>
      <c r="BD1149" s="58"/>
      <c r="BE1149" s="58"/>
      <c r="BF1149" s="58"/>
      <c r="BG1149" s="58"/>
      <c r="BH1149" s="58"/>
      <c r="BI1149" s="58"/>
      <c r="BJ1149" s="58"/>
      <c r="BK1149" s="58"/>
      <c r="BL1149" s="58"/>
      <c r="BM1149" s="58"/>
      <c r="BN1149" s="58"/>
      <c r="BO1149" s="58"/>
      <c r="BP1149" s="58"/>
      <c r="BQ1149" s="58"/>
      <c r="BR1149" s="58"/>
      <c r="BS1149" s="58"/>
      <c r="BT1149" s="58"/>
      <c r="BU1149" s="58"/>
      <c r="BV1149" s="58"/>
      <c r="BW1149" s="58"/>
      <c r="BX1149" s="58"/>
      <c r="BY1149" s="58"/>
      <c r="BZ1149" s="58"/>
      <c r="CA1149" s="58"/>
      <c r="CB1149" s="58"/>
      <c r="CC1149" s="58"/>
      <c r="CD1149" s="58"/>
      <c r="CE1149" s="58"/>
      <c r="CF1149" s="58"/>
      <c r="CG1149" s="58"/>
      <c r="CH1149" s="58"/>
      <c r="CI1149" s="58"/>
      <c r="CJ1149" s="58"/>
      <c r="CK1149" s="58"/>
      <c r="CL1149" s="58"/>
      <c r="CM1149" s="58"/>
      <c r="CN1149" s="58"/>
      <c r="CO1149" s="58"/>
      <c r="CP1149" s="58"/>
      <c r="CQ1149" s="58"/>
      <c r="CR1149" s="58"/>
      <c r="CS1149" s="58"/>
      <c r="CT1149" s="58"/>
      <c r="CU1149" s="58"/>
      <c r="CV1149" s="58"/>
      <c r="CW1149" s="58"/>
      <c r="CX1149" s="58"/>
      <c r="CY1149" s="58"/>
      <c r="CZ1149" s="58"/>
      <c r="DA1149" s="58"/>
      <c r="DB1149" s="58"/>
      <c r="DC1149" s="58"/>
      <c r="DD1149" s="58"/>
      <c r="DE1149" s="58"/>
      <c r="DF1149" s="58"/>
      <c r="DG1149" s="58"/>
      <c r="DH1149" s="58"/>
      <c r="DI1149" s="58"/>
      <c r="DJ1149" s="58"/>
      <c r="DK1149" s="58"/>
      <c r="DL1149" s="58"/>
      <c r="DM1149" s="58"/>
      <c r="DN1149" s="58"/>
      <c r="DO1149" s="58"/>
      <c r="DP1149" s="58"/>
      <c r="DQ1149" s="58"/>
      <c r="DR1149" s="58"/>
    </row>
    <row r="1150" spans="1:122" x14ac:dyDescent="0.2">
      <c r="A1150" s="58"/>
      <c r="B1150" s="58"/>
      <c r="C1150" s="58"/>
      <c r="D1150" s="58"/>
      <c r="E1150" s="58"/>
      <c r="F1150" s="58"/>
      <c r="G1150" s="58"/>
      <c r="H1150" s="58"/>
      <c r="I1150" s="58"/>
      <c r="J1150" s="58"/>
      <c r="K1150" s="59"/>
      <c r="L1150" s="59"/>
      <c r="M1150" s="58"/>
      <c r="N1150" s="58"/>
      <c r="O1150" s="58"/>
      <c r="P1150" s="58"/>
      <c r="Q1150" s="58"/>
      <c r="R1150" s="58"/>
      <c r="S1150" s="58"/>
      <c r="T1150" s="58"/>
      <c r="U1150" s="58"/>
      <c r="V1150" s="58"/>
      <c r="W1150" s="58"/>
      <c r="X1150" s="58"/>
      <c r="Y1150" s="58"/>
      <c r="Z1150" s="58"/>
      <c r="AA1150" s="58"/>
      <c r="AB1150" s="58"/>
      <c r="AC1150" s="58"/>
      <c r="AD1150" s="58"/>
      <c r="AE1150" s="58"/>
      <c r="AF1150" s="58"/>
      <c r="AG1150" s="58"/>
      <c r="AH1150" s="58"/>
      <c r="AI1150" s="58"/>
      <c r="AJ1150" s="58"/>
      <c r="AK1150" s="58"/>
      <c r="AL1150" s="58"/>
      <c r="AM1150" s="58"/>
      <c r="AN1150" s="58"/>
      <c r="AO1150" s="58"/>
      <c r="AP1150" s="58"/>
      <c r="AQ1150" s="58"/>
      <c r="AR1150" s="58"/>
      <c r="AS1150" s="58"/>
      <c r="AT1150" s="58"/>
      <c r="AU1150" s="58"/>
      <c r="AV1150" s="58"/>
      <c r="AW1150" s="58"/>
      <c r="AX1150" s="58"/>
      <c r="AY1150" s="58"/>
      <c r="AZ1150" s="58"/>
      <c r="BA1150" s="58"/>
      <c r="BB1150" s="58"/>
      <c r="BC1150" s="58"/>
      <c r="BD1150" s="58"/>
      <c r="BE1150" s="58"/>
      <c r="BF1150" s="58"/>
      <c r="BG1150" s="58"/>
      <c r="BH1150" s="58"/>
      <c r="BI1150" s="58"/>
      <c r="BJ1150" s="58"/>
      <c r="BK1150" s="58"/>
      <c r="BL1150" s="58"/>
      <c r="BM1150" s="58"/>
      <c r="BN1150" s="58"/>
      <c r="BO1150" s="58"/>
      <c r="BP1150" s="58"/>
      <c r="BQ1150" s="58"/>
      <c r="BR1150" s="58"/>
      <c r="BS1150" s="58"/>
      <c r="BT1150" s="58"/>
      <c r="BU1150" s="58"/>
      <c r="BV1150" s="58"/>
      <c r="BW1150" s="58"/>
      <c r="BX1150" s="58"/>
      <c r="BY1150" s="58"/>
      <c r="BZ1150" s="58"/>
      <c r="CA1150" s="58"/>
      <c r="CB1150" s="58"/>
      <c r="CC1150" s="58"/>
      <c r="CD1150" s="58"/>
      <c r="CE1150" s="58"/>
      <c r="CF1150" s="58"/>
      <c r="CG1150" s="58"/>
      <c r="CH1150" s="58"/>
      <c r="CI1150" s="58"/>
      <c r="CJ1150" s="58"/>
      <c r="CK1150" s="58"/>
      <c r="CL1150" s="58"/>
      <c r="CM1150" s="58"/>
      <c r="CN1150" s="58"/>
      <c r="CO1150" s="58"/>
      <c r="CP1150" s="58"/>
      <c r="CQ1150" s="58"/>
      <c r="CR1150" s="58"/>
      <c r="CS1150" s="58"/>
      <c r="CT1150" s="58"/>
      <c r="CU1150" s="58"/>
      <c r="CV1150" s="58"/>
      <c r="CW1150" s="58"/>
      <c r="CX1150" s="58"/>
      <c r="CY1150" s="58"/>
      <c r="CZ1150" s="58"/>
      <c r="DA1150" s="58"/>
      <c r="DB1150" s="58"/>
      <c r="DC1150" s="58"/>
      <c r="DD1150" s="58"/>
      <c r="DE1150" s="58"/>
      <c r="DF1150" s="58"/>
      <c r="DG1150" s="58"/>
      <c r="DH1150" s="58"/>
      <c r="DI1150" s="58"/>
      <c r="DJ1150" s="58"/>
      <c r="DK1150" s="58"/>
      <c r="DL1150" s="58"/>
      <c r="DM1150" s="58"/>
      <c r="DN1150" s="58"/>
      <c r="DO1150" s="58"/>
      <c r="DP1150" s="58"/>
      <c r="DQ1150" s="58"/>
      <c r="DR1150" s="58"/>
    </row>
    <row r="1151" spans="1:122" x14ac:dyDescent="0.2">
      <c r="A1151" s="58"/>
      <c r="B1151" s="58"/>
      <c r="C1151" s="58"/>
      <c r="D1151" s="58"/>
      <c r="E1151" s="58"/>
      <c r="F1151" s="58"/>
      <c r="G1151" s="58"/>
      <c r="H1151" s="58"/>
      <c r="I1151" s="58"/>
      <c r="J1151" s="58"/>
      <c r="K1151" s="59"/>
      <c r="L1151" s="59"/>
      <c r="M1151" s="58"/>
      <c r="N1151" s="58"/>
      <c r="O1151" s="58"/>
      <c r="P1151" s="58"/>
      <c r="Q1151" s="58"/>
      <c r="R1151" s="58"/>
      <c r="S1151" s="58"/>
      <c r="T1151" s="58"/>
      <c r="U1151" s="58"/>
      <c r="V1151" s="58"/>
      <c r="W1151" s="58"/>
      <c r="X1151" s="58"/>
      <c r="Y1151" s="58"/>
      <c r="Z1151" s="58"/>
      <c r="AA1151" s="58"/>
      <c r="AB1151" s="58"/>
      <c r="AC1151" s="58"/>
      <c r="AD1151" s="58"/>
      <c r="AE1151" s="58"/>
      <c r="AF1151" s="58"/>
      <c r="AG1151" s="58"/>
      <c r="AH1151" s="58"/>
      <c r="AI1151" s="58"/>
      <c r="AJ1151" s="58"/>
      <c r="AK1151" s="58"/>
      <c r="AL1151" s="58"/>
      <c r="AM1151" s="58"/>
      <c r="AN1151" s="58"/>
      <c r="AO1151" s="58"/>
      <c r="AP1151" s="58"/>
      <c r="AQ1151" s="58"/>
      <c r="AR1151" s="58"/>
      <c r="AS1151" s="58"/>
      <c r="AT1151" s="58"/>
      <c r="AU1151" s="58"/>
      <c r="AV1151" s="58"/>
      <c r="AW1151" s="58"/>
      <c r="AX1151" s="58"/>
      <c r="AY1151" s="58"/>
      <c r="AZ1151" s="58"/>
      <c r="BA1151" s="58"/>
      <c r="BB1151" s="58"/>
      <c r="BC1151" s="58"/>
      <c r="BD1151" s="58"/>
      <c r="BE1151" s="58"/>
      <c r="BF1151" s="58"/>
      <c r="BG1151" s="58"/>
      <c r="BH1151" s="58"/>
      <c r="BI1151" s="58"/>
      <c r="BJ1151" s="58"/>
      <c r="BK1151" s="58"/>
      <c r="BL1151" s="58"/>
      <c r="BM1151" s="58"/>
      <c r="BN1151" s="58"/>
      <c r="BO1151" s="58"/>
      <c r="BP1151" s="58"/>
      <c r="BQ1151" s="58"/>
      <c r="BR1151" s="58"/>
      <c r="BS1151" s="58"/>
      <c r="BT1151" s="58"/>
      <c r="BU1151" s="58"/>
      <c r="BV1151" s="58"/>
      <c r="BW1151" s="58"/>
      <c r="BX1151" s="58"/>
      <c r="BY1151" s="58"/>
      <c r="BZ1151" s="58"/>
      <c r="CA1151" s="58"/>
      <c r="CB1151" s="58"/>
      <c r="CC1151" s="58"/>
      <c r="CD1151" s="58"/>
      <c r="CE1151" s="58"/>
      <c r="CF1151" s="58"/>
      <c r="CG1151" s="58"/>
      <c r="CH1151" s="58"/>
      <c r="CI1151" s="58"/>
      <c r="CJ1151" s="58"/>
      <c r="CK1151" s="58"/>
      <c r="CL1151" s="58"/>
      <c r="CM1151" s="58"/>
      <c r="CN1151" s="58"/>
      <c r="CO1151" s="58"/>
      <c r="CP1151" s="58"/>
      <c r="CQ1151" s="58"/>
      <c r="CR1151" s="58"/>
      <c r="CS1151" s="58"/>
      <c r="CT1151" s="58"/>
      <c r="CU1151" s="58"/>
      <c r="CV1151" s="58"/>
      <c r="CW1151" s="58"/>
      <c r="CX1151" s="58"/>
      <c r="CY1151" s="58"/>
      <c r="CZ1151" s="58"/>
      <c r="DA1151" s="58"/>
      <c r="DB1151" s="58"/>
      <c r="DC1151" s="58"/>
      <c r="DD1151" s="58"/>
      <c r="DE1151" s="58"/>
      <c r="DF1151" s="58"/>
      <c r="DG1151" s="58"/>
      <c r="DH1151" s="58"/>
      <c r="DI1151" s="58"/>
      <c r="DJ1151" s="58"/>
      <c r="DK1151" s="58"/>
      <c r="DL1151" s="58"/>
      <c r="DM1151" s="58"/>
      <c r="DN1151" s="58"/>
      <c r="DO1151" s="58"/>
      <c r="DP1151" s="58"/>
      <c r="DQ1151" s="58"/>
      <c r="DR1151" s="58"/>
    </row>
    <row r="1152" spans="1:122" x14ac:dyDescent="0.2">
      <c r="A1152" s="58"/>
      <c r="B1152" s="58"/>
      <c r="C1152" s="58"/>
      <c r="D1152" s="58"/>
      <c r="E1152" s="58"/>
      <c r="F1152" s="58"/>
      <c r="G1152" s="58"/>
      <c r="H1152" s="58"/>
      <c r="I1152" s="58"/>
      <c r="J1152" s="58"/>
      <c r="K1152" s="59"/>
      <c r="L1152" s="59"/>
      <c r="M1152" s="58"/>
      <c r="N1152" s="58"/>
      <c r="O1152" s="58"/>
      <c r="P1152" s="58"/>
      <c r="Q1152" s="58"/>
      <c r="R1152" s="58"/>
      <c r="S1152" s="58"/>
      <c r="T1152" s="58"/>
      <c r="U1152" s="58"/>
      <c r="V1152" s="58"/>
      <c r="W1152" s="58"/>
      <c r="X1152" s="58"/>
      <c r="Y1152" s="58"/>
      <c r="Z1152" s="58"/>
      <c r="AA1152" s="58"/>
      <c r="AB1152" s="58"/>
      <c r="AC1152" s="58"/>
      <c r="AD1152" s="58"/>
      <c r="AE1152" s="58"/>
      <c r="AF1152" s="58"/>
      <c r="AG1152" s="58"/>
      <c r="AH1152" s="58"/>
      <c r="AI1152" s="58"/>
      <c r="AJ1152" s="58"/>
      <c r="AK1152" s="58"/>
      <c r="AL1152" s="58"/>
      <c r="AM1152" s="58"/>
      <c r="AN1152" s="58"/>
      <c r="AO1152" s="58"/>
      <c r="AP1152" s="58"/>
      <c r="AQ1152" s="58"/>
      <c r="AR1152" s="58"/>
      <c r="AS1152" s="58"/>
      <c r="AT1152" s="58"/>
      <c r="AU1152" s="58"/>
      <c r="AV1152" s="58"/>
      <c r="AW1152" s="58"/>
      <c r="AX1152" s="58"/>
      <c r="AY1152" s="58"/>
      <c r="AZ1152" s="58"/>
      <c r="BA1152" s="58"/>
      <c r="BB1152" s="58"/>
      <c r="BC1152" s="58"/>
      <c r="BD1152" s="58"/>
      <c r="BE1152" s="58"/>
      <c r="BF1152" s="58"/>
      <c r="BG1152" s="58"/>
      <c r="BH1152" s="58"/>
      <c r="BI1152" s="58"/>
      <c r="BJ1152" s="58"/>
      <c r="BK1152" s="58"/>
      <c r="BL1152" s="58"/>
      <c r="BM1152" s="58"/>
      <c r="BN1152" s="58"/>
      <c r="BO1152" s="58"/>
      <c r="BP1152" s="58"/>
      <c r="BQ1152" s="58"/>
      <c r="BR1152" s="58"/>
      <c r="BS1152" s="58"/>
      <c r="BT1152" s="58"/>
      <c r="BU1152" s="58"/>
      <c r="BV1152" s="58"/>
      <c r="BW1152" s="58"/>
      <c r="BX1152" s="58"/>
      <c r="BY1152" s="58"/>
      <c r="BZ1152" s="58"/>
      <c r="CA1152" s="58"/>
      <c r="CB1152" s="58"/>
      <c r="CC1152" s="58"/>
      <c r="CD1152" s="58"/>
      <c r="CE1152" s="58"/>
      <c r="CF1152" s="58"/>
      <c r="CG1152" s="58"/>
      <c r="CH1152" s="58"/>
      <c r="CI1152" s="58"/>
      <c r="CJ1152" s="58"/>
      <c r="CK1152" s="58"/>
      <c r="CL1152" s="58"/>
      <c r="CM1152" s="58"/>
      <c r="CN1152" s="58"/>
      <c r="CO1152" s="58"/>
      <c r="CP1152" s="58"/>
      <c r="CQ1152" s="58"/>
      <c r="CR1152" s="58"/>
      <c r="CS1152" s="58"/>
      <c r="CT1152" s="58"/>
      <c r="CU1152" s="58"/>
      <c r="CV1152" s="58"/>
      <c r="CW1152" s="58"/>
      <c r="CX1152" s="58"/>
      <c r="CY1152" s="58"/>
      <c r="CZ1152" s="58"/>
      <c r="DA1152" s="58"/>
      <c r="DB1152" s="58"/>
      <c r="DC1152" s="58"/>
      <c r="DD1152" s="58"/>
      <c r="DE1152" s="58"/>
      <c r="DF1152" s="58"/>
      <c r="DG1152" s="58"/>
      <c r="DH1152" s="58"/>
      <c r="DI1152" s="58"/>
      <c r="DJ1152" s="58"/>
      <c r="DK1152" s="58"/>
      <c r="DL1152" s="58"/>
      <c r="DM1152" s="58"/>
      <c r="DN1152" s="58"/>
      <c r="DO1152" s="58"/>
      <c r="DP1152" s="58"/>
      <c r="DQ1152" s="58"/>
      <c r="DR1152" s="58"/>
    </row>
    <row r="1153" spans="1:122" x14ac:dyDescent="0.2">
      <c r="A1153" s="58"/>
      <c r="B1153" s="58"/>
      <c r="C1153" s="58"/>
      <c r="D1153" s="58"/>
      <c r="E1153" s="58"/>
      <c r="F1153" s="58"/>
      <c r="G1153" s="58"/>
      <c r="H1153" s="58"/>
      <c r="I1153" s="58"/>
      <c r="J1153" s="58"/>
      <c r="K1153" s="59"/>
      <c r="L1153" s="59"/>
      <c r="M1153" s="58"/>
      <c r="N1153" s="58"/>
      <c r="O1153" s="58"/>
      <c r="P1153" s="58"/>
      <c r="Q1153" s="58"/>
      <c r="R1153" s="58"/>
      <c r="S1153" s="58"/>
      <c r="T1153" s="58"/>
      <c r="U1153" s="58"/>
      <c r="V1153" s="58"/>
      <c r="W1153" s="58"/>
      <c r="X1153" s="58"/>
      <c r="Y1153" s="58"/>
      <c r="Z1153" s="58"/>
      <c r="AA1153" s="58"/>
      <c r="AB1153" s="58"/>
      <c r="AC1153" s="58"/>
      <c r="AD1153" s="58"/>
      <c r="AE1153" s="58"/>
      <c r="AF1153" s="58"/>
      <c r="AG1153" s="58"/>
      <c r="AH1153" s="58"/>
      <c r="AI1153" s="58"/>
      <c r="AJ1153" s="58"/>
      <c r="AK1153" s="58"/>
      <c r="AL1153" s="58"/>
      <c r="AM1153" s="58"/>
      <c r="AN1153" s="58"/>
      <c r="AO1153" s="58"/>
      <c r="AP1153" s="58"/>
      <c r="AQ1153" s="58"/>
      <c r="AR1153" s="58"/>
      <c r="AS1153" s="58"/>
      <c r="AT1153" s="58"/>
      <c r="AU1153" s="58"/>
      <c r="AV1153" s="58"/>
      <c r="AW1153" s="58"/>
      <c r="AX1153" s="58"/>
      <c r="AY1153" s="58"/>
      <c r="AZ1153" s="58"/>
      <c r="BA1153" s="58"/>
      <c r="BB1153" s="58"/>
      <c r="BC1153" s="58"/>
      <c r="BD1153" s="58"/>
      <c r="BE1153" s="58"/>
      <c r="BF1153" s="58"/>
      <c r="BG1153" s="58"/>
      <c r="BH1153" s="58"/>
      <c r="BI1153" s="58"/>
      <c r="BJ1153" s="58"/>
      <c r="BK1153" s="58"/>
      <c r="BL1153" s="58"/>
      <c r="BM1153" s="58"/>
      <c r="BN1153" s="58"/>
      <c r="BO1153" s="58"/>
      <c r="BP1153" s="58"/>
      <c r="BQ1153" s="58"/>
      <c r="BR1153" s="58"/>
      <c r="BS1153" s="58"/>
      <c r="BT1153" s="58"/>
      <c r="BU1153" s="58"/>
      <c r="BV1153" s="58"/>
      <c r="BW1153" s="58"/>
      <c r="BX1153" s="58"/>
      <c r="BY1153" s="58"/>
      <c r="BZ1153" s="58"/>
      <c r="CA1153" s="58"/>
      <c r="CB1153" s="58"/>
      <c r="CC1153" s="58"/>
      <c r="CD1153" s="58"/>
      <c r="CE1153" s="58"/>
      <c r="CF1153" s="58"/>
      <c r="CG1153" s="58"/>
      <c r="CH1153" s="58"/>
      <c r="CI1153" s="58"/>
      <c r="CJ1153" s="58"/>
      <c r="CK1153" s="58"/>
      <c r="CL1153" s="58"/>
      <c r="CM1153" s="58"/>
      <c r="CN1153" s="58"/>
      <c r="CO1153" s="58"/>
      <c r="CP1153" s="58"/>
      <c r="CQ1153" s="58"/>
      <c r="CR1153" s="58"/>
      <c r="CS1153" s="58"/>
      <c r="CT1153" s="58"/>
      <c r="CU1153" s="58"/>
      <c r="CV1153" s="58"/>
      <c r="CW1153" s="58"/>
      <c r="CX1153" s="58"/>
      <c r="CY1153" s="58"/>
      <c r="CZ1153" s="58"/>
      <c r="DA1153" s="58"/>
      <c r="DB1153" s="58"/>
      <c r="DC1153" s="58"/>
      <c r="DD1153" s="58"/>
      <c r="DE1153" s="58"/>
      <c r="DF1153" s="58"/>
      <c r="DG1153" s="58"/>
      <c r="DH1153" s="58"/>
      <c r="DI1153" s="58"/>
      <c r="DJ1153" s="58"/>
      <c r="DK1153" s="58"/>
      <c r="DL1153" s="58"/>
      <c r="DM1153" s="58"/>
      <c r="DN1153" s="58"/>
      <c r="DO1153" s="58"/>
      <c r="DP1153" s="58"/>
      <c r="DQ1153" s="58"/>
      <c r="DR1153" s="58"/>
    </row>
    <row r="1154" spans="1:122" x14ac:dyDescent="0.2">
      <c r="A1154" s="58"/>
      <c r="B1154" s="58"/>
      <c r="C1154" s="58"/>
      <c r="D1154" s="58"/>
      <c r="E1154" s="58"/>
      <c r="F1154" s="58"/>
      <c r="G1154" s="58"/>
      <c r="H1154" s="58"/>
      <c r="I1154" s="58"/>
      <c r="J1154" s="58"/>
      <c r="K1154" s="59"/>
      <c r="L1154" s="59"/>
      <c r="M1154" s="58"/>
      <c r="N1154" s="58"/>
      <c r="O1154" s="58"/>
      <c r="P1154" s="58"/>
      <c r="Q1154" s="58"/>
      <c r="R1154" s="58"/>
      <c r="S1154" s="58"/>
      <c r="T1154" s="58"/>
      <c r="U1154" s="58"/>
      <c r="V1154" s="58"/>
      <c r="W1154" s="58"/>
      <c r="X1154" s="58"/>
      <c r="Y1154" s="58"/>
      <c r="Z1154" s="58"/>
      <c r="AA1154" s="58"/>
      <c r="AB1154" s="58"/>
      <c r="AC1154" s="58"/>
      <c r="AD1154" s="58"/>
      <c r="AE1154" s="58"/>
      <c r="AF1154" s="58"/>
      <c r="AG1154" s="58"/>
      <c r="AH1154" s="58"/>
      <c r="AI1154" s="58"/>
      <c r="AJ1154" s="58"/>
      <c r="AK1154" s="58"/>
      <c r="AL1154" s="58"/>
      <c r="AM1154" s="58"/>
      <c r="AN1154" s="58"/>
      <c r="AO1154" s="58"/>
      <c r="AP1154" s="58"/>
      <c r="AQ1154" s="58"/>
      <c r="AR1154" s="58"/>
      <c r="AS1154" s="58"/>
      <c r="AT1154" s="58"/>
      <c r="AU1154" s="58"/>
      <c r="AV1154" s="58"/>
      <c r="AW1154" s="58"/>
      <c r="AX1154" s="58"/>
      <c r="AY1154" s="58"/>
      <c r="AZ1154" s="58"/>
      <c r="BA1154" s="58"/>
      <c r="BB1154" s="58"/>
      <c r="BC1154" s="58"/>
      <c r="BD1154" s="58"/>
      <c r="BE1154" s="58"/>
      <c r="BF1154" s="58"/>
      <c r="BG1154" s="58"/>
      <c r="BH1154" s="58"/>
      <c r="BI1154" s="58"/>
      <c r="BJ1154" s="58"/>
      <c r="BK1154" s="58"/>
      <c r="BL1154" s="58"/>
      <c r="BM1154" s="58"/>
      <c r="BN1154" s="58"/>
      <c r="BO1154" s="58"/>
      <c r="BP1154" s="58"/>
      <c r="BQ1154" s="58"/>
      <c r="BR1154" s="58"/>
      <c r="BS1154" s="58"/>
      <c r="BT1154" s="58"/>
      <c r="BU1154" s="58"/>
      <c r="BV1154" s="58"/>
      <c r="BW1154" s="58"/>
      <c r="BX1154" s="58"/>
      <c r="BY1154" s="58"/>
      <c r="BZ1154" s="58"/>
      <c r="CA1154" s="58"/>
      <c r="CB1154" s="58"/>
      <c r="CC1154" s="58"/>
      <c r="CD1154" s="58"/>
      <c r="CE1154" s="58"/>
      <c r="CF1154" s="58"/>
      <c r="CG1154" s="58"/>
      <c r="CH1154" s="58"/>
      <c r="CI1154" s="58"/>
      <c r="CJ1154" s="58"/>
      <c r="CK1154" s="58"/>
      <c r="CL1154" s="58"/>
      <c r="CM1154" s="58"/>
      <c r="CN1154" s="58"/>
      <c r="CO1154" s="58"/>
      <c r="CP1154" s="58"/>
      <c r="CQ1154" s="58"/>
      <c r="CR1154" s="58"/>
      <c r="CS1154" s="58"/>
      <c r="CT1154" s="58"/>
      <c r="CU1154" s="58"/>
      <c r="CV1154" s="58"/>
      <c r="CW1154" s="58"/>
      <c r="CX1154" s="58"/>
      <c r="CY1154" s="58"/>
      <c r="CZ1154" s="58"/>
      <c r="DA1154" s="58"/>
      <c r="DB1154" s="58"/>
      <c r="DC1154" s="58"/>
      <c r="DD1154" s="58"/>
      <c r="DE1154" s="58"/>
      <c r="DF1154" s="58"/>
      <c r="DG1154" s="58"/>
      <c r="DH1154" s="58"/>
      <c r="DI1154" s="58"/>
      <c r="DJ1154" s="58"/>
      <c r="DK1154" s="58"/>
      <c r="DL1154" s="58"/>
      <c r="DM1154" s="58"/>
      <c r="DN1154" s="58"/>
      <c r="DO1154" s="58"/>
      <c r="DP1154" s="58"/>
      <c r="DQ1154" s="58"/>
      <c r="DR1154" s="58"/>
    </row>
    <row r="1155" spans="1:122" x14ac:dyDescent="0.2">
      <c r="A1155" s="58"/>
      <c r="B1155" s="58"/>
      <c r="C1155" s="58"/>
      <c r="D1155" s="58"/>
      <c r="E1155" s="58"/>
      <c r="F1155" s="58"/>
      <c r="G1155" s="58"/>
      <c r="H1155" s="58"/>
      <c r="I1155" s="58"/>
      <c r="J1155" s="58"/>
      <c r="K1155" s="59"/>
      <c r="L1155" s="59"/>
      <c r="M1155" s="58"/>
      <c r="N1155" s="58"/>
      <c r="O1155" s="58"/>
      <c r="P1155" s="58"/>
      <c r="Q1155" s="58"/>
      <c r="R1155" s="58"/>
      <c r="S1155" s="58"/>
      <c r="T1155" s="58"/>
      <c r="U1155" s="58"/>
      <c r="V1155" s="58"/>
      <c r="W1155" s="58"/>
      <c r="X1155" s="58"/>
      <c r="Y1155" s="58"/>
      <c r="Z1155" s="58"/>
      <c r="AA1155" s="58"/>
      <c r="AB1155" s="58"/>
      <c r="AC1155" s="58"/>
      <c r="AD1155" s="58"/>
      <c r="AE1155" s="58"/>
      <c r="AF1155" s="58"/>
      <c r="AG1155" s="58"/>
      <c r="AH1155" s="58"/>
      <c r="AI1155" s="58"/>
      <c r="AJ1155" s="58"/>
      <c r="AK1155" s="58"/>
      <c r="AL1155" s="58"/>
      <c r="AM1155" s="58"/>
      <c r="AN1155" s="58"/>
      <c r="AO1155" s="58"/>
      <c r="AP1155" s="58"/>
      <c r="AQ1155" s="58"/>
      <c r="AR1155" s="58"/>
      <c r="AS1155" s="58"/>
      <c r="AT1155" s="58"/>
      <c r="AU1155" s="58"/>
      <c r="AV1155" s="58"/>
      <c r="AW1155" s="58"/>
      <c r="AX1155" s="58"/>
      <c r="AY1155" s="58"/>
      <c r="AZ1155" s="58"/>
      <c r="BA1155" s="58"/>
      <c r="BB1155" s="58"/>
      <c r="BC1155" s="58"/>
      <c r="BD1155" s="58"/>
      <c r="BE1155" s="58"/>
      <c r="BF1155" s="58"/>
      <c r="BG1155" s="58"/>
      <c r="BH1155" s="58"/>
      <c r="BI1155" s="58"/>
      <c r="BJ1155" s="58"/>
      <c r="BK1155" s="58"/>
      <c r="BL1155" s="58"/>
      <c r="BM1155" s="58"/>
      <c r="BN1155" s="58"/>
      <c r="BO1155" s="58"/>
      <c r="BP1155" s="58"/>
      <c r="BQ1155" s="58"/>
      <c r="BR1155" s="58"/>
      <c r="BS1155" s="58"/>
      <c r="BT1155" s="58"/>
      <c r="BU1155" s="58"/>
      <c r="BV1155" s="58"/>
      <c r="BW1155" s="58"/>
      <c r="BX1155" s="58"/>
      <c r="BY1155" s="58"/>
      <c r="BZ1155" s="58"/>
      <c r="CA1155" s="58"/>
      <c r="CB1155" s="58"/>
      <c r="CC1155" s="58"/>
      <c r="CD1155" s="58"/>
      <c r="CE1155" s="58"/>
      <c r="CF1155" s="58"/>
      <c r="CG1155" s="58"/>
      <c r="CH1155" s="58"/>
      <c r="CI1155" s="58"/>
      <c r="CJ1155" s="58"/>
      <c r="CK1155" s="58"/>
      <c r="CL1155" s="58"/>
      <c r="CM1155" s="58"/>
      <c r="CN1155" s="58"/>
      <c r="CO1155" s="58"/>
      <c r="CP1155" s="58"/>
      <c r="CQ1155" s="58"/>
      <c r="CR1155" s="58"/>
      <c r="CS1155" s="58"/>
      <c r="CT1155" s="58"/>
      <c r="CU1155" s="58"/>
      <c r="CV1155" s="58"/>
      <c r="CW1155" s="58"/>
      <c r="CX1155" s="58"/>
      <c r="CY1155" s="58"/>
      <c r="CZ1155" s="58"/>
      <c r="DA1155" s="58"/>
      <c r="DB1155" s="58"/>
      <c r="DC1155" s="58"/>
      <c r="DD1155" s="58"/>
      <c r="DE1155" s="58"/>
      <c r="DF1155" s="58"/>
      <c r="DG1155" s="58"/>
      <c r="DH1155" s="58"/>
      <c r="DI1155" s="58"/>
      <c r="DJ1155" s="58"/>
      <c r="DK1155" s="58"/>
      <c r="DL1155" s="58"/>
      <c r="DM1155" s="58"/>
      <c r="DN1155" s="58"/>
      <c r="DO1155" s="58"/>
      <c r="DP1155" s="58"/>
      <c r="DQ1155" s="58"/>
      <c r="DR1155" s="58"/>
    </row>
    <row r="1156" spans="1:122" x14ac:dyDescent="0.2">
      <c r="A1156" s="58"/>
      <c r="B1156" s="58"/>
      <c r="C1156" s="58"/>
      <c r="D1156" s="58"/>
      <c r="E1156" s="58"/>
      <c r="F1156" s="58"/>
      <c r="G1156" s="58"/>
      <c r="H1156" s="58"/>
      <c r="I1156" s="58"/>
      <c r="J1156" s="58"/>
      <c r="K1156" s="59"/>
      <c r="L1156" s="59"/>
      <c r="M1156" s="58"/>
      <c r="N1156" s="58"/>
      <c r="O1156" s="58"/>
      <c r="P1156" s="58"/>
      <c r="Q1156" s="58"/>
      <c r="R1156" s="58"/>
      <c r="S1156" s="58"/>
      <c r="T1156" s="58"/>
      <c r="U1156" s="58"/>
      <c r="V1156" s="58"/>
      <c r="W1156" s="58"/>
      <c r="X1156" s="58"/>
      <c r="Y1156" s="58"/>
      <c r="Z1156" s="58"/>
      <c r="AA1156" s="58"/>
      <c r="AB1156" s="58"/>
      <c r="AC1156" s="58"/>
      <c r="AD1156" s="58"/>
      <c r="AE1156" s="58"/>
      <c r="AF1156" s="58"/>
      <c r="AG1156" s="58"/>
      <c r="AH1156" s="58"/>
      <c r="AI1156" s="58"/>
      <c r="AJ1156" s="58"/>
      <c r="AK1156" s="58"/>
      <c r="AL1156" s="58"/>
      <c r="AM1156" s="58"/>
      <c r="AN1156" s="58"/>
      <c r="AO1156" s="58"/>
      <c r="AP1156" s="58"/>
      <c r="AQ1156" s="58"/>
      <c r="AR1156" s="58"/>
      <c r="AS1156" s="58"/>
      <c r="AT1156" s="58"/>
      <c r="AU1156" s="58"/>
      <c r="AV1156" s="58"/>
      <c r="AW1156" s="58"/>
      <c r="AX1156" s="58"/>
      <c r="AY1156" s="58"/>
      <c r="AZ1156" s="58"/>
      <c r="BA1156" s="58"/>
      <c r="BB1156" s="58"/>
      <c r="BC1156" s="58"/>
      <c r="BD1156" s="58"/>
      <c r="BE1156" s="58"/>
      <c r="BF1156" s="58"/>
      <c r="BG1156" s="58"/>
      <c r="BH1156" s="58"/>
      <c r="BI1156" s="58"/>
      <c r="BJ1156" s="58"/>
      <c r="BK1156" s="58"/>
      <c r="BL1156" s="58"/>
      <c r="BM1156" s="58"/>
      <c r="BN1156" s="58"/>
      <c r="BO1156" s="58"/>
      <c r="BP1156" s="58"/>
      <c r="BQ1156" s="58"/>
      <c r="BR1156" s="58"/>
      <c r="BS1156" s="58"/>
      <c r="BT1156" s="58"/>
      <c r="BU1156" s="58"/>
      <c r="BV1156" s="58"/>
      <c r="BW1156" s="58"/>
      <c r="BX1156" s="58"/>
      <c r="BY1156" s="58"/>
      <c r="BZ1156" s="58"/>
      <c r="CA1156" s="58"/>
      <c r="CB1156" s="58"/>
      <c r="CC1156" s="58"/>
      <c r="CD1156" s="58"/>
      <c r="CE1156" s="58"/>
      <c r="CF1156" s="58"/>
      <c r="CG1156" s="58"/>
      <c r="CH1156" s="58"/>
      <c r="CI1156" s="58"/>
      <c r="CJ1156" s="58"/>
      <c r="CK1156" s="58"/>
      <c r="CL1156" s="58"/>
      <c r="CM1156" s="58"/>
      <c r="CN1156" s="58"/>
      <c r="CO1156" s="58"/>
      <c r="CP1156" s="58"/>
      <c r="CQ1156" s="58"/>
      <c r="CR1156" s="58"/>
      <c r="CS1156" s="58"/>
      <c r="CT1156" s="58"/>
      <c r="CU1156" s="58"/>
      <c r="CV1156" s="58"/>
      <c r="CW1156" s="58"/>
      <c r="CX1156" s="58"/>
      <c r="CY1156" s="58"/>
      <c r="CZ1156" s="58"/>
      <c r="DA1156" s="58"/>
      <c r="DB1156" s="58"/>
      <c r="DC1156" s="58"/>
      <c r="DD1156" s="58"/>
      <c r="DE1156" s="58"/>
      <c r="DF1156" s="58"/>
      <c r="DG1156" s="58"/>
      <c r="DH1156" s="58"/>
      <c r="DI1156" s="58"/>
      <c r="DJ1156" s="58"/>
      <c r="DK1156" s="58"/>
      <c r="DL1156" s="58"/>
      <c r="DM1156" s="58"/>
      <c r="DN1156" s="58"/>
      <c r="DO1156" s="58"/>
      <c r="DP1156" s="58"/>
      <c r="DQ1156" s="58"/>
      <c r="DR1156" s="58"/>
    </row>
    <row r="1157" spans="1:122" x14ac:dyDescent="0.2">
      <c r="A1157" s="58"/>
      <c r="B1157" s="58"/>
      <c r="C1157" s="58"/>
      <c r="D1157" s="58"/>
      <c r="E1157" s="58"/>
      <c r="F1157" s="58"/>
      <c r="G1157" s="58"/>
      <c r="H1157" s="58"/>
      <c r="I1157" s="58"/>
      <c r="J1157" s="58"/>
      <c r="K1157" s="59"/>
      <c r="L1157" s="59"/>
      <c r="M1157" s="58"/>
      <c r="N1157" s="58"/>
      <c r="O1157" s="58"/>
      <c r="P1157" s="58"/>
      <c r="Q1157" s="58"/>
      <c r="R1157" s="58"/>
      <c r="S1157" s="58"/>
      <c r="T1157" s="58"/>
      <c r="U1157" s="58"/>
      <c r="V1157" s="58"/>
      <c r="W1157" s="58"/>
      <c r="X1157" s="58"/>
      <c r="Y1157" s="58"/>
      <c r="Z1157" s="58"/>
      <c r="AA1157" s="58"/>
      <c r="AB1157" s="58"/>
      <c r="AC1157" s="58"/>
      <c r="AD1157" s="58"/>
      <c r="AE1157" s="58"/>
      <c r="AF1157" s="58"/>
      <c r="AG1157" s="58"/>
      <c r="AH1157" s="58"/>
      <c r="AI1157" s="58"/>
      <c r="AJ1157" s="58"/>
      <c r="AK1157" s="58"/>
      <c r="AL1157" s="58"/>
      <c r="AM1157" s="58"/>
      <c r="AN1157" s="58"/>
      <c r="AO1157" s="58"/>
      <c r="AP1157" s="58"/>
      <c r="AQ1157" s="58"/>
      <c r="AR1157" s="58"/>
      <c r="AS1157" s="58"/>
      <c r="AT1157" s="58"/>
      <c r="AU1157" s="58"/>
      <c r="AV1157" s="58"/>
      <c r="AW1157" s="58"/>
      <c r="AX1157" s="58"/>
      <c r="AY1157" s="58"/>
      <c r="AZ1157" s="58"/>
      <c r="BA1157" s="58"/>
      <c r="BB1157" s="58"/>
      <c r="BC1157" s="58"/>
      <c r="BD1157" s="58"/>
      <c r="BE1157" s="58"/>
      <c r="BF1157" s="58"/>
      <c r="BG1157" s="58"/>
      <c r="BH1157" s="58"/>
      <c r="BI1157" s="58"/>
      <c r="BJ1157" s="58"/>
      <c r="BK1157" s="58"/>
      <c r="BL1157" s="58"/>
      <c r="BM1157" s="58"/>
      <c r="BN1157" s="58"/>
      <c r="BO1157" s="58"/>
      <c r="BP1157" s="58"/>
      <c r="BQ1157" s="58"/>
      <c r="BR1157" s="58"/>
      <c r="BS1157" s="58"/>
      <c r="BT1157" s="58"/>
      <c r="BU1157" s="58"/>
      <c r="BV1157" s="58"/>
      <c r="BW1157" s="58"/>
      <c r="BX1157" s="58"/>
      <c r="BY1157" s="58"/>
      <c r="BZ1157" s="58"/>
      <c r="CA1157" s="58"/>
      <c r="CB1157" s="58"/>
      <c r="CC1157" s="58"/>
      <c r="CD1157" s="58"/>
      <c r="CE1157" s="58"/>
      <c r="CF1157" s="58"/>
      <c r="CG1157" s="58"/>
      <c r="CH1157" s="58"/>
      <c r="CI1157" s="58"/>
      <c r="CJ1157" s="58"/>
      <c r="CK1157" s="58"/>
      <c r="CL1157" s="58"/>
      <c r="CM1157" s="58"/>
      <c r="CN1157" s="58"/>
      <c r="CO1157" s="58"/>
      <c r="CP1157" s="58"/>
      <c r="CQ1157" s="58"/>
      <c r="CR1157" s="58"/>
      <c r="CS1157" s="58"/>
      <c r="CT1157" s="58"/>
      <c r="CU1157" s="58"/>
      <c r="CV1157" s="58"/>
      <c r="CW1157" s="58"/>
      <c r="CX1157" s="58"/>
      <c r="CY1157" s="58"/>
      <c r="CZ1157" s="58"/>
      <c r="DA1157" s="58"/>
      <c r="DB1157" s="58"/>
      <c r="DC1157" s="58"/>
      <c r="DD1157" s="58"/>
      <c r="DE1157" s="58"/>
      <c r="DF1157" s="58"/>
      <c r="DG1157" s="58"/>
      <c r="DH1157" s="58"/>
      <c r="DI1157" s="58"/>
      <c r="DJ1157" s="58"/>
      <c r="DK1157" s="58"/>
      <c r="DL1157" s="58"/>
      <c r="DM1157" s="58"/>
      <c r="DN1157" s="58"/>
      <c r="DO1157" s="58"/>
      <c r="DP1157" s="58"/>
      <c r="DQ1157" s="58"/>
      <c r="DR1157" s="58"/>
    </row>
    <row r="1158" spans="1:122" x14ac:dyDescent="0.2">
      <c r="A1158" s="58"/>
      <c r="B1158" s="58"/>
      <c r="C1158" s="58"/>
      <c r="D1158" s="58"/>
      <c r="E1158" s="58"/>
      <c r="F1158" s="58"/>
      <c r="G1158" s="58"/>
      <c r="H1158" s="58"/>
      <c r="I1158" s="58"/>
      <c r="J1158" s="58"/>
      <c r="K1158" s="59"/>
      <c r="L1158" s="59"/>
      <c r="M1158" s="58"/>
      <c r="N1158" s="58"/>
      <c r="O1158" s="58"/>
      <c r="P1158" s="58"/>
      <c r="Q1158" s="58"/>
      <c r="R1158" s="58"/>
      <c r="S1158" s="58"/>
      <c r="T1158" s="58"/>
      <c r="U1158" s="58"/>
      <c r="V1158" s="58"/>
      <c r="W1158" s="58"/>
      <c r="X1158" s="58"/>
      <c r="Y1158" s="58"/>
      <c r="Z1158" s="58"/>
      <c r="AA1158" s="58"/>
      <c r="AB1158" s="58"/>
      <c r="AC1158" s="58"/>
      <c r="AD1158" s="58"/>
      <c r="AE1158" s="58"/>
      <c r="AF1158" s="58"/>
      <c r="AG1158" s="58"/>
      <c r="AH1158" s="58"/>
      <c r="AI1158" s="58"/>
      <c r="AJ1158" s="58"/>
      <c r="AK1158" s="58"/>
      <c r="AL1158" s="58"/>
      <c r="AM1158" s="58"/>
      <c r="AN1158" s="58"/>
      <c r="AO1158" s="58"/>
      <c r="AP1158" s="58"/>
      <c r="AQ1158" s="58"/>
      <c r="AR1158" s="58"/>
      <c r="AS1158" s="58"/>
      <c r="AT1158" s="58"/>
      <c r="AU1158" s="58"/>
      <c r="AV1158" s="58"/>
      <c r="AW1158" s="58"/>
      <c r="AX1158" s="58"/>
      <c r="AY1158" s="58"/>
      <c r="AZ1158" s="58"/>
      <c r="BA1158" s="58"/>
      <c r="BB1158" s="58"/>
      <c r="BC1158" s="58"/>
      <c r="BD1158" s="58"/>
      <c r="BE1158" s="58"/>
      <c r="BF1158" s="58"/>
      <c r="BG1158" s="58"/>
      <c r="BH1158" s="58"/>
      <c r="BI1158" s="58"/>
      <c r="BJ1158" s="58"/>
      <c r="BK1158" s="58"/>
      <c r="BL1158" s="58"/>
      <c r="BM1158" s="58"/>
      <c r="BN1158" s="58"/>
      <c r="BO1158" s="58"/>
      <c r="BP1158" s="58"/>
      <c r="BQ1158" s="58"/>
      <c r="BR1158" s="58"/>
      <c r="BS1158" s="58"/>
      <c r="BT1158" s="58"/>
      <c r="BU1158" s="58"/>
      <c r="BV1158" s="58"/>
      <c r="BW1158" s="58"/>
      <c r="BX1158" s="58"/>
      <c r="BY1158" s="58"/>
      <c r="BZ1158" s="58"/>
      <c r="CA1158" s="58"/>
      <c r="CB1158" s="58"/>
      <c r="CC1158" s="58"/>
      <c r="CD1158" s="58"/>
      <c r="CE1158" s="58"/>
      <c r="CF1158" s="58"/>
      <c r="CG1158" s="58"/>
      <c r="CH1158" s="58"/>
      <c r="CI1158" s="58"/>
      <c r="CJ1158" s="58"/>
      <c r="CK1158" s="58"/>
      <c r="CL1158" s="58"/>
      <c r="CM1158" s="58"/>
      <c r="CN1158" s="58"/>
      <c r="CO1158" s="58"/>
      <c r="CP1158" s="58"/>
      <c r="CQ1158" s="58"/>
      <c r="CR1158" s="58"/>
      <c r="CS1158" s="58"/>
      <c r="CT1158" s="58"/>
      <c r="CU1158" s="58"/>
      <c r="CV1158" s="58"/>
      <c r="CW1158" s="58"/>
      <c r="CX1158" s="58"/>
      <c r="CY1158" s="58"/>
      <c r="CZ1158" s="58"/>
      <c r="DA1158" s="58"/>
      <c r="DB1158" s="58"/>
      <c r="DC1158" s="58"/>
      <c r="DD1158" s="58"/>
      <c r="DE1158" s="58"/>
      <c r="DF1158" s="58"/>
      <c r="DG1158" s="58"/>
      <c r="DH1158" s="58"/>
      <c r="DI1158" s="58"/>
      <c r="DJ1158" s="58"/>
      <c r="DK1158" s="58"/>
      <c r="DL1158" s="58"/>
      <c r="DM1158" s="58"/>
      <c r="DN1158" s="58"/>
      <c r="DO1158" s="58"/>
      <c r="DP1158" s="58"/>
      <c r="DQ1158" s="58"/>
      <c r="DR1158" s="58"/>
    </row>
    <row r="1159" spans="1:122" x14ac:dyDescent="0.2">
      <c r="A1159" s="58"/>
      <c r="B1159" s="58"/>
      <c r="C1159" s="58"/>
      <c r="D1159" s="58"/>
      <c r="E1159" s="58"/>
      <c r="F1159" s="58"/>
      <c r="G1159" s="58"/>
      <c r="H1159" s="58"/>
      <c r="I1159" s="58"/>
      <c r="J1159" s="58"/>
      <c r="K1159" s="59"/>
      <c r="L1159" s="59"/>
      <c r="M1159" s="58"/>
      <c r="N1159" s="58"/>
      <c r="O1159" s="58"/>
      <c r="P1159" s="58"/>
      <c r="Q1159" s="58"/>
      <c r="R1159" s="58"/>
      <c r="S1159" s="58"/>
      <c r="T1159" s="58"/>
      <c r="U1159" s="58"/>
      <c r="V1159" s="58"/>
      <c r="W1159" s="58"/>
      <c r="X1159" s="58"/>
      <c r="Y1159" s="58"/>
      <c r="Z1159" s="58"/>
      <c r="AA1159" s="58"/>
      <c r="AB1159" s="58"/>
      <c r="AC1159" s="58"/>
      <c r="AD1159" s="58"/>
      <c r="AE1159" s="58"/>
      <c r="AF1159" s="58"/>
      <c r="AG1159" s="58"/>
      <c r="AH1159" s="58"/>
      <c r="AI1159" s="58"/>
      <c r="AJ1159" s="58"/>
      <c r="AK1159" s="58"/>
      <c r="AL1159" s="58"/>
      <c r="AM1159" s="58"/>
      <c r="AN1159" s="58"/>
      <c r="AO1159" s="58"/>
      <c r="AP1159" s="58"/>
      <c r="AQ1159" s="58"/>
      <c r="AR1159" s="58"/>
      <c r="AS1159" s="58"/>
      <c r="AT1159" s="58"/>
      <c r="AU1159" s="58"/>
      <c r="AV1159" s="58"/>
      <c r="AW1159" s="58"/>
      <c r="AX1159" s="58"/>
      <c r="AY1159" s="58"/>
      <c r="AZ1159" s="58"/>
      <c r="BA1159" s="58"/>
      <c r="BB1159" s="58"/>
      <c r="BC1159" s="58"/>
      <c r="BD1159" s="58"/>
      <c r="BE1159" s="58"/>
      <c r="BF1159" s="58"/>
      <c r="BG1159" s="58"/>
      <c r="BH1159" s="58"/>
      <c r="BI1159" s="58"/>
      <c r="BJ1159" s="58"/>
      <c r="BK1159" s="58"/>
      <c r="BL1159" s="58"/>
      <c r="BM1159" s="58"/>
      <c r="BN1159" s="58"/>
      <c r="BO1159" s="58"/>
      <c r="BP1159" s="58"/>
      <c r="BQ1159" s="58"/>
      <c r="BR1159" s="58"/>
      <c r="BS1159" s="58"/>
      <c r="BT1159" s="58"/>
      <c r="BU1159" s="58"/>
      <c r="BV1159" s="58"/>
      <c r="BW1159" s="58"/>
      <c r="BX1159" s="58"/>
      <c r="BY1159" s="58"/>
      <c r="BZ1159" s="58"/>
      <c r="CA1159" s="58"/>
      <c r="CB1159" s="58"/>
      <c r="CC1159" s="58"/>
      <c r="CD1159" s="58"/>
      <c r="CE1159" s="58"/>
      <c r="CF1159" s="58"/>
      <c r="CG1159" s="58"/>
      <c r="CH1159" s="58"/>
      <c r="CI1159" s="58"/>
      <c r="CJ1159" s="58"/>
      <c r="CK1159" s="58"/>
      <c r="CL1159" s="58"/>
      <c r="CM1159" s="58"/>
      <c r="CN1159" s="58"/>
      <c r="CO1159" s="58"/>
      <c r="CP1159" s="58"/>
      <c r="CQ1159" s="58"/>
      <c r="CR1159" s="58"/>
      <c r="CS1159" s="58"/>
      <c r="CT1159" s="58"/>
      <c r="CU1159" s="58"/>
      <c r="CV1159" s="58"/>
      <c r="CW1159" s="58"/>
      <c r="CX1159" s="58"/>
      <c r="CY1159" s="58"/>
      <c r="CZ1159" s="58"/>
      <c r="DA1159" s="58"/>
      <c r="DB1159" s="58"/>
      <c r="DC1159" s="58"/>
      <c r="DD1159" s="58"/>
      <c r="DE1159" s="58"/>
      <c r="DF1159" s="58"/>
      <c r="DG1159" s="58"/>
      <c r="DH1159" s="58"/>
      <c r="DI1159" s="58"/>
      <c r="DJ1159" s="58"/>
      <c r="DK1159" s="58"/>
      <c r="DL1159" s="58"/>
      <c r="DM1159" s="58"/>
      <c r="DN1159" s="58"/>
      <c r="DO1159" s="58"/>
      <c r="DP1159" s="58"/>
      <c r="DQ1159" s="58"/>
      <c r="DR1159" s="58"/>
    </row>
    <row r="1160" spans="1:122" x14ac:dyDescent="0.2">
      <c r="A1160" s="58"/>
      <c r="B1160" s="58"/>
      <c r="C1160" s="58"/>
      <c r="D1160" s="58"/>
      <c r="E1160" s="58"/>
      <c r="F1160" s="58"/>
      <c r="G1160" s="58"/>
      <c r="H1160" s="58"/>
      <c r="I1160" s="58"/>
      <c r="J1160" s="58"/>
      <c r="K1160" s="59"/>
      <c r="L1160" s="59"/>
      <c r="M1160" s="58"/>
      <c r="N1160" s="58"/>
      <c r="O1160" s="58"/>
      <c r="P1160" s="58"/>
      <c r="Q1160" s="58"/>
      <c r="R1160" s="58"/>
      <c r="S1160" s="58"/>
      <c r="T1160" s="58"/>
      <c r="U1160" s="58"/>
      <c r="V1160" s="58"/>
      <c r="W1160" s="58"/>
      <c r="X1160" s="58"/>
      <c r="Y1160" s="58"/>
      <c r="Z1160" s="58"/>
      <c r="AA1160" s="58"/>
      <c r="AB1160" s="58"/>
      <c r="AC1160" s="58"/>
      <c r="AD1160" s="58"/>
      <c r="AE1160" s="58"/>
      <c r="AF1160" s="58"/>
      <c r="AG1160" s="58"/>
      <c r="AH1160" s="58"/>
      <c r="AI1160" s="58"/>
      <c r="AJ1160" s="58"/>
      <c r="AK1160" s="58"/>
      <c r="AL1160" s="58"/>
      <c r="AM1160" s="58"/>
      <c r="AN1160" s="58"/>
      <c r="AO1160" s="58"/>
      <c r="AP1160" s="58"/>
      <c r="AQ1160" s="58"/>
      <c r="AR1160" s="58"/>
      <c r="AS1160" s="58"/>
      <c r="AT1160" s="58"/>
      <c r="AU1160" s="58"/>
      <c r="AV1160" s="58"/>
      <c r="AW1160" s="58"/>
      <c r="AX1160" s="58"/>
      <c r="AY1160" s="58"/>
      <c r="AZ1160" s="58"/>
      <c r="BA1160" s="58"/>
      <c r="BB1160" s="58"/>
      <c r="BC1160" s="58"/>
      <c r="BD1160" s="58"/>
      <c r="BE1160" s="58"/>
      <c r="BF1160" s="58"/>
      <c r="BG1160" s="58"/>
      <c r="BH1160" s="58"/>
      <c r="BI1160" s="58"/>
      <c r="BJ1160" s="58"/>
      <c r="BK1160" s="58"/>
      <c r="BL1160" s="58"/>
      <c r="BM1160" s="58"/>
      <c r="BN1160" s="58"/>
      <c r="BO1160" s="58"/>
      <c r="BP1160" s="58"/>
      <c r="BQ1160" s="58"/>
      <c r="BR1160" s="58"/>
      <c r="BS1160" s="58"/>
      <c r="BT1160" s="58"/>
      <c r="BU1160" s="58"/>
      <c r="BV1160" s="58"/>
      <c r="BW1160" s="58"/>
      <c r="BX1160" s="58"/>
      <c r="BY1160" s="58"/>
      <c r="BZ1160" s="58"/>
      <c r="CA1160" s="58"/>
      <c r="CB1160" s="58"/>
      <c r="CC1160" s="58"/>
      <c r="CD1160" s="58"/>
      <c r="CE1160" s="58"/>
      <c r="CF1160" s="58"/>
      <c r="CG1160" s="58"/>
      <c r="CH1160" s="58"/>
      <c r="CI1160" s="58"/>
      <c r="CJ1160" s="58"/>
      <c r="CK1160" s="58"/>
      <c r="CL1160" s="58"/>
      <c r="CM1160" s="58"/>
      <c r="CN1160" s="58"/>
      <c r="CO1160" s="58"/>
      <c r="CP1160" s="58"/>
      <c r="CQ1160" s="58"/>
      <c r="CR1160" s="58"/>
      <c r="CS1160" s="58"/>
      <c r="CT1160" s="58"/>
      <c r="CU1160" s="58"/>
      <c r="CV1160" s="58"/>
      <c r="CW1160" s="58"/>
      <c r="CX1160" s="58"/>
      <c r="CY1160" s="58"/>
      <c r="CZ1160" s="58"/>
      <c r="DA1160" s="58"/>
      <c r="DB1160" s="58"/>
      <c r="DC1160" s="58"/>
      <c r="DD1160" s="58"/>
      <c r="DE1160" s="58"/>
      <c r="DF1160" s="58"/>
      <c r="DG1160" s="58"/>
      <c r="DH1160" s="58"/>
      <c r="DI1160" s="58"/>
      <c r="DJ1160" s="58"/>
      <c r="DK1160" s="58"/>
      <c r="DL1160" s="58"/>
      <c r="DM1160" s="58"/>
      <c r="DN1160" s="58"/>
      <c r="DO1160" s="58"/>
      <c r="DP1160" s="58"/>
      <c r="DQ1160" s="58"/>
      <c r="DR1160" s="58"/>
    </row>
    <row r="1161" spans="1:122" x14ac:dyDescent="0.2">
      <c r="A1161" s="58"/>
      <c r="B1161" s="58"/>
      <c r="C1161" s="58"/>
      <c r="D1161" s="58"/>
      <c r="E1161" s="58"/>
      <c r="F1161" s="58"/>
      <c r="G1161" s="58"/>
      <c r="H1161" s="58"/>
      <c r="I1161" s="58"/>
      <c r="J1161" s="58"/>
      <c r="K1161" s="59"/>
      <c r="L1161" s="59"/>
      <c r="M1161" s="58"/>
      <c r="N1161" s="58"/>
      <c r="O1161" s="58"/>
      <c r="P1161" s="58"/>
      <c r="Q1161" s="58"/>
      <c r="R1161" s="58"/>
      <c r="S1161" s="58"/>
      <c r="T1161" s="58"/>
      <c r="U1161" s="58"/>
      <c r="V1161" s="58"/>
      <c r="W1161" s="58"/>
      <c r="X1161" s="58"/>
      <c r="Y1161" s="58"/>
      <c r="Z1161" s="58"/>
      <c r="AA1161" s="58"/>
      <c r="AB1161" s="58"/>
      <c r="AC1161" s="58"/>
      <c r="AD1161" s="58"/>
      <c r="AE1161" s="58"/>
      <c r="AF1161" s="58"/>
      <c r="AG1161" s="58"/>
      <c r="AH1161" s="58"/>
      <c r="AI1161" s="58"/>
      <c r="AJ1161" s="58"/>
      <c r="AK1161" s="58"/>
      <c r="AL1161" s="58"/>
      <c r="AM1161" s="58"/>
      <c r="AN1161" s="58"/>
      <c r="AO1161" s="58"/>
      <c r="AP1161" s="58"/>
      <c r="AQ1161" s="58"/>
      <c r="AR1161" s="58"/>
      <c r="AS1161" s="58"/>
      <c r="AT1161" s="58"/>
      <c r="AU1161" s="58"/>
      <c r="AV1161" s="58"/>
      <c r="AW1161" s="58"/>
      <c r="AX1161" s="58"/>
      <c r="AY1161" s="58"/>
      <c r="AZ1161" s="58"/>
      <c r="BA1161" s="58"/>
      <c r="BB1161" s="58"/>
      <c r="BC1161" s="58"/>
      <c r="BD1161" s="58"/>
      <c r="BE1161" s="58"/>
      <c r="BF1161" s="58"/>
      <c r="BG1161" s="58"/>
      <c r="BH1161" s="58"/>
      <c r="BI1161" s="58"/>
      <c r="BJ1161" s="58"/>
      <c r="BK1161" s="58"/>
      <c r="BL1161" s="58"/>
      <c r="BM1161" s="58"/>
      <c r="BN1161" s="58"/>
      <c r="BO1161" s="58"/>
      <c r="BP1161" s="58"/>
      <c r="BQ1161" s="58"/>
      <c r="BR1161" s="58"/>
      <c r="BS1161" s="58"/>
      <c r="BT1161" s="58"/>
      <c r="BU1161" s="58"/>
      <c r="BV1161" s="58"/>
      <c r="BW1161" s="58"/>
      <c r="BX1161" s="58"/>
      <c r="BY1161" s="58"/>
      <c r="BZ1161" s="58"/>
      <c r="CA1161" s="58"/>
      <c r="CB1161" s="58"/>
      <c r="CC1161" s="58"/>
      <c r="CD1161" s="58"/>
      <c r="CE1161" s="58"/>
      <c r="CF1161" s="58"/>
      <c r="CG1161" s="58"/>
      <c r="CH1161" s="58"/>
      <c r="CI1161" s="58"/>
      <c r="CJ1161" s="58"/>
      <c r="CK1161" s="58"/>
      <c r="CL1161" s="58"/>
      <c r="CM1161" s="58"/>
      <c r="CN1161" s="58"/>
      <c r="CO1161" s="58"/>
      <c r="CP1161" s="58"/>
      <c r="CQ1161" s="58"/>
      <c r="CR1161" s="58"/>
      <c r="CS1161" s="58"/>
      <c r="CT1161" s="58"/>
      <c r="CU1161" s="58"/>
      <c r="CV1161" s="58"/>
      <c r="CW1161" s="58"/>
      <c r="CX1161" s="58"/>
      <c r="CY1161" s="58"/>
      <c r="CZ1161" s="58"/>
      <c r="DA1161" s="58"/>
      <c r="DB1161" s="58"/>
      <c r="DC1161" s="58"/>
      <c r="DD1161" s="58"/>
      <c r="DE1161" s="58"/>
      <c r="DF1161" s="58"/>
      <c r="DG1161" s="58"/>
      <c r="DH1161" s="58"/>
      <c r="DI1161" s="58"/>
      <c r="DJ1161" s="58"/>
      <c r="DK1161" s="58"/>
      <c r="DL1161" s="58"/>
      <c r="DM1161" s="58"/>
      <c r="DN1161" s="58"/>
      <c r="DO1161" s="58"/>
      <c r="DP1161" s="58"/>
      <c r="DQ1161" s="58"/>
      <c r="DR1161" s="58"/>
    </row>
    <row r="1162" spans="1:122" x14ac:dyDescent="0.2">
      <c r="A1162" s="58"/>
      <c r="B1162" s="58"/>
      <c r="C1162" s="58"/>
      <c r="D1162" s="58"/>
      <c r="E1162" s="58"/>
      <c r="F1162" s="58"/>
      <c r="G1162" s="58"/>
      <c r="H1162" s="58"/>
      <c r="I1162" s="58"/>
      <c r="J1162" s="58"/>
      <c r="K1162" s="59"/>
      <c r="L1162" s="59"/>
      <c r="M1162" s="58"/>
      <c r="N1162" s="58"/>
      <c r="O1162" s="58"/>
      <c r="P1162" s="58"/>
      <c r="Q1162" s="58"/>
      <c r="R1162" s="58"/>
      <c r="S1162" s="58"/>
      <c r="T1162" s="58"/>
      <c r="U1162" s="58"/>
      <c r="V1162" s="58"/>
      <c r="W1162" s="58"/>
      <c r="X1162" s="58"/>
      <c r="Y1162" s="58"/>
      <c r="Z1162" s="58"/>
      <c r="AA1162" s="58"/>
      <c r="AB1162" s="58"/>
      <c r="AC1162" s="58"/>
      <c r="AD1162" s="58"/>
      <c r="AE1162" s="58"/>
      <c r="AF1162" s="58"/>
      <c r="AG1162" s="58"/>
      <c r="AH1162" s="58"/>
      <c r="AI1162" s="58"/>
      <c r="AJ1162" s="58"/>
      <c r="AK1162" s="58"/>
      <c r="AL1162" s="58"/>
      <c r="AM1162" s="58"/>
      <c r="AN1162" s="58"/>
      <c r="AO1162" s="58"/>
      <c r="AP1162" s="58"/>
      <c r="AQ1162" s="58"/>
      <c r="AR1162" s="58"/>
      <c r="AS1162" s="58"/>
      <c r="AT1162" s="58"/>
      <c r="AU1162" s="58"/>
      <c r="AV1162" s="58"/>
      <c r="AW1162" s="58"/>
      <c r="AX1162" s="58"/>
      <c r="AY1162" s="58"/>
      <c r="AZ1162" s="58"/>
      <c r="BA1162" s="58"/>
      <c r="BB1162" s="58"/>
      <c r="BC1162" s="58"/>
      <c r="BD1162" s="58"/>
      <c r="BE1162" s="58"/>
      <c r="BF1162" s="58"/>
      <c r="BG1162" s="58"/>
      <c r="BH1162" s="58"/>
      <c r="BI1162" s="58"/>
      <c r="BJ1162" s="58"/>
      <c r="BK1162" s="58"/>
      <c r="BL1162" s="58"/>
      <c r="BM1162" s="58"/>
      <c r="BN1162" s="58"/>
      <c r="BO1162" s="58"/>
      <c r="BP1162" s="58"/>
      <c r="BQ1162" s="58"/>
      <c r="BR1162" s="58"/>
      <c r="BS1162" s="58"/>
      <c r="BT1162" s="58"/>
      <c r="BU1162" s="58"/>
      <c r="BV1162" s="58"/>
      <c r="BW1162" s="58"/>
      <c r="BX1162" s="58"/>
      <c r="BY1162" s="58"/>
      <c r="BZ1162" s="58"/>
      <c r="CA1162" s="58"/>
      <c r="CB1162" s="58"/>
      <c r="CC1162" s="58"/>
      <c r="CD1162" s="58"/>
      <c r="CE1162" s="58"/>
      <c r="CF1162" s="58"/>
      <c r="CG1162" s="58"/>
      <c r="CH1162" s="58"/>
      <c r="CI1162" s="58"/>
      <c r="CJ1162" s="58"/>
      <c r="CK1162" s="58"/>
      <c r="CL1162" s="58"/>
      <c r="CM1162" s="58"/>
      <c r="CN1162" s="58"/>
      <c r="CO1162" s="58"/>
      <c r="CP1162" s="58"/>
      <c r="CQ1162" s="58"/>
      <c r="CR1162" s="58"/>
      <c r="CS1162" s="58"/>
      <c r="CT1162" s="58"/>
      <c r="CU1162" s="58"/>
      <c r="CV1162" s="58"/>
      <c r="CW1162" s="58"/>
      <c r="CX1162" s="58"/>
      <c r="CY1162" s="58"/>
      <c r="CZ1162" s="58"/>
      <c r="DA1162" s="58"/>
      <c r="DB1162" s="58"/>
      <c r="DC1162" s="58"/>
      <c r="DD1162" s="58"/>
      <c r="DE1162" s="58"/>
      <c r="DF1162" s="58"/>
      <c r="DG1162" s="58"/>
      <c r="DH1162" s="58"/>
      <c r="DI1162" s="58"/>
      <c r="DJ1162" s="58"/>
      <c r="DK1162" s="58"/>
      <c r="DL1162" s="58"/>
      <c r="DM1162" s="58"/>
      <c r="DN1162" s="58"/>
      <c r="DO1162" s="58"/>
      <c r="DP1162" s="58"/>
      <c r="DQ1162" s="58"/>
      <c r="DR1162" s="58"/>
    </row>
    <row r="1163" spans="1:122" x14ac:dyDescent="0.2">
      <c r="A1163" s="58"/>
      <c r="B1163" s="58"/>
      <c r="C1163" s="58"/>
      <c r="D1163" s="58"/>
      <c r="E1163" s="58"/>
      <c r="F1163" s="58"/>
      <c r="G1163" s="58"/>
      <c r="H1163" s="58"/>
      <c r="I1163" s="58"/>
      <c r="J1163" s="58"/>
      <c r="K1163" s="59"/>
      <c r="L1163" s="59"/>
      <c r="M1163" s="58"/>
      <c r="N1163" s="58"/>
      <c r="O1163" s="58"/>
      <c r="P1163" s="58"/>
      <c r="Q1163" s="58"/>
      <c r="R1163" s="58"/>
      <c r="S1163" s="58"/>
      <c r="T1163" s="58"/>
      <c r="U1163" s="58"/>
      <c r="V1163" s="58"/>
      <c r="W1163" s="58"/>
      <c r="X1163" s="58"/>
      <c r="Y1163" s="58"/>
      <c r="Z1163" s="58"/>
      <c r="AA1163" s="58"/>
      <c r="AB1163" s="58"/>
      <c r="AC1163" s="58"/>
      <c r="AD1163" s="58"/>
      <c r="AE1163" s="58"/>
      <c r="AF1163" s="58"/>
      <c r="AG1163" s="58"/>
      <c r="AH1163" s="58"/>
      <c r="AI1163" s="58"/>
      <c r="AJ1163" s="58"/>
      <c r="AK1163" s="58"/>
      <c r="AL1163" s="58"/>
      <c r="AM1163" s="58"/>
      <c r="AN1163" s="58"/>
      <c r="AO1163" s="58"/>
      <c r="AP1163" s="58"/>
      <c r="AQ1163" s="58"/>
      <c r="AR1163" s="58"/>
      <c r="AS1163" s="58"/>
      <c r="AT1163" s="58"/>
      <c r="AU1163" s="58"/>
      <c r="AV1163" s="58"/>
      <c r="AW1163" s="58"/>
      <c r="AX1163" s="58"/>
      <c r="AY1163" s="58"/>
      <c r="AZ1163" s="58"/>
      <c r="BA1163" s="58"/>
      <c r="BB1163" s="58"/>
      <c r="BC1163" s="58"/>
      <c r="BD1163" s="58"/>
      <c r="BE1163" s="58"/>
      <c r="BF1163" s="58"/>
      <c r="BG1163" s="58"/>
      <c r="BH1163" s="58"/>
      <c r="BI1163" s="58"/>
      <c r="BJ1163" s="58"/>
      <c r="BK1163" s="58"/>
      <c r="BL1163" s="58"/>
      <c r="BM1163" s="58"/>
      <c r="BN1163" s="58"/>
      <c r="BO1163" s="58"/>
      <c r="BP1163" s="58"/>
      <c r="BQ1163" s="58"/>
      <c r="BR1163" s="58"/>
      <c r="BS1163" s="58"/>
      <c r="BT1163" s="58"/>
      <c r="BU1163" s="58"/>
      <c r="BV1163" s="58"/>
      <c r="BW1163" s="58"/>
      <c r="BX1163" s="58"/>
      <c r="BY1163" s="58"/>
      <c r="BZ1163" s="58"/>
      <c r="CA1163" s="58"/>
      <c r="CB1163" s="58"/>
      <c r="CC1163" s="58"/>
      <c r="CD1163" s="58"/>
      <c r="CE1163" s="58"/>
      <c r="CF1163" s="58"/>
      <c r="CG1163" s="58"/>
      <c r="CH1163" s="58"/>
      <c r="CI1163" s="58"/>
      <c r="CJ1163" s="58"/>
      <c r="CK1163" s="58"/>
      <c r="CL1163" s="58"/>
      <c r="CM1163" s="58"/>
      <c r="CN1163" s="58"/>
      <c r="CO1163" s="58"/>
      <c r="CP1163" s="58"/>
      <c r="CQ1163" s="58"/>
      <c r="CR1163" s="58"/>
      <c r="CS1163" s="58"/>
      <c r="CT1163" s="58"/>
      <c r="CU1163" s="58"/>
      <c r="CV1163" s="58"/>
      <c r="CW1163" s="58"/>
      <c r="CX1163" s="58"/>
      <c r="CY1163" s="58"/>
      <c r="CZ1163" s="58"/>
      <c r="DA1163" s="58"/>
      <c r="DB1163" s="58"/>
      <c r="DC1163" s="58"/>
      <c r="DD1163" s="58"/>
      <c r="DE1163" s="58"/>
      <c r="DF1163" s="58"/>
      <c r="DG1163" s="58"/>
      <c r="DH1163" s="58"/>
      <c r="DI1163" s="58"/>
      <c r="DJ1163" s="58"/>
      <c r="DK1163" s="58"/>
      <c r="DL1163" s="58"/>
      <c r="DM1163" s="58"/>
      <c r="DN1163" s="58"/>
      <c r="DO1163" s="58"/>
      <c r="DP1163" s="58"/>
      <c r="DQ1163" s="58"/>
      <c r="DR1163" s="58"/>
    </row>
    <row r="1164" spans="1:122" x14ac:dyDescent="0.2">
      <c r="A1164" s="58"/>
      <c r="B1164" s="58"/>
      <c r="C1164" s="58"/>
      <c r="D1164" s="58"/>
      <c r="E1164" s="58"/>
      <c r="F1164" s="58"/>
      <c r="G1164" s="58"/>
      <c r="H1164" s="58"/>
      <c r="I1164" s="58"/>
      <c r="J1164" s="58"/>
      <c r="K1164" s="59"/>
      <c r="L1164" s="59"/>
      <c r="M1164" s="58"/>
      <c r="N1164" s="58"/>
      <c r="O1164" s="58"/>
      <c r="P1164" s="58"/>
      <c r="Q1164" s="58"/>
      <c r="R1164" s="58"/>
      <c r="S1164" s="58"/>
      <c r="T1164" s="58"/>
      <c r="U1164" s="58"/>
      <c r="V1164" s="58"/>
      <c r="W1164" s="58"/>
      <c r="X1164" s="58"/>
      <c r="Y1164" s="58"/>
      <c r="Z1164" s="58"/>
      <c r="AA1164" s="58"/>
      <c r="AB1164" s="58"/>
      <c r="AC1164" s="58"/>
      <c r="AD1164" s="58"/>
      <c r="AE1164" s="58"/>
      <c r="AF1164" s="58"/>
      <c r="AG1164" s="58"/>
      <c r="AH1164" s="58"/>
      <c r="AI1164" s="58"/>
      <c r="AJ1164" s="58"/>
      <c r="AK1164" s="58"/>
      <c r="AL1164" s="58"/>
      <c r="AM1164" s="58"/>
      <c r="AN1164" s="58"/>
      <c r="AO1164" s="58"/>
      <c r="AP1164" s="58"/>
      <c r="AQ1164" s="58"/>
      <c r="AR1164" s="58"/>
      <c r="AS1164" s="58"/>
      <c r="AT1164" s="58"/>
      <c r="AU1164" s="58"/>
      <c r="AV1164" s="58"/>
      <c r="AW1164" s="58"/>
      <c r="AX1164" s="58"/>
      <c r="AY1164" s="58"/>
      <c r="AZ1164" s="58"/>
      <c r="BA1164" s="58"/>
      <c r="BB1164" s="58"/>
      <c r="BC1164" s="58"/>
      <c r="BD1164" s="58"/>
      <c r="BE1164" s="58"/>
      <c r="BF1164" s="58"/>
      <c r="BG1164" s="58"/>
      <c r="BH1164" s="58"/>
      <c r="BI1164" s="58"/>
      <c r="BJ1164" s="58"/>
      <c r="BK1164" s="58"/>
      <c r="BL1164" s="58"/>
      <c r="BM1164" s="58"/>
      <c r="BN1164" s="58"/>
      <c r="BO1164" s="58"/>
      <c r="BP1164" s="58"/>
      <c r="BQ1164" s="58"/>
      <c r="BR1164" s="58"/>
      <c r="BS1164" s="58"/>
      <c r="BT1164" s="58"/>
      <c r="BU1164" s="58"/>
      <c r="BV1164" s="58"/>
      <c r="BW1164" s="58"/>
      <c r="BX1164" s="58"/>
      <c r="BY1164" s="58"/>
      <c r="BZ1164" s="58"/>
      <c r="CA1164" s="58"/>
      <c r="CB1164" s="58"/>
      <c r="CC1164" s="58"/>
      <c r="CD1164" s="58"/>
      <c r="CE1164" s="58"/>
      <c r="CF1164" s="58"/>
      <c r="CG1164" s="58"/>
      <c r="CH1164" s="58"/>
      <c r="CI1164" s="58"/>
      <c r="CJ1164" s="58"/>
      <c r="CK1164" s="58"/>
      <c r="CL1164" s="58"/>
      <c r="CM1164" s="58"/>
      <c r="CN1164" s="58"/>
      <c r="CO1164" s="58"/>
      <c r="CP1164" s="58"/>
      <c r="CQ1164" s="58"/>
      <c r="CR1164" s="58"/>
      <c r="CS1164" s="58"/>
      <c r="CT1164" s="58"/>
      <c r="CU1164" s="58"/>
      <c r="CV1164" s="58"/>
      <c r="CW1164" s="58"/>
      <c r="CX1164" s="58"/>
      <c r="CY1164" s="58"/>
      <c r="CZ1164" s="58"/>
      <c r="DA1164" s="58"/>
      <c r="DB1164" s="58"/>
      <c r="DC1164" s="58"/>
      <c r="DD1164" s="58"/>
      <c r="DE1164" s="58"/>
      <c r="DF1164" s="58"/>
      <c r="DG1164" s="58"/>
      <c r="DH1164" s="58"/>
      <c r="DI1164" s="58"/>
      <c r="DJ1164" s="58"/>
      <c r="DK1164" s="58"/>
      <c r="DL1164" s="58"/>
      <c r="DM1164" s="58"/>
      <c r="DN1164" s="58"/>
      <c r="DO1164" s="58"/>
      <c r="DP1164" s="58"/>
      <c r="DQ1164" s="58"/>
      <c r="DR1164" s="58"/>
    </row>
    <row r="1165" spans="1:122" x14ac:dyDescent="0.2">
      <c r="A1165" s="58"/>
      <c r="B1165" s="58"/>
      <c r="C1165" s="58"/>
      <c r="D1165" s="58"/>
      <c r="E1165" s="58"/>
      <c r="F1165" s="58"/>
      <c r="G1165" s="58"/>
      <c r="H1165" s="58"/>
      <c r="I1165" s="58"/>
      <c r="J1165" s="58"/>
      <c r="K1165" s="59"/>
      <c r="L1165" s="59"/>
      <c r="M1165" s="58"/>
      <c r="N1165" s="58"/>
      <c r="O1165" s="58"/>
      <c r="P1165" s="58"/>
      <c r="Q1165" s="58"/>
      <c r="R1165" s="58"/>
      <c r="S1165" s="58"/>
      <c r="T1165" s="58"/>
      <c r="U1165" s="58"/>
      <c r="V1165" s="58"/>
      <c r="W1165" s="58"/>
      <c r="X1165" s="58"/>
      <c r="Y1165" s="58"/>
      <c r="Z1165" s="58"/>
      <c r="AA1165" s="58"/>
      <c r="AB1165" s="58"/>
      <c r="AC1165" s="58"/>
      <c r="AD1165" s="58"/>
      <c r="AE1165" s="58"/>
      <c r="AF1165" s="58"/>
      <c r="AG1165" s="58"/>
      <c r="AH1165" s="58"/>
      <c r="AI1165" s="58"/>
      <c r="AJ1165" s="58"/>
      <c r="AK1165" s="58"/>
      <c r="AL1165" s="58"/>
      <c r="AM1165" s="58"/>
      <c r="AN1165" s="58"/>
      <c r="AO1165" s="58"/>
      <c r="AP1165" s="58"/>
      <c r="AQ1165" s="58"/>
      <c r="AR1165" s="58"/>
      <c r="AS1165" s="58"/>
      <c r="AT1165" s="58"/>
      <c r="AU1165" s="58"/>
      <c r="AV1165" s="58"/>
      <c r="AW1165" s="58"/>
      <c r="AX1165" s="58"/>
      <c r="AY1165" s="58"/>
      <c r="AZ1165" s="58"/>
      <c r="BA1165" s="58"/>
      <c r="BB1165" s="58"/>
      <c r="BC1165" s="58"/>
      <c r="BD1165" s="58"/>
      <c r="BE1165" s="58"/>
      <c r="BF1165" s="58"/>
      <c r="BG1165" s="58"/>
      <c r="BH1165" s="58"/>
      <c r="BI1165" s="58"/>
      <c r="BJ1165" s="58"/>
      <c r="BK1165" s="58"/>
      <c r="BL1165" s="58"/>
      <c r="BM1165" s="58"/>
      <c r="BN1165" s="58"/>
      <c r="BO1165" s="58"/>
      <c r="BP1165" s="58"/>
      <c r="BQ1165" s="58"/>
      <c r="BR1165" s="58"/>
      <c r="BS1165" s="58"/>
      <c r="BT1165" s="58"/>
      <c r="BU1165" s="58"/>
      <c r="BV1165" s="58"/>
      <c r="BW1165" s="58"/>
      <c r="BX1165" s="58"/>
      <c r="BY1165" s="58"/>
      <c r="BZ1165" s="58"/>
      <c r="CA1165" s="58"/>
      <c r="CB1165" s="58"/>
      <c r="CC1165" s="58"/>
      <c r="CD1165" s="58"/>
      <c r="CE1165" s="58"/>
      <c r="CF1165" s="58"/>
      <c r="CG1165" s="58"/>
      <c r="CH1165" s="58"/>
      <c r="CI1165" s="58"/>
      <c r="CJ1165" s="58"/>
      <c r="CK1165" s="58"/>
      <c r="CL1165" s="58"/>
      <c r="CM1165" s="58"/>
      <c r="CN1165" s="58"/>
      <c r="CO1165" s="58"/>
      <c r="CP1165" s="58"/>
      <c r="CQ1165" s="58"/>
      <c r="CR1165" s="58"/>
      <c r="CS1165" s="58"/>
      <c r="CT1165" s="58"/>
      <c r="CU1165" s="58"/>
      <c r="CV1165" s="58"/>
      <c r="CW1165" s="58"/>
      <c r="CX1165" s="58"/>
      <c r="CY1165" s="58"/>
      <c r="CZ1165" s="58"/>
      <c r="DA1165" s="58"/>
      <c r="DB1165" s="58"/>
      <c r="DC1165" s="58"/>
      <c r="DD1165" s="58"/>
      <c r="DE1165" s="58"/>
      <c r="DF1165" s="58"/>
      <c r="DG1165" s="58"/>
      <c r="DH1165" s="58"/>
      <c r="DI1165" s="58"/>
      <c r="DJ1165" s="58"/>
      <c r="DK1165" s="58"/>
      <c r="DL1165" s="58"/>
      <c r="DM1165" s="58"/>
      <c r="DN1165" s="58"/>
      <c r="DO1165" s="58"/>
      <c r="DP1165" s="58"/>
      <c r="DQ1165" s="58"/>
      <c r="DR1165" s="58"/>
    </row>
    <row r="1166" spans="1:122" x14ac:dyDescent="0.2">
      <c r="A1166" s="58"/>
      <c r="B1166" s="58"/>
      <c r="C1166" s="58"/>
      <c r="D1166" s="58"/>
      <c r="E1166" s="58"/>
      <c r="F1166" s="58"/>
      <c r="G1166" s="58"/>
      <c r="H1166" s="58"/>
      <c r="I1166" s="58"/>
      <c r="J1166" s="58"/>
      <c r="K1166" s="59"/>
      <c r="L1166" s="59"/>
      <c r="M1166" s="58"/>
      <c r="N1166" s="58"/>
      <c r="O1166" s="58"/>
      <c r="P1166" s="58"/>
      <c r="Q1166" s="58"/>
      <c r="R1166" s="58"/>
      <c r="S1166" s="58"/>
      <c r="T1166" s="58"/>
      <c r="U1166" s="58"/>
      <c r="V1166" s="58"/>
      <c r="W1166" s="58"/>
      <c r="X1166" s="58"/>
      <c r="Y1166" s="58"/>
      <c r="Z1166" s="58"/>
      <c r="AA1166" s="58"/>
      <c r="AB1166" s="58"/>
      <c r="AC1166" s="58"/>
      <c r="AD1166" s="58"/>
      <c r="AE1166" s="58"/>
      <c r="AF1166" s="58"/>
      <c r="AG1166" s="58"/>
      <c r="AH1166" s="58"/>
      <c r="AI1166" s="58"/>
      <c r="AJ1166" s="58"/>
      <c r="AK1166" s="58"/>
      <c r="AL1166" s="58"/>
      <c r="AM1166" s="58"/>
      <c r="AN1166" s="58"/>
      <c r="AO1166" s="58"/>
      <c r="AP1166" s="58"/>
      <c r="AQ1166" s="58"/>
      <c r="AR1166" s="58"/>
      <c r="AS1166" s="58"/>
      <c r="AT1166" s="58"/>
      <c r="AU1166" s="58"/>
      <c r="AV1166" s="58"/>
      <c r="AW1166" s="58"/>
      <c r="AX1166" s="58"/>
      <c r="AY1166" s="58"/>
      <c r="AZ1166" s="58"/>
      <c r="BA1166" s="58"/>
      <c r="BB1166" s="58"/>
      <c r="BC1166" s="58"/>
      <c r="BD1166" s="58"/>
      <c r="BE1166" s="58"/>
      <c r="BF1166" s="58"/>
      <c r="BG1166" s="58"/>
      <c r="BH1166" s="58"/>
      <c r="BI1166" s="58"/>
      <c r="BJ1166" s="58"/>
      <c r="BK1166" s="58"/>
      <c r="BL1166" s="58"/>
      <c r="BM1166" s="58"/>
      <c r="BN1166" s="58"/>
      <c r="BO1166" s="58"/>
      <c r="BP1166" s="58"/>
      <c r="BQ1166" s="58"/>
      <c r="BR1166" s="58"/>
      <c r="BS1166" s="58"/>
      <c r="BT1166" s="58"/>
      <c r="BU1166" s="58"/>
      <c r="BV1166" s="58"/>
      <c r="BW1166" s="58"/>
      <c r="BX1166" s="58"/>
      <c r="BY1166" s="58"/>
      <c r="BZ1166" s="58"/>
      <c r="CA1166" s="58"/>
      <c r="CB1166" s="58"/>
      <c r="CC1166" s="58"/>
      <c r="CD1166" s="58"/>
      <c r="CE1166" s="58"/>
      <c r="CF1166" s="58"/>
      <c r="CG1166" s="58"/>
      <c r="CH1166" s="58"/>
      <c r="CI1166" s="58"/>
      <c r="CJ1166" s="58"/>
      <c r="CK1166" s="58"/>
      <c r="CL1166" s="58"/>
      <c r="CM1166" s="58"/>
      <c r="CN1166" s="58"/>
      <c r="CO1166" s="58"/>
      <c r="CP1166" s="58"/>
      <c r="CQ1166" s="58"/>
      <c r="CR1166" s="58"/>
      <c r="CS1166" s="58"/>
      <c r="CT1166" s="58"/>
      <c r="CU1166" s="58"/>
      <c r="CV1166" s="58"/>
      <c r="CW1166" s="58"/>
      <c r="CX1166" s="58"/>
      <c r="CY1166" s="58"/>
      <c r="CZ1166" s="58"/>
      <c r="DA1166" s="58"/>
      <c r="DB1166" s="58"/>
      <c r="DC1166" s="58"/>
      <c r="DD1166" s="58"/>
      <c r="DE1166" s="58"/>
      <c r="DF1166" s="58"/>
      <c r="DG1166" s="58"/>
      <c r="DH1166" s="58"/>
      <c r="DI1166" s="58"/>
      <c r="DJ1166" s="58"/>
      <c r="DK1166" s="58"/>
      <c r="DL1166" s="58"/>
      <c r="DM1166" s="58"/>
      <c r="DN1166" s="58"/>
      <c r="DO1166" s="58"/>
      <c r="DP1166" s="58"/>
      <c r="DQ1166" s="58"/>
      <c r="DR1166" s="58"/>
    </row>
    <row r="1167" spans="1:122" x14ac:dyDescent="0.2">
      <c r="A1167" s="58"/>
      <c r="B1167" s="58"/>
      <c r="C1167" s="58"/>
      <c r="D1167" s="58"/>
      <c r="E1167" s="58"/>
      <c r="F1167" s="58"/>
      <c r="G1167" s="58"/>
      <c r="H1167" s="58"/>
      <c r="I1167" s="58"/>
      <c r="J1167" s="58"/>
      <c r="K1167" s="59"/>
      <c r="L1167" s="59"/>
      <c r="M1167" s="58"/>
      <c r="N1167" s="58"/>
      <c r="O1167" s="58"/>
      <c r="P1167" s="58"/>
      <c r="Q1167" s="58"/>
      <c r="R1167" s="58"/>
      <c r="S1167" s="58"/>
      <c r="T1167" s="58"/>
      <c r="U1167" s="58"/>
      <c r="V1167" s="58"/>
      <c r="W1167" s="58"/>
      <c r="X1167" s="58"/>
      <c r="Y1167" s="58"/>
      <c r="Z1167" s="58"/>
      <c r="AA1167" s="58"/>
      <c r="AB1167" s="58"/>
      <c r="AC1167" s="58"/>
      <c r="AD1167" s="58"/>
      <c r="AE1167" s="58"/>
      <c r="AF1167" s="58"/>
      <c r="AG1167" s="58"/>
      <c r="AH1167" s="58"/>
      <c r="AI1167" s="58"/>
      <c r="AJ1167" s="58"/>
      <c r="AK1167" s="58"/>
      <c r="AL1167" s="58"/>
      <c r="AM1167" s="58"/>
      <c r="AN1167" s="58"/>
      <c r="AO1167" s="58"/>
      <c r="AP1167" s="58"/>
      <c r="AQ1167" s="58"/>
      <c r="AR1167" s="58"/>
      <c r="AS1167" s="58"/>
      <c r="AT1167" s="58"/>
      <c r="AU1167" s="58"/>
      <c r="AV1167" s="58"/>
      <c r="AW1167" s="58"/>
      <c r="AX1167" s="58"/>
      <c r="AY1167" s="58"/>
      <c r="AZ1167" s="58"/>
      <c r="BA1167" s="58"/>
      <c r="BB1167" s="58"/>
      <c r="BC1167" s="58"/>
      <c r="BD1167" s="58"/>
      <c r="BE1167" s="58"/>
      <c r="BF1167" s="58"/>
      <c r="BG1167" s="58"/>
      <c r="BH1167" s="58"/>
      <c r="BI1167" s="58"/>
      <c r="BJ1167" s="58"/>
      <c r="BK1167" s="58"/>
      <c r="BL1167" s="58"/>
      <c r="BM1167" s="58"/>
      <c r="BN1167" s="58"/>
      <c r="BO1167" s="58"/>
      <c r="BP1167" s="58"/>
      <c r="BQ1167" s="58"/>
      <c r="BR1167" s="58"/>
      <c r="BS1167" s="58"/>
      <c r="BT1167" s="58"/>
      <c r="BU1167" s="58"/>
      <c r="BV1167" s="58"/>
      <c r="BW1167" s="58"/>
      <c r="BX1167" s="58"/>
      <c r="BY1167" s="58"/>
      <c r="BZ1167" s="58"/>
      <c r="CA1167" s="58"/>
      <c r="CB1167" s="58"/>
      <c r="CC1167" s="58"/>
      <c r="CD1167" s="58"/>
      <c r="CE1167" s="58"/>
      <c r="CF1167" s="58"/>
      <c r="CG1167" s="58"/>
      <c r="CH1167" s="58"/>
      <c r="CI1167" s="58"/>
      <c r="CJ1167" s="58"/>
      <c r="CK1167" s="58"/>
      <c r="CL1167" s="58"/>
      <c r="CM1167" s="58"/>
      <c r="CN1167" s="58"/>
      <c r="CO1167" s="58"/>
      <c r="CP1167" s="58"/>
      <c r="CQ1167" s="58"/>
      <c r="CR1167" s="58"/>
      <c r="CS1167" s="58"/>
      <c r="CT1167" s="58"/>
      <c r="CU1167" s="58"/>
      <c r="CV1167" s="58"/>
      <c r="CW1167" s="58"/>
      <c r="CX1167" s="58"/>
      <c r="CY1167" s="58"/>
      <c r="CZ1167" s="58"/>
      <c r="DA1167" s="58"/>
      <c r="DB1167" s="58"/>
      <c r="DC1167" s="58"/>
      <c r="DD1167" s="58"/>
      <c r="DE1167" s="58"/>
      <c r="DF1167" s="58"/>
      <c r="DG1167" s="58"/>
      <c r="DH1167" s="58"/>
      <c r="DI1167" s="58"/>
      <c r="DJ1167" s="58"/>
      <c r="DK1167" s="58"/>
      <c r="DL1167" s="58"/>
      <c r="DM1167" s="58"/>
      <c r="DN1167" s="58"/>
      <c r="DO1167" s="58"/>
      <c r="DP1167" s="58"/>
      <c r="DQ1167" s="58"/>
      <c r="DR1167" s="58"/>
    </row>
    <row r="1168" spans="1:122" x14ac:dyDescent="0.2">
      <c r="A1168" s="58"/>
      <c r="B1168" s="58"/>
      <c r="C1168" s="58"/>
      <c r="D1168" s="58"/>
      <c r="E1168" s="58"/>
      <c r="F1168" s="58"/>
      <c r="G1168" s="58"/>
      <c r="H1168" s="58"/>
      <c r="I1168" s="58"/>
      <c r="J1168" s="58"/>
      <c r="K1168" s="59"/>
      <c r="L1168" s="59"/>
      <c r="M1168" s="58"/>
      <c r="N1168" s="58"/>
      <c r="O1168" s="58"/>
      <c r="P1168" s="58"/>
      <c r="Q1168" s="58"/>
      <c r="R1168" s="58"/>
      <c r="S1168" s="58"/>
      <c r="T1168" s="58"/>
      <c r="U1168" s="58"/>
      <c r="V1168" s="58"/>
      <c r="W1168" s="58"/>
      <c r="X1168" s="58"/>
      <c r="Y1168" s="58"/>
      <c r="Z1168" s="58"/>
      <c r="AA1168" s="58"/>
      <c r="AB1168" s="58"/>
      <c r="AC1168" s="58"/>
      <c r="AD1168" s="58"/>
      <c r="AE1168" s="58"/>
      <c r="AF1168" s="58"/>
      <c r="AG1168" s="58"/>
      <c r="AH1168" s="58"/>
      <c r="AI1168" s="58"/>
      <c r="AJ1168" s="58"/>
      <c r="AK1168" s="58"/>
      <c r="AL1168" s="58"/>
      <c r="AM1168" s="58"/>
      <c r="AN1168" s="58"/>
      <c r="AO1168" s="58"/>
      <c r="AP1168" s="58"/>
      <c r="AQ1168" s="58"/>
      <c r="AR1168" s="58"/>
      <c r="AS1168" s="58"/>
      <c r="AT1168" s="58"/>
      <c r="AU1168" s="58"/>
      <c r="AV1168" s="58"/>
      <c r="AW1168" s="58"/>
      <c r="AX1168" s="58"/>
      <c r="AY1168" s="58"/>
      <c r="AZ1168" s="58"/>
      <c r="BA1168" s="58"/>
      <c r="BB1168" s="58"/>
      <c r="BC1168" s="58"/>
      <c r="BD1168" s="58"/>
      <c r="BE1168" s="58"/>
      <c r="BF1168" s="58"/>
      <c r="BG1168" s="58"/>
      <c r="BH1168" s="58"/>
      <c r="BI1168" s="58"/>
      <c r="BJ1168" s="58"/>
      <c r="BK1168" s="58"/>
      <c r="BL1168" s="58"/>
      <c r="BM1168" s="58"/>
      <c r="BN1168" s="58"/>
      <c r="BO1168" s="58"/>
      <c r="BP1168" s="58"/>
      <c r="BQ1168" s="58"/>
      <c r="BR1168" s="58"/>
      <c r="BS1168" s="58"/>
      <c r="BT1168" s="58"/>
      <c r="BU1168" s="58"/>
      <c r="BV1168" s="58"/>
      <c r="BW1168" s="58"/>
      <c r="BX1168" s="58"/>
      <c r="BY1168" s="58"/>
      <c r="BZ1168" s="58"/>
      <c r="CA1168" s="58"/>
      <c r="CB1168" s="58"/>
      <c r="CC1168" s="58"/>
      <c r="CD1168" s="58"/>
      <c r="CE1168" s="58"/>
      <c r="CF1168" s="58"/>
      <c r="CG1168" s="58"/>
      <c r="CH1168" s="58"/>
      <c r="CI1168" s="58"/>
      <c r="CJ1168" s="58"/>
      <c r="CK1168" s="58"/>
      <c r="CL1168" s="58"/>
      <c r="CM1168" s="58"/>
      <c r="CN1168" s="58"/>
      <c r="CO1168" s="58"/>
      <c r="CP1168" s="58"/>
      <c r="CQ1168" s="58"/>
      <c r="CR1168" s="58"/>
      <c r="CS1168" s="58"/>
      <c r="CT1168" s="58"/>
      <c r="CU1168" s="58"/>
      <c r="CV1168" s="58"/>
      <c r="CW1168" s="58"/>
      <c r="CX1168" s="58"/>
      <c r="CY1168" s="58"/>
      <c r="CZ1168" s="58"/>
      <c r="DA1168" s="58"/>
      <c r="DB1168" s="58"/>
      <c r="DC1168" s="58"/>
      <c r="DD1168" s="58"/>
      <c r="DE1168" s="58"/>
      <c r="DF1168" s="58"/>
      <c r="DG1168" s="58"/>
      <c r="DH1168" s="58"/>
      <c r="DI1168" s="58"/>
      <c r="DJ1168" s="58"/>
      <c r="DK1168" s="58"/>
      <c r="DL1168" s="58"/>
      <c r="DM1168" s="58"/>
      <c r="DN1168" s="58"/>
      <c r="DO1168" s="58"/>
      <c r="DP1168" s="58"/>
      <c r="DQ1168" s="58"/>
      <c r="DR1168" s="58"/>
    </row>
    <row r="1169" spans="1:122" x14ac:dyDescent="0.2">
      <c r="A1169" s="58"/>
      <c r="B1169" s="58"/>
      <c r="C1169" s="58"/>
      <c r="D1169" s="58"/>
      <c r="E1169" s="58"/>
      <c r="F1169" s="58"/>
      <c r="G1169" s="58"/>
      <c r="H1169" s="58"/>
      <c r="I1169" s="58"/>
      <c r="J1169" s="58"/>
      <c r="K1169" s="59"/>
      <c r="L1169" s="59"/>
      <c r="M1169" s="58"/>
      <c r="N1169" s="58"/>
      <c r="O1169" s="58"/>
      <c r="P1169" s="58"/>
      <c r="Q1169" s="58"/>
      <c r="R1169" s="58"/>
      <c r="S1169" s="58"/>
      <c r="T1169" s="58"/>
      <c r="U1169" s="58"/>
      <c r="V1169" s="58"/>
      <c r="W1169" s="58"/>
      <c r="X1169" s="58"/>
      <c r="Y1169" s="58"/>
      <c r="Z1169" s="58"/>
      <c r="AA1169" s="58"/>
      <c r="AB1169" s="58"/>
      <c r="AC1169" s="58"/>
      <c r="AD1169" s="58"/>
      <c r="AE1169" s="58"/>
      <c r="AF1169" s="58"/>
      <c r="AG1169" s="58"/>
      <c r="AH1169" s="58"/>
      <c r="AI1169" s="58"/>
      <c r="AJ1169" s="58"/>
      <c r="AK1169" s="58"/>
      <c r="AL1169" s="58"/>
      <c r="AM1169" s="58"/>
      <c r="AN1169" s="58"/>
      <c r="AO1169" s="58"/>
      <c r="AP1169" s="58"/>
      <c r="AQ1169" s="58"/>
      <c r="AR1169" s="58"/>
      <c r="AS1169" s="58"/>
      <c r="AT1169" s="58"/>
      <c r="AU1169" s="58"/>
      <c r="AV1169" s="58"/>
      <c r="AW1169" s="58"/>
      <c r="AX1169" s="58"/>
      <c r="AY1169" s="58"/>
      <c r="AZ1169" s="58"/>
      <c r="BA1169" s="58"/>
      <c r="BB1169" s="58"/>
      <c r="BC1169" s="58"/>
      <c r="BD1169" s="58"/>
      <c r="BE1169" s="58"/>
      <c r="BF1169" s="58"/>
      <c r="BG1169" s="58"/>
      <c r="BH1169" s="58"/>
      <c r="BI1169" s="58"/>
      <c r="BJ1169" s="58"/>
      <c r="BK1169" s="58"/>
      <c r="BL1169" s="58"/>
      <c r="BM1169" s="58"/>
      <c r="BN1169" s="58"/>
      <c r="BO1169" s="58"/>
      <c r="BP1169" s="58"/>
      <c r="BQ1169" s="58"/>
      <c r="BR1169" s="58"/>
      <c r="BS1169" s="58"/>
      <c r="BT1169" s="58"/>
      <c r="BU1169" s="58"/>
      <c r="BV1169" s="58"/>
      <c r="BW1169" s="58"/>
      <c r="BX1169" s="58"/>
      <c r="BY1169" s="58"/>
      <c r="BZ1169" s="58"/>
      <c r="CA1169" s="58"/>
      <c r="CB1169" s="58"/>
      <c r="CC1169" s="58"/>
      <c r="CD1169" s="58"/>
      <c r="CE1169" s="58"/>
      <c r="CF1169" s="58"/>
      <c r="CG1169" s="58"/>
      <c r="CH1169" s="58"/>
      <c r="CI1169" s="58"/>
      <c r="CJ1169" s="58"/>
      <c r="CK1169" s="58"/>
      <c r="CL1169" s="58"/>
      <c r="CM1169" s="58"/>
      <c r="CN1169" s="58"/>
      <c r="CO1169" s="58"/>
      <c r="CP1169" s="58"/>
      <c r="CQ1169" s="58"/>
      <c r="CR1169" s="58"/>
      <c r="CS1169" s="58"/>
      <c r="CT1169" s="58"/>
      <c r="CU1169" s="58"/>
      <c r="CV1169" s="58"/>
      <c r="CW1169" s="58"/>
      <c r="CX1169" s="58"/>
      <c r="CY1169" s="58"/>
      <c r="CZ1169" s="58"/>
      <c r="DA1169" s="58"/>
      <c r="DB1169" s="58"/>
      <c r="DC1169" s="58"/>
      <c r="DD1169" s="58"/>
      <c r="DE1169" s="58"/>
      <c r="DF1169" s="58"/>
      <c r="DG1169" s="58"/>
      <c r="DH1169" s="58"/>
      <c r="DI1169" s="58"/>
      <c r="DJ1169" s="58"/>
      <c r="DK1169" s="58"/>
      <c r="DL1169" s="58"/>
      <c r="DM1169" s="58"/>
      <c r="DN1169" s="58"/>
      <c r="DO1169" s="58"/>
      <c r="DP1169" s="58"/>
      <c r="DQ1169" s="58"/>
      <c r="DR1169" s="58"/>
    </row>
    <row r="1170" spans="1:122" x14ac:dyDescent="0.2">
      <c r="A1170" s="58"/>
      <c r="B1170" s="58"/>
      <c r="C1170" s="58"/>
      <c r="D1170" s="58"/>
      <c r="E1170" s="58"/>
      <c r="F1170" s="58"/>
      <c r="G1170" s="58"/>
      <c r="H1170" s="58"/>
      <c r="I1170" s="58"/>
      <c r="J1170" s="58"/>
      <c r="K1170" s="59"/>
      <c r="L1170" s="59"/>
      <c r="M1170" s="58"/>
      <c r="N1170" s="58"/>
      <c r="O1170" s="58"/>
      <c r="P1170" s="58"/>
      <c r="Q1170" s="58"/>
      <c r="R1170" s="58"/>
      <c r="S1170" s="58"/>
      <c r="T1170" s="58"/>
      <c r="U1170" s="58"/>
      <c r="V1170" s="58"/>
      <c r="W1170" s="58"/>
      <c r="X1170" s="58"/>
      <c r="Y1170" s="58"/>
      <c r="Z1170" s="58"/>
      <c r="AA1170" s="58"/>
      <c r="AB1170" s="58"/>
      <c r="AC1170" s="58"/>
      <c r="AD1170" s="58"/>
      <c r="AE1170" s="58"/>
      <c r="AF1170" s="58"/>
      <c r="AG1170" s="58"/>
      <c r="AH1170" s="58"/>
      <c r="AI1170" s="58"/>
      <c r="AJ1170" s="58"/>
      <c r="AK1170" s="58"/>
      <c r="AL1170" s="58"/>
      <c r="AM1170" s="58"/>
      <c r="AN1170" s="58"/>
      <c r="AO1170" s="58"/>
      <c r="AP1170" s="58"/>
      <c r="AQ1170" s="58"/>
      <c r="AR1170" s="58"/>
      <c r="AS1170" s="58"/>
      <c r="AT1170" s="58"/>
      <c r="AU1170" s="58"/>
      <c r="AV1170" s="58"/>
      <c r="AW1170" s="58"/>
      <c r="AX1170" s="58"/>
      <c r="AY1170" s="58"/>
      <c r="AZ1170" s="58"/>
      <c r="BA1170" s="58"/>
      <c r="BB1170" s="58"/>
      <c r="BC1170" s="58"/>
      <c r="BD1170" s="58"/>
      <c r="BE1170" s="58"/>
      <c r="BF1170" s="58"/>
      <c r="BG1170" s="58"/>
      <c r="BH1170" s="58"/>
      <c r="BI1170" s="58"/>
      <c r="BJ1170" s="58"/>
      <c r="BK1170" s="58"/>
      <c r="BL1170" s="58"/>
      <c r="BM1170" s="58"/>
      <c r="BN1170" s="58"/>
      <c r="BO1170" s="58"/>
      <c r="BP1170" s="58"/>
      <c r="BQ1170" s="58"/>
      <c r="BR1170" s="58"/>
      <c r="BS1170" s="58"/>
      <c r="BT1170" s="58"/>
      <c r="BU1170" s="58"/>
      <c r="BV1170" s="58"/>
      <c r="BW1170" s="58"/>
      <c r="BX1170" s="58"/>
      <c r="BY1170" s="58"/>
      <c r="BZ1170" s="58"/>
      <c r="CA1170" s="58"/>
      <c r="CB1170" s="58"/>
      <c r="CC1170" s="58"/>
      <c r="CD1170" s="58"/>
      <c r="CE1170" s="58"/>
      <c r="CF1170" s="58"/>
      <c r="CG1170" s="58"/>
      <c r="CH1170" s="58"/>
      <c r="CI1170" s="58"/>
      <c r="CJ1170" s="58"/>
      <c r="CK1170" s="58"/>
      <c r="CL1170" s="58"/>
      <c r="CM1170" s="58"/>
      <c r="CN1170" s="58"/>
      <c r="CO1170" s="58"/>
      <c r="CP1170" s="58"/>
      <c r="CQ1170" s="58"/>
      <c r="CR1170" s="58"/>
      <c r="CS1170" s="58"/>
      <c r="CT1170" s="58"/>
      <c r="CU1170" s="58"/>
      <c r="CV1170" s="58"/>
      <c r="CW1170" s="58"/>
      <c r="CX1170" s="58"/>
      <c r="CY1170" s="58"/>
      <c r="CZ1170" s="58"/>
      <c r="DA1170" s="58"/>
      <c r="DB1170" s="58"/>
      <c r="DC1170" s="58"/>
      <c r="DD1170" s="58"/>
      <c r="DE1170" s="58"/>
      <c r="DF1170" s="58"/>
      <c r="DG1170" s="58"/>
      <c r="DH1170" s="58"/>
      <c r="DI1170" s="58"/>
      <c r="DJ1170" s="58"/>
      <c r="DK1170" s="58"/>
      <c r="DL1170" s="58"/>
      <c r="DM1170" s="58"/>
      <c r="DN1170" s="58"/>
      <c r="DO1170" s="58"/>
      <c r="DP1170" s="58"/>
      <c r="DQ1170" s="58"/>
      <c r="DR1170" s="58"/>
    </row>
    <row r="1171" spans="1:122" x14ac:dyDescent="0.2">
      <c r="A1171" s="58"/>
      <c r="B1171" s="58"/>
      <c r="C1171" s="58"/>
      <c r="D1171" s="58"/>
      <c r="E1171" s="58"/>
      <c r="F1171" s="58"/>
      <c r="G1171" s="58"/>
      <c r="H1171" s="58"/>
      <c r="I1171" s="58"/>
      <c r="J1171" s="58"/>
      <c r="K1171" s="59"/>
      <c r="L1171" s="59"/>
      <c r="M1171" s="58"/>
      <c r="N1171" s="58"/>
      <c r="O1171" s="58"/>
      <c r="P1171" s="58"/>
      <c r="Q1171" s="58"/>
      <c r="R1171" s="58"/>
      <c r="S1171" s="58"/>
      <c r="T1171" s="58"/>
      <c r="U1171" s="58"/>
      <c r="V1171" s="58"/>
      <c r="W1171" s="58"/>
      <c r="X1171" s="58"/>
      <c r="Y1171" s="58"/>
      <c r="Z1171" s="58"/>
      <c r="AA1171" s="58"/>
      <c r="AB1171" s="58"/>
      <c r="AC1171" s="58"/>
      <c r="AD1171" s="58"/>
      <c r="AE1171" s="58"/>
      <c r="AF1171" s="58"/>
      <c r="AG1171" s="58"/>
      <c r="AH1171" s="58"/>
      <c r="AI1171" s="58"/>
      <c r="AJ1171" s="58"/>
      <c r="AK1171" s="58"/>
      <c r="AL1171" s="58"/>
      <c r="AM1171" s="58"/>
      <c r="AN1171" s="58"/>
      <c r="AO1171" s="58"/>
      <c r="AP1171" s="58"/>
      <c r="AQ1171" s="58"/>
      <c r="AR1171" s="58"/>
      <c r="AS1171" s="58"/>
      <c r="AT1171" s="58"/>
      <c r="AU1171" s="58"/>
      <c r="AV1171" s="58"/>
      <c r="AW1171" s="58"/>
      <c r="AX1171" s="58"/>
      <c r="AY1171" s="58"/>
      <c r="AZ1171" s="58"/>
      <c r="BA1171" s="58"/>
      <c r="BB1171" s="58"/>
      <c r="BC1171" s="58"/>
      <c r="BD1171" s="58"/>
      <c r="BE1171" s="58"/>
      <c r="BF1171" s="58"/>
      <c r="BG1171" s="58"/>
      <c r="BH1171" s="58"/>
      <c r="BI1171" s="58"/>
      <c r="BJ1171" s="58"/>
      <c r="BK1171" s="58"/>
      <c r="BL1171" s="58"/>
      <c r="BM1171" s="58"/>
      <c r="BN1171" s="58"/>
      <c r="BO1171" s="58"/>
      <c r="BP1171" s="58"/>
      <c r="BQ1171" s="58"/>
      <c r="BR1171" s="58"/>
      <c r="BS1171" s="58"/>
      <c r="BT1171" s="58"/>
      <c r="BU1171" s="58"/>
      <c r="BV1171" s="58"/>
      <c r="BW1171" s="58"/>
      <c r="BX1171" s="58"/>
      <c r="BY1171" s="58"/>
      <c r="BZ1171" s="58"/>
      <c r="CA1171" s="58"/>
      <c r="CB1171" s="58"/>
      <c r="CC1171" s="58"/>
      <c r="CD1171" s="58"/>
      <c r="CE1171" s="58"/>
      <c r="CF1171" s="58"/>
      <c r="CG1171" s="58"/>
      <c r="CH1171" s="58"/>
      <c r="CI1171" s="58"/>
      <c r="CJ1171" s="58"/>
      <c r="CK1171" s="58"/>
      <c r="CL1171" s="58"/>
      <c r="CM1171" s="58"/>
      <c r="CN1171" s="58"/>
      <c r="CO1171" s="58"/>
      <c r="CP1171" s="58"/>
      <c r="CQ1171" s="58"/>
      <c r="CR1171" s="58"/>
      <c r="CS1171" s="58"/>
      <c r="CT1171" s="58"/>
      <c r="CU1171" s="58"/>
      <c r="CV1171" s="58"/>
      <c r="CW1171" s="58"/>
      <c r="CX1171" s="58"/>
      <c r="CY1171" s="58"/>
      <c r="CZ1171" s="58"/>
      <c r="DA1171" s="58"/>
      <c r="DB1171" s="58"/>
      <c r="DC1171" s="58"/>
      <c r="DD1171" s="58"/>
      <c r="DE1171" s="58"/>
      <c r="DF1171" s="58"/>
      <c r="DG1171" s="58"/>
      <c r="DH1171" s="58"/>
      <c r="DI1171" s="58"/>
      <c r="DJ1171" s="58"/>
      <c r="DK1171" s="58"/>
      <c r="DL1171" s="58"/>
      <c r="DM1171" s="58"/>
      <c r="DN1171" s="58"/>
      <c r="DO1171" s="58"/>
      <c r="DP1171" s="58"/>
      <c r="DQ1171" s="58"/>
      <c r="DR1171" s="58"/>
    </row>
    <row r="1172" spans="1:122" x14ac:dyDescent="0.2">
      <c r="A1172" s="58"/>
      <c r="B1172" s="58"/>
      <c r="C1172" s="58"/>
      <c r="D1172" s="58"/>
      <c r="E1172" s="58"/>
      <c r="F1172" s="58"/>
      <c r="G1172" s="58"/>
      <c r="H1172" s="58"/>
      <c r="I1172" s="58"/>
      <c r="J1172" s="58"/>
      <c r="K1172" s="59"/>
      <c r="L1172" s="59"/>
      <c r="M1172" s="58"/>
      <c r="N1172" s="58"/>
      <c r="O1172" s="58"/>
      <c r="P1172" s="58"/>
      <c r="Q1172" s="58"/>
      <c r="R1172" s="58"/>
      <c r="S1172" s="58"/>
      <c r="T1172" s="58"/>
      <c r="U1172" s="58"/>
      <c r="V1172" s="58"/>
      <c r="W1172" s="58"/>
      <c r="X1172" s="58"/>
      <c r="Y1172" s="58"/>
      <c r="Z1172" s="58"/>
      <c r="AA1172" s="58"/>
      <c r="AB1172" s="58"/>
      <c r="AC1172" s="58"/>
      <c r="AD1172" s="58"/>
      <c r="AE1172" s="58"/>
      <c r="AF1172" s="58"/>
      <c r="AG1172" s="58"/>
      <c r="AH1172" s="58"/>
      <c r="AI1172" s="58"/>
      <c r="AJ1172" s="58"/>
      <c r="AK1172" s="58"/>
      <c r="AL1172" s="58"/>
      <c r="AM1172" s="58"/>
      <c r="AN1172" s="58"/>
      <c r="AO1172" s="58"/>
      <c r="AP1172" s="58"/>
      <c r="AQ1172" s="58"/>
      <c r="AR1172" s="58"/>
      <c r="AS1172" s="58"/>
      <c r="AT1172" s="58"/>
      <c r="AU1172" s="58"/>
      <c r="AV1172" s="58"/>
      <c r="AW1172" s="58"/>
      <c r="AX1172" s="58"/>
      <c r="AY1172" s="58"/>
      <c r="AZ1172" s="58"/>
      <c r="BA1172" s="58"/>
      <c r="BB1172" s="58"/>
      <c r="BC1172" s="58"/>
      <c r="BD1172" s="58"/>
      <c r="BE1172" s="58"/>
      <c r="BF1172" s="58"/>
      <c r="BG1172" s="58"/>
      <c r="BH1172" s="58"/>
      <c r="BI1172" s="58"/>
      <c r="BJ1172" s="58"/>
      <c r="BK1172" s="58"/>
      <c r="BL1172" s="58"/>
      <c r="BM1172" s="58"/>
      <c r="BN1172" s="58"/>
      <c r="BO1172" s="58"/>
      <c r="BP1172" s="58"/>
      <c r="BQ1172" s="58"/>
      <c r="BR1172" s="58"/>
      <c r="BS1172" s="58"/>
      <c r="BT1172" s="58"/>
      <c r="BU1172" s="58"/>
      <c r="BV1172" s="58"/>
      <c r="BW1172" s="58"/>
      <c r="BX1172" s="58"/>
      <c r="BY1172" s="58"/>
      <c r="BZ1172" s="58"/>
      <c r="CA1172" s="58"/>
      <c r="CB1172" s="58"/>
      <c r="CC1172" s="58"/>
      <c r="CD1172" s="58"/>
      <c r="CE1172" s="58"/>
      <c r="CF1172" s="58"/>
      <c r="CG1172" s="58"/>
      <c r="CH1172" s="58"/>
      <c r="CI1172" s="58"/>
      <c r="CJ1172" s="58"/>
      <c r="CK1172" s="58"/>
      <c r="CL1172" s="58"/>
      <c r="CM1172" s="58"/>
      <c r="CN1172" s="58"/>
      <c r="CO1172" s="58"/>
      <c r="CP1172" s="58"/>
      <c r="CQ1172" s="58"/>
      <c r="CR1172" s="58"/>
      <c r="CS1172" s="58"/>
      <c r="CT1172" s="58"/>
      <c r="CU1172" s="58"/>
      <c r="CV1172" s="58"/>
      <c r="CW1172" s="58"/>
      <c r="CX1172" s="58"/>
      <c r="CY1172" s="58"/>
      <c r="CZ1172" s="58"/>
      <c r="DA1172" s="58"/>
      <c r="DB1172" s="58"/>
      <c r="DC1172" s="58"/>
      <c r="DD1172" s="58"/>
      <c r="DE1172" s="58"/>
      <c r="DF1172" s="58"/>
      <c r="DG1172" s="58"/>
      <c r="DH1172" s="58"/>
      <c r="DI1172" s="58"/>
      <c r="DJ1172" s="58"/>
      <c r="DK1172" s="58"/>
      <c r="DL1172" s="58"/>
      <c r="DM1172" s="58"/>
      <c r="DN1172" s="58"/>
      <c r="DO1172" s="58"/>
      <c r="DP1172" s="58"/>
      <c r="DQ1172" s="58"/>
      <c r="DR1172" s="58"/>
    </row>
    <row r="1173" spans="1:122" x14ac:dyDescent="0.2">
      <c r="A1173" s="58"/>
      <c r="B1173" s="58"/>
      <c r="C1173" s="58"/>
      <c r="D1173" s="58"/>
      <c r="E1173" s="58"/>
      <c r="F1173" s="58"/>
      <c r="G1173" s="58"/>
      <c r="H1173" s="58"/>
      <c r="I1173" s="58"/>
      <c r="J1173" s="58"/>
      <c r="K1173" s="59"/>
      <c r="L1173" s="59"/>
      <c r="M1173" s="58"/>
      <c r="N1173" s="58"/>
      <c r="O1173" s="58"/>
      <c r="P1173" s="58"/>
      <c r="Q1173" s="58"/>
      <c r="R1173" s="58"/>
      <c r="S1173" s="58"/>
      <c r="T1173" s="58"/>
      <c r="U1173" s="58"/>
      <c r="V1173" s="58"/>
      <c r="W1173" s="58"/>
      <c r="X1173" s="58"/>
      <c r="Y1173" s="58"/>
      <c r="Z1173" s="58"/>
      <c r="AA1173" s="58"/>
      <c r="AB1173" s="58"/>
      <c r="AC1173" s="58"/>
      <c r="AD1173" s="58"/>
      <c r="AE1173" s="58"/>
      <c r="AF1173" s="58"/>
      <c r="AG1173" s="58"/>
      <c r="AH1173" s="58"/>
      <c r="AI1173" s="58"/>
      <c r="AJ1173" s="58"/>
      <c r="AK1173" s="58"/>
      <c r="AL1173" s="58"/>
      <c r="AM1173" s="58"/>
      <c r="AN1173" s="58"/>
      <c r="AO1173" s="58"/>
      <c r="AP1173" s="58"/>
      <c r="AQ1173" s="58"/>
      <c r="AR1173" s="58"/>
      <c r="AS1173" s="58"/>
      <c r="AT1173" s="58"/>
      <c r="AU1173" s="58"/>
      <c r="AV1173" s="58"/>
      <c r="AW1173" s="58"/>
      <c r="AX1173" s="58"/>
      <c r="AY1173" s="58"/>
      <c r="AZ1173" s="58"/>
      <c r="BA1173" s="58"/>
      <c r="BB1173" s="58"/>
      <c r="BC1173" s="58"/>
      <c r="BD1173" s="58"/>
      <c r="BE1173" s="58"/>
      <c r="BF1173" s="58"/>
      <c r="BG1173" s="58"/>
      <c r="BH1173" s="58"/>
      <c r="BI1173" s="58"/>
      <c r="BJ1173" s="58"/>
      <c r="BK1173" s="58"/>
      <c r="BL1173" s="58"/>
      <c r="BM1173" s="58"/>
      <c r="BN1173" s="58"/>
      <c r="BO1173" s="58"/>
      <c r="BP1173" s="58"/>
      <c r="BQ1173" s="58"/>
      <c r="BR1173" s="58"/>
      <c r="BS1173" s="58"/>
      <c r="BT1173" s="58"/>
      <c r="BU1173" s="58"/>
      <c r="BV1173" s="58"/>
      <c r="BW1173" s="58"/>
      <c r="BX1173" s="58"/>
      <c r="BY1173" s="58"/>
      <c r="BZ1173" s="58"/>
      <c r="CA1173" s="58"/>
      <c r="CB1173" s="58"/>
      <c r="CC1173" s="58"/>
      <c r="CD1173" s="58"/>
      <c r="CE1173" s="58"/>
      <c r="CF1173" s="58"/>
      <c r="CG1173" s="58"/>
      <c r="CH1173" s="58"/>
      <c r="CI1173" s="58"/>
      <c r="CJ1173" s="58"/>
      <c r="CK1173" s="58"/>
      <c r="CL1173" s="58"/>
      <c r="CM1173" s="58"/>
      <c r="CN1173" s="58"/>
      <c r="CO1173" s="58"/>
      <c r="CP1173" s="58"/>
      <c r="CQ1173" s="58"/>
      <c r="CR1173" s="58"/>
      <c r="CS1173" s="58"/>
      <c r="CT1173" s="58"/>
      <c r="CU1173" s="58"/>
      <c r="CV1173" s="58"/>
      <c r="CW1173" s="58"/>
      <c r="CX1173" s="58"/>
      <c r="CY1173" s="58"/>
      <c r="CZ1173" s="58"/>
      <c r="DA1173" s="58"/>
      <c r="DB1173" s="58"/>
      <c r="DC1173" s="58"/>
      <c r="DD1173" s="58"/>
      <c r="DE1173" s="58"/>
      <c r="DF1173" s="58"/>
      <c r="DG1173" s="58"/>
      <c r="DH1173" s="58"/>
      <c r="DI1173" s="58"/>
      <c r="DJ1173" s="58"/>
      <c r="DK1173" s="58"/>
      <c r="DL1173" s="58"/>
      <c r="DM1173" s="58"/>
      <c r="DN1173" s="58"/>
      <c r="DO1173" s="58"/>
      <c r="DP1173" s="58"/>
      <c r="DQ1173" s="58"/>
      <c r="DR1173" s="58"/>
    </row>
    <row r="1174" spans="1:122" x14ac:dyDescent="0.2">
      <c r="A1174" s="58"/>
      <c r="B1174" s="58"/>
      <c r="C1174" s="58"/>
      <c r="D1174" s="58"/>
      <c r="E1174" s="58"/>
      <c r="F1174" s="58"/>
      <c r="G1174" s="58"/>
      <c r="H1174" s="58"/>
      <c r="I1174" s="58"/>
      <c r="J1174" s="58"/>
      <c r="K1174" s="59"/>
      <c r="L1174" s="59"/>
      <c r="M1174" s="58"/>
      <c r="N1174" s="58"/>
      <c r="O1174" s="58"/>
      <c r="P1174" s="58"/>
      <c r="Q1174" s="58"/>
      <c r="R1174" s="58"/>
      <c r="S1174" s="58"/>
      <c r="T1174" s="58"/>
      <c r="U1174" s="58"/>
      <c r="V1174" s="58"/>
      <c r="W1174" s="58"/>
      <c r="X1174" s="58"/>
      <c r="Y1174" s="58"/>
      <c r="Z1174" s="58"/>
      <c r="AA1174" s="58"/>
      <c r="AB1174" s="58"/>
      <c r="AC1174" s="58"/>
      <c r="AD1174" s="58"/>
      <c r="AE1174" s="58"/>
      <c r="AF1174" s="58"/>
      <c r="AG1174" s="58"/>
      <c r="AH1174" s="58"/>
      <c r="AI1174" s="58"/>
      <c r="AJ1174" s="58"/>
      <c r="AK1174" s="58"/>
      <c r="AL1174" s="58"/>
      <c r="AM1174" s="58"/>
      <c r="AN1174" s="58"/>
      <c r="AO1174" s="58"/>
      <c r="AP1174" s="58"/>
      <c r="AQ1174" s="58"/>
      <c r="AR1174" s="58"/>
      <c r="AS1174" s="58"/>
      <c r="AT1174" s="58"/>
      <c r="AU1174" s="58"/>
      <c r="AV1174" s="58"/>
      <c r="AW1174" s="58"/>
      <c r="AX1174" s="58"/>
      <c r="AY1174" s="58"/>
      <c r="AZ1174" s="58"/>
      <c r="BA1174" s="58"/>
      <c r="BB1174" s="58"/>
      <c r="BC1174" s="58"/>
      <c r="BD1174" s="58"/>
      <c r="BE1174" s="58"/>
      <c r="BF1174" s="58"/>
      <c r="BG1174" s="58"/>
      <c r="BH1174" s="58"/>
      <c r="BI1174" s="58"/>
      <c r="BJ1174" s="58"/>
      <c r="BK1174" s="58"/>
      <c r="BL1174" s="58"/>
      <c r="BM1174" s="58"/>
      <c r="BN1174" s="58"/>
      <c r="BO1174" s="58"/>
      <c r="BP1174" s="58"/>
      <c r="BQ1174" s="58"/>
      <c r="BR1174" s="58"/>
      <c r="BS1174" s="58"/>
      <c r="BT1174" s="58"/>
      <c r="BU1174" s="58"/>
      <c r="BV1174" s="58"/>
      <c r="BW1174" s="58"/>
      <c r="BX1174" s="58"/>
      <c r="BY1174" s="58"/>
      <c r="BZ1174" s="58"/>
      <c r="CA1174" s="58"/>
      <c r="CB1174" s="58"/>
      <c r="CC1174" s="58"/>
      <c r="CD1174" s="58"/>
      <c r="CE1174" s="58"/>
      <c r="CF1174" s="58"/>
      <c r="CG1174" s="58"/>
      <c r="CH1174" s="58"/>
      <c r="CI1174" s="58"/>
      <c r="CJ1174" s="58"/>
      <c r="CK1174" s="58"/>
      <c r="CL1174" s="58"/>
      <c r="CM1174" s="58"/>
      <c r="CN1174" s="58"/>
      <c r="CO1174" s="58"/>
      <c r="CP1174" s="58"/>
      <c r="CQ1174" s="58"/>
      <c r="CR1174" s="58"/>
      <c r="CS1174" s="58"/>
      <c r="CT1174" s="58"/>
      <c r="CU1174" s="58"/>
      <c r="CV1174" s="58"/>
      <c r="CW1174" s="58"/>
      <c r="CX1174" s="58"/>
      <c r="CY1174" s="58"/>
      <c r="CZ1174" s="58"/>
      <c r="DA1174" s="58"/>
      <c r="DB1174" s="58"/>
      <c r="DC1174" s="58"/>
      <c r="DD1174" s="58"/>
      <c r="DE1174" s="58"/>
      <c r="DF1174" s="58"/>
      <c r="DG1174" s="58"/>
      <c r="DH1174" s="58"/>
      <c r="DI1174" s="58"/>
      <c r="DJ1174" s="58"/>
      <c r="DK1174" s="58"/>
      <c r="DL1174" s="58"/>
      <c r="DM1174" s="58"/>
      <c r="DN1174" s="58"/>
      <c r="DO1174" s="58"/>
      <c r="DP1174" s="58"/>
      <c r="DQ1174" s="58"/>
      <c r="DR1174" s="58"/>
    </row>
    <row r="1175" spans="1:122" x14ac:dyDescent="0.2">
      <c r="A1175" s="58"/>
      <c r="B1175" s="58"/>
      <c r="C1175" s="58"/>
      <c r="D1175" s="58"/>
      <c r="E1175" s="58"/>
      <c r="F1175" s="58"/>
      <c r="G1175" s="58"/>
      <c r="H1175" s="58"/>
      <c r="I1175" s="58"/>
      <c r="J1175" s="58"/>
      <c r="K1175" s="59"/>
      <c r="L1175" s="59"/>
      <c r="M1175" s="58"/>
      <c r="N1175" s="58"/>
      <c r="O1175" s="58"/>
      <c r="P1175" s="58"/>
      <c r="Q1175" s="58"/>
      <c r="R1175" s="58"/>
      <c r="S1175" s="58"/>
      <c r="T1175" s="58"/>
      <c r="U1175" s="58"/>
      <c r="V1175" s="58"/>
      <c r="W1175" s="58"/>
      <c r="X1175" s="58"/>
      <c r="Y1175" s="58"/>
      <c r="Z1175" s="58"/>
      <c r="AA1175" s="58"/>
      <c r="AB1175" s="58"/>
      <c r="AC1175" s="58"/>
      <c r="AD1175" s="58"/>
      <c r="AE1175" s="58"/>
      <c r="AF1175" s="58"/>
      <c r="AG1175" s="58"/>
      <c r="AH1175" s="58"/>
      <c r="AI1175" s="58"/>
      <c r="AJ1175" s="58"/>
      <c r="AK1175" s="58"/>
      <c r="AL1175" s="58"/>
      <c r="AM1175" s="58"/>
      <c r="AN1175" s="58"/>
      <c r="AO1175" s="58"/>
      <c r="AP1175" s="58"/>
      <c r="AQ1175" s="58"/>
      <c r="AR1175" s="58"/>
      <c r="AS1175" s="58"/>
      <c r="AT1175" s="58"/>
      <c r="AU1175" s="58"/>
      <c r="AV1175" s="58"/>
      <c r="AW1175" s="58"/>
      <c r="AX1175" s="58"/>
      <c r="AY1175" s="58"/>
      <c r="AZ1175" s="58"/>
      <c r="BA1175" s="58"/>
      <c r="BB1175" s="58"/>
      <c r="BC1175" s="58"/>
      <c r="BD1175" s="58"/>
      <c r="BE1175" s="58"/>
      <c r="BF1175" s="58"/>
      <c r="BG1175" s="58"/>
      <c r="BH1175" s="58"/>
      <c r="BI1175" s="58"/>
      <c r="BJ1175" s="58"/>
      <c r="BK1175" s="58"/>
      <c r="BL1175" s="58"/>
      <c r="BM1175" s="58"/>
      <c r="BN1175" s="58"/>
      <c r="BO1175" s="58"/>
      <c r="BP1175" s="58"/>
      <c r="BQ1175" s="58"/>
      <c r="BR1175" s="58"/>
      <c r="BS1175" s="58"/>
      <c r="BT1175" s="58"/>
      <c r="BU1175" s="58"/>
      <c r="BV1175" s="58"/>
      <c r="BW1175" s="58"/>
      <c r="BX1175" s="58"/>
      <c r="BY1175" s="58"/>
      <c r="BZ1175" s="58"/>
      <c r="CA1175" s="58"/>
      <c r="CB1175" s="58"/>
      <c r="CC1175" s="58"/>
      <c r="CD1175" s="58"/>
      <c r="CE1175" s="58"/>
      <c r="CF1175" s="58"/>
      <c r="CG1175" s="58"/>
      <c r="CH1175" s="58"/>
      <c r="CI1175" s="58"/>
      <c r="CJ1175" s="58"/>
      <c r="CK1175" s="58"/>
      <c r="CL1175" s="58"/>
      <c r="CM1175" s="58"/>
      <c r="CN1175" s="58"/>
      <c r="CO1175" s="58"/>
      <c r="CP1175" s="58"/>
      <c r="CQ1175" s="58"/>
      <c r="CR1175" s="58"/>
      <c r="CS1175" s="58"/>
      <c r="CT1175" s="58"/>
      <c r="CU1175" s="58"/>
      <c r="CV1175" s="58"/>
      <c r="CW1175" s="58"/>
      <c r="CX1175" s="58"/>
      <c r="CY1175" s="58"/>
      <c r="CZ1175" s="58"/>
      <c r="DA1175" s="58"/>
      <c r="DB1175" s="58"/>
      <c r="DC1175" s="58"/>
      <c r="DD1175" s="58"/>
      <c r="DE1175" s="58"/>
      <c r="DF1175" s="58"/>
      <c r="DG1175" s="58"/>
      <c r="DH1175" s="58"/>
      <c r="DI1175" s="58"/>
      <c r="DJ1175" s="58"/>
      <c r="DK1175" s="58"/>
      <c r="DL1175" s="58"/>
      <c r="DM1175" s="58"/>
      <c r="DN1175" s="58"/>
      <c r="DO1175" s="58"/>
      <c r="DP1175" s="58"/>
      <c r="DQ1175" s="58"/>
      <c r="DR1175" s="58"/>
    </row>
    <row r="1176" spans="1:122" x14ac:dyDescent="0.2">
      <c r="A1176" s="58"/>
      <c r="B1176" s="58"/>
      <c r="C1176" s="58"/>
      <c r="D1176" s="58"/>
      <c r="E1176" s="58"/>
      <c r="F1176" s="58"/>
      <c r="G1176" s="58"/>
      <c r="H1176" s="58"/>
      <c r="I1176" s="58"/>
      <c r="J1176" s="58"/>
      <c r="K1176" s="59"/>
      <c r="L1176" s="59"/>
      <c r="M1176" s="58"/>
      <c r="N1176" s="58"/>
      <c r="O1176" s="58"/>
      <c r="P1176" s="58"/>
      <c r="Q1176" s="58"/>
      <c r="R1176" s="58"/>
      <c r="S1176" s="58"/>
      <c r="T1176" s="58"/>
      <c r="U1176" s="58"/>
      <c r="V1176" s="58"/>
      <c r="W1176" s="58"/>
      <c r="X1176" s="58"/>
      <c r="Y1176" s="58"/>
      <c r="Z1176" s="58"/>
      <c r="AA1176" s="58"/>
      <c r="AB1176" s="58"/>
      <c r="AC1176" s="58"/>
      <c r="AD1176" s="58"/>
      <c r="AE1176" s="58"/>
      <c r="AF1176" s="58"/>
      <c r="AG1176" s="58"/>
      <c r="AH1176" s="58"/>
      <c r="AI1176" s="58"/>
      <c r="AJ1176" s="58"/>
      <c r="AK1176" s="58"/>
      <c r="AL1176" s="58"/>
      <c r="AM1176" s="58"/>
      <c r="AN1176" s="58"/>
      <c r="AO1176" s="58"/>
      <c r="AP1176" s="58"/>
      <c r="AQ1176" s="58"/>
      <c r="AR1176" s="58"/>
      <c r="AS1176" s="58"/>
      <c r="AT1176" s="58"/>
      <c r="AU1176" s="58"/>
      <c r="AV1176" s="58"/>
      <c r="AW1176" s="58"/>
      <c r="AX1176" s="58"/>
      <c r="AY1176" s="58"/>
      <c r="AZ1176" s="58"/>
      <c r="BA1176" s="58"/>
      <c r="BB1176" s="58"/>
      <c r="BC1176" s="58"/>
      <c r="BD1176" s="58"/>
      <c r="BE1176" s="58"/>
      <c r="BF1176" s="58"/>
      <c r="BG1176" s="58"/>
      <c r="BH1176" s="58"/>
      <c r="BI1176" s="58"/>
      <c r="BJ1176" s="58"/>
      <c r="BK1176" s="58"/>
      <c r="BL1176" s="58"/>
      <c r="BM1176" s="58"/>
      <c r="BN1176" s="58"/>
      <c r="BO1176" s="58"/>
      <c r="BP1176" s="58"/>
      <c r="BQ1176" s="58"/>
      <c r="BR1176" s="58"/>
      <c r="BS1176" s="58"/>
      <c r="BT1176" s="58"/>
      <c r="BU1176" s="58"/>
      <c r="BV1176" s="58"/>
      <c r="BW1176" s="58"/>
      <c r="BX1176" s="58"/>
      <c r="BY1176" s="58"/>
      <c r="BZ1176" s="58"/>
      <c r="CA1176" s="58"/>
      <c r="CB1176" s="58"/>
      <c r="CC1176" s="58"/>
      <c r="CD1176" s="58"/>
      <c r="CE1176" s="58"/>
      <c r="CF1176" s="58"/>
      <c r="CG1176" s="58"/>
      <c r="CH1176" s="58"/>
      <c r="CI1176" s="58"/>
      <c r="CJ1176" s="58"/>
      <c r="CK1176" s="58"/>
      <c r="CL1176" s="58"/>
      <c r="CM1176" s="58"/>
      <c r="CN1176" s="58"/>
      <c r="CO1176" s="58"/>
      <c r="CP1176" s="58"/>
      <c r="CQ1176" s="58"/>
      <c r="CR1176" s="58"/>
      <c r="CS1176" s="58"/>
      <c r="CT1176" s="58"/>
      <c r="CU1176" s="58"/>
      <c r="CV1176" s="58"/>
      <c r="CW1176" s="58"/>
      <c r="CX1176" s="58"/>
      <c r="CY1176" s="58"/>
      <c r="CZ1176" s="58"/>
      <c r="DA1176" s="58"/>
      <c r="DB1176" s="58"/>
      <c r="DC1176" s="58"/>
      <c r="DD1176" s="58"/>
      <c r="DE1176" s="58"/>
      <c r="DF1176" s="58"/>
      <c r="DG1176" s="58"/>
      <c r="DH1176" s="58"/>
      <c r="DI1176" s="58"/>
      <c r="DJ1176" s="58"/>
      <c r="DK1176" s="58"/>
      <c r="DL1176" s="58"/>
      <c r="DM1176" s="58"/>
      <c r="DN1176" s="58"/>
      <c r="DO1176" s="58"/>
      <c r="DP1176" s="58"/>
      <c r="DQ1176" s="58"/>
      <c r="DR1176" s="58"/>
    </row>
    <row r="1177" spans="1:122" x14ac:dyDescent="0.2">
      <c r="A1177" s="58"/>
      <c r="B1177" s="58"/>
      <c r="C1177" s="58"/>
      <c r="D1177" s="58"/>
      <c r="E1177" s="58"/>
      <c r="F1177" s="58"/>
      <c r="G1177" s="58"/>
      <c r="H1177" s="58"/>
      <c r="I1177" s="58"/>
      <c r="J1177" s="58"/>
      <c r="K1177" s="59"/>
      <c r="L1177" s="59"/>
      <c r="M1177" s="58"/>
      <c r="N1177" s="58"/>
      <c r="O1177" s="58"/>
      <c r="P1177" s="58"/>
      <c r="Q1177" s="58"/>
      <c r="R1177" s="58"/>
      <c r="S1177" s="58"/>
      <c r="T1177" s="58"/>
      <c r="U1177" s="58"/>
      <c r="V1177" s="58"/>
      <c r="W1177" s="58"/>
      <c r="X1177" s="58"/>
      <c r="Y1177" s="58"/>
      <c r="Z1177" s="58"/>
      <c r="AA1177" s="58"/>
      <c r="AB1177" s="58"/>
      <c r="AC1177" s="58"/>
      <c r="AD1177" s="58"/>
      <c r="AE1177" s="58"/>
      <c r="AF1177" s="58"/>
      <c r="AG1177" s="58"/>
      <c r="AH1177" s="58"/>
      <c r="AI1177" s="58"/>
      <c r="AJ1177" s="58"/>
      <c r="AK1177" s="58"/>
      <c r="AL1177" s="58"/>
      <c r="AM1177" s="58"/>
      <c r="AN1177" s="58"/>
      <c r="AO1177" s="58"/>
      <c r="AP1177" s="58"/>
      <c r="AQ1177" s="58"/>
      <c r="AR1177" s="58"/>
      <c r="AS1177" s="58"/>
      <c r="AT1177" s="58"/>
      <c r="AU1177" s="58"/>
      <c r="AV1177" s="58"/>
      <c r="AW1177" s="58"/>
      <c r="AX1177" s="58"/>
      <c r="AY1177" s="58"/>
      <c r="AZ1177" s="58"/>
      <c r="BA1177" s="58"/>
      <c r="BB1177" s="58"/>
      <c r="BC1177" s="58"/>
      <c r="BD1177" s="58"/>
      <c r="BE1177" s="58"/>
      <c r="BF1177" s="58"/>
      <c r="BG1177" s="58"/>
      <c r="BH1177" s="58"/>
      <c r="BI1177" s="58"/>
      <c r="BJ1177" s="58"/>
      <c r="BK1177" s="58"/>
      <c r="BL1177" s="58"/>
      <c r="BM1177" s="58"/>
      <c r="BN1177" s="58"/>
      <c r="BO1177" s="58"/>
      <c r="BP1177" s="58"/>
      <c r="BQ1177" s="58"/>
      <c r="BR1177" s="58"/>
      <c r="BS1177" s="58"/>
      <c r="BT1177" s="58"/>
      <c r="BU1177" s="58"/>
      <c r="BV1177" s="58"/>
      <c r="BW1177" s="58"/>
      <c r="BX1177" s="58"/>
      <c r="BY1177" s="58"/>
      <c r="BZ1177" s="58"/>
      <c r="CA1177" s="58"/>
      <c r="CB1177" s="58"/>
      <c r="CC1177" s="58"/>
      <c r="CD1177" s="58"/>
      <c r="CE1177" s="58"/>
      <c r="CF1177" s="58"/>
      <c r="CG1177" s="58"/>
      <c r="CH1177" s="58"/>
      <c r="CI1177" s="58"/>
      <c r="CJ1177" s="58"/>
      <c r="CK1177" s="58"/>
      <c r="CL1177" s="58"/>
      <c r="CM1177" s="58"/>
      <c r="CN1177" s="58"/>
      <c r="CO1177" s="58"/>
      <c r="CP1177" s="58"/>
      <c r="CQ1177" s="58"/>
      <c r="CR1177" s="58"/>
      <c r="CS1177" s="58"/>
      <c r="CT1177" s="58"/>
      <c r="CU1177" s="58"/>
      <c r="CV1177" s="58"/>
      <c r="CW1177" s="58"/>
      <c r="CX1177" s="58"/>
      <c r="CY1177" s="58"/>
      <c r="CZ1177" s="58"/>
      <c r="DA1177" s="58"/>
      <c r="DB1177" s="58"/>
      <c r="DC1177" s="58"/>
      <c r="DD1177" s="58"/>
      <c r="DE1177" s="58"/>
      <c r="DF1177" s="58"/>
      <c r="DG1177" s="58"/>
      <c r="DH1177" s="58"/>
      <c r="DI1177" s="58"/>
      <c r="DJ1177" s="58"/>
      <c r="DK1177" s="58"/>
      <c r="DL1177" s="58"/>
      <c r="DM1177" s="58"/>
      <c r="DN1177" s="58"/>
      <c r="DO1177" s="58"/>
      <c r="DP1177" s="58"/>
      <c r="DQ1177" s="58"/>
      <c r="DR1177" s="58"/>
    </row>
    <row r="1178" spans="1:122" x14ac:dyDescent="0.2">
      <c r="A1178" s="58"/>
      <c r="B1178" s="58"/>
      <c r="C1178" s="58"/>
      <c r="D1178" s="58"/>
      <c r="E1178" s="58"/>
      <c r="F1178" s="58"/>
      <c r="G1178" s="58"/>
      <c r="H1178" s="58"/>
      <c r="I1178" s="58"/>
      <c r="J1178" s="58"/>
      <c r="K1178" s="59"/>
      <c r="L1178" s="59"/>
      <c r="M1178" s="58"/>
      <c r="N1178" s="58"/>
      <c r="O1178" s="58"/>
      <c r="P1178" s="58"/>
      <c r="Q1178" s="58"/>
      <c r="R1178" s="58"/>
      <c r="S1178" s="58"/>
      <c r="T1178" s="58"/>
      <c r="U1178" s="58"/>
      <c r="V1178" s="58"/>
      <c r="W1178" s="58"/>
      <c r="X1178" s="58"/>
      <c r="Y1178" s="58"/>
      <c r="Z1178" s="58"/>
      <c r="AA1178" s="58"/>
      <c r="AB1178" s="58"/>
      <c r="AC1178" s="58"/>
      <c r="AD1178" s="58"/>
      <c r="AE1178" s="58"/>
      <c r="AF1178" s="58"/>
      <c r="AG1178" s="58"/>
      <c r="AH1178" s="58"/>
      <c r="AI1178" s="58"/>
      <c r="AJ1178" s="58"/>
      <c r="AK1178" s="58"/>
      <c r="AL1178" s="58"/>
      <c r="AM1178" s="58"/>
      <c r="AN1178" s="58"/>
      <c r="AO1178" s="58"/>
      <c r="AP1178" s="58"/>
      <c r="AQ1178" s="58"/>
      <c r="AR1178" s="58"/>
      <c r="AS1178" s="58"/>
      <c r="AT1178" s="58"/>
      <c r="AU1178" s="58"/>
      <c r="AV1178" s="58"/>
      <c r="AW1178" s="58"/>
      <c r="AX1178" s="58"/>
      <c r="AY1178" s="58"/>
      <c r="AZ1178" s="58"/>
      <c r="BA1178" s="58"/>
      <c r="BB1178" s="58"/>
      <c r="BC1178" s="58"/>
      <c r="BD1178" s="58"/>
      <c r="BE1178" s="58"/>
      <c r="BF1178" s="58"/>
      <c r="BG1178" s="58"/>
      <c r="BH1178" s="58"/>
      <c r="BI1178" s="58"/>
      <c r="BJ1178" s="58"/>
      <c r="BK1178" s="58"/>
      <c r="BL1178" s="58"/>
      <c r="BM1178" s="58"/>
      <c r="BN1178" s="58"/>
      <c r="BO1178" s="58"/>
      <c r="BP1178" s="58"/>
      <c r="BQ1178" s="58"/>
      <c r="BR1178" s="58"/>
      <c r="BS1178" s="58"/>
      <c r="BT1178" s="58"/>
      <c r="BU1178" s="58"/>
      <c r="BV1178" s="58"/>
      <c r="BW1178" s="58"/>
      <c r="BX1178" s="58"/>
      <c r="BY1178" s="58"/>
      <c r="BZ1178" s="58"/>
      <c r="CA1178" s="58"/>
      <c r="CB1178" s="58"/>
      <c r="CC1178" s="58"/>
      <c r="CD1178" s="58"/>
      <c r="CE1178" s="58"/>
      <c r="CF1178" s="58"/>
      <c r="CG1178" s="58"/>
      <c r="CH1178" s="58"/>
      <c r="CI1178" s="58"/>
      <c r="CJ1178" s="58"/>
      <c r="CK1178" s="58"/>
      <c r="CL1178" s="58"/>
      <c r="CM1178" s="58"/>
      <c r="CN1178" s="58"/>
      <c r="CO1178" s="58"/>
      <c r="CP1178" s="58"/>
      <c r="CQ1178" s="58"/>
      <c r="CR1178" s="58"/>
      <c r="CS1178" s="58"/>
      <c r="CT1178" s="58"/>
      <c r="CU1178" s="58"/>
      <c r="CV1178" s="58"/>
      <c r="CW1178" s="58"/>
      <c r="CX1178" s="58"/>
      <c r="CY1178" s="58"/>
      <c r="CZ1178" s="58"/>
      <c r="DA1178" s="58"/>
      <c r="DB1178" s="58"/>
      <c r="DC1178" s="58"/>
      <c r="DD1178" s="58"/>
      <c r="DE1178" s="58"/>
      <c r="DF1178" s="58"/>
      <c r="DG1178" s="58"/>
      <c r="DH1178" s="58"/>
      <c r="DI1178" s="58"/>
      <c r="DJ1178" s="58"/>
      <c r="DK1178" s="58"/>
      <c r="DL1178" s="58"/>
      <c r="DM1178" s="58"/>
      <c r="DN1178" s="58"/>
      <c r="DO1178" s="58"/>
      <c r="DP1178" s="58"/>
      <c r="DQ1178" s="58"/>
      <c r="DR1178" s="58"/>
    </row>
    <row r="1179" spans="1:122" x14ac:dyDescent="0.2">
      <c r="A1179" s="58"/>
      <c r="B1179" s="58"/>
      <c r="C1179" s="58"/>
      <c r="D1179" s="58"/>
      <c r="E1179" s="58"/>
      <c r="F1179" s="58"/>
      <c r="G1179" s="58"/>
      <c r="H1179" s="58"/>
      <c r="I1179" s="58"/>
      <c r="J1179" s="58"/>
      <c r="K1179" s="59"/>
      <c r="L1179" s="59"/>
      <c r="M1179" s="58"/>
      <c r="N1179" s="58"/>
      <c r="O1179" s="58"/>
      <c r="P1179" s="58"/>
      <c r="Q1179" s="58"/>
      <c r="R1179" s="58"/>
      <c r="S1179" s="58"/>
      <c r="T1179" s="58"/>
      <c r="U1179" s="58"/>
      <c r="V1179" s="58"/>
      <c r="W1179" s="58"/>
      <c r="X1179" s="58"/>
      <c r="Y1179" s="58"/>
      <c r="Z1179" s="58"/>
      <c r="AA1179" s="58"/>
      <c r="AB1179" s="58"/>
      <c r="AC1179" s="58"/>
      <c r="AD1179" s="58"/>
      <c r="AE1179" s="58"/>
      <c r="AF1179" s="58"/>
      <c r="AG1179" s="58"/>
      <c r="AH1179" s="58"/>
      <c r="AI1179" s="58"/>
      <c r="AJ1179" s="58"/>
      <c r="AK1179" s="58"/>
      <c r="AL1179" s="58"/>
      <c r="AM1179" s="58"/>
      <c r="AN1179" s="58"/>
      <c r="AO1179" s="58"/>
      <c r="AP1179" s="58"/>
      <c r="AQ1179" s="58"/>
      <c r="AR1179" s="58"/>
      <c r="AS1179" s="58"/>
      <c r="AT1179" s="58"/>
      <c r="AU1179" s="58"/>
      <c r="AV1179" s="58"/>
      <c r="AW1179" s="58"/>
      <c r="AX1179" s="58"/>
      <c r="AY1179" s="58"/>
      <c r="AZ1179" s="58"/>
      <c r="BA1179" s="58"/>
      <c r="BB1179" s="58"/>
      <c r="BC1179" s="58"/>
      <c r="BD1179" s="58"/>
      <c r="BE1179" s="58"/>
      <c r="BF1179" s="58"/>
      <c r="BG1179" s="58"/>
      <c r="BH1179" s="58"/>
      <c r="BI1179" s="58"/>
      <c r="BJ1179" s="58"/>
      <c r="BK1179" s="58"/>
      <c r="BL1179" s="58"/>
      <c r="BM1179" s="58"/>
      <c r="BN1179" s="58"/>
      <c r="BO1179" s="58"/>
      <c r="BP1179" s="58"/>
      <c r="BQ1179" s="58"/>
      <c r="BR1179" s="58"/>
      <c r="BS1179" s="58"/>
      <c r="BT1179" s="58"/>
      <c r="BU1179" s="58"/>
      <c r="BV1179" s="58"/>
      <c r="BW1179" s="58"/>
      <c r="BX1179" s="58"/>
      <c r="BY1179" s="58"/>
      <c r="BZ1179" s="58"/>
      <c r="CA1179" s="58"/>
      <c r="CB1179" s="58"/>
      <c r="CC1179" s="58"/>
      <c r="CD1179" s="58"/>
      <c r="CE1179" s="58"/>
      <c r="CF1179" s="58"/>
      <c r="CG1179" s="58"/>
      <c r="CH1179" s="58"/>
      <c r="CI1179" s="58"/>
      <c r="CJ1179" s="58"/>
      <c r="CK1179" s="58"/>
      <c r="CL1179" s="58"/>
      <c r="CM1179" s="58"/>
      <c r="CN1179" s="58"/>
      <c r="CO1179" s="58"/>
      <c r="CP1179" s="58"/>
      <c r="CQ1179" s="58"/>
      <c r="CR1179" s="58"/>
      <c r="CS1179" s="58"/>
      <c r="CT1179" s="58"/>
      <c r="CU1179" s="58"/>
      <c r="CV1179" s="58"/>
      <c r="CW1179" s="58"/>
      <c r="CX1179" s="58"/>
      <c r="CY1179" s="58"/>
      <c r="CZ1179" s="58"/>
      <c r="DA1179" s="58"/>
      <c r="DB1179" s="58"/>
      <c r="DC1179" s="58"/>
      <c r="DD1179" s="58"/>
      <c r="DE1179" s="58"/>
      <c r="DF1179" s="58"/>
      <c r="DG1179" s="58"/>
      <c r="DH1179" s="58"/>
      <c r="DI1179" s="58"/>
      <c r="DJ1179" s="58"/>
      <c r="DK1179" s="58"/>
      <c r="DL1179" s="58"/>
      <c r="DM1179" s="58"/>
      <c r="DN1179" s="58"/>
      <c r="DO1179" s="58"/>
      <c r="DP1179" s="58"/>
      <c r="DQ1179" s="58"/>
      <c r="DR1179" s="58"/>
    </row>
    <row r="1180" spans="1:122" x14ac:dyDescent="0.2">
      <c r="A1180" s="58"/>
      <c r="B1180" s="58"/>
      <c r="C1180" s="58"/>
      <c r="D1180" s="58"/>
      <c r="E1180" s="58"/>
      <c r="F1180" s="58"/>
      <c r="G1180" s="58"/>
      <c r="H1180" s="58"/>
      <c r="I1180" s="58"/>
      <c r="J1180" s="58"/>
      <c r="K1180" s="59"/>
      <c r="L1180" s="59"/>
      <c r="M1180" s="58"/>
      <c r="N1180" s="58"/>
      <c r="O1180" s="58"/>
      <c r="P1180" s="58"/>
      <c r="Q1180" s="58"/>
      <c r="R1180" s="58"/>
      <c r="S1180" s="58"/>
      <c r="T1180" s="58"/>
      <c r="U1180" s="58"/>
      <c r="V1180" s="58"/>
      <c r="W1180" s="58"/>
      <c r="X1180" s="58"/>
      <c r="Y1180" s="58"/>
      <c r="Z1180" s="58"/>
      <c r="AA1180" s="58"/>
      <c r="AB1180" s="58"/>
      <c r="AC1180" s="58"/>
      <c r="AD1180" s="58"/>
      <c r="AE1180" s="58"/>
      <c r="AF1180" s="58"/>
      <c r="AG1180" s="58"/>
      <c r="AH1180" s="58"/>
      <c r="AI1180" s="58"/>
      <c r="AJ1180" s="58"/>
      <c r="AK1180" s="58"/>
      <c r="AL1180" s="58"/>
      <c r="AM1180" s="58"/>
      <c r="AN1180" s="58"/>
      <c r="AO1180" s="58"/>
      <c r="AP1180" s="58"/>
      <c r="AQ1180" s="58"/>
      <c r="AR1180" s="58"/>
      <c r="AS1180" s="58"/>
      <c r="AT1180" s="58"/>
      <c r="AU1180" s="58"/>
      <c r="AV1180" s="58"/>
      <c r="AW1180" s="58"/>
      <c r="AX1180" s="58"/>
      <c r="AY1180" s="58"/>
      <c r="AZ1180" s="58"/>
      <c r="BA1180" s="58"/>
      <c r="BB1180" s="58"/>
      <c r="BC1180" s="58"/>
      <c r="BD1180" s="58"/>
      <c r="BE1180" s="58"/>
      <c r="BF1180" s="58"/>
      <c r="BG1180" s="58"/>
      <c r="BH1180" s="58"/>
      <c r="BI1180" s="58"/>
      <c r="BJ1180" s="58"/>
      <c r="BK1180" s="58"/>
      <c r="BL1180" s="58"/>
      <c r="BM1180" s="58"/>
      <c r="BN1180" s="58"/>
      <c r="BO1180" s="58"/>
      <c r="BP1180" s="58"/>
      <c r="BQ1180" s="58"/>
      <c r="BR1180" s="58"/>
      <c r="BS1180" s="58"/>
      <c r="BT1180" s="58"/>
      <c r="BU1180" s="58"/>
      <c r="BV1180" s="58"/>
      <c r="BW1180" s="58"/>
      <c r="BX1180" s="58"/>
      <c r="BY1180" s="58"/>
      <c r="BZ1180" s="58"/>
      <c r="CA1180" s="58"/>
      <c r="CB1180" s="58"/>
      <c r="CC1180" s="58"/>
      <c r="CD1180" s="58"/>
      <c r="CE1180" s="58"/>
      <c r="CF1180" s="58"/>
      <c r="CG1180" s="58"/>
      <c r="CH1180" s="58"/>
      <c r="CI1180" s="58"/>
      <c r="CJ1180" s="58"/>
      <c r="CK1180" s="58"/>
      <c r="CL1180" s="58"/>
      <c r="CM1180" s="58"/>
      <c r="CN1180" s="58"/>
      <c r="CO1180" s="58"/>
      <c r="CP1180" s="58"/>
      <c r="CQ1180" s="58"/>
      <c r="CR1180" s="58"/>
      <c r="CS1180" s="58"/>
      <c r="CT1180" s="58"/>
      <c r="CU1180" s="58"/>
      <c r="CV1180" s="58"/>
      <c r="CW1180" s="58"/>
      <c r="CX1180" s="58"/>
      <c r="CY1180" s="58"/>
      <c r="CZ1180" s="58"/>
      <c r="DA1180" s="58"/>
      <c r="DB1180" s="58"/>
      <c r="DC1180" s="58"/>
      <c r="DD1180" s="58"/>
      <c r="DE1180" s="58"/>
      <c r="DF1180" s="58"/>
      <c r="DG1180" s="58"/>
      <c r="DH1180" s="58"/>
      <c r="DI1180" s="58"/>
      <c r="DJ1180" s="58"/>
      <c r="DK1180" s="58"/>
      <c r="DL1180" s="58"/>
      <c r="DM1180" s="58"/>
      <c r="DN1180" s="58"/>
      <c r="DO1180" s="58"/>
      <c r="DP1180" s="58"/>
      <c r="DQ1180" s="58"/>
      <c r="DR1180" s="58"/>
    </row>
    <row r="1181" spans="1:122" x14ac:dyDescent="0.2">
      <c r="A1181" s="58"/>
      <c r="B1181" s="58"/>
      <c r="C1181" s="58"/>
      <c r="D1181" s="58"/>
      <c r="E1181" s="58"/>
      <c r="F1181" s="58"/>
      <c r="G1181" s="58"/>
      <c r="H1181" s="58"/>
      <c r="I1181" s="58"/>
      <c r="J1181" s="58"/>
      <c r="K1181" s="59"/>
      <c r="L1181" s="59"/>
      <c r="M1181" s="58"/>
      <c r="N1181" s="58"/>
      <c r="O1181" s="58"/>
      <c r="P1181" s="58"/>
      <c r="Q1181" s="58"/>
      <c r="R1181" s="58"/>
      <c r="S1181" s="58"/>
      <c r="T1181" s="58"/>
      <c r="U1181" s="58"/>
      <c r="V1181" s="58"/>
      <c r="W1181" s="58"/>
      <c r="X1181" s="58"/>
      <c r="Y1181" s="58"/>
      <c r="Z1181" s="58"/>
      <c r="AA1181" s="58"/>
      <c r="AB1181" s="58"/>
      <c r="AC1181" s="58"/>
      <c r="AD1181" s="58"/>
      <c r="AE1181" s="58"/>
      <c r="AF1181" s="58"/>
      <c r="AG1181" s="58"/>
      <c r="AH1181" s="58"/>
      <c r="AI1181" s="58"/>
      <c r="AJ1181" s="58"/>
      <c r="AK1181" s="58"/>
      <c r="AL1181" s="58"/>
      <c r="AM1181" s="58"/>
      <c r="AN1181" s="58"/>
      <c r="AO1181" s="58"/>
      <c r="AP1181" s="58"/>
      <c r="AQ1181" s="58"/>
      <c r="AR1181" s="58"/>
      <c r="AS1181" s="58"/>
      <c r="AT1181" s="58"/>
      <c r="AU1181" s="58"/>
      <c r="AV1181" s="58"/>
      <c r="AW1181" s="58"/>
      <c r="AX1181" s="58"/>
      <c r="AY1181" s="58"/>
      <c r="AZ1181" s="58"/>
      <c r="BA1181" s="58"/>
      <c r="BB1181" s="58"/>
      <c r="BC1181" s="58"/>
      <c r="BD1181" s="58"/>
      <c r="BE1181" s="58"/>
      <c r="BF1181" s="58"/>
      <c r="BG1181" s="58"/>
      <c r="BH1181" s="58"/>
      <c r="BI1181" s="58"/>
      <c r="BJ1181" s="58"/>
      <c r="BK1181" s="58"/>
      <c r="BL1181" s="58"/>
      <c r="BM1181" s="58"/>
      <c r="BN1181" s="58"/>
      <c r="BO1181" s="58"/>
      <c r="BP1181" s="58"/>
      <c r="BQ1181" s="58"/>
      <c r="BR1181" s="58"/>
      <c r="BS1181" s="58"/>
      <c r="BT1181" s="58"/>
      <c r="BU1181" s="58"/>
      <c r="BV1181" s="58"/>
      <c r="BW1181" s="58"/>
      <c r="BX1181" s="58"/>
      <c r="BY1181" s="58"/>
      <c r="BZ1181" s="58"/>
      <c r="CA1181" s="58"/>
      <c r="CB1181" s="58"/>
      <c r="CC1181" s="58"/>
      <c r="CD1181" s="58"/>
      <c r="CE1181" s="58"/>
      <c r="CF1181" s="58"/>
      <c r="CG1181" s="58"/>
      <c r="CH1181" s="58"/>
      <c r="CI1181" s="58"/>
      <c r="CJ1181" s="58"/>
      <c r="CK1181" s="58"/>
      <c r="CL1181" s="58"/>
      <c r="CM1181" s="58"/>
      <c r="CN1181" s="58"/>
      <c r="CO1181" s="58"/>
      <c r="CP1181" s="58"/>
      <c r="CQ1181" s="58"/>
      <c r="CR1181" s="58"/>
      <c r="CS1181" s="58"/>
      <c r="CT1181" s="58"/>
      <c r="CU1181" s="58"/>
      <c r="CV1181" s="58"/>
      <c r="CW1181" s="58"/>
      <c r="CX1181" s="58"/>
      <c r="CY1181" s="58"/>
      <c r="CZ1181" s="58"/>
      <c r="DA1181" s="58"/>
      <c r="DB1181" s="58"/>
      <c r="DC1181" s="58"/>
      <c r="DD1181" s="58"/>
      <c r="DE1181" s="58"/>
      <c r="DF1181" s="58"/>
      <c r="DG1181" s="58"/>
      <c r="DH1181" s="58"/>
      <c r="DI1181" s="58"/>
      <c r="DJ1181" s="58"/>
      <c r="DK1181" s="58"/>
      <c r="DL1181" s="58"/>
      <c r="DM1181" s="58"/>
      <c r="DN1181" s="58"/>
      <c r="DO1181" s="58"/>
      <c r="DP1181" s="58"/>
      <c r="DQ1181" s="58"/>
      <c r="DR1181" s="58"/>
    </row>
    <row r="1182" spans="1:122" x14ac:dyDescent="0.2">
      <c r="A1182" s="58"/>
      <c r="B1182" s="58"/>
      <c r="C1182" s="58"/>
      <c r="D1182" s="58"/>
      <c r="E1182" s="58"/>
      <c r="F1182" s="58"/>
      <c r="G1182" s="58"/>
      <c r="H1182" s="58"/>
      <c r="I1182" s="58"/>
      <c r="J1182" s="58"/>
      <c r="K1182" s="59"/>
      <c r="L1182" s="59"/>
      <c r="M1182" s="58"/>
      <c r="N1182" s="58"/>
      <c r="O1182" s="58"/>
      <c r="P1182" s="58"/>
      <c r="Q1182" s="58"/>
      <c r="R1182" s="58"/>
      <c r="S1182" s="58"/>
      <c r="T1182" s="58"/>
      <c r="U1182" s="58"/>
      <c r="V1182" s="58"/>
      <c r="W1182" s="58"/>
      <c r="X1182" s="58"/>
      <c r="Y1182" s="58"/>
      <c r="Z1182" s="58"/>
      <c r="AA1182" s="58"/>
      <c r="AB1182" s="58"/>
      <c r="AC1182" s="58"/>
      <c r="AD1182" s="58"/>
      <c r="AE1182" s="58"/>
      <c r="AF1182" s="58"/>
      <c r="AG1182" s="58"/>
      <c r="AH1182" s="58"/>
      <c r="AI1182" s="58"/>
      <c r="AJ1182" s="58"/>
      <c r="AK1182" s="58"/>
      <c r="AL1182" s="58"/>
      <c r="AM1182" s="58"/>
      <c r="AN1182" s="58"/>
      <c r="AO1182" s="58"/>
      <c r="AP1182" s="58"/>
      <c r="AQ1182" s="58"/>
      <c r="AR1182" s="58"/>
      <c r="AS1182" s="58"/>
      <c r="AT1182" s="58"/>
      <c r="AU1182" s="58"/>
      <c r="AV1182" s="58"/>
      <c r="AW1182" s="58"/>
      <c r="AX1182" s="58"/>
      <c r="AY1182" s="58"/>
      <c r="AZ1182" s="58"/>
      <c r="BA1182" s="58"/>
      <c r="BB1182" s="58"/>
      <c r="BC1182" s="58"/>
      <c r="BD1182" s="58"/>
      <c r="BE1182" s="58"/>
      <c r="BF1182" s="58"/>
      <c r="BG1182" s="58"/>
      <c r="BH1182" s="58"/>
      <c r="BI1182" s="58"/>
      <c r="BJ1182" s="58"/>
      <c r="BK1182" s="58"/>
      <c r="BL1182" s="58"/>
      <c r="BM1182" s="58"/>
      <c r="BN1182" s="58"/>
      <c r="BO1182" s="58"/>
      <c r="BP1182" s="58"/>
      <c r="BQ1182" s="58"/>
      <c r="BR1182" s="58"/>
      <c r="BS1182" s="58"/>
      <c r="BT1182" s="58"/>
      <c r="BU1182" s="58"/>
      <c r="BV1182" s="58"/>
      <c r="BW1182" s="58"/>
      <c r="BX1182" s="58"/>
      <c r="BY1182" s="58"/>
      <c r="BZ1182" s="58"/>
      <c r="CA1182" s="58"/>
      <c r="CB1182" s="58"/>
      <c r="CC1182" s="58"/>
      <c r="CD1182" s="58"/>
      <c r="CE1182" s="58"/>
      <c r="CF1182" s="58"/>
      <c r="CG1182" s="58"/>
      <c r="CH1182" s="58"/>
      <c r="CI1182" s="58"/>
      <c r="CJ1182" s="58"/>
      <c r="CK1182" s="58"/>
      <c r="CL1182" s="58"/>
      <c r="CM1182" s="58"/>
      <c r="CN1182" s="58"/>
      <c r="CO1182" s="58"/>
      <c r="CP1182" s="58"/>
      <c r="CQ1182" s="58"/>
      <c r="CR1182" s="58"/>
      <c r="CS1182" s="58"/>
      <c r="CT1182" s="58"/>
      <c r="CU1182" s="58"/>
      <c r="CV1182" s="58"/>
      <c r="CW1182" s="58"/>
      <c r="CX1182" s="58"/>
      <c r="CY1182" s="58"/>
      <c r="CZ1182" s="58"/>
      <c r="DA1182" s="58"/>
      <c r="DB1182" s="58"/>
      <c r="DC1182" s="58"/>
      <c r="DD1182" s="58"/>
      <c r="DE1182" s="58"/>
      <c r="DF1182" s="58"/>
      <c r="DG1182" s="58"/>
      <c r="DH1182" s="58"/>
      <c r="DI1182" s="58"/>
      <c r="DJ1182" s="58"/>
      <c r="DK1182" s="58"/>
      <c r="DL1182" s="58"/>
      <c r="DM1182" s="58"/>
      <c r="DN1182" s="58"/>
      <c r="DO1182" s="58"/>
      <c r="DP1182" s="58"/>
      <c r="DQ1182" s="58"/>
      <c r="DR1182" s="58"/>
    </row>
    <row r="1183" spans="1:122" x14ac:dyDescent="0.2">
      <c r="A1183" s="58"/>
      <c r="B1183" s="58"/>
      <c r="C1183" s="58"/>
      <c r="D1183" s="58"/>
      <c r="E1183" s="58"/>
      <c r="F1183" s="58"/>
      <c r="G1183" s="58"/>
      <c r="H1183" s="58"/>
      <c r="I1183" s="58"/>
      <c r="J1183" s="58"/>
      <c r="K1183" s="59"/>
      <c r="L1183" s="59"/>
      <c r="M1183" s="58"/>
      <c r="N1183" s="58"/>
      <c r="O1183" s="58"/>
      <c r="P1183" s="58"/>
      <c r="Q1183" s="58"/>
      <c r="R1183" s="58"/>
      <c r="S1183" s="58"/>
      <c r="T1183" s="58"/>
      <c r="U1183" s="58"/>
      <c r="V1183" s="58"/>
      <c r="W1183" s="58"/>
      <c r="X1183" s="58"/>
      <c r="Y1183" s="58"/>
      <c r="Z1183" s="58"/>
      <c r="AA1183" s="58"/>
      <c r="AB1183" s="58"/>
      <c r="AC1183" s="58"/>
      <c r="AD1183" s="58"/>
      <c r="AE1183" s="58"/>
      <c r="AF1183" s="58"/>
      <c r="AG1183" s="58"/>
      <c r="AH1183" s="58"/>
      <c r="AI1183" s="58"/>
      <c r="AJ1183" s="58"/>
      <c r="AK1183" s="58"/>
      <c r="AL1183" s="58"/>
      <c r="AM1183" s="58"/>
      <c r="AN1183" s="58"/>
      <c r="AO1183" s="58"/>
      <c r="AP1183" s="58"/>
      <c r="AQ1183" s="58"/>
      <c r="AR1183" s="58"/>
      <c r="AS1183" s="58"/>
      <c r="AT1183" s="58"/>
      <c r="AU1183" s="58"/>
      <c r="AV1183" s="58"/>
      <c r="AW1183" s="58"/>
      <c r="AX1183" s="58"/>
      <c r="AY1183" s="58"/>
      <c r="AZ1183" s="58"/>
      <c r="BA1183" s="58"/>
      <c r="BB1183" s="58"/>
      <c r="BC1183" s="58"/>
      <c r="BD1183" s="58"/>
      <c r="BE1183" s="58"/>
      <c r="BF1183" s="58"/>
      <c r="BG1183" s="58"/>
      <c r="BH1183" s="58"/>
      <c r="BI1183" s="58"/>
      <c r="BJ1183" s="58"/>
      <c r="BK1183" s="58"/>
      <c r="BL1183" s="58"/>
      <c r="BM1183" s="58"/>
      <c r="BN1183" s="58"/>
      <c r="BO1183" s="58"/>
      <c r="BP1183" s="58"/>
      <c r="BQ1183" s="58"/>
      <c r="BR1183" s="58"/>
      <c r="BS1183" s="58"/>
      <c r="BT1183" s="58"/>
      <c r="BU1183" s="58"/>
      <c r="BV1183" s="58"/>
      <c r="BW1183" s="58"/>
      <c r="BX1183" s="58"/>
      <c r="BY1183" s="58"/>
      <c r="BZ1183" s="58"/>
      <c r="CA1183" s="58"/>
      <c r="CB1183" s="58"/>
      <c r="CC1183" s="58"/>
      <c r="CD1183" s="58"/>
      <c r="CE1183" s="58"/>
      <c r="CF1183" s="58"/>
      <c r="CG1183" s="58"/>
      <c r="CH1183" s="58"/>
      <c r="CI1183" s="58"/>
      <c r="CJ1183" s="58"/>
      <c r="CK1183" s="58"/>
      <c r="CL1183" s="58"/>
      <c r="CM1183" s="58"/>
      <c r="CN1183" s="58"/>
      <c r="CO1183" s="58"/>
      <c r="CP1183" s="58"/>
      <c r="CQ1183" s="58"/>
      <c r="CR1183" s="58"/>
      <c r="CS1183" s="58"/>
      <c r="CT1183" s="58"/>
      <c r="CU1183" s="58"/>
      <c r="CV1183" s="58"/>
      <c r="CW1183" s="58"/>
      <c r="CX1183" s="58"/>
      <c r="CY1183" s="58"/>
      <c r="CZ1183" s="58"/>
      <c r="DA1183" s="58"/>
      <c r="DB1183" s="58"/>
      <c r="DC1183" s="58"/>
      <c r="DD1183" s="58"/>
      <c r="DE1183" s="58"/>
      <c r="DF1183" s="58"/>
      <c r="DG1183" s="58"/>
      <c r="DH1183" s="58"/>
      <c r="DI1183" s="58"/>
      <c r="DJ1183" s="58"/>
      <c r="DK1183" s="58"/>
      <c r="DL1183" s="58"/>
      <c r="DM1183" s="58"/>
      <c r="DN1183" s="58"/>
      <c r="DO1183" s="58"/>
      <c r="DP1183" s="58"/>
      <c r="DQ1183" s="58"/>
      <c r="DR1183" s="58"/>
    </row>
    <row r="1184" spans="1:122" x14ac:dyDescent="0.2">
      <c r="A1184" s="58"/>
      <c r="B1184" s="58"/>
      <c r="C1184" s="58"/>
      <c r="D1184" s="58"/>
      <c r="E1184" s="58"/>
      <c r="F1184" s="58"/>
      <c r="G1184" s="58"/>
      <c r="H1184" s="58"/>
      <c r="I1184" s="58"/>
      <c r="J1184" s="58"/>
      <c r="K1184" s="59"/>
      <c r="L1184" s="59"/>
      <c r="M1184" s="58"/>
      <c r="N1184" s="58"/>
      <c r="O1184" s="58"/>
      <c r="P1184" s="58"/>
      <c r="Q1184" s="58"/>
      <c r="R1184" s="58"/>
      <c r="S1184" s="58"/>
      <c r="T1184" s="58"/>
      <c r="U1184" s="58"/>
      <c r="V1184" s="58"/>
      <c r="W1184" s="58"/>
      <c r="X1184" s="58"/>
      <c r="Y1184" s="58"/>
      <c r="Z1184" s="58"/>
      <c r="AA1184" s="58"/>
      <c r="AB1184" s="58"/>
      <c r="AC1184" s="58"/>
      <c r="AD1184" s="58"/>
      <c r="AE1184" s="58"/>
      <c r="AF1184" s="58"/>
      <c r="AG1184" s="58"/>
      <c r="AH1184" s="58"/>
      <c r="AI1184" s="58"/>
      <c r="AJ1184" s="58"/>
      <c r="AK1184" s="58"/>
      <c r="AL1184" s="58"/>
      <c r="AM1184" s="58"/>
      <c r="AN1184" s="58"/>
      <c r="AO1184" s="58"/>
      <c r="AP1184" s="58"/>
      <c r="AQ1184" s="58"/>
      <c r="AR1184" s="58"/>
      <c r="AS1184" s="58"/>
      <c r="AT1184" s="58"/>
      <c r="AU1184" s="58"/>
      <c r="AV1184" s="58"/>
      <c r="AW1184" s="58"/>
      <c r="AX1184" s="58"/>
      <c r="AY1184" s="58"/>
      <c r="AZ1184" s="58"/>
      <c r="BA1184" s="58"/>
      <c r="BB1184" s="58"/>
      <c r="BC1184" s="58"/>
      <c r="BD1184" s="58"/>
      <c r="BE1184" s="58"/>
      <c r="BF1184" s="58"/>
      <c r="BG1184" s="58"/>
      <c r="BH1184" s="58"/>
      <c r="BI1184" s="58"/>
      <c r="BJ1184" s="58"/>
      <c r="BK1184" s="58"/>
      <c r="BL1184" s="58"/>
      <c r="BM1184" s="58"/>
      <c r="BN1184" s="58"/>
      <c r="BO1184" s="58"/>
      <c r="BP1184" s="58"/>
      <c r="BQ1184" s="58"/>
      <c r="BR1184" s="58"/>
      <c r="BS1184" s="58"/>
      <c r="BT1184" s="58"/>
      <c r="BU1184" s="58"/>
      <c r="BV1184" s="58"/>
      <c r="BW1184" s="58"/>
      <c r="BX1184" s="58"/>
      <c r="BY1184" s="58"/>
      <c r="BZ1184" s="58"/>
      <c r="CA1184" s="58"/>
      <c r="CB1184" s="58"/>
      <c r="CC1184" s="58"/>
      <c r="CD1184" s="58"/>
      <c r="CE1184" s="58"/>
      <c r="CF1184" s="58"/>
      <c r="CG1184" s="58"/>
      <c r="CH1184" s="58"/>
      <c r="CI1184" s="58"/>
      <c r="CJ1184" s="58"/>
      <c r="CK1184" s="58"/>
      <c r="CL1184" s="58"/>
      <c r="CM1184" s="58"/>
      <c r="CN1184" s="58"/>
      <c r="CO1184" s="58"/>
      <c r="CP1184" s="58"/>
      <c r="CQ1184" s="58"/>
      <c r="CR1184" s="58"/>
      <c r="CS1184" s="58"/>
      <c r="CT1184" s="58"/>
      <c r="CU1184" s="58"/>
      <c r="CV1184" s="58"/>
      <c r="CW1184" s="58"/>
      <c r="CX1184" s="58"/>
      <c r="CY1184" s="58"/>
      <c r="CZ1184" s="58"/>
      <c r="DA1184" s="58"/>
      <c r="DB1184" s="58"/>
      <c r="DC1184" s="58"/>
      <c r="DD1184" s="58"/>
      <c r="DE1184" s="58"/>
      <c r="DF1184" s="58"/>
      <c r="DG1184" s="58"/>
      <c r="DH1184" s="58"/>
      <c r="DI1184" s="58"/>
      <c r="DJ1184" s="58"/>
      <c r="DK1184" s="58"/>
      <c r="DL1184" s="58"/>
      <c r="DM1184" s="58"/>
      <c r="DN1184" s="58"/>
      <c r="DO1184" s="58"/>
      <c r="DP1184" s="58"/>
      <c r="DQ1184" s="58"/>
      <c r="DR1184" s="58"/>
    </row>
    <row r="1185" spans="1:122" x14ac:dyDescent="0.2">
      <c r="A1185" s="58"/>
      <c r="B1185" s="58"/>
      <c r="C1185" s="58"/>
      <c r="D1185" s="58"/>
      <c r="E1185" s="58"/>
      <c r="F1185" s="58"/>
      <c r="G1185" s="58"/>
      <c r="H1185" s="58"/>
      <c r="I1185" s="58"/>
      <c r="J1185" s="58"/>
      <c r="K1185" s="59"/>
      <c r="L1185" s="59"/>
      <c r="M1185" s="58"/>
      <c r="N1185" s="58"/>
      <c r="O1185" s="58"/>
      <c r="P1185" s="58"/>
      <c r="Q1185" s="58"/>
      <c r="R1185" s="58"/>
      <c r="S1185" s="58"/>
      <c r="T1185" s="58"/>
      <c r="U1185" s="58"/>
      <c r="V1185" s="58"/>
      <c r="W1185" s="58"/>
      <c r="X1185" s="58"/>
      <c r="Y1185" s="58"/>
      <c r="Z1185" s="58"/>
      <c r="AA1185" s="58"/>
      <c r="AB1185" s="58"/>
      <c r="AC1185" s="58"/>
      <c r="AD1185" s="58"/>
      <c r="AE1185" s="58"/>
      <c r="AF1185" s="58"/>
      <c r="AG1185" s="58"/>
      <c r="AH1185" s="58"/>
      <c r="AI1185" s="58"/>
      <c r="AJ1185" s="58"/>
      <c r="AK1185" s="58"/>
      <c r="AL1185" s="58"/>
      <c r="AM1185" s="58"/>
      <c r="AN1185" s="58"/>
      <c r="AO1185" s="58"/>
      <c r="AP1185" s="58"/>
      <c r="AQ1185" s="58"/>
      <c r="AR1185" s="58"/>
      <c r="AS1185" s="58"/>
      <c r="AT1185" s="58"/>
      <c r="AU1185" s="58"/>
      <c r="AV1185" s="58"/>
      <c r="AW1185" s="58"/>
      <c r="AX1185" s="58"/>
      <c r="AY1185" s="58"/>
      <c r="AZ1185" s="58"/>
      <c r="BA1185" s="58"/>
      <c r="BB1185" s="58"/>
      <c r="BC1185" s="58"/>
      <c r="BD1185" s="58"/>
      <c r="BE1185" s="58"/>
      <c r="BF1185" s="58"/>
      <c r="BG1185" s="58"/>
      <c r="BH1185" s="58"/>
      <c r="BI1185" s="58"/>
      <c r="BJ1185" s="58"/>
      <c r="BK1185" s="58"/>
      <c r="BL1185" s="58"/>
      <c r="BM1185" s="58"/>
      <c r="BN1185" s="58"/>
      <c r="BO1185" s="58"/>
      <c r="BP1185" s="58"/>
      <c r="BQ1185" s="58"/>
      <c r="BR1185" s="58"/>
      <c r="BS1185" s="58"/>
      <c r="BT1185" s="58"/>
      <c r="BU1185" s="58"/>
      <c r="BV1185" s="58"/>
      <c r="BW1185" s="58"/>
      <c r="BX1185" s="58"/>
      <c r="BY1185" s="58"/>
      <c r="BZ1185" s="58"/>
      <c r="CA1185" s="58"/>
      <c r="CB1185" s="58"/>
      <c r="CC1185" s="58"/>
      <c r="CD1185" s="58"/>
      <c r="CE1185" s="58"/>
      <c r="CF1185" s="58"/>
      <c r="CG1185" s="58"/>
      <c r="CH1185" s="58"/>
      <c r="CI1185" s="58"/>
      <c r="CJ1185" s="58"/>
      <c r="CK1185" s="58"/>
      <c r="CL1185" s="58"/>
      <c r="CM1185" s="58"/>
      <c r="CN1185" s="58"/>
      <c r="CO1185" s="58"/>
      <c r="CP1185" s="58"/>
      <c r="CQ1185" s="58"/>
      <c r="CR1185" s="58"/>
      <c r="CS1185" s="58"/>
      <c r="CT1185" s="58"/>
      <c r="CU1185" s="58"/>
      <c r="CV1185" s="58"/>
      <c r="CW1185" s="58"/>
      <c r="CX1185" s="58"/>
      <c r="CY1185" s="58"/>
      <c r="CZ1185" s="58"/>
      <c r="DA1185" s="58"/>
      <c r="DB1185" s="58"/>
      <c r="DC1185" s="58"/>
      <c r="DD1185" s="58"/>
      <c r="DE1185" s="58"/>
      <c r="DF1185" s="58"/>
      <c r="DG1185" s="58"/>
      <c r="DH1185" s="58"/>
      <c r="DI1185" s="58"/>
      <c r="DJ1185" s="58"/>
      <c r="DK1185" s="58"/>
      <c r="DL1185" s="58"/>
      <c r="DM1185" s="58"/>
      <c r="DN1185" s="58"/>
      <c r="DO1185" s="58"/>
      <c r="DP1185" s="58"/>
      <c r="DQ1185" s="58"/>
      <c r="DR1185" s="58"/>
    </row>
    <row r="1186" spans="1:122" x14ac:dyDescent="0.2">
      <c r="A1186" s="58"/>
      <c r="B1186" s="58"/>
      <c r="C1186" s="58"/>
      <c r="D1186" s="58"/>
      <c r="E1186" s="58"/>
      <c r="F1186" s="58"/>
      <c r="G1186" s="58"/>
      <c r="H1186" s="58"/>
      <c r="I1186" s="58"/>
      <c r="J1186" s="58"/>
      <c r="K1186" s="59"/>
      <c r="L1186" s="59"/>
      <c r="M1186" s="58"/>
      <c r="N1186" s="58"/>
      <c r="O1186" s="58"/>
      <c r="P1186" s="58"/>
      <c r="Q1186" s="58"/>
      <c r="R1186" s="58"/>
      <c r="S1186" s="58"/>
      <c r="T1186" s="58"/>
      <c r="U1186" s="58"/>
      <c r="V1186" s="58"/>
      <c r="W1186" s="58"/>
      <c r="X1186" s="58"/>
      <c r="Y1186" s="58"/>
      <c r="Z1186" s="58"/>
      <c r="AA1186" s="58"/>
      <c r="AB1186" s="58"/>
      <c r="AC1186" s="58"/>
      <c r="AD1186" s="58"/>
      <c r="AE1186" s="58"/>
      <c r="AF1186" s="58"/>
      <c r="AG1186" s="58"/>
      <c r="AH1186" s="58"/>
      <c r="AI1186" s="58"/>
      <c r="AJ1186" s="58"/>
      <c r="AK1186" s="58"/>
      <c r="AL1186" s="58"/>
      <c r="AM1186" s="58"/>
      <c r="AN1186" s="58"/>
      <c r="AO1186" s="58"/>
      <c r="AP1186" s="58"/>
      <c r="AQ1186" s="58"/>
      <c r="AR1186" s="58"/>
      <c r="AS1186" s="58"/>
      <c r="AT1186" s="58"/>
      <c r="AU1186" s="58"/>
      <c r="AV1186" s="58"/>
      <c r="AW1186" s="58"/>
      <c r="AX1186" s="58"/>
      <c r="AY1186" s="58"/>
      <c r="AZ1186" s="58"/>
      <c r="BA1186" s="58"/>
      <c r="BB1186" s="58"/>
      <c r="BC1186" s="58"/>
      <c r="BD1186" s="58"/>
      <c r="BE1186" s="58"/>
      <c r="BF1186" s="58"/>
      <c r="BG1186" s="58"/>
      <c r="BH1186" s="58"/>
      <c r="BI1186" s="58"/>
      <c r="BJ1186" s="58"/>
      <c r="BK1186" s="58"/>
      <c r="BL1186" s="58"/>
      <c r="BM1186" s="58"/>
      <c r="BN1186" s="58"/>
      <c r="BO1186" s="58"/>
      <c r="BP1186" s="58"/>
      <c r="BQ1186" s="58"/>
      <c r="BR1186" s="58"/>
      <c r="BS1186" s="58"/>
      <c r="BT1186" s="58"/>
      <c r="BU1186" s="58"/>
      <c r="BV1186" s="58"/>
      <c r="BW1186" s="58"/>
      <c r="BX1186" s="58"/>
      <c r="BY1186" s="58"/>
      <c r="BZ1186" s="58"/>
      <c r="CA1186" s="58"/>
      <c r="CB1186" s="58"/>
      <c r="CC1186" s="58"/>
      <c r="CD1186" s="58"/>
      <c r="CE1186" s="58"/>
      <c r="CF1186" s="58"/>
      <c r="CG1186" s="58"/>
      <c r="CH1186" s="58"/>
      <c r="CI1186" s="58"/>
      <c r="CJ1186" s="58"/>
      <c r="CK1186" s="58"/>
      <c r="CL1186" s="58"/>
      <c r="CM1186" s="58"/>
      <c r="CN1186" s="58"/>
      <c r="CO1186" s="58"/>
      <c r="CP1186" s="58"/>
      <c r="CQ1186" s="58"/>
      <c r="CR1186" s="58"/>
      <c r="CS1186" s="58"/>
      <c r="CT1186" s="58"/>
      <c r="CU1186" s="58"/>
      <c r="CV1186" s="58"/>
      <c r="CW1186" s="58"/>
      <c r="CX1186" s="58"/>
      <c r="CY1186" s="58"/>
      <c r="CZ1186" s="58"/>
      <c r="DA1186" s="58"/>
      <c r="DB1186" s="58"/>
      <c r="DC1186" s="58"/>
      <c r="DD1186" s="58"/>
      <c r="DE1186" s="58"/>
      <c r="DF1186" s="58"/>
      <c r="DG1186" s="58"/>
      <c r="DH1186" s="58"/>
      <c r="DI1186" s="58"/>
      <c r="DJ1186" s="58"/>
      <c r="DK1186" s="58"/>
      <c r="DL1186" s="58"/>
      <c r="DM1186" s="58"/>
      <c r="DN1186" s="58"/>
      <c r="DO1186" s="58"/>
      <c r="DP1186" s="58"/>
      <c r="DQ1186" s="58"/>
      <c r="DR1186" s="58"/>
    </row>
    <row r="1187" spans="1:122" x14ac:dyDescent="0.2">
      <c r="A1187" s="58"/>
      <c r="B1187" s="58"/>
      <c r="C1187" s="58"/>
      <c r="D1187" s="58"/>
      <c r="E1187" s="58"/>
      <c r="F1187" s="58"/>
      <c r="G1187" s="58"/>
      <c r="H1187" s="58"/>
      <c r="I1187" s="58"/>
      <c r="J1187" s="58"/>
      <c r="K1187" s="59"/>
      <c r="L1187" s="59"/>
      <c r="M1187" s="58"/>
      <c r="N1187" s="58"/>
      <c r="O1187" s="58"/>
      <c r="P1187" s="58"/>
      <c r="Q1187" s="58"/>
      <c r="R1187" s="58"/>
      <c r="S1187" s="58"/>
      <c r="T1187" s="58"/>
      <c r="U1187" s="58"/>
      <c r="V1187" s="58"/>
      <c r="W1187" s="58"/>
      <c r="X1187" s="58"/>
      <c r="Y1187" s="58"/>
      <c r="Z1187" s="58"/>
      <c r="AA1187" s="58"/>
      <c r="AB1187" s="58"/>
      <c r="AC1187" s="58"/>
      <c r="AD1187" s="58"/>
      <c r="AE1187" s="58"/>
      <c r="AF1187" s="58"/>
      <c r="AG1187" s="58"/>
      <c r="AH1187" s="58"/>
      <c r="AI1187" s="58"/>
      <c r="AJ1187" s="58"/>
      <c r="AK1187" s="58"/>
      <c r="AL1187" s="58"/>
      <c r="AM1187" s="58"/>
      <c r="AN1187" s="58"/>
      <c r="AO1187" s="58"/>
      <c r="AP1187" s="58"/>
      <c r="AQ1187" s="58"/>
      <c r="AR1187" s="58"/>
      <c r="AS1187" s="58"/>
      <c r="AT1187" s="58"/>
      <c r="AU1187" s="58"/>
      <c r="AV1187" s="58"/>
      <c r="AW1187" s="58"/>
      <c r="AX1187" s="58"/>
      <c r="AY1187" s="58"/>
      <c r="AZ1187" s="58"/>
      <c r="BA1187" s="58"/>
      <c r="BB1187" s="58"/>
      <c r="BC1187" s="58"/>
      <c r="BD1187" s="58"/>
      <c r="BE1187" s="58"/>
      <c r="BF1187" s="58"/>
      <c r="BG1187" s="58"/>
      <c r="BH1187" s="58"/>
      <c r="BI1187" s="58"/>
      <c r="BJ1187" s="58"/>
      <c r="BK1187" s="58"/>
      <c r="BL1187" s="58"/>
      <c r="BM1187" s="58"/>
      <c r="BN1187" s="58"/>
      <c r="BO1187" s="58"/>
      <c r="BP1187" s="58"/>
      <c r="BQ1187" s="58"/>
      <c r="BR1187" s="58"/>
      <c r="BS1187" s="58"/>
      <c r="BT1187" s="58"/>
      <c r="BU1187" s="58"/>
      <c r="BV1187" s="58"/>
      <c r="BW1187" s="58"/>
      <c r="BX1187" s="58"/>
      <c r="BY1187" s="58"/>
      <c r="BZ1187" s="58"/>
      <c r="CA1187" s="58"/>
      <c r="CB1187" s="58"/>
      <c r="CC1187" s="58"/>
      <c r="CD1187" s="58"/>
      <c r="CE1187" s="58"/>
      <c r="CF1187" s="58"/>
      <c r="CG1187" s="58"/>
      <c r="CH1187" s="58"/>
      <c r="CI1187" s="58"/>
      <c r="CJ1187" s="58"/>
      <c r="CK1187" s="58"/>
      <c r="CL1187" s="58"/>
      <c r="CM1187" s="58"/>
      <c r="CN1187" s="58"/>
      <c r="CO1187" s="58"/>
      <c r="CP1187" s="58"/>
      <c r="CQ1187" s="58"/>
      <c r="CR1187" s="58"/>
      <c r="CS1187" s="58"/>
      <c r="CT1187" s="58"/>
      <c r="CU1187" s="58"/>
      <c r="CV1187" s="58"/>
      <c r="CW1187" s="58"/>
      <c r="CX1187" s="58"/>
      <c r="CY1187" s="58"/>
      <c r="CZ1187" s="58"/>
      <c r="DA1187" s="58"/>
      <c r="DB1187" s="58"/>
      <c r="DC1187" s="58"/>
      <c r="DD1187" s="58"/>
      <c r="DE1187" s="58"/>
      <c r="DF1187" s="58"/>
      <c r="DG1187" s="58"/>
      <c r="DH1187" s="58"/>
      <c r="DI1187" s="58"/>
      <c r="DJ1187" s="58"/>
      <c r="DK1187" s="58"/>
      <c r="DL1187" s="58"/>
      <c r="DM1187" s="58"/>
      <c r="DN1187" s="58"/>
      <c r="DO1187" s="58"/>
      <c r="DP1187" s="58"/>
      <c r="DQ1187" s="58"/>
      <c r="DR1187" s="58"/>
    </row>
    <row r="1188" spans="1:122" x14ac:dyDescent="0.2">
      <c r="A1188" s="58"/>
      <c r="B1188" s="58"/>
      <c r="C1188" s="58"/>
      <c r="D1188" s="58"/>
      <c r="E1188" s="58"/>
      <c r="F1188" s="58"/>
      <c r="G1188" s="58"/>
      <c r="H1188" s="58"/>
      <c r="I1188" s="58"/>
      <c r="J1188" s="58"/>
      <c r="K1188" s="59"/>
      <c r="L1188" s="59"/>
      <c r="M1188" s="58"/>
      <c r="N1188" s="58"/>
      <c r="O1188" s="58"/>
      <c r="P1188" s="58"/>
      <c r="Q1188" s="58"/>
      <c r="R1188" s="58"/>
      <c r="S1188" s="58"/>
      <c r="T1188" s="58"/>
      <c r="U1188" s="58"/>
      <c r="V1188" s="58"/>
      <c r="W1188" s="58"/>
      <c r="X1188" s="58"/>
      <c r="Y1188" s="58"/>
      <c r="Z1188" s="58"/>
      <c r="AA1188" s="58"/>
      <c r="AB1188" s="58"/>
      <c r="AC1188" s="58"/>
      <c r="AD1188" s="58"/>
      <c r="AE1188" s="58"/>
      <c r="AF1188" s="58"/>
      <c r="AG1188" s="58"/>
      <c r="AH1188" s="58"/>
      <c r="AI1188" s="58"/>
      <c r="AJ1188" s="58"/>
      <c r="AK1188" s="58"/>
      <c r="AL1188" s="58"/>
      <c r="AM1188" s="58"/>
      <c r="AN1188" s="58"/>
      <c r="AO1188" s="58"/>
      <c r="AP1188" s="58"/>
      <c r="AQ1188" s="58"/>
      <c r="AR1188" s="58"/>
      <c r="AS1188" s="58"/>
      <c r="AT1188" s="58"/>
      <c r="AU1188" s="58"/>
      <c r="AV1188" s="58"/>
      <c r="AW1188" s="58"/>
      <c r="AX1188" s="58"/>
      <c r="AY1188" s="58"/>
      <c r="AZ1188" s="58"/>
      <c r="BA1188" s="58"/>
      <c r="BB1188" s="58"/>
      <c r="BC1188" s="58"/>
      <c r="BD1188" s="58"/>
      <c r="BE1188" s="58"/>
      <c r="BF1188" s="58"/>
      <c r="BG1188" s="58"/>
      <c r="BH1188" s="58"/>
      <c r="BI1188" s="58"/>
      <c r="BJ1188" s="58"/>
      <c r="BK1188" s="58"/>
      <c r="BL1188" s="58"/>
      <c r="BM1188" s="58"/>
      <c r="BN1188" s="58"/>
      <c r="BO1188" s="58"/>
      <c r="BP1188" s="58"/>
      <c r="BQ1188" s="58"/>
      <c r="BR1188" s="58"/>
      <c r="BS1188" s="58"/>
      <c r="BT1188" s="58"/>
      <c r="BU1188" s="58"/>
      <c r="BV1188" s="58"/>
      <c r="BW1188" s="58"/>
      <c r="BX1188" s="58"/>
      <c r="BY1188" s="58"/>
      <c r="BZ1188" s="58"/>
      <c r="CA1188" s="58"/>
      <c r="CB1188" s="58"/>
      <c r="CC1188" s="58"/>
      <c r="CD1188" s="58"/>
      <c r="CE1188" s="58"/>
      <c r="CF1188" s="58"/>
      <c r="CG1188" s="58"/>
      <c r="CH1188" s="58"/>
      <c r="CI1188" s="58"/>
      <c r="CJ1188" s="58"/>
      <c r="CK1188" s="58"/>
      <c r="CL1188" s="58"/>
      <c r="CM1188" s="58"/>
      <c r="CN1188" s="58"/>
      <c r="CO1188" s="58"/>
      <c r="CP1188" s="58"/>
      <c r="CQ1188" s="58"/>
      <c r="CR1188" s="58"/>
      <c r="CS1188" s="58"/>
      <c r="CT1188" s="58"/>
      <c r="CU1188" s="58"/>
      <c r="CV1188" s="58"/>
      <c r="CW1188" s="58"/>
      <c r="CX1188" s="58"/>
      <c r="CY1188" s="58"/>
      <c r="CZ1188" s="58"/>
      <c r="DA1188" s="58"/>
      <c r="DB1188" s="58"/>
      <c r="DC1188" s="58"/>
      <c r="DD1188" s="58"/>
      <c r="DE1188" s="58"/>
      <c r="DF1188" s="58"/>
      <c r="DG1188" s="58"/>
      <c r="DH1188" s="58"/>
      <c r="DI1188" s="58"/>
      <c r="DJ1188" s="58"/>
      <c r="DK1188" s="58"/>
      <c r="DL1188" s="58"/>
      <c r="DM1188" s="58"/>
      <c r="DN1188" s="58"/>
      <c r="DO1188" s="58"/>
      <c r="DP1188" s="58"/>
      <c r="DQ1188" s="58"/>
      <c r="DR1188" s="58"/>
    </row>
    <row r="1189" spans="1:122" x14ac:dyDescent="0.2">
      <c r="A1189" s="58"/>
      <c r="B1189" s="58"/>
      <c r="C1189" s="58"/>
      <c r="D1189" s="58"/>
      <c r="E1189" s="58"/>
      <c r="F1189" s="58"/>
      <c r="G1189" s="58"/>
      <c r="H1189" s="58"/>
      <c r="I1189" s="58"/>
      <c r="J1189" s="58"/>
      <c r="K1189" s="59"/>
      <c r="L1189" s="59"/>
      <c r="M1189" s="58"/>
      <c r="N1189" s="58"/>
      <c r="O1189" s="58"/>
      <c r="P1189" s="58"/>
      <c r="Q1189" s="58"/>
      <c r="R1189" s="58"/>
      <c r="S1189" s="58"/>
      <c r="T1189" s="58"/>
      <c r="U1189" s="58"/>
      <c r="V1189" s="58"/>
      <c r="W1189" s="58"/>
      <c r="X1189" s="58"/>
      <c r="Y1189" s="58"/>
      <c r="Z1189" s="58"/>
      <c r="AA1189" s="58"/>
      <c r="AB1189" s="58"/>
      <c r="AC1189" s="58"/>
      <c r="AD1189" s="58"/>
      <c r="AE1189" s="58"/>
      <c r="AF1189" s="58"/>
      <c r="AG1189" s="58"/>
      <c r="AH1189" s="58"/>
      <c r="AI1189" s="58"/>
      <c r="AJ1189" s="58"/>
      <c r="AK1189" s="58"/>
      <c r="AL1189" s="58"/>
      <c r="AM1189" s="58"/>
      <c r="AN1189" s="58"/>
      <c r="AO1189" s="58"/>
      <c r="AP1189" s="58"/>
      <c r="AQ1189" s="58"/>
      <c r="AR1189" s="58"/>
      <c r="AS1189" s="58"/>
      <c r="AT1189" s="58"/>
      <c r="AU1189" s="58"/>
      <c r="AV1189" s="58"/>
      <c r="AW1189" s="58"/>
      <c r="AX1189" s="58"/>
      <c r="AY1189" s="58"/>
      <c r="AZ1189" s="58"/>
      <c r="BA1189" s="58"/>
      <c r="BB1189" s="58"/>
      <c r="BC1189" s="58"/>
      <c r="BD1189" s="58"/>
      <c r="BE1189" s="58"/>
      <c r="BF1189" s="58"/>
      <c r="BG1189" s="58"/>
      <c r="BH1189" s="58"/>
      <c r="BI1189" s="58"/>
      <c r="BJ1189" s="58"/>
      <c r="BK1189" s="58"/>
      <c r="BL1189" s="58"/>
      <c r="BM1189" s="58"/>
      <c r="BN1189" s="58"/>
      <c r="BO1189" s="58"/>
      <c r="BP1189" s="58"/>
      <c r="BQ1189" s="58"/>
      <c r="BR1189" s="58"/>
      <c r="BS1189" s="58"/>
      <c r="BT1189" s="58"/>
      <c r="BU1189" s="58"/>
      <c r="BV1189" s="58"/>
      <c r="BW1189" s="58"/>
      <c r="BX1189" s="58"/>
      <c r="BY1189" s="58"/>
      <c r="BZ1189" s="58"/>
      <c r="CA1189" s="58"/>
      <c r="CB1189" s="58"/>
      <c r="CC1189" s="58"/>
      <c r="CD1189" s="58"/>
      <c r="CE1189" s="58"/>
      <c r="CF1189" s="58"/>
      <c r="CG1189" s="58"/>
      <c r="CH1189" s="58"/>
      <c r="CI1189" s="58"/>
      <c r="CJ1189" s="58"/>
      <c r="CK1189" s="58"/>
      <c r="CL1189" s="58"/>
      <c r="CM1189" s="58"/>
      <c r="CN1189" s="58"/>
      <c r="CO1189" s="58"/>
      <c r="CP1189" s="58"/>
      <c r="CQ1189" s="58"/>
      <c r="CR1189" s="58"/>
      <c r="CS1189" s="58"/>
      <c r="CT1189" s="58"/>
      <c r="CU1189" s="58"/>
      <c r="CV1189" s="58"/>
      <c r="CW1189" s="58"/>
      <c r="CX1189" s="58"/>
      <c r="CY1189" s="58"/>
      <c r="CZ1189" s="58"/>
      <c r="DA1189" s="58"/>
      <c r="DB1189" s="58"/>
      <c r="DC1189" s="58"/>
      <c r="DD1189" s="58"/>
      <c r="DE1189" s="58"/>
      <c r="DF1189" s="58"/>
      <c r="DG1189" s="58"/>
      <c r="DH1189" s="58"/>
      <c r="DI1189" s="58"/>
      <c r="DJ1189" s="58"/>
      <c r="DK1189" s="58"/>
      <c r="DL1189" s="58"/>
      <c r="DM1189" s="58"/>
      <c r="DN1189" s="58"/>
      <c r="DO1189" s="58"/>
      <c r="DP1189" s="58"/>
      <c r="DQ1189" s="58"/>
      <c r="DR1189" s="58"/>
    </row>
    <row r="1190" spans="1:122" x14ac:dyDescent="0.2">
      <c r="A1190" s="58"/>
      <c r="B1190" s="58"/>
      <c r="C1190" s="58"/>
      <c r="D1190" s="58"/>
      <c r="E1190" s="58"/>
      <c r="F1190" s="58"/>
      <c r="G1190" s="58"/>
      <c r="H1190" s="58"/>
      <c r="I1190" s="58"/>
      <c r="J1190" s="58"/>
      <c r="K1190" s="59"/>
      <c r="L1190" s="59"/>
      <c r="M1190" s="58"/>
      <c r="N1190" s="58"/>
      <c r="O1190" s="58"/>
      <c r="P1190" s="58"/>
      <c r="Q1190" s="58"/>
      <c r="R1190" s="58"/>
      <c r="S1190" s="58"/>
      <c r="T1190" s="58"/>
      <c r="U1190" s="58"/>
      <c r="V1190" s="58"/>
      <c r="W1190" s="58"/>
      <c r="X1190" s="58"/>
      <c r="Y1190" s="58"/>
      <c r="Z1190" s="58"/>
      <c r="AA1190" s="58"/>
      <c r="AB1190" s="58"/>
      <c r="AC1190" s="58"/>
      <c r="AD1190" s="58"/>
      <c r="AE1190" s="58"/>
      <c r="AF1190" s="58"/>
      <c r="AG1190" s="58"/>
      <c r="AH1190" s="58"/>
      <c r="AI1190" s="58"/>
      <c r="AJ1190" s="58"/>
      <c r="AK1190" s="58"/>
      <c r="AL1190" s="58"/>
      <c r="AM1190" s="58"/>
      <c r="AN1190" s="58"/>
      <c r="AO1190" s="58"/>
      <c r="AP1190" s="58"/>
      <c r="AQ1190" s="58"/>
      <c r="AR1190" s="58"/>
      <c r="AS1190" s="58"/>
      <c r="AT1190" s="58"/>
      <c r="AU1190" s="58"/>
      <c r="AV1190" s="58"/>
      <c r="AW1190" s="58"/>
      <c r="AX1190" s="58"/>
      <c r="AY1190" s="58"/>
      <c r="AZ1190" s="58"/>
      <c r="BA1190" s="58"/>
      <c r="BB1190" s="58"/>
      <c r="BC1190" s="58"/>
      <c r="BD1190" s="58"/>
      <c r="BE1190" s="58"/>
      <c r="BF1190" s="58"/>
      <c r="BG1190" s="58"/>
      <c r="BH1190" s="58"/>
      <c r="BI1190" s="58"/>
      <c r="BJ1190" s="58"/>
      <c r="BK1190" s="58"/>
      <c r="BL1190" s="58"/>
      <c r="BM1190" s="58"/>
      <c r="BN1190" s="58"/>
      <c r="BO1190" s="58"/>
      <c r="BP1190" s="58"/>
      <c r="BQ1190" s="58"/>
      <c r="BR1190" s="58"/>
      <c r="BS1190" s="58"/>
      <c r="BT1190" s="58"/>
      <c r="BU1190" s="58"/>
      <c r="BV1190" s="58"/>
      <c r="BW1190" s="58"/>
      <c r="BX1190" s="58"/>
      <c r="BY1190" s="58"/>
      <c r="BZ1190" s="58"/>
      <c r="CA1190" s="58"/>
      <c r="CB1190" s="58"/>
      <c r="CC1190" s="58"/>
      <c r="CD1190" s="58"/>
      <c r="CE1190" s="58"/>
      <c r="CF1190" s="58"/>
      <c r="CG1190" s="58"/>
      <c r="CH1190" s="58"/>
      <c r="CI1190" s="58"/>
      <c r="CJ1190" s="58"/>
      <c r="CK1190" s="58"/>
      <c r="CL1190" s="58"/>
      <c r="CM1190" s="58"/>
      <c r="CN1190" s="58"/>
      <c r="CO1190" s="58"/>
      <c r="CP1190" s="58"/>
      <c r="CQ1190" s="58"/>
      <c r="CR1190" s="58"/>
      <c r="CS1190" s="58"/>
      <c r="CT1190" s="58"/>
      <c r="CU1190" s="58"/>
      <c r="CV1190" s="58"/>
      <c r="CW1190" s="58"/>
      <c r="CX1190" s="58"/>
      <c r="CY1190" s="58"/>
      <c r="CZ1190" s="58"/>
      <c r="DA1190" s="58"/>
      <c r="DB1190" s="58"/>
      <c r="DC1190" s="58"/>
      <c r="DD1190" s="58"/>
      <c r="DE1190" s="58"/>
      <c r="DF1190" s="58"/>
      <c r="DG1190" s="58"/>
      <c r="DH1190" s="58"/>
      <c r="DI1190" s="58"/>
      <c r="DJ1190" s="58"/>
      <c r="DK1190" s="58"/>
      <c r="DL1190" s="58"/>
      <c r="DM1190" s="58"/>
      <c r="DN1190" s="58"/>
      <c r="DO1190" s="58"/>
      <c r="DP1190" s="58"/>
      <c r="DQ1190" s="58"/>
      <c r="DR1190" s="58"/>
    </row>
    <row r="1191" spans="1:122" x14ac:dyDescent="0.2">
      <c r="A1191" s="58"/>
      <c r="B1191" s="58"/>
      <c r="C1191" s="58"/>
      <c r="D1191" s="58"/>
      <c r="E1191" s="58"/>
      <c r="F1191" s="58"/>
      <c r="G1191" s="58"/>
      <c r="H1191" s="58"/>
      <c r="I1191" s="58"/>
      <c r="J1191" s="58"/>
      <c r="K1191" s="59"/>
      <c r="L1191" s="59"/>
      <c r="M1191" s="58"/>
      <c r="N1191" s="58"/>
      <c r="O1191" s="58"/>
      <c r="P1191" s="58"/>
      <c r="Q1191" s="58"/>
      <c r="R1191" s="58"/>
      <c r="S1191" s="58"/>
      <c r="T1191" s="58"/>
      <c r="U1191" s="58"/>
      <c r="V1191" s="58"/>
      <c r="W1191" s="58"/>
      <c r="X1191" s="58"/>
      <c r="Y1191" s="58"/>
      <c r="Z1191" s="58"/>
      <c r="AA1191" s="58"/>
      <c r="AB1191" s="58"/>
      <c r="AC1191" s="58"/>
      <c r="AD1191" s="58"/>
      <c r="AE1191" s="58"/>
      <c r="AF1191" s="58"/>
      <c r="AG1191" s="58"/>
      <c r="AH1191" s="58"/>
      <c r="AI1191" s="58"/>
      <c r="AJ1191" s="58"/>
      <c r="AK1191" s="58"/>
      <c r="AL1191" s="58"/>
      <c r="AM1191" s="58"/>
      <c r="AN1191" s="58"/>
      <c r="AO1191" s="58"/>
      <c r="AP1191" s="58"/>
      <c r="AQ1191" s="58"/>
      <c r="AR1191" s="58"/>
      <c r="AS1191" s="58"/>
      <c r="AT1191" s="58"/>
      <c r="AU1191" s="58"/>
      <c r="AV1191" s="58"/>
      <c r="AW1191" s="58"/>
      <c r="AX1191" s="58"/>
      <c r="AY1191" s="58"/>
      <c r="AZ1191" s="58"/>
      <c r="BA1191" s="58"/>
      <c r="BB1191" s="58"/>
      <c r="BC1191" s="58"/>
      <c r="BD1191" s="58"/>
      <c r="BE1191" s="58"/>
      <c r="BF1191" s="58"/>
      <c r="BG1191" s="58"/>
      <c r="BH1191" s="58"/>
      <c r="BI1191" s="58"/>
      <c r="BJ1191" s="58"/>
      <c r="BK1191" s="58"/>
      <c r="BL1191" s="58"/>
      <c r="BM1191" s="58"/>
      <c r="BN1191" s="58"/>
      <c r="BO1191" s="58"/>
      <c r="BP1191" s="58"/>
      <c r="BQ1191" s="58"/>
      <c r="BR1191" s="58"/>
      <c r="BS1191" s="58"/>
      <c r="BT1191" s="58"/>
      <c r="BU1191" s="58"/>
      <c r="BV1191" s="58"/>
      <c r="BW1191" s="58"/>
      <c r="BX1191" s="58"/>
      <c r="BY1191" s="58"/>
      <c r="BZ1191" s="58"/>
      <c r="CA1191" s="58"/>
      <c r="CB1191" s="58"/>
      <c r="CC1191" s="58"/>
      <c r="CD1191" s="58"/>
      <c r="CE1191" s="58"/>
      <c r="CF1191" s="58"/>
      <c r="CG1191" s="58"/>
      <c r="CH1191" s="58"/>
      <c r="CI1191" s="58"/>
      <c r="CJ1191" s="58"/>
      <c r="CK1191" s="58"/>
      <c r="CL1191" s="58"/>
      <c r="CM1191" s="58"/>
      <c r="CN1191" s="58"/>
      <c r="CO1191" s="58"/>
      <c r="CP1191" s="58"/>
      <c r="CQ1191" s="58"/>
      <c r="CR1191" s="58"/>
      <c r="CS1191" s="58"/>
      <c r="CT1191" s="58"/>
      <c r="CU1191" s="58"/>
      <c r="CV1191" s="58"/>
      <c r="CW1191" s="58"/>
      <c r="CX1191" s="58"/>
      <c r="CY1191" s="58"/>
      <c r="CZ1191" s="58"/>
      <c r="DA1191" s="58"/>
      <c r="DB1191" s="58"/>
      <c r="DC1191" s="58"/>
      <c r="DD1191" s="58"/>
      <c r="DE1191" s="58"/>
      <c r="DF1191" s="58"/>
      <c r="DG1191" s="58"/>
      <c r="DH1191" s="58"/>
      <c r="DI1191" s="58"/>
      <c r="DJ1191" s="58"/>
      <c r="DK1191" s="58"/>
      <c r="DL1191" s="58"/>
      <c r="DM1191" s="58"/>
      <c r="DN1191" s="58"/>
      <c r="DO1191" s="58"/>
      <c r="DP1191" s="58"/>
      <c r="DQ1191" s="58"/>
      <c r="DR1191" s="58"/>
    </row>
    <row r="1192" spans="1:122" x14ac:dyDescent="0.2">
      <c r="A1192" s="58"/>
      <c r="B1192" s="58"/>
      <c r="C1192" s="58"/>
      <c r="D1192" s="58"/>
      <c r="E1192" s="58"/>
      <c r="F1192" s="58"/>
      <c r="G1192" s="58"/>
      <c r="H1192" s="58"/>
      <c r="I1192" s="58"/>
      <c r="J1192" s="58"/>
      <c r="K1192" s="59"/>
      <c r="L1192" s="59"/>
      <c r="M1192" s="58"/>
      <c r="N1192" s="58"/>
      <c r="O1192" s="58"/>
      <c r="P1192" s="58"/>
      <c r="Q1192" s="58"/>
      <c r="R1192" s="58"/>
      <c r="S1192" s="58"/>
      <c r="T1192" s="58"/>
      <c r="U1192" s="58"/>
      <c r="V1192" s="58"/>
      <c r="W1192" s="58"/>
      <c r="X1192" s="58"/>
      <c r="Y1192" s="58"/>
      <c r="Z1192" s="58"/>
      <c r="AA1192" s="58"/>
      <c r="AB1192" s="58"/>
      <c r="AC1192" s="58"/>
      <c r="AD1192" s="58"/>
      <c r="AE1192" s="58"/>
      <c r="AF1192" s="58"/>
      <c r="AG1192" s="58"/>
      <c r="AH1192" s="58"/>
      <c r="AI1192" s="58"/>
      <c r="AJ1192" s="58"/>
      <c r="AK1192" s="58"/>
      <c r="AL1192" s="58"/>
      <c r="AM1192" s="58"/>
      <c r="AN1192" s="58"/>
      <c r="AO1192" s="58"/>
      <c r="AP1192" s="58"/>
      <c r="AQ1192" s="58"/>
      <c r="AR1192" s="58"/>
      <c r="AS1192" s="58"/>
      <c r="AT1192" s="58"/>
      <c r="AU1192" s="58"/>
      <c r="AV1192" s="58"/>
      <c r="AW1192" s="58"/>
      <c r="AX1192" s="58"/>
      <c r="AY1192" s="58"/>
      <c r="AZ1192" s="58"/>
      <c r="BA1192" s="58"/>
      <c r="BB1192" s="58"/>
      <c r="BC1192" s="58"/>
      <c r="BD1192" s="58"/>
      <c r="BE1192" s="58"/>
      <c r="BF1192" s="58"/>
      <c r="BG1192" s="58"/>
      <c r="BH1192" s="58"/>
      <c r="BI1192" s="58"/>
      <c r="BJ1192" s="58"/>
      <c r="BK1192" s="58"/>
      <c r="BL1192" s="58"/>
      <c r="BM1192" s="58"/>
      <c r="BN1192" s="58"/>
      <c r="BO1192" s="58"/>
      <c r="BP1192" s="58"/>
      <c r="BQ1192" s="58"/>
      <c r="BR1192" s="58"/>
      <c r="BS1192" s="58"/>
      <c r="BT1192" s="58"/>
      <c r="BU1192" s="58"/>
      <c r="BV1192" s="58"/>
      <c r="BW1192" s="58"/>
      <c r="BX1192" s="58"/>
      <c r="BY1192" s="58"/>
      <c r="BZ1192" s="58"/>
      <c r="CA1192" s="58"/>
      <c r="CB1192" s="58"/>
      <c r="CC1192" s="58"/>
      <c r="CD1192" s="58"/>
      <c r="CE1192" s="58"/>
      <c r="CF1192" s="58"/>
      <c r="CG1192" s="58"/>
      <c r="CH1192" s="58"/>
      <c r="CI1192" s="58"/>
      <c r="CJ1192" s="58"/>
      <c r="CK1192" s="58"/>
      <c r="CL1192" s="58"/>
      <c r="CM1192" s="58"/>
      <c r="CN1192" s="58"/>
      <c r="CO1192" s="58"/>
      <c r="CP1192" s="58"/>
      <c r="CQ1192" s="58"/>
      <c r="CR1192" s="58"/>
      <c r="CS1192" s="58"/>
      <c r="CT1192" s="58"/>
      <c r="CU1192" s="58"/>
      <c r="CV1192" s="58"/>
      <c r="CW1192" s="58"/>
      <c r="CX1192" s="58"/>
      <c r="CY1192" s="58"/>
      <c r="CZ1192" s="58"/>
      <c r="DA1192" s="58"/>
      <c r="DB1192" s="58"/>
      <c r="DC1192" s="58"/>
      <c r="DD1192" s="58"/>
      <c r="DE1192" s="58"/>
      <c r="DF1192" s="58"/>
      <c r="DG1192" s="58"/>
      <c r="DH1192" s="58"/>
      <c r="DI1192" s="58"/>
      <c r="DJ1192" s="58"/>
      <c r="DK1192" s="58"/>
      <c r="DL1192" s="58"/>
      <c r="DM1192" s="58"/>
      <c r="DN1192" s="58"/>
      <c r="DO1192" s="58"/>
      <c r="DP1192" s="58"/>
      <c r="DQ1192" s="58"/>
      <c r="DR1192" s="58"/>
    </row>
    <row r="1193" spans="1:122" x14ac:dyDescent="0.2">
      <c r="A1193" s="58"/>
      <c r="B1193" s="58"/>
      <c r="C1193" s="58"/>
      <c r="D1193" s="58"/>
      <c r="E1193" s="58"/>
      <c r="F1193" s="58"/>
      <c r="G1193" s="58"/>
      <c r="H1193" s="58"/>
      <c r="I1193" s="58"/>
      <c r="J1193" s="58"/>
      <c r="K1193" s="59"/>
      <c r="L1193" s="59"/>
      <c r="M1193" s="58"/>
      <c r="N1193" s="58"/>
      <c r="O1193" s="58"/>
      <c r="P1193" s="58"/>
      <c r="Q1193" s="58"/>
      <c r="R1193" s="58"/>
      <c r="S1193" s="58"/>
      <c r="T1193" s="58"/>
      <c r="U1193" s="58"/>
      <c r="V1193" s="58"/>
      <c r="W1193" s="58"/>
      <c r="X1193" s="58"/>
      <c r="Y1193" s="58"/>
      <c r="Z1193" s="58"/>
      <c r="AA1193" s="58"/>
      <c r="AB1193" s="58"/>
      <c r="AC1193" s="58"/>
      <c r="AD1193" s="58"/>
      <c r="AE1193" s="58"/>
      <c r="AF1193" s="58"/>
      <c r="AG1193" s="58"/>
      <c r="AH1193" s="58"/>
      <c r="AI1193" s="58"/>
      <c r="AJ1193" s="58"/>
      <c r="AK1193" s="58"/>
      <c r="AL1193" s="58"/>
      <c r="AM1193" s="58"/>
      <c r="AN1193" s="58"/>
      <c r="AO1193" s="58"/>
      <c r="AP1193" s="58"/>
      <c r="AQ1193" s="58"/>
      <c r="AR1193" s="58"/>
      <c r="AS1193" s="58"/>
      <c r="AT1193" s="58"/>
      <c r="AU1193" s="58"/>
      <c r="AV1193" s="58"/>
      <c r="AW1193" s="58"/>
      <c r="AX1193" s="58"/>
      <c r="AY1193" s="58"/>
      <c r="AZ1193" s="58"/>
      <c r="BA1193" s="58"/>
      <c r="BB1193" s="58"/>
      <c r="BC1193" s="58"/>
      <c r="BD1193" s="58"/>
      <c r="BE1193" s="58"/>
      <c r="BF1193" s="58"/>
      <c r="BG1193" s="58"/>
      <c r="BH1193" s="58"/>
      <c r="BI1193" s="58"/>
      <c r="BJ1193" s="58"/>
      <c r="BK1193" s="58"/>
      <c r="BL1193" s="58"/>
      <c r="BM1193" s="58"/>
      <c r="BN1193" s="58"/>
      <c r="BO1193" s="58"/>
      <c r="BP1193" s="58"/>
      <c r="BQ1193" s="58"/>
      <c r="BR1193" s="58"/>
      <c r="BS1193" s="58"/>
      <c r="BT1193" s="58"/>
      <c r="BU1193" s="58"/>
      <c r="BV1193" s="58"/>
      <c r="BW1193" s="58"/>
      <c r="BX1193" s="58"/>
      <c r="BY1193" s="58"/>
      <c r="BZ1193" s="58"/>
      <c r="CA1193" s="58"/>
      <c r="CB1193" s="58"/>
      <c r="CC1193" s="58"/>
      <c r="CD1193" s="58"/>
      <c r="CE1193" s="58"/>
      <c r="CF1193" s="58"/>
      <c r="CG1193" s="58"/>
      <c r="CH1193" s="58"/>
      <c r="CI1193" s="58"/>
      <c r="CJ1193" s="58"/>
      <c r="CK1193" s="58"/>
      <c r="CL1193" s="58"/>
      <c r="CM1193" s="58"/>
      <c r="CN1193" s="58"/>
      <c r="CO1193" s="58"/>
      <c r="CP1193" s="58"/>
      <c r="CQ1193" s="58"/>
      <c r="CR1193" s="58"/>
      <c r="CS1193" s="58"/>
      <c r="CT1193" s="58"/>
      <c r="CU1193" s="58"/>
      <c r="CV1193" s="58"/>
      <c r="CW1193" s="58"/>
      <c r="CX1193" s="58"/>
      <c r="CY1193" s="58"/>
      <c r="CZ1193" s="58"/>
      <c r="DA1193" s="58"/>
      <c r="DB1193" s="58"/>
      <c r="DC1193" s="58"/>
      <c r="DD1193" s="58"/>
      <c r="DE1193" s="58"/>
      <c r="DF1193" s="58"/>
      <c r="DG1193" s="58"/>
      <c r="DH1193" s="58"/>
      <c r="DI1193" s="58"/>
      <c r="DJ1193" s="58"/>
      <c r="DK1193" s="58"/>
      <c r="DL1193" s="58"/>
      <c r="DM1193" s="58"/>
      <c r="DN1193" s="58"/>
      <c r="DO1193" s="58"/>
      <c r="DP1193" s="58"/>
      <c r="DQ1193" s="58"/>
      <c r="DR1193" s="58"/>
    </row>
    <row r="1194" spans="1:122" x14ac:dyDescent="0.2">
      <c r="A1194" s="58"/>
      <c r="B1194" s="58"/>
      <c r="C1194" s="58"/>
      <c r="D1194" s="58"/>
      <c r="E1194" s="58"/>
      <c r="F1194" s="58"/>
      <c r="G1194" s="58"/>
      <c r="H1194" s="58"/>
      <c r="I1194" s="58"/>
      <c r="J1194" s="58"/>
      <c r="K1194" s="59"/>
      <c r="L1194" s="59"/>
      <c r="M1194" s="58"/>
      <c r="N1194" s="58"/>
      <c r="O1194" s="58"/>
      <c r="P1194" s="58"/>
      <c r="Q1194" s="58"/>
      <c r="R1194" s="58"/>
      <c r="S1194" s="58"/>
      <c r="T1194" s="58"/>
      <c r="U1194" s="58"/>
      <c r="V1194" s="58"/>
      <c r="W1194" s="58"/>
      <c r="X1194" s="58"/>
      <c r="Y1194" s="58"/>
      <c r="Z1194" s="58"/>
      <c r="AA1194" s="58"/>
      <c r="AB1194" s="58"/>
      <c r="AC1194" s="58"/>
      <c r="AD1194" s="58"/>
      <c r="AE1194" s="58"/>
      <c r="AF1194" s="58"/>
      <c r="AG1194" s="58"/>
      <c r="AH1194" s="58"/>
      <c r="AI1194" s="58"/>
      <c r="AJ1194" s="58"/>
      <c r="AK1194" s="58"/>
      <c r="AL1194" s="58"/>
      <c r="AM1194" s="58"/>
      <c r="AN1194" s="58"/>
      <c r="AO1194" s="58"/>
      <c r="AP1194" s="58"/>
      <c r="AQ1194" s="58"/>
      <c r="AR1194" s="58"/>
      <c r="AS1194" s="58"/>
      <c r="AT1194" s="58"/>
      <c r="AU1194" s="58"/>
      <c r="AV1194" s="58"/>
      <c r="AW1194" s="58"/>
      <c r="AX1194" s="58"/>
      <c r="AY1194" s="58"/>
      <c r="AZ1194" s="58"/>
      <c r="BA1194" s="58"/>
      <c r="BB1194" s="58"/>
      <c r="BC1194" s="58"/>
      <c r="BD1194" s="58"/>
      <c r="BE1194" s="58"/>
      <c r="BF1194" s="58"/>
      <c r="BG1194" s="58"/>
      <c r="BH1194" s="58"/>
      <c r="BI1194" s="58"/>
      <c r="BJ1194" s="58"/>
      <c r="BK1194" s="58"/>
      <c r="BL1194" s="58"/>
      <c r="BM1194" s="58"/>
      <c r="BN1194" s="58"/>
      <c r="BO1194" s="58"/>
      <c r="BP1194" s="58"/>
      <c r="BQ1194" s="58"/>
      <c r="BR1194" s="58"/>
      <c r="BS1194" s="58"/>
      <c r="BT1194" s="58"/>
      <c r="BU1194" s="58"/>
      <c r="BV1194" s="58"/>
      <c r="BW1194" s="58"/>
      <c r="BX1194" s="58"/>
      <c r="BY1194" s="58"/>
      <c r="BZ1194" s="58"/>
      <c r="CA1194" s="58"/>
      <c r="CB1194" s="58"/>
      <c r="CC1194" s="58"/>
      <c r="CD1194" s="58"/>
      <c r="CE1194" s="58"/>
      <c r="CF1194" s="58"/>
      <c r="CG1194" s="58"/>
      <c r="CH1194" s="58"/>
      <c r="CI1194" s="58"/>
      <c r="CJ1194" s="58"/>
      <c r="CK1194" s="58"/>
      <c r="CL1194" s="58"/>
      <c r="CM1194" s="58"/>
      <c r="CN1194" s="58"/>
      <c r="CO1194" s="58"/>
      <c r="CP1194" s="58"/>
      <c r="CQ1194" s="58"/>
      <c r="CR1194" s="58"/>
      <c r="CS1194" s="58"/>
      <c r="CT1194" s="58"/>
      <c r="CU1194" s="58"/>
      <c r="CV1194" s="58"/>
      <c r="CW1194" s="58"/>
      <c r="CX1194" s="58"/>
      <c r="CY1194" s="58"/>
      <c r="CZ1194" s="58"/>
      <c r="DA1194" s="58"/>
      <c r="DB1194" s="58"/>
      <c r="DC1194" s="58"/>
      <c r="DD1194" s="58"/>
      <c r="DE1194" s="58"/>
      <c r="DF1194" s="58"/>
      <c r="DG1194" s="58"/>
      <c r="DH1194" s="58"/>
      <c r="DI1194" s="58"/>
      <c r="DJ1194" s="58"/>
      <c r="DK1194" s="58"/>
      <c r="DL1194" s="58"/>
      <c r="DM1194" s="58"/>
      <c r="DN1194" s="58"/>
      <c r="DO1194" s="58"/>
      <c r="DP1194" s="58"/>
      <c r="DQ1194" s="58"/>
      <c r="DR1194" s="58"/>
    </row>
    <row r="1195" spans="1:122" x14ac:dyDescent="0.2">
      <c r="A1195" s="58"/>
      <c r="B1195" s="58"/>
      <c r="C1195" s="58"/>
      <c r="D1195" s="58"/>
      <c r="E1195" s="58"/>
      <c r="F1195" s="58"/>
      <c r="G1195" s="58"/>
      <c r="H1195" s="58"/>
      <c r="I1195" s="58"/>
      <c r="J1195" s="58"/>
      <c r="K1195" s="59"/>
      <c r="L1195" s="59"/>
      <c r="M1195" s="58"/>
      <c r="N1195" s="58"/>
      <c r="O1195" s="58"/>
      <c r="P1195" s="58"/>
      <c r="Q1195" s="58"/>
      <c r="R1195" s="58"/>
      <c r="S1195" s="58"/>
      <c r="T1195" s="58"/>
      <c r="U1195" s="58"/>
      <c r="V1195" s="58"/>
      <c r="W1195" s="58"/>
      <c r="X1195" s="58"/>
      <c r="Y1195" s="58"/>
      <c r="Z1195" s="58"/>
      <c r="AA1195" s="58"/>
      <c r="AB1195" s="58"/>
      <c r="AC1195" s="58"/>
      <c r="AD1195" s="58"/>
      <c r="AE1195" s="58"/>
      <c r="AF1195" s="58"/>
      <c r="AG1195" s="58"/>
      <c r="AH1195" s="58"/>
      <c r="AI1195" s="58"/>
      <c r="AJ1195" s="58"/>
      <c r="AK1195" s="58"/>
      <c r="AL1195" s="58"/>
      <c r="AM1195" s="58"/>
      <c r="AN1195" s="58"/>
      <c r="AO1195" s="58"/>
      <c r="AP1195" s="58"/>
      <c r="AQ1195" s="58"/>
      <c r="AR1195" s="58"/>
      <c r="AS1195" s="58"/>
      <c r="AT1195" s="58"/>
      <c r="AU1195" s="58"/>
      <c r="AV1195" s="58"/>
      <c r="AW1195" s="58"/>
      <c r="AX1195" s="58"/>
      <c r="AY1195" s="58"/>
      <c r="AZ1195" s="58"/>
      <c r="BA1195" s="58"/>
      <c r="BB1195" s="58"/>
      <c r="BC1195" s="58"/>
      <c r="BD1195" s="58"/>
      <c r="BE1195" s="58"/>
      <c r="BF1195" s="58"/>
      <c r="BG1195" s="58"/>
      <c r="BH1195" s="58"/>
      <c r="BI1195" s="58"/>
      <c r="BJ1195" s="58"/>
      <c r="BK1195" s="58"/>
      <c r="BL1195" s="58"/>
      <c r="BM1195" s="58"/>
      <c r="BN1195" s="58"/>
      <c r="BO1195" s="58"/>
      <c r="BP1195" s="58"/>
      <c r="BQ1195" s="58"/>
      <c r="BR1195" s="58"/>
      <c r="BS1195" s="58"/>
      <c r="BT1195" s="58"/>
      <c r="BU1195" s="58"/>
      <c r="BV1195" s="58"/>
      <c r="BW1195" s="58"/>
      <c r="BX1195" s="58"/>
      <c r="BY1195" s="58"/>
      <c r="BZ1195" s="58"/>
      <c r="CA1195" s="58"/>
      <c r="CB1195" s="58"/>
      <c r="CC1195" s="58"/>
      <c r="CD1195" s="58"/>
      <c r="CE1195" s="58"/>
      <c r="CF1195" s="58"/>
      <c r="CG1195" s="58"/>
      <c r="CH1195" s="58"/>
      <c r="CI1195" s="58"/>
      <c r="CJ1195" s="58"/>
      <c r="CK1195" s="58"/>
      <c r="CL1195" s="58"/>
      <c r="CM1195" s="58"/>
      <c r="CN1195" s="58"/>
      <c r="CO1195" s="58"/>
      <c r="CP1195" s="58"/>
      <c r="CQ1195" s="58"/>
      <c r="CR1195" s="58"/>
      <c r="CS1195" s="58"/>
      <c r="CT1195" s="58"/>
      <c r="CU1195" s="58"/>
      <c r="CV1195" s="58"/>
      <c r="CW1195" s="58"/>
      <c r="CX1195" s="58"/>
      <c r="CY1195" s="58"/>
      <c r="CZ1195" s="58"/>
      <c r="DA1195" s="58"/>
      <c r="DB1195" s="58"/>
      <c r="DC1195" s="58"/>
      <c r="DD1195" s="58"/>
      <c r="DE1195" s="58"/>
      <c r="DF1195" s="58"/>
      <c r="DG1195" s="58"/>
      <c r="DH1195" s="58"/>
      <c r="DI1195" s="58"/>
      <c r="DJ1195" s="58"/>
      <c r="DK1195" s="58"/>
      <c r="DL1195" s="58"/>
      <c r="DM1195" s="58"/>
      <c r="DN1195" s="58"/>
      <c r="DO1195" s="58"/>
      <c r="DP1195" s="58"/>
      <c r="DQ1195" s="58"/>
      <c r="DR1195" s="58"/>
    </row>
    <row r="1196" spans="1:122" x14ac:dyDescent="0.2">
      <c r="A1196" s="58"/>
      <c r="B1196" s="58"/>
      <c r="C1196" s="58"/>
      <c r="D1196" s="58"/>
      <c r="E1196" s="58"/>
      <c r="F1196" s="58"/>
      <c r="G1196" s="58"/>
      <c r="H1196" s="58"/>
      <c r="I1196" s="58"/>
      <c r="J1196" s="58"/>
      <c r="K1196" s="59"/>
      <c r="L1196" s="59"/>
      <c r="M1196" s="58"/>
      <c r="N1196" s="58"/>
      <c r="O1196" s="58"/>
      <c r="P1196" s="58"/>
      <c r="Q1196" s="58"/>
      <c r="R1196" s="58"/>
      <c r="S1196" s="58"/>
      <c r="T1196" s="58"/>
      <c r="U1196" s="58"/>
      <c r="V1196" s="58"/>
      <c r="W1196" s="58"/>
      <c r="X1196" s="58"/>
      <c r="Y1196" s="58"/>
      <c r="Z1196" s="58"/>
      <c r="AA1196" s="58"/>
      <c r="AB1196" s="58"/>
      <c r="AC1196" s="58"/>
      <c r="AD1196" s="58"/>
      <c r="AE1196" s="58"/>
      <c r="AF1196" s="58"/>
      <c r="AG1196" s="58"/>
      <c r="AH1196" s="58"/>
      <c r="AI1196" s="58"/>
      <c r="AJ1196" s="58"/>
      <c r="AK1196" s="58"/>
      <c r="AL1196" s="58"/>
      <c r="AM1196" s="58"/>
      <c r="AN1196" s="58"/>
      <c r="AO1196" s="58"/>
      <c r="AP1196" s="58"/>
      <c r="AQ1196" s="58"/>
      <c r="AR1196" s="58"/>
      <c r="AS1196" s="58"/>
      <c r="AT1196" s="58"/>
      <c r="AU1196" s="58"/>
      <c r="AV1196" s="58"/>
      <c r="AW1196" s="58"/>
      <c r="AX1196" s="58"/>
      <c r="AY1196" s="58"/>
      <c r="AZ1196" s="58"/>
      <c r="BA1196" s="58"/>
      <c r="BB1196" s="58"/>
      <c r="BC1196" s="58"/>
      <c r="BD1196" s="58"/>
      <c r="BE1196" s="58"/>
      <c r="BF1196" s="58"/>
      <c r="BG1196" s="58"/>
      <c r="BH1196" s="58"/>
      <c r="BI1196" s="58"/>
      <c r="BJ1196" s="58"/>
      <c r="BK1196" s="58"/>
      <c r="BL1196" s="58"/>
      <c r="BM1196" s="58"/>
      <c r="BN1196" s="58"/>
      <c r="BO1196" s="58"/>
      <c r="BP1196" s="58"/>
      <c r="BQ1196" s="58"/>
      <c r="BR1196" s="58"/>
      <c r="BS1196" s="58"/>
      <c r="BT1196" s="58"/>
      <c r="BU1196" s="58"/>
      <c r="BV1196" s="58"/>
      <c r="BW1196" s="58"/>
      <c r="BX1196" s="58"/>
      <c r="BY1196" s="58"/>
      <c r="BZ1196" s="58"/>
      <c r="CA1196" s="58"/>
      <c r="CB1196" s="58"/>
      <c r="CC1196" s="58"/>
      <c r="CD1196" s="58"/>
      <c r="CE1196" s="58"/>
      <c r="CF1196" s="58"/>
      <c r="CG1196" s="58"/>
      <c r="CH1196" s="58"/>
      <c r="CI1196" s="58"/>
      <c r="CJ1196" s="58"/>
      <c r="CK1196" s="58"/>
      <c r="CL1196" s="58"/>
      <c r="CM1196" s="58"/>
      <c r="CN1196" s="58"/>
      <c r="CO1196" s="58"/>
      <c r="CP1196" s="58"/>
      <c r="CQ1196" s="58"/>
      <c r="CR1196" s="58"/>
      <c r="CS1196" s="58"/>
      <c r="CT1196" s="58"/>
      <c r="CU1196" s="58"/>
      <c r="CV1196" s="58"/>
      <c r="CW1196" s="58"/>
      <c r="CX1196" s="58"/>
      <c r="CY1196" s="58"/>
      <c r="CZ1196" s="58"/>
      <c r="DA1196" s="58"/>
      <c r="DB1196" s="58"/>
      <c r="DC1196" s="58"/>
      <c r="DD1196" s="58"/>
      <c r="DE1196" s="58"/>
      <c r="DF1196" s="58"/>
      <c r="DG1196" s="58"/>
      <c r="DH1196" s="58"/>
      <c r="DI1196" s="58"/>
      <c r="DJ1196" s="58"/>
      <c r="DK1196" s="58"/>
      <c r="DL1196" s="58"/>
      <c r="DM1196" s="58"/>
      <c r="DN1196" s="58"/>
      <c r="DO1196" s="58"/>
      <c r="DP1196" s="58"/>
      <c r="DQ1196" s="58"/>
      <c r="DR1196" s="58"/>
    </row>
    <row r="1197" spans="1:122" x14ac:dyDescent="0.2">
      <c r="A1197" s="58"/>
      <c r="B1197" s="58"/>
      <c r="C1197" s="58"/>
      <c r="D1197" s="58"/>
      <c r="E1197" s="58"/>
      <c r="F1197" s="58"/>
      <c r="G1197" s="58"/>
      <c r="H1197" s="58"/>
      <c r="I1197" s="58"/>
      <c r="J1197" s="58"/>
      <c r="K1197" s="59"/>
      <c r="L1197" s="59"/>
      <c r="M1197" s="58"/>
      <c r="N1197" s="58"/>
      <c r="O1197" s="58"/>
      <c r="P1197" s="58"/>
      <c r="Q1197" s="58"/>
      <c r="R1197" s="58"/>
      <c r="S1197" s="58"/>
      <c r="T1197" s="58"/>
      <c r="U1197" s="58"/>
      <c r="V1197" s="58"/>
      <c r="W1197" s="58"/>
      <c r="X1197" s="58"/>
      <c r="Y1197" s="58"/>
      <c r="Z1197" s="58"/>
      <c r="AA1197" s="58"/>
      <c r="AB1197" s="58"/>
      <c r="AC1197" s="58"/>
      <c r="AD1197" s="58"/>
      <c r="AE1197" s="58"/>
      <c r="AF1197" s="58"/>
      <c r="AG1197" s="58"/>
      <c r="AH1197" s="58"/>
      <c r="AI1197" s="58"/>
      <c r="AJ1197" s="58"/>
      <c r="AK1197" s="58"/>
      <c r="AL1197" s="58"/>
      <c r="AM1197" s="58"/>
      <c r="AN1197" s="58"/>
      <c r="AO1197" s="58"/>
      <c r="AP1197" s="58"/>
      <c r="AQ1197" s="58"/>
      <c r="AR1197" s="58"/>
      <c r="AS1197" s="58"/>
      <c r="AT1197" s="58"/>
      <c r="AU1197" s="58"/>
      <c r="AV1197" s="58"/>
      <c r="AW1197" s="58"/>
      <c r="AX1197" s="58"/>
      <c r="AY1197" s="58"/>
      <c r="AZ1197" s="58"/>
      <c r="BA1197" s="58"/>
      <c r="BB1197" s="58"/>
      <c r="BC1197" s="58"/>
      <c r="BD1197" s="58"/>
      <c r="BE1197" s="58"/>
      <c r="BF1197" s="58"/>
      <c r="BG1197" s="58"/>
      <c r="BH1197" s="58"/>
      <c r="BI1197" s="58"/>
      <c r="BJ1197" s="58"/>
      <c r="BK1197" s="58"/>
      <c r="BL1197" s="58"/>
      <c r="BM1197" s="58"/>
      <c r="BN1197" s="58"/>
      <c r="BO1197" s="58"/>
      <c r="BP1197" s="58"/>
      <c r="BQ1197" s="58"/>
      <c r="BR1197" s="58"/>
      <c r="BS1197" s="58"/>
      <c r="BT1197" s="58"/>
      <c r="BU1197" s="58"/>
      <c r="BV1197" s="58"/>
      <c r="BW1197" s="58"/>
      <c r="BX1197" s="58"/>
      <c r="BY1197" s="58"/>
      <c r="BZ1197" s="58"/>
      <c r="CA1197" s="58"/>
      <c r="CB1197" s="58"/>
      <c r="CC1197" s="58"/>
      <c r="CD1197" s="58"/>
      <c r="CE1197" s="58"/>
      <c r="CF1197" s="58"/>
      <c r="CG1197" s="58"/>
      <c r="CH1197" s="58"/>
      <c r="CI1197" s="58"/>
      <c r="CJ1197" s="58"/>
      <c r="CK1197" s="58"/>
      <c r="CL1197" s="58"/>
      <c r="CM1197" s="58"/>
      <c r="CN1197" s="58"/>
      <c r="CO1197" s="58"/>
      <c r="CP1197" s="58"/>
      <c r="CQ1197" s="58"/>
      <c r="CR1197" s="58"/>
      <c r="CS1197" s="58"/>
      <c r="CT1197" s="58"/>
      <c r="CU1197" s="58"/>
      <c r="CV1197" s="58"/>
      <c r="CW1197" s="58"/>
      <c r="CX1197" s="58"/>
      <c r="CY1197" s="58"/>
      <c r="CZ1197" s="58"/>
      <c r="DA1197" s="58"/>
      <c r="DB1197" s="58"/>
      <c r="DC1197" s="58"/>
      <c r="DD1197" s="58"/>
      <c r="DE1197" s="58"/>
      <c r="DF1197" s="58"/>
      <c r="DG1197" s="58"/>
      <c r="DH1197" s="58"/>
      <c r="DI1197" s="58"/>
      <c r="DJ1197" s="58"/>
      <c r="DK1197" s="58"/>
      <c r="DL1197" s="58"/>
      <c r="DM1197" s="58"/>
      <c r="DN1197" s="58"/>
      <c r="DO1197" s="58"/>
      <c r="DP1197" s="58"/>
      <c r="DQ1197" s="58"/>
      <c r="DR1197" s="58"/>
    </row>
    <row r="1198" spans="1:122" x14ac:dyDescent="0.2">
      <c r="A1198" s="58"/>
      <c r="B1198" s="58"/>
      <c r="C1198" s="58"/>
      <c r="D1198" s="58"/>
      <c r="E1198" s="58"/>
      <c r="F1198" s="58"/>
      <c r="G1198" s="58"/>
      <c r="H1198" s="58"/>
      <c r="I1198" s="58"/>
      <c r="J1198" s="58"/>
      <c r="K1198" s="59"/>
      <c r="L1198" s="59"/>
      <c r="M1198" s="58"/>
      <c r="N1198" s="58"/>
      <c r="O1198" s="58"/>
      <c r="P1198" s="58"/>
      <c r="Q1198" s="58"/>
      <c r="R1198" s="58"/>
      <c r="S1198" s="58"/>
      <c r="T1198" s="58"/>
      <c r="U1198" s="58"/>
      <c r="V1198" s="58"/>
      <c r="W1198" s="58"/>
      <c r="X1198" s="58"/>
      <c r="Y1198" s="58"/>
      <c r="Z1198" s="58"/>
      <c r="AA1198" s="58"/>
      <c r="AB1198" s="58"/>
      <c r="AC1198" s="58"/>
      <c r="AD1198" s="58"/>
      <c r="AE1198" s="58"/>
      <c r="AF1198" s="58"/>
      <c r="AG1198" s="58"/>
      <c r="AH1198" s="58"/>
      <c r="AI1198" s="58"/>
      <c r="AJ1198" s="58"/>
      <c r="AK1198" s="58"/>
      <c r="AL1198" s="58"/>
      <c r="AM1198" s="58"/>
      <c r="AN1198" s="58"/>
      <c r="AO1198" s="58"/>
      <c r="AP1198" s="58"/>
      <c r="AQ1198" s="58"/>
      <c r="AR1198" s="58"/>
      <c r="AS1198" s="58"/>
      <c r="AT1198" s="58"/>
      <c r="AU1198" s="58"/>
      <c r="AV1198" s="58"/>
      <c r="AW1198" s="58"/>
      <c r="AX1198" s="58"/>
      <c r="AY1198" s="58"/>
      <c r="AZ1198" s="58"/>
      <c r="BA1198" s="58"/>
      <c r="BB1198" s="58"/>
      <c r="BC1198" s="58"/>
      <c r="BD1198" s="58"/>
      <c r="BE1198" s="58"/>
      <c r="BF1198" s="58"/>
      <c r="BG1198" s="58"/>
      <c r="BH1198" s="58"/>
      <c r="BI1198" s="58"/>
      <c r="BJ1198" s="58"/>
      <c r="BK1198" s="58"/>
      <c r="BL1198" s="58"/>
      <c r="BM1198" s="58"/>
      <c r="BN1198" s="58"/>
      <c r="BO1198" s="58"/>
      <c r="BP1198" s="58"/>
      <c r="BQ1198" s="58"/>
      <c r="BR1198" s="58"/>
      <c r="BS1198" s="58"/>
      <c r="BT1198" s="58"/>
      <c r="BU1198" s="58"/>
      <c r="BV1198" s="58"/>
      <c r="BW1198" s="58"/>
      <c r="BX1198" s="58"/>
      <c r="BY1198" s="58"/>
      <c r="BZ1198" s="58"/>
      <c r="CA1198" s="58"/>
      <c r="CB1198" s="58"/>
      <c r="CC1198" s="58"/>
      <c r="CD1198" s="58"/>
      <c r="CE1198" s="58"/>
      <c r="CF1198" s="58"/>
      <c r="CG1198" s="58"/>
      <c r="CH1198" s="58"/>
      <c r="CI1198" s="58"/>
      <c r="CJ1198" s="58"/>
      <c r="CK1198" s="58"/>
      <c r="CL1198" s="58"/>
      <c r="CM1198" s="58"/>
      <c r="CN1198" s="58"/>
      <c r="CO1198" s="58"/>
      <c r="CP1198" s="58"/>
      <c r="CQ1198" s="58"/>
      <c r="CR1198" s="58"/>
      <c r="CS1198" s="58"/>
      <c r="CT1198" s="58"/>
      <c r="CU1198" s="58"/>
      <c r="CV1198" s="58"/>
      <c r="CW1198" s="58"/>
      <c r="CX1198" s="58"/>
      <c r="CY1198" s="58"/>
      <c r="CZ1198" s="58"/>
      <c r="DA1198" s="58"/>
      <c r="DB1198" s="58"/>
      <c r="DC1198" s="58"/>
      <c r="DD1198" s="58"/>
      <c r="DE1198" s="58"/>
      <c r="DF1198" s="58"/>
      <c r="DG1198" s="58"/>
      <c r="DH1198" s="58"/>
      <c r="DI1198" s="58"/>
      <c r="DJ1198" s="58"/>
      <c r="DK1198" s="58"/>
      <c r="DL1198" s="58"/>
      <c r="DM1198" s="58"/>
      <c r="DN1198" s="58"/>
      <c r="DO1198" s="58"/>
      <c r="DP1198" s="58"/>
      <c r="DQ1198" s="58"/>
      <c r="DR1198" s="58"/>
    </row>
    <row r="1199" spans="1:122" x14ac:dyDescent="0.2">
      <c r="A1199" s="58"/>
      <c r="B1199" s="58"/>
      <c r="C1199" s="58"/>
      <c r="D1199" s="58"/>
      <c r="E1199" s="58"/>
      <c r="F1199" s="58"/>
      <c r="G1199" s="58"/>
      <c r="H1199" s="58"/>
      <c r="I1199" s="58"/>
      <c r="J1199" s="58"/>
      <c r="K1199" s="59"/>
      <c r="L1199" s="59"/>
      <c r="M1199" s="58"/>
      <c r="N1199" s="58"/>
      <c r="O1199" s="58"/>
      <c r="P1199" s="58"/>
      <c r="Q1199" s="58"/>
      <c r="R1199" s="58"/>
      <c r="S1199" s="58"/>
      <c r="T1199" s="58"/>
      <c r="U1199" s="58"/>
      <c r="V1199" s="58"/>
      <c r="W1199" s="58"/>
      <c r="X1199" s="58"/>
      <c r="Y1199" s="58"/>
      <c r="Z1199" s="58"/>
      <c r="AA1199" s="58"/>
      <c r="AB1199" s="58"/>
      <c r="AC1199" s="58"/>
      <c r="AD1199" s="58"/>
      <c r="AE1199" s="58"/>
      <c r="AF1199" s="58"/>
      <c r="AG1199" s="58"/>
      <c r="AH1199" s="58"/>
      <c r="AI1199" s="58"/>
      <c r="AJ1199" s="58"/>
      <c r="AK1199" s="58"/>
      <c r="AL1199" s="58"/>
      <c r="AM1199" s="58"/>
      <c r="AN1199" s="58"/>
      <c r="AO1199" s="58"/>
      <c r="AP1199" s="58"/>
      <c r="AQ1199" s="58"/>
      <c r="AR1199" s="58"/>
      <c r="AS1199" s="58"/>
      <c r="AT1199" s="58"/>
      <c r="AU1199" s="58"/>
      <c r="AV1199" s="58"/>
      <c r="AW1199" s="58"/>
      <c r="AX1199" s="58"/>
      <c r="AY1199" s="58"/>
      <c r="AZ1199" s="58"/>
      <c r="BA1199" s="58"/>
      <c r="BB1199" s="58"/>
      <c r="BC1199" s="58"/>
      <c r="BD1199" s="58"/>
      <c r="BE1199" s="58"/>
      <c r="BF1199" s="58"/>
      <c r="BG1199" s="58"/>
      <c r="BH1199" s="58"/>
      <c r="BI1199" s="58"/>
      <c r="BJ1199" s="58"/>
      <c r="BK1199" s="58"/>
      <c r="BL1199" s="58"/>
      <c r="BM1199" s="58"/>
      <c r="BN1199" s="58"/>
      <c r="BO1199" s="58"/>
      <c r="BP1199" s="58"/>
      <c r="BQ1199" s="58"/>
      <c r="BR1199" s="58"/>
      <c r="BS1199" s="58"/>
      <c r="BT1199" s="58"/>
      <c r="BU1199" s="58"/>
      <c r="BV1199" s="58"/>
      <c r="BW1199" s="58"/>
      <c r="BX1199" s="58"/>
      <c r="BY1199" s="58"/>
      <c r="BZ1199" s="58"/>
      <c r="CA1199" s="58"/>
      <c r="CB1199" s="58"/>
      <c r="CC1199" s="58"/>
      <c r="CD1199" s="58"/>
      <c r="CE1199" s="58"/>
      <c r="CF1199" s="58"/>
      <c r="CG1199" s="58"/>
      <c r="CH1199" s="58"/>
      <c r="CI1199" s="58"/>
      <c r="CJ1199" s="58"/>
      <c r="CK1199" s="58"/>
      <c r="CL1199" s="58"/>
      <c r="CM1199" s="58"/>
      <c r="CN1199" s="58"/>
      <c r="CO1199" s="58"/>
      <c r="CP1199" s="58"/>
      <c r="CQ1199" s="58"/>
      <c r="CR1199" s="58"/>
      <c r="CS1199" s="58"/>
      <c r="CT1199" s="58"/>
      <c r="CU1199" s="58"/>
      <c r="CV1199" s="58"/>
      <c r="CW1199" s="58"/>
      <c r="CX1199" s="58"/>
      <c r="CY1199" s="58"/>
      <c r="CZ1199" s="58"/>
      <c r="DA1199" s="58"/>
      <c r="DB1199" s="58"/>
      <c r="DC1199" s="58"/>
      <c r="DD1199" s="58"/>
      <c r="DE1199" s="58"/>
      <c r="DF1199" s="58"/>
      <c r="DG1199" s="58"/>
      <c r="DH1199" s="58"/>
      <c r="DI1199" s="58"/>
      <c r="DJ1199" s="58"/>
      <c r="DK1199" s="58"/>
      <c r="DL1199" s="58"/>
      <c r="DM1199" s="58"/>
      <c r="DN1199" s="58"/>
      <c r="DO1199" s="58"/>
      <c r="DP1199" s="58"/>
      <c r="DQ1199" s="58"/>
      <c r="DR1199" s="58"/>
    </row>
    <row r="1200" spans="1:122" x14ac:dyDescent="0.2">
      <c r="A1200" s="58"/>
      <c r="B1200" s="58"/>
      <c r="C1200" s="58"/>
      <c r="D1200" s="58"/>
      <c r="E1200" s="58"/>
      <c r="F1200" s="58"/>
      <c r="G1200" s="58"/>
      <c r="H1200" s="58"/>
      <c r="I1200" s="58"/>
      <c r="J1200" s="58"/>
      <c r="K1200" s="59"/>
      <c r="L1200" s="59"/>
      <c r="M1200" s="58"/>
      <c r="N1200" s="58"/>
      <c r="O1200" s="58"/>
      <c r="P1200" s="58"/>
      <c r="Q1200" s="58"/>
      <c r="R1200" s="58"/>
      <c r="S1200" s="58"/>
      <c r="T1200" s="58"/>
      <c r="U1200" s="58"/>
      <c r="V1200" s="58"/>
      <c r="W1200" s="58"/>
      <c r="X1200" s="58"/>
      <c r="Y1200" s="58"/>
      <c r="Z1200" s="58"/>
      <c r="AA1200" s="58"/>
      <c r="AB1200" s="58"/>
      <c r="AC1200" s="58"/>
      <c r="AD1200" s="58"/>
      <c r="AE1200" s="58"/>
      <c r="AF1200" s="58"/>
      <c r="AG1200" s="58"/>
      <c r="AH1200" s="58"/>
      <c r="AI1200" s="58"/>
      <c r="AJ1200" s="58"/>
      <c r="AK1200" s="58"/>
      <c r="AL1200" s="58"/>
      <c r="AM1200" s="58"/>
      <c r="AN1200" s="58"/>
      <c r="AO1200" s="58"/>
      <c r="AP1200" s="58"/>
      <c r="AQ1200" s="58"/>
      <c r="AR1200" s="58"/>
      <c r="AS1200" s="58"/>
      <c r="AT1200" s="58"/>
      <c r="AU1200" s="58"/>
      <c r="AV1200" s="58"/>
      <c r="AW1200" s="58"/>
      <c r="AX1200" s="58"/>
      <c r="AY1200" s="58"/>
      <c r="AZ1200" s="58"/>
      <c r="BA1200" s="58"/>
      <c r="BB1200" s="58"/>
      <c r="BC1200" s="58"/>
      <c r="BD1200" s="58"/>
      <c r="BE1200" s="58"/>
      <c r="BF1200" s="58"/>
      <c r="BG1200" s="58"/>
      <c r="BH1200" s="58"/>
      <c r="BI1200" s="58"/>
      <c r="BJ1200" s="58"/>
      <c r="BK1200" s="58"/>
      <c r="BL1200" s="58"/>
      <c r="BM1200" s="58"/>
      <c r="BN1200" s="58"/>
      <c r="BO1200" s="58"/>
      <c r="BP1200" s="58"/>
      <c r="BQ1200" s="58"/>
      <c r="BR1200" s="58"/>
      <c r="BS1200" s="58"/>
      <c r="BT1200" s="58"/>
      <c r="BU1200" s="58"/>
      <c r="BV1200" s="58"/>
      <c r="BW1200" s="58"/>
      <c r="BX1200" s="58"/>
      <c r="BY1200" s="58"/>
      <c r="BZ1200" s="58"/>
      <c r="CA1200" s="58"/>
      <c r="CB1200" s="58"/>
      <c r="CC1200" s="58"/>
      <c r="CD1200" s="58"/>
      <c r="CE1200" s="58"/>
      <c r="CF1200" s="58"/>
      <c r="CG1200" s="58"/>
      <c r="CH1200" s="58"/>
      <c r="CI1200" s="58"/>
      <c r="CJ1200" s="58"/>
      <c r="CK1200" s="58"/>
      <c r="CL1200" s="58"/>
      <c r="CM1200" s="58"/>
      <c r="CN1200" s="58"/>
      <c r="CO1200" s="58"/>
      <c r="CP1200" s="58"/>
      <c r="CQ1200" s="58"/>
      <c r="CR1200" s="58"/>
      <c r="CS1200" s="58"/>
      <c r="CT1200" s="58"/>
      <c r="CU1200" s="58"/>
      <c r="CV1200" s="58"/>
      <c r="CW1200" s="58"/>
      <c r="CX1200" s="58"/>
      <c r="CY1200" s="58"/>
      <c r="CZ1200" s="58"/>
      <c r="DA1200" s="58"/>
      <c r="DB1200" s="58"/>
      <c r="DC1200" s="58"/>
      <c r="DD1200" s="58"/>
      <c r="DE1200" s="58"/>
      <c r="DF1200" s="58"/>
      <c r="DG1200" s="58"/>
      <c r="DH1200" s="58"/>
      <c r="DI1200" s="58"/>
      <c r="DJ1200" s="58"/>
      <c r="DK1200" s="58"/>
      <c r="DL1200" s="58"/>
      <c r="DM1200" s="58"/>
      <c r="DN1200" s="58"/>
      <c r="DO1200" s="58"/>
      <c r="DP1200" s="58"/>
      <c r="DQ1200" s="58"/>
      <c r="DR1200" s="58"/>
    </row>
    <row r="1201" spans="1:122" x14ac:dyDescent="0.2">
      <c r="A1201" s="58"/>
      <c r="B1201" s="58"/>
      <c r="C1201" s="58"/>
      <c r="D1201" s="58"/>
      <c r="E1201" s="58"/>
      <c r="F1201" s="58"/>
      <c r="G1201" s="58"/>
      <c r="H1201" s="58"/>
      <c r="I1201" s="58"/>
      <c r="J1201" s="58"/>
      <c r="K1201" s="59"/>
      <c r="L1201" s="59"/>
      <c r="M1201" s="58"/>
      <c r="N1201" s="58"/>
      <c r="O1201" s="58"/>
      <c r="P1201" s="58"/>
      <c r="Q1201" s="58"/>
      <c r="R1201" s="58"/>
      <c r="S1201" s="58"/>
      <c r="T1201" s="58"/>
      <c r="U1201" s="58"/>
      <c r="V1201" s="58"/>
      <c r="W1201" s="58"/>
      <c r="X1201" s="58"/>
      <c r="Y1201" s="58"/>
      <c r="Z1201" s="58"/>
      <c r="AA1201" s="58"/>
      <c r="AB1201" s="58"/>
      <c r="AC1201" s="58"/>
      <c r="AD1201" s="58"/>
      <c r="AE1201" s="58"/>
      <c r="AF1201" s="58"/>
      <c r="AG1201" s="58"/>
      <c r="AH1201" s="58"/>
      <c r="AI1201" s="58"/>
      <c r="AJ1201" s="58"/>
      <c r="AK1201" s="58"/>
      <c r="AL1201" s="58"/>
      <c r="AM1201" s="58"/>
      <c r="AN1201" s="58"/>
      <c r="AO1201" s="58"/>
      <c r="AP1201" s="58"/>
      <c r="AQ1201" s="58"/>
      <c r="AR1201" s="58"/>
      <c r="AS1201" s="58"/>
      <c r="AT1201" s="58"/>
      <c r="AU1201" s="58"/>
      <c r="AV1201" s="58"/>
      <c r="AW1201" s="58"/>
      <c r="AX1201" s="58"/>
      <c r="AY1201" s="58"/>
      <c r="AZ1201" s="58"/>
      <c r="BA1201" s="58"/>
      <c r="BB1201" s="58"/>
      <c r="BC1201" s="58"/>
      <c r="BD1201" s="58"/>
      <c r="BE1201" s="58"/>
      <c r="BF1201" s="58"/>
      <c r="BG1201" s="58"/>
      <c r="BH1201" s="58"/>
      <c r="BI1201" s="58"/>
      <c r="BJ1201" s="58"/>
      <c r="BK1201" s="58"/>
      <c r="BL1201" s="58"/>
      <c r="BM1201" s="58"/>
      <c r="BN1201" s="58"/>
      <c r="BO1201" s="58"/>
      <c r="BP1201" s="58"/>
      <c r="BQ1201" s="58"/>
      <c r="BR1201" s="58"/>
      <c r="BS1201" s="58"/>
      <c r="BT1201" s="58"/>
      <c r="BU1201" s="58"/>
      <c r="BV1201" s="58"/>
      <c r="BW1201" s="58"/>
      <c r="BX1201" s="58"/>
      <c r="BY1201" s="58"/>
      <c r="BZ1201" s="58"/>
      <c r="CA1201" s="58"/>
      <c r="CB1201" s="58"/>
      <c r="CC1201" s="58"/>
      <c r="CD1201" s="58"/>
      <c r="CE1201" s="58"/>
      <c r="CF1201" s="58"/>
      <c r="CG1201" s="58"/>
      <c r="CH1201" s="58"/>
      <c r="CI1201" s="58"/>
      <c r="CJ1201" s="58"/>
      <c r="CK1201" s="58"/>
      <c r="CL1201" s="58"/>
      <c r="CM1201" s="58"/>
      <c r="CN1201" s="58"/>
      <c r="CO1201" s="58"/>
      <c r="CP1201" s="58"/>
      <c r="CQ1201" s="58"/>
      <c r="CR1201" s="58"/>
      <c r="CS1201" s="58"/>
      <c r="CT1201" s="58"/>
      <c r="CU1201" s="58"/>
      <c r="CV1201" s="58"/>
      <c r="CW1201" s="58"/>
      <c r="CX1201" s="58"/>
      <c r="CY1201" s="58"/>
      <c r="CZ1201" s="58"/>
      <c r="DA1201" s="58"/>
      <c r="DB1201" s="58"/>
      <c r="DC1201" s="58"/>
      <c r="DD1201" s="58"/>
      <c r="DE1201" s="58"/>
      <c r="DF1201" s="58"/>
      <c r="DG1201" s="58"/>
      <c r="DH1201" s="58"/>
      <c r="DI1201" s="58"/>
      <c r="DJ1201" s="58"/>
      <c r="DK1201" s="58"/>
      <c r="DL1201" s="58"/>
      <c r="DM1201" s="58"/>
      <c r="DN1201" s="58"/>
      <c r="DO1201" s="58"/>
      <c r="DP1201" s="58"/>
      <c r="DQ1201" s="58"/>
      <c r="DR1201" s="58"/>
    </row>
    <row r="1202" spans="1:122" x14ac:dyDescent="0.2">
      <c r="A1202" s="58"/>
      <c r="B1202" s="58"/>
      <c r="C1202" s="58"/>
      <c r="D1202" s="58"/>
      <c r="E1202" s="58"/>
      <c r="F1202" s="58"/>
      <c r="G1202" s="58"/>
      <c r="H1202" s="58"/>
      <c r="I1202" s="58"/>
      <c r="J1202" s="58"/>
      <c r="K1202" s="59"/>
      <c r="L1202" s="59"/>
      <c r="M1202" s="58"/>
      <c r="N1202" s="58"/>
      <c r="O1202" s="58"/>
      <c r="P1202" s="58"/>
      <c r="Q1202" s="58"/>
      <c r="R1202" s="58"/>
      <c r="S1202" s="58"/>
      <c r="T1202" s="58"/>
      <c r="U1202" s="58"/>
      <c r="V1202" s="58"/>
      <c r="W1202" s="58"/>
      <c r="X1202" s="58"/>
      <c r="Y1202" s="58"/>
      <c r="Z1202" s="58"/>
      <c r="AA1202" s="58"/>
      <c r="AB1202" s="58"/>
      <c r="AC1202" s="58"/>
      <c r="AD1202" s="58"/>
      <c r="AE1202" s="58"/>
      <c r="AF1202" s="58"/>
      <c r="AG1202" s="58"/>
      <c r="AH1202" s="58"/>
      <c r="AI1202" s="58"/>
      <c r="AJ1202" s="58"/>
      <c r="AK1202" s="58"/>
      <c r="AL1202" s="58"/>
      <c r="AM1202" s="58"/>
      <c r="AN1202" s="58"/>
      <c r="AO1202" s="58"/>
      <c r="AP1202" s="58"/>
      <c r="AQ1202" s="58"/>
      <c r="AR1202" s="58"/>
      <c r="AS1202" s="58"/>
      <c r="AT1202" s="58"/>
      <c r="AU1202" s="58"/>
      <c r="AV1202" s="58"/>
      <c r="AW1202" s="58"/>
      <c r="AX1202" s="58"/>
      <c r="AY1202" s="58"/>
      <c r="AZ1202" s="58"/>
      <c r="BA1202" s="58"/>
      <c r="BB1202" s="58"/>
      <c r="BC1202" s="58"/>
      <c r="BD1202" s="58"/>
      <c r="BE1202" s="58"/>
      <c r="BF1202" s="58"/>
      <c r="BG1202" s="58"/>
      <c r="BH1202" s="58"/>
      <c r="BI1202" s="58"/>
      <c r="BJ1202" s="58"/>
      <c r="BK1202" s="58"/>
      <c r="BL1202" s="58"/>
      <c r="BM1202" s="58"/>
      <c r="BN1202" s="58"/>
      <c r="BO1202" s="58"/>
      <c r="BP1202" s="58"/>
      <c r="BQ1202" s="58"/>
      <c r="BR1202" s="58"/>
      <c r="BS1202" s="58"/>
      <c r="BT1202" s="58"/>
      <c r="BU1202" s="58"/>
      <c r="BV1202" s="58"/>
      <c r="BW1202" s="58"/>
      <c r="BX1202" s="58"/>
      <c r="BY1202" s="58"/>
      <c r="BZ1202" s="58"/>
      <c r="CA1202" s="58"/>
      <c r="CB1202" s="58"/>
      <c r="CC1202" s="58"/>
      <c r="CD1202" s="58"/>
      <c r="CE1202" s="58"/>
      <c r="CF1202" s="58"/>
      <c r="CG1202" s="58"/>
      <c r="CH1202" s="58"/>
      <c r="CI1202" s="58"/>
      <c r="CJ1202" s="58"/>
      <c r="CK1202" s="58"/>
      <c r="CL1202" s="58"/>
      <c r="CM1202" s="58"/>
      <c r="CN1202" s="58"/>
      <c r="CO1202" s="58"/>
      <c r="CP1202" s="58"/>
      <c r="CQ1202" s="58"/>
      <c r="CR1202" s="58"/>
      <c r="CS1202" s="58"/>
      <c r="CT1202" s="58"/>
      <c r="CU1202" s="58"/>
      <c r="CV1202" s="58"/>
      <c r="CW1202" s="58"/>
      <c r="CX1202" s="58"/>
      <c r="CY1202" s="58"/>
      <c r="CZ1202" s="58"/>
      <c r="DA1202" s="58"/>
      <c r="DB1202" s="58"/>
      <c r="DC1202" s="58"/>
      <c r="DD1202" s="58"/>
      <c r="DE1202" s="58"/>
      <c r="DF1202" s="58"/>
      <c r="DG1202" s="58"/>
      <c r="DH1202" s="58"/>
      <c r="DI1202" s="58"/>
      <c r="DJ1202" s="58"/>
      <c r="DK1202" s="58"/>
      <c r="DL1202" s="58"/>
      <c r="DM1202" s="58"/>
      <c r="DN1202" s="58"/>
      <c r="DO1202" s="58"/>
      <c r="DP1202" s="58"/>
      <c r="DQ1202" s="58"/>
      <c r="DR1202" s="58"/>
    </row>
    <row r="1203" spans="1:122" x14ac:dyDescent="0.2">
      <c r="A1203" s="58"/>
      <c r="B1203" s="58"/>
      <c r="C1203" s="58"/>
      <c r="D1203" s="58"/>
      <c r="E1203" s="58"/>
      <c r="F1203" s="58"/>
      <c r="G1203" s="58"/>
      <c r="H1203" s="58"/>
      <c r="I1203" s="58"/>
      <c r="J1203" s="58"/>
      <c r="K1203" s="59"/>
      <c r="L1203" s="59"/>
      <c r="M1203" s="58"/>
      <c r="N1203" s="58"/>
      <c r="O1203" s="58"/>
      <c r="P1203" s="58"/>
      <c r="Q1203" s="58"/>
      <c r="R1203" s="58"/>
      <c r="S1203" s="58"/>
      <c r="T1203" s="58"/>
      <c r="U1203" s="58"/>
      <c r="V1203" s="58"/>
      <c r="W1203" s="58"/>
      <c r="X1203" s="58"/>
      <c r="Y1203" s="58"/>
      <c r="Z1203" s="58"/>
      <c r="AA1203" s="58"/>
      <c r="AB1203" s="58"/>
      <c r="AC1203" s="58"/>
      <c r="AD1203" s="58"/>
      <c r="AE1203" s="58"/>
      <c r="AF1203" s="58"/>
      <c r="AG1203" s="58"/>
      <c r="AH1203" s="58"/>
      <c r="AI1203" s="58"/>
      <c r="AJ1203" s="58"/>
      <c r="AK1203" s="58"/>
      <c r="AL1203" s="58"/>
      <c r="AM1203" s="58"/>
      <c r="AN1203" s="58"/>
      <c r="AO1203" s="58"/>
      <c r="AP1203" s="58"/>
      <c r="AQ1203" s="58"/>
      <c r="AR1203" s="58"/>
      <c r="AS1203" s="58"/>
      <c r="AT1203" s="58"/>
      <c r="AU1203" s="58"/>
      <c r="AV1203" s="58"/>
      <c r="AW1203" s="58"/>
      <c r="AX1203" s="58"/>
      <c r="AY1203" s="58"/>
      <c r="AZ1203" s="58"/>
      <c r="BA1203" s="58"/>
      <c r="BB1203" s="58"/>
      <c r="BC1203" s="58"/>
      <c r="BD1203" s="58"/>
      <c r="BE1203" s="58"/>
      <c r="BF1203" s="58"/>
      <c r="BG1203" s="58"/>
      <c r="BH1203" s="58"/>
      <c r="BI1203" s="58"/>
      <c r="BJ1203" s="58"/>
      <c r="BK1203" s="58"/>
      <c r="BL1203" s="58"/>
      <c r="BM1203" s="58"/>
      <c r="BN1203" s="58"/>
      <c r="BO1203" s="58"/>
      <c r="BP1203" s="58"/>
      <c r="BQ1203" s="58"/>
      <c r="BR1203" s="58"/>
      <c r="BS1203" s="58"/>
      <c r="BT1203" s="58"/>
      <c r="BU1203" s="58"/>
      <c r="BV1203" s="58"/>
      <c r="BW1203" s="58"/>
      <c r="BX1203" s="58"/>
      <c r="BY1203" s="58"/>
      <c r="BZ1203" s="58"/>
      <c r="CA1203" s="58"/>
      <c r="CB1203" s="58"/>
      <c r="CC1203" s="58"/>
      <c r="CD1203" s="58"/>
      <c r="CE1203" s="58"/>
      <c r="CF1203" s="58"/>
      <c r="CG1203" s="58"/>
      <c r="CH1203" s="58"/>
      <c r="CI1203" s="58"/>
      <c r="CJ1203" s="58"/>
      <c r="CK1203" s="58"/>
      <c r="CL1203" s="58"/>
      <c r="CM1203" s="58"/>
      <c r="CN1203" s="58"/>
      <c r="CO1203" s="58"/>
      <c r="CP1203" s="58"/>
      <c r="CQ1203" s="58"/>
      <c r="CR1203" s="58"/>
      <c r="CS1203" s="58"/>
      <c r="CT1203" s="58"/>
      <c r="CU1203" s="58"/>
      <c r="CV1203" s="58"/>
      <c r="CW1203" s="58"/>
      <c r="CX1203" s="58"/>
      <c r="CY1203" s="58"/>
      <c r="CZ1203" s="58"/>
      <c r="DA1203" s="58"/>
      <c r="DB1203" s="58"/>
      <c r="DC1203" s="58"/>
      <c r="DD1203" s="58"/>
      <c r="DE1203" s="58"/>
      <c r="DF1203" s="58"/>
      <c r="DG1203" s="58"/>
      <c r="DH1203" s="58"/>
      <c r="DI1203" s="58"/>
      <c r="DJ1203" s="58"/>
      <c r="DK1203" s="58"/>
      <c r="DL1203" s="58"/>
      <c r="DM1203" s="58"/>
      <c r="DN1203" s="58"/>
      <c r="DO1203" s="58"/>
      <c r="DP1203" s="58"/>
      <c r="DQ1203" s="58"/>
      <c r="DR1203" s="58"/>
    </row>
    <row r="1204" spans="1:122" x14ac:dyDescent="0.2">
      <c r="A1204" s="58"/>
      <c r="B1204" s="58"/>
      <c r="C1204" s="58"/>
      <c r="D1204" s="58"/>
      <c r="E1204" s="58"/>
      <c r="F1204" s="58"/>
      <c r="G1204" s="58"/>
      <c r="H1204" s="58"/>
      <c r="I1204" s="58"/>
      <c r="J1204" s="58"/>
      <c r="K1204" s="59"/>
      <c r="L1204" s="59"/>
      <c r="M1204" s="58"/>
      <c r="N1204" s="58"/>
      <c r="O1204" s="58"/>
      <c r="P1204" s="58"/>
      <c r="Q1204" s="58"/>
      <c r="R1204" s="58"/>
      <c r="S1204" s="58"/>
      <c r="T1204" s="58"/>
      <c r="U1204" s="58"/>
      <c r="V1204" s="58"/>
      <c r="W1204" s="58"/>
      <c r="X1204" s="58"/>
      <c r="Y1204" s="58"/>
      <c r="Z1204" s="58"/>
      <c r="AA1204" s="58"/>
      <c r="AB1204" s="58"/>
      <c r="AC1204" s="58"/>
      <c r="AD1204" s="58"/>
      <c r="AE1204" s="58"/>
      <c r="AF1204" s="58"/>
      <c r="AG1204" s="58"/>
      <c r="AH1204" s="58"/>
      <c r="AI1204" s="58"/>
      <c r="AJ1204" s="58"/>
      <c r="AK1204" s="58"/>
      <c r="AL1204" s="58"/>
      <c r="AM1204" s="58"/>
      <c r="AN1204" s="58"/>
      <c r="AO1204" s="58"/>
      <c r="AP1204" s="58"/>
      <c r="AQ1204" s="58"/>
      <c r="AR1204" s="58"/>
      <c r="AS1204" s="58"/>
      <c r="AT1204" s="58"/>
      <c r="AU1204" s="58"/>
      <c r="AV1204" s="58"/>
      <c r="AW1204" s="58"/>
      <c r="AX1204" s="58"/>
      <c r="AY1204" s="58"/>
      <c r="AZ1204" s="58"/>
      <c r="BA1204" s="58"/>
      <c r="BB1204" s="58"/>
      <c r="BC1204" s="58"/>
      <c r="BD1204" s="58"/>
      <c r="BE1204" s="58"/>
      <c r="BF1204" s="58"/>
      <c r="BG1204" s="58"/>
      <c r="BH1204" s="58"/>
      <c r="BI1204" s="58"/>
      <c r="BJ1204" s="58"/>
      <c r="BK1204" s="58"/>
      <c r="BL1204" s="58"/>
      <c r="BM1204" s="58"/>
      <c r="BN1204" s="58"/>
      <c r="BO1204" s="58"/>
      <c r="BP1204" s="58"/>
      <c r="BQ1204" s="58"/>
      <c r="BR1204" s="58"/>
      <c r="BS1204" s="58"/>
      <c r="BT1204" s="58"/>
      <c r="BU1204" s="58"/>
      <c r="BV1204" s="58"/>
      <c r="BW1204" s="58"/>
      <c r="BX1204" s="58"/>
      <c r="BY1204" s="58"/>
      <c r="BZ1204" s="58"/>
      <c r="CA1204" s="58"/>
      <c r="CB1204" s="58"/>
      <c r="CC1204" s="58"/>
      <c r="CD1204" s="58"/>
      <c r="CE1204" s="58"/>
      <c r="CF1204" s="58"/>
      <c r="CG1204" s="58"/>
      <c r="CH1204" s="58"/>
      <c r="CI1204" s="58"/>
      <c r="CJ1204" s="58"/>
      <c r="CK1204" s="58"/>
      <c r="CL1204" s="58"/>
      <c r="CM1204" s="58"/>
      <c r="CN1204" s="58"/>
      <c r="CO1204" s="58"/>
      <c r="CP1204" s="58"/>
      <c r="CQ1204" s="58"/>
      <c r="CR1204" s="58"/>
      <c r="CS1204" s="58"/>
      <c r="CT1204" s="58"/>
      <c r="CU1204" s="58"/>
      <c r="CV1204" s="58"/>
      <c r="CW1204" s="58"/>
      <c r="CX1204" s="58"/>
      <c r="CY1204" s="58"/>
      <c r="CZ1204" s="58"/>
      <c r="DA1204" s="58"/>
      <c r="DB1204" s="58"/>
      <c r="DC1204" s="58"/>
      <c r="DD1204" s="58"/>
      <c r="DE1204" s="58"/>
      <c r="DF1204" s="58"/>
      <c r="DG1204" s="58"/>
      <c r="DH1204" s="58"/>
      <c r="DI1204" s="58"/>
      <c r="DJ1204" s="58"/>
      <c r="DK1204" s="58"/>
      <c r="DL1204" s="58"/>
      <c r="DM1204" s="58"/>
      <c r="DN1204" s="58"/>
      <c r="DO1204" s="58"/>
      <c r="DP1204" s="58"/>
      <c r="DQ1204" s="58"/>
      <c r="DR1204" s="58"/>
    </row>
    <row r="1205" spans="1:122" x14ac:dyDescent="0.2">
      <c r="A1205" s="58"/>
      <c r="B1205" s="58"/>
      <c r="C1205" s="58"/>
      <c r="D1205" s="58"/>
      <c r="E1205" s="58"/>
      <c r="F1205" s="58"/>
      <c r="G1205" s="58"/>
      <c r="H1205" s="58"/>
      <c r="I1205" s="58"/>
      <c r="J1205" s="58"/>
      <c r="K1205" s="59"/>
      <c r="L1205" s="59"/>
      <c r="M1205" s="58"/>
      <c r="N1205" s="58"/>
      <c r="O1205" s="58"/>
      <c r="P1205" s="58"/>
      <c r="Q1205" s="58"/>
      <c r="R1205" s="58"/>
      <c r="S1205" s="58"/>
      <c r="T1205" s="58"/>
      <c r="U1205" s="58"/>
      <c r="V1205" s="58"/>
      <c r="W1205" s="58"/>
      <c r="X1205" s="58"/>
      <c r="Y1205" s="58"/>
      <c r="Z1205" s="58"/>
      <c r="AA1205" s="58"/>
      <c r="AB1205" s="58"/>
      <c r="AC1205" s="58"/>
      <c r="AD1205" s="58"/>
      <c r="AE1205" s="58"/>
      <c r="AF1205" s="58"/>
      <c r="AG1205" s="58"/>
      <c r="AH1205" s="58"/>
      <c r="AI1205" s="58"/>
      <c r="AJ1205" s="58"/>
      <c r="AK1205" s="58"/>
      <c r="AL1205" s="58"/>
      <c r="AM1205" s="58"/>
      <c r="AN1205" s="58"/>
      <c r="AO1205" s="58"/>
      <c r="AP1205" s="58"/>
      <c r="AQ1205" s="58"/>
      <c r="AR1205" s="58"/>
      <c r="AS1205" s="58"/>
      <c r="AT1205" s="58"/>
      <c r="AU1205" s="58"/>
      <c r="AV1205" s="58"/>
      <c r="AW1205" s="58"/>
      <c r="AX1205" s="58"/>
      <c r="AY1205" s="58"/>
      <c r="AZ1205" s="58"/>
      <c r="BA1205" s="58"/>
      <c r="BB1205" s="58"/>
      <c r="BC1205" s="58"/>
      <c r="BD1205" s="58"/>
      <c r="BE1205" s="58"/>
      <c r="BF1205" s="58"/>
      <c r="BG1205" s="58"/>
      <c r="BH1205" s="58"/>
      <c r="BI1205" s="58"/>
      <c r="BJ1205" s="58"/>
      <c r="BK1205" s="58"/>
      <c r="BL1205" s="58"/>
      <c r="BM1205" s="58"/>
      <c r="BN1205" s="58"/>
      <c r="BO1205" s="58"/>
      <c r="BP1205" s="58"/>
      <c r="BQ1205" s="58"/>
      <c r="BR1205" s="58"/>
      <c r="BS1205" s="58"/>
      <c r="BT1205" s="58"/>
      <c r="BU1205" s="58"/>
      <c r="BV1205" s="58"/>
      <c r="BW1205" s="58"/>
      <c r="BX1205" s="58"/>
      <c r="BY1205" s="58"/>
      <c r="BZ1205" s="58"/>
      <c r="CA1205" s="58"/>
      <c r="CB1205" s="58"/>
      <c r="CC1205" s="58"/>
      <c r="CD1205" s="58"/>
      <c r="CE1205" s="58"/>
      <c r="CF1205" s="58"/>
      <c r="CG1205" s="58"/>
      <c r="CH1205" s="58"/>
      <c r="CI1205" s="58"/>
      <c r="CJ1205" s="58"/>
      <c r="CK1205" s="58"/>
      <c r="CL1205" s="58"/>
      <c r="CM1205" s="58"/>
      <c r="CN1205" s="58"/>
      <c r="CO1205" s="58"/>
      <c r="CP1205" s="58"/>
      <c r="CQ1205" s="58"/>
      <c r="CR1205" s="58"/>
      <c r="CS1205" s="58"/>
      <c r="CT1205" s="58"/>
      <c r="CU1205" s="58"/>
      <c r="CV1205" s="58"/>
      <c r="CW1205" s="58"/>
      <c r="CX1205" s="58"/>
      <c r="CY1205" s="58"/>
      <c r="CZ1205" s="58"/>
      <c r="DA1205" s="58"/>
      <c r="DB1205" s="58"/>
      <c r="DC1205" s="58"/>
      <c r="DD1205" s="58"/>
      <c r="DE1205" s="58"/>
      <c r="DF1205" s="58"/>
      <c r="DG1205" s="58"/>
      <c r="DH1205" s="58"/>
      <c r="DI1205" s="58"/>
      <c r="DJ1205" s="58"/>
      <c r="DK1205" s="58"/>
      <c r="DL1205" s="58"/>
      <c r="DM1205" s="58"/>
      <c r="DN1205" s="58"/>
      <c r="DO1205" s="58"/>
      <c r="DP1205" s="58"/>
      <c r="DQ1205" s="58"/>
      <c r="DR1205" s="58"/>
    </row>
    <row r="1206" spans="1:122" x14ac:dyDescent="0.2">
      <c r="A1206" s="58"/>
      <c r="B1206" s="58"/>
      <c r="C1206" s="58"/>
      <c r="D1206" s="58"/>
      <c r="E1206" s="58"/>
      <c r="F1206" s="58"/>
      <c r="G1206" s="58"/>
      <c r="H1206" s="58"/>
      <c r="I1206" s="58"/>
      <c r="J1206" s="58"/>
      <c r="K1206" s="59"/>
      <c r="L1206" s="59"/>
      <c r="M1206" s="58"/>
      <c r="N1206" s="58"/>
      <c r="O1206" s="58"/>
      <c r="P1206" s="58"/>
      <c r="Q1206" s="58"/>
      <c r="R1206" s="58"/>
      <c r="S1206" s="58"/>
      <c r="T1206" s="58"/>
      <c r="U1206" s="58"/>
      <c r="V1206" s="58"/>
      <c r="W1206" s="58"/>
      <c r="X1206" s="58"/>
      <c r="Y1206" s="58"/>
      <c r="Z1206" s="58"/>
      <c r="AA1206" s="58"/>
      <c r="AB1206" s="58"/>
      <c r="AC1206" s="58"/>
      <c r="AD1206" s="58"/>
      <c r="AE1206" s="58"/>
      <c r="AF1206" s="58"/>
      <c r="AG1206" s="58"/>
      <c r="AH1206" s="58"/>
      <c r="AI1206" s="58"/>
      <c r="AJ1206" s="58"/>
      <c r="AK1206" s="58"/>
      <c r="AL1206" s="58"/>
      <c r="AM1206" s="58"/>
      <c r="AN1206" s="58"/>
      <c r="AO1206" s="58"/>
      <c r="AP1206" s="58"/>
      <c r="AQ1206" s="58"/>
      <c r="AR1206" s="58"/>
      <c r="AS1206" s="58"/>
      <c r="AT1206" s="58"/>
      <c r="AU1206" s="58"/>
      <c r="AV1206" s="58"/>
      <c r="AW1206" s="58"/>
      <c r="AX1206" s="58"/>
      <c r="AY1206" s="58"/>
      <c r="AZ1206" s="58"/>
      <c r="BA1206" s="58"/>
      <c r="BB1206" s="58"/>
      <c r="BC1206" s="58"/>
      <c r="BD1206" s="58"/>
      <c r="BE1206" s="58"/>
      <c r="BF1206" s="58"/>
      <c r="BG1206" s="58"/>
      <c r="BH1206" s="58"/>
      <c r="BI1206" s="58"/>
      <c r="BJ1206" s="58"/>
      <c r="BK1206" s="58"/>
      <c r="BL1206" s="58"/>
      <c r="BM1206" s="58"/>
      <c r="BN1206" s="58"/>
      <c r="BO1206" s="58"/>
      <c r="BP1206" s="58"/>
      <c r="BQ1206" s="58"/>
      <c r="BR1206" s="58"/>
      <c r="BS1206" s="58"/>
      <c r="BT1206" s="58"/>
      <c r="BU1206" s="58"/>
      <c r="BV1206" s="58"/>
      <c r="BW1206" s="58"/>
      <c r="BX1206" s="58"/>
      <c r="BY1206" s="58"/>
      <c r="BZ1206" s="58"/>
      <c r="CA1206" s="58"/>
      <c r="CB1206" s="58"/>
      <c r="CC1206" s="58"/>
      <c r="CD1206" s="58"/>
      <c r="CE1206" s="58"/>
      <c r="CF1206" s="58"/>
      <c r="CG1206" s="58"/>
      <c r="CH1206" s="58"/>
      <c r="CI1206" s="58"/>
      <c r="CJ1206" s="58"/>
      <c r="CK1206" s="58"/>
      <c r="CL1206" s="58"/>
      <c r="CM1206" s="58"/>
      <c r="CN1206" s="58"/>
      <c r="CO1206" s="58"/>
      <c r="CP1206" s="58"/>
      <c r="CQ1206" s="58"/>
      <c r="CR1206" s="58"/>
      <c r="CS1206" s="58"/>
      <c r="CT1206" s="58"/>
      <c r="CU1206" s="58"/>
      <c r="CV1206" s="58"/>
      <c r="CW1206" s="58"/>
      <c r="CX1206" s="58"/>
      <c r="CY1206" s="58"/>
      <c r="CZ1206" s="58"/>
      <c r="DA1206" s="58"/>
      <c r="DB1206" s="58"/>
      <c r="DC1206" s="58"/>
      <c r="DD1206" s="58"/>
      <c r="DE1206" s="58"/>
      <c r="DF1206" s="58"/>
      <c r="DG1206" s="58"/>
      <c r="DH1206" s="58"/>
      <c r="DI1206" s="58"/>
      <c r="DJ1206" s="58"/>
      <c r="DK1206" s="58"/>
      <c r="DL1206" s="58"/>
      <c r="DM1206" s="58"/>
      <c r="DN1206" s="58"/>
      <c r="DO1206" s="58"/>
      <c r="DP1206" s="58"/>
      <c r="DQ1206" s="58"/>
      <c r="DR1206" s="58"/>
    </row>
    <row r="1207" spans="1:122" x14ac:dyDescent="0.2">
      <c r="A1207" s="58"/>
      <c r="B1207" s="58"/>
      <c r="C1207" s="58"/>
      <c r="D1207" s="58"/>
      <c r="E1207" s="58"/>
      <c r="F1207" s="58"/>
      <c r="G1207" s="58"/>
      <c r="H1207" s="58"/>
      <c r="I1207" s="58"/>
      <c r="J1207" s="58"/>
      <c r="K1207" s="59"/>
      <c r="L1207" s="59"/>
      <c r="M1207" s="58"/>
      <c r="N1207" s="58"/>
      <c r="O1207" s="58"/>
      <c r="P1207" s="58"/>
      <c r="Q1207" s="58"/>
      <c r="R1207" s="58"/>
      <c r="S1207" s="58"/>
      <c r="T1207" s="58"/>
      <c r="U1207" s="58"/>
      <c r="V1207" s="58"/>
      <c r="W1207" s="58"/>
      <c r="X1207" s="58"/>
      <c r="Y1207" s="58"/>
      <c r="Z1207" s="58"/>
      <c r="AA1207" s="58"/>
      <c r="AB1207" s="58"/>
      <c r="AC1207" s="58"/>
      <c r="AD1207" s="58"/>
      <c r="AE1207" s="58"/>
      <c r="AF1207" s="58"/>
      <c r="AG1207" s="58"/>
      <c r="AH1207" s="58"/>
      <c r="AI1207" s="58"/>
      <c r="AJ1207" s="58"/>
      <c r="AK1207" s="58"/>
      <c r="AL1207" s="58"/>
      <c r="AM1207" s="58"/>
      <c r="AN1207" s="58"/>
      <c r="AO1207" s="58"/>
      <c r="AP1207" s="58"/>
      <c r="AQ1207" s="58"/>
      <c r="AR1207" s="58"/>
      <c r="AS1207" s="58"/>
      <c r="AT1207" s="58"/>
      <c r="AU1207" s="58"/>
      <c r="AV1207" s="58"/>
      <c r="AW1207" s="58"/>
      <c r="AX1207" s="58"/>
      <c r="AY1207" s="58"/>
      <c r="AZ1207" s="58"/>
      <c r="BA1207" s="58"/>
      <c r="BB1207" s="58"/>
      <c r="BC1207" s="58"/>
      <c r="BD1207" s="58"/>
      <c r="BE1207" s="58"/>
      <c r="BF1207" s="58"/>
      <c r="BG1207" s="58"/>
      <c r="BH1207" s="58"/>
      <c r="BI1207" s="58"/>
      <c r="BJ1207" s="58"/>
      <c r="BK1207" s="58"/>
      <c r="BL1207" s="58"/>
      <c r="BM1207" s="58"/>
      <c r="BN1207" s="58"/>
      <c r="BO1207" s="58"/>
      <c r="BP1207" s="58"/>
      <c r="BQ1207" s="58"/>
      <c r="BR1207" s="58"/>
      <c r="BS1207" s="58"/>
      <c r="BT1207" s="58"/>
      <c r="BU1207" s="58"/>
      <c r="BV1207" s="58"/>
      <c r="BW1207" s="58"/>
      <c r="BX1207" s="58"/>
      <c r="BY1207" s="58"/>
      <c r="BZ1207" s="58"/>
      <c r="CA1207" s="58"/>
      <c r="CB1207" s="58"/>
      <c r="CC1207" s="58"/>
      <c r="CD1207" s="58"/>
      <c r="CE1207" s="58"/>
      <c r="CF1207" s="58"/>
      <c r="CG1207" s="58"/>
      <c r="CH1207" s="58"/>
      <c r="CI1207" s="58"/>
      <c r="CJ1207" s="58"/>
      <c r="CK1207" s="58"/>
      <c r="CL1207" s="58"/>
      <c r="CM1207" s="58"/>
      <c r="CN1207" s="58"/>
      <c r="CO1207" s="58"/>
      <c r="CP1207" s="58"/>
      <c r="CQ1207" s="58"/>
      <c r="CR1207" s="58"/>
      <c r="CS1207" s="58"/>
      <c r="CT1207" s="58"/>
      <c r="CU1207" s="58"/>
      <c r="CV1207" s="58"/>
      <c r="CW1207" s="58"/>
      <c r="CX1207" s="58"/>
      <c r="CY1207" s="58"/>
      <c r="CZ1207" s="58"/>
      <c r="DA1207" s="58"/>
      <c r="DB1207" s="58"/>
      <c r="DC1207" s="58"/>
      <c r="DD1207" s="58"/>
      <c r="DE1207" s="58"/>
      <c r="DF1207" s="58"/>
      <c r="DG1207" s="58"/>
      <c r="DH1207" s="58"/>
      <c r="DI1207" s="58"/>
      <c r="DJ1207" s="58"/>
      <c r="DK1207" s="58"/>
      <c r="DL1207" s="58"/>
      <c r="DM1207" s="58"/>
      <c r="DN1207" s="58"/>
      <c r="DO1207" s="58"/>
      <c r="DP1207" s="58"/>
      <c r="DQ1207" s="58"/>
      <c r="DR1207" s="58"/>
    </row>
    <row r="1208" spans="1:122" x14ac:dyDescent="0.2">
      <c r="A1208" s="58"/>
      <c r="B1208" s="58"/>
      <c r="C1208" s="58"/>
      <c r="D1208" s="58"/>
      <c r="E1208" s="58"/>
      <c r="F1208" s="58"/>
      <c r="G1208" s="58"/>
      <c r="H1208" s="58"/>
      <c r="I1208" s="58"/>
      <c r="J1208" s="58"/>
      <c r="K1208" s="59"/>
      <c r="L1208" s="59"/>
      <c r="M1208" s="58"/>
      <c r="N1208" s="58"/>
      <c r="O1208" s="58"/>
      <c r="P1208" s="58"/>
      <c r="Q1208" s="58"/>
      <c r="R1208" s="58"/>
      <c r="S1208" s="58"/>
      <c r="T1208" s="58"/>
      <c r="U1208" s="58"/>
      <c r="V1208" s="58"/>
      <c r="W1208" s="58"/>
      <c r="X1208" s="58"/>
      <c r="Y1208" s="58"/>
      <c r="Z1208" s="58"/>
      <c r="AA1208" s="58"/>
      <c r="AB1208" s="58"/>
      <c r="AC1208" s="58"/>
      <c r="AD1208" s="58"/>
      <c r="AE1208" s="58"/>
      <c r="AF1208" s="58"/>
      <c r="AG1208" s="58"/>
      <c r="AH1208" s="58"/>
      <c r="AI1208" s="58"/>
      <c r="AJ1208" s="58"/>
      <c r="AK1208" s="58"/>
      <c r="AL1208" s="58"/>
      <c r="AM1208" s="58"/>
      <c r="AN1208" s="58"/>
      <c r="AO1208" s="58"/>
      <c r="AP1208" s="58"/>
      <c r="AQ1208" s="58"/>
      <c r="AR1208" s="58"/>
      <c r="AS1208" s="58"/>
      <c r="AT1208" s="58"/>
      <c r="AU1208" s="58"/>
      <c r="AV1208" s="58"/>
      <c r="AW1208" s="58"/>
      <c r="AX1208" s="58"/>
      <c r="AY1208" s="58"/>
      <c r="AZ1208" s="58"/>
      <c r="BA1208" s="58"/>
      <c r="BB1208" s="58"/>
      <c r="BC1208" s="58"/>
      <c r="BD1208" s="58"/>
      <c r="BE1208" s="58"/>
      <c r="BF1208" s="58"/>
      <c r="BG1208" s="58"/>
      <c r="BH1208" s="58"/>
      <c r="BI1208" s="58"/>
      <c r="BJ1208" s="58"/>
      <c r="BK1208" s="58"/>
      <c r="BL1208" s="58"/>
      <c r="BM1208" s="58"/>
      <c r="BN1208" s="58"/>
      <c r="BO1208" s="58"/>
      <c r="BP1208" s="58"/>
      <c r="BQ1208" s="58"/>
      <c r="BR1208" s="58"/>
      <c r="BS1208" s="58"/>
      <c r="BT1208" s="58"/>
      <c r="BU1208" s="58"/>
      <c r="BV1208" s="58"/>
      <c r="BW1208" s="58"/>
      <c r="BX1208" s="58"/>
      <c r="BY1208" s="58"/>
      <c r="BZ1208" s="58"/>
      <c r="CA1208" s="58"/>
      <c r="CB1208" s="58"/>
      <c r="CC1208" s="58"/>
      <c r="CD1208" s="58"/>
      <c r="CE1208" s="58"/>
      <c r="CF1208" s="58"/>
      <c r="CG1208" s="58"/>
      <c r="CH1208" s="58"/>
      <c r="CI1208" s="58"/>
      <c r="CJ1208" s="58"/>
      <c r="CK1208" s="58"/>
      <c r="CL1208" s="58"/>
      <c r="CM1208" s="58"/>
      <c r="CN1208" s="58"/>
      <c r="CO1208" s="58"/>
      <c r="CP1208" s="58"/>
      <c r="CQ1208" s="58"/>
      <c r="CR1208" s="58"/>
      <c r="CS1208" s="58"/>
      <c r="CT1208" s="58"/>
      <c r="CU1208" s="58"/>
      <c r="CV1208" s="58"/>
      <c r="CW1208" s="58"/>
      <c r="CX1208" s="58"/>
      <c r="CY1208" s="58"/>
      <c r="CZ1208" s="58"/>
      <c r="DA1208" s="58"/>
      <c r="DB1208" s="58"/>
      <c r="DC1208" s="58"/>
      <c r="DD1208" s="58"/>
      <c r="DE1208" s="58"/>
      <c r="DF1208" s="58"/>
      <c r="DG1208" s="58"/>
      <c r="DH1208" s="58"/>
      <c r="DI1208" s="58"/>
      <c r="DJ1208" s="58"/>
      <c r="DK1208" s="58"/>
      <c r="DL1208" s="58"/>
      <c r="DM1208" s="58"/>
      <c r="DN1208" s="58"/>
      <c r="DO1208" s="58"/>
      <c r="DP1208" s="58"/>
      <c r="DQ1208" s="58"/>
      <c r="DR1208" s="58"/>
    </row>
    <row r="1209" spans="1:122" x14ac:dyDescent="0.2">
      <c r="A1209" s="58"/>
      <c r="B1209" s="58"/>
      <c r="C1209" s="58"/>
      <c r="D1209" s="58"/>
      <c r="E1209" s="58"/>
      <c r="F1209" s="58"/>
      <c r="G1209" s="58"/>
      <c r="H1209" s="58"/>
      <c r="I1209" s="58"/>
      <c r="J1209" s="58"/>
      <c r="K1209" s="59"/>
      <c r="L1209" s="59"/>
      <c r="M1209" s="58"/>
      <c r="N1209" s="58"/>
      <c r="O1209" s="58"/>
      <c r="P1209" s="58"/>
      <c r="Q1209" s="58"/>
      <c r="R1209" s="58"/>
      <c r="S1209" s="58"/>
      <c r="T1209" s="58"/>
      <c r="U1209" s="58"/>
      <c r="V1209" s="58"/>
      <c r="W1209" s="58"/>
      <c r="X1209" s="58"/>
      <c r="Y1209" s="58"/>
      <c r="Z1209" s="58"/>
      <c r="AA1209" s="58"/>
      <c r="AB1209" s="58"/>
      <c r="AC1209" s="58"/>
      <c r="AD1209" s="58"/>
      <c r="AE1209" s="58"/>
      <c r="AF1209" s="58"/>
      <c r="AG1209" s="58"/>
      <c r="AH1209" s="58"/>
      <c r="AI1209" s="58"/>
      <c r="AJ1209" s="58"/>
      <c r="AK1209" s="58"/>
      <c r="AL1209" s="58"/>
      <c r="AM1209" s="58"/>
      <c r="AN1209" s="58"/>
      <c r="AO1209" s="58"/>
      <c r="AP1209" s="58"/>
      <c r="AQ1209" s="58"/>
      <c r="AR1209" s="58"/>
      <c r="AS1209" s="58"/>
      <c r="AT1209" s="58"/>
      <c r="AU1209" s="58"/>
      <c r="AV1209" s="58"/>
      <c r="AW1209" s="58"/>
      <c r="AX1209" s="58"/>
      <c r="AY1209" s="58"/>
      <c r="AZ1209" s="58"/>
      <c r="BA1209" s="58"/>
      <c r="BB1209" s="58"/>
      <c r="BC1209" s="58"/>
      <c r="BD1209" s="58"/>
      <c r="BE1209" s="58"/>
      <c r="BF1209" s="58"/>
      <c r="BG1209" s="58"/>
      <c r="BH1209" s="58"/>
      <c r="BI1209" s="58"/>
      <c r="BJ1209" s="58"/>
      <c r="BK1209" s="58"/>
      <c r="BL1209" s="58"/>
      <c r="BM1209" s="58"/>
      <c r="BN1209" s="58"/>
      <c r="BO1209" s="58"/>
      <c r="BP1209" s="58"/>
      <c r="BQ1209" s="58"/>
      <c r="BR1209" s="58"/>
      <c r="BS1209" s="58"/>
      <c r="BT1209" s="58"/>
      <c r="BU1209" s="58"/>
      <c r="BV1209" s="58"/>
      <c r="BW1209" s="58"/>
      <c r="BX1209" s="58"/>
      <c r="BY1209" s="58"/>
      <c r="BZ1209" s="58"/>
      <c r="CA1209" s="58"/>
      <c r="CB1209" s="58"/>
      <c r="CC1209" s="58"/>
      <c r="CD1209" s="58"/>
      <c r="CE1209" s="58"/>
      <c r="CF1209" s="58"/>
      <c r="CG1209" s="58"/>
      <c r="CH1209" s="58"/>
      <c r="CI1209" s="58"/>
      <c r="CJ1209" s="58"/>
      <c r="CK1209" s="58"/>
      <c r="CL1209" s="58"/>
      <c r="CM1209" s="58"/>
      <c r="CN1209" s="58"/>
      <c r="CO1209" s="58"/>
      <c r="CP1209" s="58"/>
      <c r="CQ1209" s="58"/>
      <c r="CR1209" s="58"/>
      <c r="CS1209" s="58"/>
      <c r="CT1209" s="58"/>
      <c r="CU1209" s="58"/>
      <c r="CV1209" s="58"/>
      <c r="CW1209" s="58"/>
      <c r="CX1209" s="58"/>
      <c r="CY1209" s="58"/>
      <c r="CZ1209" s="58"/>
      <c r="DA1209" s="58"/>
      <c r="DB1209" s="58"/>
      <c r="DC1209" s="58"/>
      <c r="DD1209" s="58"/>
      <c r="DE1209" s="58"/>
      <c r="DF1209" s="58"/>
      <c r="DG1209" s="58"/>
      <c r="DH1209" s="58"/>
      <c r="DI1209" s="58"/>
      <c r="DJ1209" s="58"/>
      <c r="DK1209" s="58"/>
      <c r="DL1209" s="58"/>
      <c r="DM1209" s="58"/>
      <c r="DN1209" s="58"/>
      <c r="DO1209" s="58"/>
      <c r="DP1209" s="58"/>
      <c r="DQ1209" s="58"/>
      <c r="DR1209" s="58"/>
    </row>
    <row r="1210" spans="1:122" x14ac:dyDescent="0.2">
      <c r="A1210" s="58"/>
      <c r="B1210" s="58"/>
      <c r="C1210" s="58"/>
      <c r="D1210" s="58"/>
      <c r="E1210" s="58"/>
      <c r="F1210" s="58"/>
      <c r="G1210" s="58"/>
      <c r="H1210" s="58"/>
      <c r="I1210" s="58"/>
      <c r="J1210" s="58"/>
      <c r="K1210" s="59"/>
      <c r="L1210" s="59"/>
      <c r="M1210" s="58"/>
      <c r="N1210" s="58"/>
      <c r="O1210" s="58"/>
      <c r="P1210" s="58"/>
      <c r="Q1210" s="58"/>
      <c r="R1210" s="58"/>
      <c r="S1210" s="58"/>
      <c r="T1210" s="58"/>
      <c r="U1210" s="58"/>
      <c r="V1210" s="58"/>
      <c r="W1210" s="58"/>
      <c r="X1210" s="58"/>
      <c r="Y1210" s="58"/>
      <c r="Z1210" s="58"/>
      <c r="AA1210" s="58"/>
      <c r="AB1210" s="58"/>
      <c r="AC1210" s="58"/>
      <c r="AD1210" s="58"/>
      <c r="AE1210" s="58"/>
      <c r="AF1210" s="58"/>
      <c r="AG1210" s="58"/>
      <c r="AH1210" s="58"/>
      <c r="AI1210" s="58"/>
      <c r="AJ1210" s="58"/>
      <c r="AK1210" s="58"/>
      <c r="AL1210" s="58"/>
      <c r="AM1210" s="58"/>
      <c r="AN1210" s="58"/>
      <c r="AO1210" s="58"/>
      <c r="AP1210" s="58"/>
      <c r="AQ1210" s="58"/>
      <c r="AR1210" s="58"/>
      <c r="AS1210" s="58"/>
      <c r="AT1210" s="58"/>
      <c r="AU1210" s="58"/>
      <c r="AV1210" s="58"/>
      <c r="AW1210" s="58"/>
      <c r="AX1210" s="58"/>
      <c r="AY1210" s="58"/>
      <c r="AZ1210" s="58"/>
      <c r="BA1210" s="58"/>
      <c r="BB1210" s="58"/>
      <c r="BC1210" s="58"/>
      <c r="BD1210" s="58"/>
      <c r="BE1210" s="58"/>
      <c r="BF1210" s="58"/>
      <c r="BG1210" s="58"/>
      <c r="BH1210" s="58"/>
      <c r="BI1210" s="58"/>
      <c r="BJ1210" s="58"/>
      <c r="BK1210" s="58"/>
      <c r="BL1210" s="58"/>
      <c r="BM1210" s="58"/>
      <c r="BN1210" s="58"/>
      <c r="BO1210" s="58"/>
      <c r="BP1210" s="58"/>
      <c r="BQ1210" s="58"/>
      <c r="BR1210" s="58"/>
      <c r="BS1210" s="58"/>
      <c r="BT1210" s="58"/>
      <c r="BU1210" s="58"/>
      <c r="BV1210" s="58"/>
      <c r="BW1210" s="58"/>
      <c r="BX1210" s="58"/>
      <c r="BY1210" s="58"/>
      <c r="BZ1210" s="58"/>
      <c r="CA1210" s="58"/>
      <c r="CB1210" s="58"/>
      <c r="CC1210" s="58"/>
      <c r="CD1210" s="58"/>
      <c r="CE1210" s="58"/>
      <c r="CF1210" s="58"/>
      <c r="CG1210" s="58"/>
      <c r="CH1210" s="58"/>
      <c r="CI1210" s="58"/>
      <c r="CJ1210" s="58"/>
      <c r="CK1210" s="58"/>
      <c r="CL1210" s="58"/>
      <c r="CM1210" s="58"/>
      <c r="CN1210" s="58"/>
      <c r="CO1210" s="58"/>
      <c r="CP1210" s="58"/>
      <c r="CQ1210" s="58"/>
      <c r="CR1210" s="58"/>
      <c r="CS1210" s="58"/>
      <c r="CT1210" s="58"/>
      <c r="CU1210" s="58"/>
      <c r="CV1210" s="58"/>
      <c r="CW1210" s="58"/>
      <c r="CX1210" s="58"/>
      <c r="CY1210" s="58"/>
      <c r="CZ1210" s="58"/>
      <c r="DA1210" s="58"/>
      <c r="DB1210" s="58"/>
      <c r="DC1210" s="58"/>
      <c r="DD1210" s="58"/>
      <c r="DE1210" s="58"/>
      <c r="DF1210" s="58"/>
      <c r="DG1210" s="58"/>
      <c r="DH1210" s="58"/>
      <c r="DI1210" s="58"/>
      <c r="DJ1210" s="58"/>
      <c r="DK1210" s="58"/>
      <c r="DL1210" s="58"/>
      <c r="DM1210" s="58"/>
      <c r="DN1210" s="58"/>
      <c r="DO1210" s="58"/>
      <c r="DP1210" s="58"/>
      <c r="DQ1210" s="58"/>
      <c r="DR1210" s="58"/>
    </row>
    <row r="1211" spans="1:122" x14ac:dyDescent="0.2">
      <c r="A1211" s="58"/>
      <c r="B1211" s="58"/>
      <c r="C1211" s="58"/>
      <c r="D1211" s="58"/>
      <c r="E1211" s="58"/>
      <c r="F1211" s="58"/>
      <c r="G1211" s="58"/>
      <c r="H1211" s="58"/>
      <c r="I1211" s="58"/>
      <c r="J1211" s="58"/>
      <c r="K1211" s="59"/>
      <c r="L1211" s="59"/>
      <c r="M1211" s="58"/>
      <c r="N1211" s="58"/>
      <c r="O1211" s="58"/>
      <c r="P1211" s="58"/>
      <c r="Q1211" s="58"/>
      <c r="R1211" s="58"/>
      <c r="S1211" s="58"/>
      <c r="T1211" s="58"/>
      <c r="U1211" s="58"/>
      <c r="V1211" s="58"/>
      <c r="W1211" s="58"/>
      <c r="X1211" s="58"/>
      <c r="Y1211" s="58"/>
      <c r="Z1211" s="58"/>
      <c r="AA1211" s="58"/>
      <c r="AB1211" s="58"/>
      <c r="AC1211" s="58"/>
      <c r="AD1211" s="58"/>
      <c r="AE1211" s="58"/>
      <c r="AF1211" s="58"/>
      <c r="AG1211" s="58"/>
      <c r="AH1211" s="58"/>
      <c r="AI1211" s="58"/>
      <c r="AJ1211" s="58"/>
      <c r="AK1211" s="58"/>
      <c r="AL1211" s="58"/>
      <c r="AM1211" s="58"/>
      <c r="AN1211" s="58"/>
      <c r="AO1211" s="58"/>
      <c r="AP1211" s="58"/>
      <c r="AQ1211" s="58"/>
      <c r="AR1211" s="58"/>
      <c r="AS1211" s="58"/>
      <c r="AT1211" s="58"/>
      <c r="AU1211" s="58"/>
      <c r="AV1211" s="58"/>
      <c r="AW1211" s="58"/>
      <c r="AX1211" s="58"/>
      <c r="AY1211" s="58"/>
      <c r="AZ1211" s="58"/>
      <c r="BA1211" s="58"/>
      <c r="BB1211" s="58"/>
      <c r="BC1211" s="58"/>
      <c r="BD1211" s="58"/>
      <c r="BE1211" s="58"/>
      <c r="BF1211" s="58"/>
      <c r="BG1211" s="58"/>
      <c r="BH1211" s="58"/>
      <c r="BI1211" s="58"/>
      <c r="BJ1211" s="58"/>
      <c r="BK1211" s="58"/>
      <c r="BL1211" s="58"/>
      <c r="BM1211" s="58"/>
      <c r="BN1211" s="58"/>
      <c r="BO1211" s="58"/>
      <c r="BP1211" s="58"/>
      <c r="BQ1211" s="58"/>
      <c r="BR1211" s="58"/>
      <c r="BS1211" s="58"/>
      <c r="BT1211" s="58"/>
      <c r="BU1211" s="58"/>
      <c r="BV1211" s="58"/>
      <c r="BW1211" s="58"/>
      <c r="BX1211" s="58"/>
      <c r="BY1211" s="58"/>
      <c r="BZ1211" s="58"/>
      <c r="CA1211" s="58"/>
      <c r="CB1211" s="58"/>
      <c r="CC1211" s="58"/>
      <c r="CD1211" s="58"/>
      <c r="CE1211" s="58"/>
      <c r="CF1211" s="58"/>
      <c r="CG1211" s="58"/>
      <c r="CH1211" s="58"/>
      <c r="CI1211" s="58"/>
      <c r="CJ1211" s="58"/>
      <c r="CK1211" s="58"/>
      <c r="CL1211" s="58"/>
      <c r="CM1211" s="58"/>
      <c r="CN1211" s="58"/>
      <c r="CO1211" s="58"/>
      <c r="CP1211" s="58"/>
      <c r="CQ1211" s="58"/>
      <c r="CR1211" s="58"/>
      <c r="CS1211" s="58"/>
      <c r="CT1211" s="58"/>
      <c r="CU1211" s="58"/>
      <c r="CV1211" s="58"/>
      <c r="CW1211" s="58"/>
      <c r="CX1211" s="58"/>
      <c r="CY1211" s="58"/>
      <c r="CZ1211" s="58"/>
      <c r="DA1211" s="58"/>
      <c r="DB1211" s="58"/>
      <c r="DC1211" s="58"/>
      <c r="DD1211" s="58"/>
      <c r="DE1211" s="58"/>
      <c r="DF1211" s="58"/>
      <c r="DG1211" s="58"/>
      <c r="DH1211" s="58"/>
      <c r="DI1211" s="58"/>
      <c r="DJ1211" s="58"/>
      <c r="DK1211" s="58"/>
      <c r="DL1211" s="58"/>
      <c r="DM1211" s="58"/>
      <c r="DN1211" s="58"/>
      <c r="DO1211" s="58"/>
      <c r="DP1211" s="58"/>
      <c r="DQ1211" s="58"/>
      <c r="DR1211" s="58"/>
    </row>
    <row r="1212" spans="1:122" x14ac:dyDescent="0.2">
      <c r="A1212" s="58"/>
      <c r="B1212" s="58"/>
      <c r="C1212" s="58"/>
      <c r="D1212" s="58"/>
      <c r="E1212" s="58"/>
      <c r="F1212" s="58"/>
      <c r="G1212" s="58"/>
      <c r="H1212" s="58"/>
      <c r="I1212" s="58"/>
      <c r="J1212" s="58"/>
      <c r="K1212" s="59"/>
      <c r="L1212" s="59"/>
      <c r="M1212" s="58"/>
      <c r="N1212" s="58"/>
      <c r="O1212" s="58"/>
      <c r="P1212" s="58"/>
      <c r="Q1212" s="58"/>
      <c r="R1212" s="58"/>
      <c r="S1212" s="58"/>
      <c r="T1212" s="58"/>
      <c r="U1212" s="58"/>
      <c r="V1212" s="58"/>
      <c r="W1212" s="58"/>
      <c r="X1212" s="58"/>
      <c r="Y1212" s="58"/>
      <c r="Z1212" s="58"/>
      <c r="AA1212" s="58"/>
      <c r="AB1212" s="58"/>
      <c r="AC1212" s="58"/>
      <c r="AD1212" s="58"/>
      <c r="AE1212" s="58"/>
      <c r="AF1212" s="58"/>
      <c r="AG1212" s="58"/>
      <c r="AH1212" s="58"/>
      <c r="AI1212" s="58"/>
      <c r="AJ1212" s="58"/>
      <c r="AK1212" s="58"/>
      <c r="AL1212" s="58"/>
      <c r="AM1212" s="58"/>
      <c r="AN1212" s="58"/>
      <c r="AO1212" s="58"/>
      <c r="AP1212" s="58"/>
      <c r="AQ1212" s="58"/>
      <c r="AR1212" s="58"/>
      <c r="AS1212" s="58"/>
      <c r="AT1212" s="58"/>
      <c r="AU1212" s="58"/>
      <c r="AV1212" s="58"/>
      <c r="AW1212" s="58"/>
      <c r="AX1212" s="58"/>
      <c r="AY1212" s="58"/>
      <c r="AZ1212" s="58"/>
      <c r="BA1212" s="58"/>
      <c r="BB1212" s="58"/>
      <c r="BC1212" s="58"/>
      <c r="BD1212" s="58"/>
      <c r="BE1212" s="58"/>
      <c r="BF1212" s="58"/>
      <c r="BG1212" s="58"/>
      <c r="BH1212" s="58"/>
      <c r="BI1212" s="58"/>
      <c r="BJ1212" s="58"/>
      <c r="BK1212" s="58"/>
      <c r="BL1212" s="58"/>
      <c r="BM1212" s="58"/>
      <c r="BN1212" s="58"/>
      <c r="BO1212" s="58"/>
      <c r="BP1212" s="58"/>
      <c r="BQ1212" s="58"/>
      <c r="BR1212" s="58"/>
      <c r="BS1212" s="58"/>
      <c r="BT1212" s="58"/>
      <c r="BU1212" s="58"/>
      <c r="BV1212" s="58"/>
      <c r="BW1212" s="58"/>
      <c r="BX1212" s="58"/>
      <c r="BY1212" s="58"/>
      <c r="BZ1212" s="58"/>
      <c r="CA1212" s="58"/>
      <c r="CB1212" s="58"/>
      <c r="CC1212" s="58"/>
      <c r="CD1212" s="58"/>
      <c r="CE1212" s="58"/>
      <c r="CF1212" s="58"/>
      <c r="CG1212" s="58"/>
      <c r="CH1212" s="58"/>
      <c r="CI1212" s="58"/>
      <c r="CJ1212" s="58"/>
      <c r="CK1212" s="58"/>
      <c r="CL1212" s="58"/>
      <c r="CM1212" s="58"/>
      <c r="CN1212" s="58"/>
      <c r="CO1212" s="58"/>
      <c r="CP1212" s="58"/>
      <c r="CQ1212" s="58"/>
      <c r="CR1212" s="58"/>
      <c r="CS1212" s="58"/>
      <c r="CT1212" s="58"/>
      <c r="CU1212" s="58"/>
      <c r="CV1212" s="58"/>
      <c r="CW1212" s="58"/>
      <c r="CX1212" s="58"/>
      <c r="CY1212" s="58"/>
      <c r="CZ1212" s="58"/>
      <c r="DA1212" s="58"/>
      <c r="DB1212" s="58"/>
      <c r="DC1212" s="58"/>
      <c r="DD1212" s="58"/>
      <c r="DE1212" s="58"/>
      <c r="DF1212" s="58"/>
      <c r="DG1212" s="58"/>
      <c r="DH1212" s="58"/>
      <c r="DI1212" s="58"/>
      <c r="DJ1212" s="58"/>
      <c r="DK1212" s="58"/>
      <c r="DL1212" s="58"/>
      <c r="DM1212" s="58"/>
      <c r="DN1212" s="58"/>
      <c r="DO1212" s="58"/>
      <c r="DP1212" s="58"/>
      <c r="DQ1212" s="58"/>
      <c r="DR1212" s="58"/>
    </row>
    <row r="1213" spans="1:122" x14ac:dyDescent="0.2">
      <c r="A1213" s="58"/>
      <c r="B1213" s="58"/>
      <c r="C1213" s="58"/>
      <c r="D1213" s="58"/>
      <c r="E1213" s="58"/>
      <c r="F1213" s="58"/>
      <c r="G1213" s="58"/>
      <c r="H1213" s="58"/>
      <c r="I1213" s="58"/>
      <c r="J1213" s="58"/>
      <c r="K1213" s="59"/>
      <c r="L1213" s="59"/>
      <c r="M1213" s="58"/>
      <c r="N1213" s="58"/>
      <c r="O1213" s="58"/>
      <c r="P1213" s="58"/>
      <c r="Q1213" s="58"/>
      <c r="R1213" s="58"/>
      <c r="S1213" s="58"/>
      <c r="T1213" s="58"/>
      <c r="U1213" s="58"/>
      <c r="V1213" s="58"/>
      <c r="W1213" s="58"/>
      <c r="X1213" s="58"/>
      <c r="Y1213" s="58"/>
      <c r="Z1213" s="58"/>
      <c r="AA1213" s="58"/>
      <c r="AB1213" s="58"/>
      <c r="AC1213" s="58"/>
      <c r="AD1213" s="58"/>
      <c r="AE1213" s="58"/>
      <c r="AF1213" s="58"/>
      <c r="AG1213" s="58"/>
      <c r="AH1213" s="58"/>
      <c r="AI1213" s="58"/>
      <c r="AJ1213" s="58"/>
      <c r="AK1213" s="58"/>
      <c r="AL1213" s="58"/>
      <c r="AM1213" s="58"/>
      <c r="AN1213" s="58"/>
      <c r="AO1213" s="58"/>
      <c r="AP1213" s="58"/>
      <c r="AQ1213" s="58"/>
      <c r="AR1213" s="58"/>
      <c r="AS1213" s="58"/>
      <c r="AT1213" s="58"/>
      <c r="AU1213" s="58"/>
      <c r="AV1213" s="58"/>
      <c r="AW1213" s="58"/>
      <c r="AX1213" s="58"/>
      <c r="AY1213" s="58"/>
      <c r="AZ1213" s="58"/>
      <c r="BA1213" s="58"/>
      <c r="BB1213" s="58"/>
      <c r="BC1213" s="58"/>
      <c r="BD1213" s="58"/>
      <c r="BE1213" s="58"/>
      <c r="BF1213" s="58"/>
      <c r="BG1213" s="58"/>
      <c r="BH1213" s="58"/>
      <c r="BI1213" s="58"/>
      <c r="BJ1213" s="58"/>
      <c r="BK1213" s="58"/>
      <c r="BL1213" s="58"/>
      <c r="BM1213" s="58"/>
      <c r="BN1213" s="58"/>
      <c r="BO1213" s="58"/>
      <c r="BP1213" s="58"/>
      <c r="BQ1213" s="58"/>
      <c r="BR1213" s="58"/>
      <c r="BS1213" s="58"/>
      <c r="BT1213" s="58"/>
      <c r="BU1213" s="58"/>
      <c r="BV1213" s="58"/>
      <c r="BW1213" s="58"/>
      <c r="BX1213" s="58"/>
      <c r="BY1213" s="58"/>
      <c r="BZ1213" s="58"/>
      <c r="CA1213" s="58"/>
      <c r="CB1213" s="58"/>
      <c r="CC1213" s="58"/>
      <c r="CD1213" s="58"/>
      <c r="CE1213" s="58"/>
      <c r="CF1213" s="58"/>
      <c r="CG1213" s="58"/>
      <c r="CH1213" s="58"/>
      <c r="CI1213" s="58"/>
      <c r="CJ1213" s="58"/>
      <c r="CK1213" s="58"/>
      <c r="CL1213" s="58"/>
      <c r="CM1213" s="58"/>
      <c r="CN1213" s="58"/>
      <c r="CO1213" s="58"/>
      <c r="CP1213" s="58"/>
      <c r="CQ1213" s="58"/>
      <c r="CR1213" s="58"/>
      <c r="CS1213" s="58"/>
      <c r="CT1213" s="58"/>
      <c r="CU1213" s="58"/>
      <c r="CV1213" s="58"/>
      <c r="CW1213" s="58"/>
      <c r="CX1213" s="58"/>
      <c r="CY1213" s="58"/>
      <c r="CZ1213" s="58"/>
      <c r="DA1213" s="58"/>
      <c r="DB1213" s="58"/>
      <c r="DC1213" s="58"/>
      <c r="DD1213" s="58"/>
      <c r="DE1213" s="58"/>
      <c r="DF1213" s="58"/>
      <c r="DG1213" s="58"/>
      <c r="DH1213" s="58"/>
      <c r="DI1213" s="58"/>
      <c r="DJ1213" s="58"/>
      <c r="DK1213" s="58"/>
      <c r="DL1213" s="58"/>
      <c r="DM1213" s="58"/>
      <c r="DN1213" s="58"/>
      <c r="DO1213" s="58"/>
      <c r="DP1213" s="58"/>
      <c r="DQ1213" s="58"/>
      <c r="DR1213" s="58"/>
    </row>
    <row r="1214" spans="1:122" x14ac:dyDescent="0.2">
      <c r="A1214" s="58"/>
      <c r="B1214" s="58"/>
      <c r="C1214" s="58"/>
      <c r="D1214" s="58"/>
      <c r="E1214" s="58"/>
      <c r="F1214" s="58"/>
      <c r="G1214" s="58"/>
      <c r="H1214" s="58"/>
      <c r="I1214" s="58"/>
      <c r="J1214" s="58"/>
      <c r="K1214" s="59"/>
      <c r="L1214" s="59"/>
      <c r="M1214" s="58"/>
      <c r="N1214" s="58"/>
      <c r="O1214" s="58"/>
      <c r="P1214" s="58"/>
      <c r="Q1214" s="58"/>
      <c r="R1214" s="58"/>
      <c r="S1214" s="58"/>
      <c r="T1214" s="58"/>
      <c r="U1214" s="58"/>
      <c r="V1214" s="58"/>
      <c r="W1214" s="58"/>
      <c r="X1214" s="58"/>
      <c r="Y1214" s="58"/>
      <c r="Z1214" s="58"/>
      <c r="AA1214" s="58"/>
      <c r="AB1214" s="58"/>
      <c r="AC1214" s="58"/>
      <c r="AD1214" s="58"/>
      <c r="AE1214" s="58"/>
      <c r="AF1214" s="58"/>
      <c r="AG1214" s="58"/>
      <c r="AH1214" s="58"/>
      <c r="AI1214" s="58"/>
      <c r="AJ1214" s="58"/>
      <c r="AK1214" s="58"/>
      <c r="AL1214" s="58"/>
      <c r="AM1214" s="58"/>
      <c r="AN1214" s="58"/>
      <c r="AO1214" s="58"/>
      <c r="AP1214" s="58"/>
      <c r="AQ1214" s="58"/>
      <c r="AR1214" s="58"/>
      <c r="AS1214" s="58"/>
      <c r="AT1214" s="58"/>
      <c r="AU1214" s="58"/>
      <c r="AV1214" s="58"/>
      <c r="AW1214" s="58"/>
      <c r="AX1214" s="58"/>
      <c r="AY1214" s="58"/>
      <c r="AZ1214" s="58"/>
      <c r="BA1214" s="58"/>
      <c r="BB1214" s="58"/>
      <c r="BC1214" s="58"/>
      <c r="BD1214" s="58"/>
      <c r="BE1214" s="58"/>
      <c r="BF1214" s="58"/>
      <c r="BG1214" s="58"/>
      <c r="BH1214" s="58"/>
      <c r="BI1214" s="58"/>
      <c r="BJ1214" s="58"/>
      <c r="BK1214" s="58"/>
      <c r="BL1214" s="58"/>
      <c r="BM1214" s="58"/>
      <c r="BN1214" s="58"/>
      <c r="BO1214" s="58"/>
      <c r="BP1214" s="58"/>
      <c r="BQ1214" s="58"/>
      <c r="BR1214" s="58"/>
      <c r="BS1214" s="58"/>
      <c r="BT1214" s="58"/>
      <c r="BU1214" s="58"/>
      <c r="BV1214" s="58"/>
      <c r="BW1214" s="58"/>
      <c r="BX1214" s="58"/>
      <c r="BY1214" s="58"/>
      <c r="BZ1214" s="58"/>
      <c r="CA1214" s="58"/>
      <c r="CB1214" s="58"/>
      <c r="CC1214" s="58"/>
      <c r="CD1214" s="58"/>
      <c r="CE1214" s="58"/>
      <c r="CF1214" s="58"/>
      <c r="CG1214" s="58"/>
      <c r="CH1214" s="58"/>
      <c r="CI1214" s="58"/>
      <c r="CJ1214" s="58"/>
      <c r="CK1214" s="58"/>
      <c r="CL1214" s="58"/>
      <c r="CM1214" s="58"/>
      <c r="CN1214" s="58"/>
      <c r="CO1214" s="58"/>
      <c r="CP1214" s="58"/>
      <c r="CQ1214" s="58"/>
      <c r="CR1214" s="58"/>
      <c r="CS1214" s="58"/>
      <c r="CT1214" s="58"/>
      <c r="CU1214" s="58"/>
      <c r="CV1214" s="58"/>
      <c r="CW1214" s="58"/>
      <c r="CX1214" s="58"/>
      <c r="CY1214" s="58"/>
      <c r="CZ1214" s="58"/>
      <c r="DA1214" s="58"/>
      <c r="DB1214" s="58"/>
      <c r="DC1214" s="58"/>
      <c r="DD1214" s="58"/>
      <c r="DE1214" s="58"/>
      <c r="DF1214" s="58"/>
      <c r="DG1214" s="58"/>
      <c r="DH1214" s="58"/>
      <c r="DI1214" s="58"/>
      <c r="DJ1214" s="58"/>
      <c r="DK1214" s="58"/>
      <c r="DL1214" s="58"/>
      <c r="DM1214" s="58"/>
      <c r="DN1214" s="58"/>
      <c r="DO1214" s="58"/>
      <c r="DP1214" s="58"/>
      <c r="DQ1214" s="58"/>
      <c r="DR1214" s="58"/>
    </row>
    <row r="1215" spans="1:122" x14ac:dyDescent="0.2">
      <c r="A1215" s="58"/>
      <c r="B1215" s="58"/>
      <c r="C1215" s="58"/>
      <c r="D1215" s="58"/>
      <c r="E1215" s="58"/>
      <c r="F1215" s="58"/>
      <c r="G1215" s="58"/>
      <c r="H1215" s="58"/>
      <c r="I1215" s="58"/>
      <c r="J1215" s="58"/>
      <c r="K1215" s="59"/>
      <c r="L1215" s="59"/>
      <c r="M1215" s="58"/>
      <c r="N1215" s="58"/>
      <c r="O1215" s="58"/>
      <c r="P1215" s="58"/>
      <c r="Q1215" s="58"/>
      <c r="R1215" s="58"/>
      <c r="S1215" s="58"/>
      <c r="T1215" s="58"/>
      <c r="U1215" s="58"/>
      <c r="V1215" s="58"/>
      <c r="W1215" s="58"/>
      <c r="X1215" s="58"/>
      <c r="Y1215" s="58"/>
      <c r="Z1215" s="58"/>
      <c r="AA1215" s="58"/>
      <c r="AB1215" s="58"/>
      <c r="AC1215" s="58"/>
      <c r="AD1215" s="58"/>
      <c r="AE1215" s="58"/>
      <c r="AF1215" s="58"/>
      <c r="AG1215" s="58"/>
      <c r="AH1215" s="58"/>
      <c r="AI1215" s="58"/>
      <c r="AJ1215" s="58"/>
      <c r="AK1215" s="58"/>
      <c r="AL1215" s="58"/>
      <c r="AM1215" s="58"/>
      <c r="AN1215" s="58"/>
      <c r="AO1215" s="58"/>
      <c r="AP1215" s="58"/>
      <c r="AQ1215" s="58"/>
      <c r="AR1215" s="58"/>
      <c r="AS1215" s="58"/>
      <c r="AT1215" s="58"/>
      <c r="AU1215" s="58"/>
      <c r="AV1215" s="58"/>
      <c r="AW1215" s="58"/>
      <c r="AX1215" s="58"/>
      <c r="AY1215" s="58"/>
      <c r="AZ1215" s="58"/>
      <c r="BA1215" s="58"/>
      <c r="BB1215" s="58"/>
      <c r="BC1215" s="58"/>
      <c r="BD1215" s="58"/>
      <c r="BE1215" s="58"/>
      <c r="BF1215" s="58"/>
      <c r="BG1215" s="58"/>
      <c r="BH1215" s="58"/>
      <c r="BI1215" s="58"/>
      <c r="BJ1215" s="58"/>
      <c r="BK1215" s="58"/>
      <c r="BL1215" s="58"/>
      <c r="BM1215" s="58"/>
      <c r="BN1215" s="58"/>
      <c r="BO1215" s="58"/>
      <c r="BP1215" s="58"/>
      <c r="BQ1215" s="58"/>
      <c r="BR1215" s="58"/>
      <c r="BS1215" s="58"/>
      <c r="BT1215" s="58"/>
      <c r="BU1215" s="58"/>
      <c r="BV1215" s="58"/>
      <c r="BW1215" s="58"/>
      <c r="BX1215" s="58"/>
      <c r="BY1215" s="58"/>
      <c r="BZ1215" s="58"/>
      <c r="CA1215" s="58"/>
      <c r="CB1215" s="58"/>
      <c r="CC1215" s="58"/>
      <c r="CD1215" s="58"/>
      <c r="CE1215" s="58"/>
      <c r="CF1215" s="58"/>
      <c r="CG1215" s="58"/>
      <c r="CH1215" s="58"/>
      <c r="CI1215" s="58"/>
      <c r="CJ1215" s="58"/>
      <c r="CK1215" s="58"/>
      <c r="CL1215" s="58"/>
      <c r="CM1215" s="58"/>
      <c r="CN1215" s="58"/>
      <c r="CO1215" s="58"/>
      <c r="CP1215" s="58"/>
      <c r="CQ1215" s="58"/>
      <c r="CR1215" s="58"/>
      <c r="CS1215" s="58"/>
      <c r="CT1215" s="58"/>
      <c r="CU1215" s="58"/>
      <c r="CV1215" s="58"/>
      <c r="CW1215" s="58"/>
      <c r="CX1215" s="58"/>
      <c r="CY1215" s="58"/>
      <c r="CZ1215" s="58"/>
      <c r="DA1215" s="58"/>
      <c r="DB1215" s="58"/>
      <c r="DC1215" s="58"/>
      <c r="DD1215" s="58"/>
      <c r="DE1215" s="58"/>
      <c r="DF1215" s="58"/>
      <c r="DG1215" s="58"/>
      <c r="DH1215" s="58"/>
      <c r="DI1215" s="58"/>
      <c r="DJ1215" s="58"/>
      <c r="DK1215" s="58"/>
      <c r="DL1215" s="58"/>
      <c r="DM1215" s="58"/>
      <c r="DN1215" s="58"/>
      <c r="DO1215" s="58"/>
      <c r="DP1215" s="58"/>
      <c r="DQ1215" s="58"/>
      <c r="DR1215" s="58"/>
    </row>
    <row r="1216" spans="1:122" x14ac:dyDescent="0.2">
      <c r="A1216" s="58"/>
      <c r="B1216" s="58"/>
      <c r="C1216" s="58"/>
      <c r="D1216" s="58"/>
      <c r="E1216" s="58"/>
      <c r="F1216" s="58"/>
      <c r="G1216" s="58"/>
      <c r="H1216" s="58"/>
      <c r="I1216" s="58"/>
      <c r="J1216" s="58"/>
      <c r="K1216" s="59"/>
      <c r="L1216" s="59"/>
      <c r="M1216" s="58"/>
      <c r="N1216" s="58"/>
      <c r="O1216" s="58"/>
      <c r="P1216" s="58"/>
      <c r="Q1216" s="58"/>
      <c r="R1216" s="58"/>
      <c r="S1216" s="58"/>
      <c r="T1216" s="58"/>
      <c r="U1216" s="58"/>
      <c r="V1216" s="58"/>
      <c r="W1216" s="58"/>
      <c r="X1216" s="58"/>
      <c r="Y1216" s="58"/>
      <c r="Z1216" s="58"/>
      <c r="AA1216" s="58"/>
      <c r="AB1216" s="58"/>
      <c r="AC1216" s="58"/>
      <c r="AD1216" s="58"/>
      <c r="AE1216" s="58"/>
      <c r="AF1216" s="58"/>
      <c r="AG1216" s="58"/>
      <c r="AH1216" s="58"/>
      <c r="AI1216" s="58"/>
      <c r="AJ1216" s="58"/>
      <c r="AK1216" s="58"/>
      <c r="AL1216" s="58"/>
      <c r="AM1216" s="58"/>
      <c r="AN1216" s="58"/>
      <c r="AO1216" s="58"/>
      <c r="AP1216" s="58"/>
      <c r="AQ1216" s="58"/>
      <c r="AR1216" s="58"/>
      <c r="AS1216" s="58"/>
      <c r="AT1216" s="58"/>
      <c r="AU1216" s="58"/>
      <c r="AV1216" s="58"/>
      <c r="AW1216" s="58"/>
      <c r="AX1216" s="58"/>
      <c r="AY1216" s="58"/>
      <c r="AZ1216" s="58"/>
      <c r="BA1216" s="58"/>
      <c r="BB1216" s="58"/>
      <c r="BC1216" s="58"/>
      <c r="BD1216" s="58"/>
      <c r="BE1216" s="58"/>
      <c r="BF1216" s="58"/>
      <c r="BG1216" s="58"/>
      <c r="BH1216" s="58"/>
      <c r="BI1216" s="58"/>
      <c r="BJ1216" s="58"/>
      <c r="BK1216" s="58"/>
      <c r="BL1216" s="58"/>
      <c r="BM1216" s="58"/>
      <c r="BN1216" s="58"/>
      <c r="BO1216" s="58"/>
      <c r="BP1216" s="58"/>
      <c r="BQ1216" s="58"/>
      <c r="BR1216" s="58"/>
      <c r="BS1216" s="58"/>
      <c r="BT1216" s="58"/>
      <c r="BU1216" s="58"/>
      <c r="BV1216" s="58"/>
      <c r="BW1216" s="58"/>
      <c r="BX1216" s="58"/>
      <c r="BY1216" s="58"/>
      <c r="BZ1216" s="58"/>
      <c r="CA1216" s="58"/>
      <c r="CB1216" s="58"/>
      <c r="CC1216" s="58"/>
      <c r="CD1216" s="58"/>
      <c r="CE1216" s="58"/>
      <c r="CF1216" s="58"/>
      <c r="CG1216" s="58"/>
      <c r="CH1216" s="58"/>
      <c r="CI1216" s="58"/>
      <c r="CJ1216" s="58"/>
      <c r="CK1216" s="58"/>
      <c r="CL1216" s="58"/>
      <c r="CM1216" s="58"/>
      <c r="CN1216" s="58"/>
      <c r="CO1216" s="58"/>
      <c r="CP1216" s="58"/>
      <c r="CQ1216" s="58"/>
      <c r="CR1216" s="58"/>
      <c r="CS1216" s="58"/>
      <c r="CT1216" s="58"/>
      <c r="CU1216" s="58"/>
      <c r="CV1216" s="58"/>
      <c r="CW1216" s="58"/>
      <c r="CX1216" s="58"/>
      <c r="CY1216" s="58"/>
      <c r="CZ1216" s="58"/>
      <c r="DA1216" s="58"/>
      <c r="DB1216" s="58"/>
      <c r="DC1216" s="58"/>
      <c r="DD1216" s="58"/>
      <c r="DE1216" s="58"/>
      <c r="DF1216" s="58"/>
      <c r="DG1216" s="58"/>
      <c r="DH1216" s="58"/>
      <c r="DI1216" s="58"/>
      <c r="DJ1216" s="58"/>
      <c r="DK1216" s="58"/>
      <c r="DL1216" s="58"/>
      <c r="DM1216" s="58"/>
      <c r="DN1216" s="58"/>
      <c r="DO1216" s="58"/>
      <c r="DP1216" s="58"/>
      <c r="DQ1216" s="58"/>
      <c r="DR1216" s="58"/>
    </row>
    <row r="1217" spans="1:122" x14ac:dyDescent="0.2">
      <c r="A1217" s="58"/>
      <c r="B1217" s="58"/>
      <c r="C1217" s="58"/>
      <c r="D1217" s="58"/>
      <c r="E1217" s="58"/>
      <c r="F1217" s="58"/>
      <c r="G1217" s="58"/>
      <c r="H1217" s="58"/>
      <c r="I1217" s="58"/>
      <c r="J1217" s="58"/>
      <c r="K1217" s="59"/>
      <c r="L1217" s="59"/>
      <c r="M1217" s="58"/>
      <c r="N1217" s="58"/>
      <c r="O1217" s="58"/>
      <c r="P1217" s="58"/>
      <c r="Q1217" s="58"/>
      <c r="R1217" s="58"/>
      <c r="S1217" s="58"/>
      <c r="T1217" s="58"/>
      <c r="U1217" s="58"/>
      <c r="V1217" s="58"/>
      <c r="W1217" s="58"/>
      <c r="X1217" s="58"/>
      <c r="Y1217" s="58"/>
      <c r="Z1217" s="58"/>
      <c r="AA1217" s="58"/>
      <c r="AB1217" s="58"/>
      <c r="AC1217" s="58"/>
      <c r="AD1217" s="58"/>
      <c r="AE1217" s="58"/>
      <c r="AF1217" s="58"/>
      <c r="AG1217" s="58"/>
      <c r="AH1217" s="58"/>
      <c r="AI1217" s="58"/>
      <c r="AJ1217" s="58"/>
      <c r="AK1217" s="58"/>
      <c r="AL1217" s="58"/>
      <c r="AM1217" s="58"/>
      <c r="AN1217" s="58"/>
      <c r="AO1217" s="58"/>
      <c r="AP1217" s="58"/>
      <c r="AQ1217" s="58"/>
      <c r="AR1217" s="58"/>
      <c r="AS1217" s="58"/>
      <c r="AT1217" s="58"/>
      <c r="AU1217" s="58"/>
      <c r="AV1217" s="58"/>
      <c r="AW1217" s="58"/>
      <c r="AX1217" s="58"/>
      <c r="AY1217" s="58"/>
      <c r="AZ1217" s="58"/>
      <c r="BA1217" s="58"/>
      <c r="BB1217" s="58"/>
      <c r="BC1217" s="58"/>
      <c r="BD1217" s="58"/>
      <c r="BE1217" s="58"/>
      <c r="BF1217" s="58"/>
      <c r="BG1217" s="58"/>
      <c r="BH1217" s="58"/>
      <c r="BI1217" s="58"/>
      <c r="BJ1217" s="58"/>
      <c r="BK1217" s="58"/>
      <c r="BL1217" s="58"/>
      <c r="BM1217" s="58"/>
      <c r="BN1217" s="58"/>
      <c r="BO1217" s="58"/>
      <c r="BP1217" s="58"/>
      <c r="BQ1217" s="58"/>
      <c r="BR1217" s="58"/>
      <c r="BS1217" s="58"/>
      <c r="BT1217" s="58"/>
      <c r="BU1217" s="58"/>
      <c r="BV1217" s="58"/>
      <c r="BW1217" s="58"/>
      <c r="BX1217" s="58"/>
      <c r="BY1217" s="58"/>
      <c r="BZ1217" s="58"/>
      <c r="CA1217" s="58"/>
      <c r="CB1217" s="58"/>
      <c r="CC1217" s="58"/>
      <c r="CD1217" s="58"/>
      <c r="CE1217" s="58"/>
      <c r="CF1217" s="58"/>
      <c r="CG1217" s="58"/>
      <c r="CH1217" s="58"/>
      <c r="CI1217" s="58"/>
      <c r="CJ1217" s="58"/>
      <c r="CK1217" s="58"/>
      <c r="CL1217" s="58"/>
      <c r="CM1217" s="58"/>
      <c r="CN1217" s="58"/>
      <c r="CO1217" s="58"/>
      <c r="CP1217" s="58"/>
      <c r="CQ1217" s="58"/>
      <c r="CR1217" s="58"/>
      <c r="CS1217" s="58"/>
      <c r="CT1217" s="58"/>
      <c r="CU1217" s="58"/>
      <c r="CV1217" s="58"/>
      <c r="CW1217" s="58"/>
      <c r="CX1217" s="58"/>
      <c r="CY1217" s="58"/>
      <c r="CZ1217" s="58"/>
      <c r="DA1217" s="58"/>
      <c r="DB1217" s="58"/>
      <c r="DC1217" s="58"/>
      <c r="DD1217" s="58"/>
      <c r="DE1217" s="58"/>
      <c r="DF1217" s="58"/>
      <c r="DG1217" s="58"/>
      <c r="DH1217" s="58"/>
      <c r="DI1217" s="58"/>
      <c r="DJ1217" s="58"/>
      <c r="DK1217" s="58"/>
      <c r="DL1217" s="58"/>
      <c r="DM1217" s="58"/>
      <c r="DN1217" s="58"/>
      <c r="DO1217" s="58"/>
      <c r="DP1217" s="58"/>
      <c r="DQ1217" s="58"/>
      <c r="DR1217" s="58"/>
    </row>
    <row r="1218" spans="1:122" x14ac:dyDescent="0.2">
      <c r="A1218" s="58"/>
      <c r="B1218" s="58"/>
      <c r="C1218" s="58"/>
      <c r="D1218" s="58"/>
      <c r="E1218" s="58"/>
      <c r="F1218" s="58"/>
      <c r="G1218" s="58"/>
      <c r="H1218" s="58"/>
      <c r="I1218" s="58"/>
      <c r="J1218" s="58"/>
      <c r="K1218" s="59"/>
      <c r="L1218" s="59"/>
      <c r="M1218" s="58"/>
      <c r="N1218" s="58"/>
      <c r="O1218" s="58"/>
      <c r="P1218" s="58"/>
      <c r="Q1218" s="58"/>
      <c r="R1218" s="58"/>
      <c r="S1218" s="58"/>
      <c r="T1218" s="58"/>
      <c r="U1218" s="58"/>
      <c r="V1218" s="58"/>
      <c r="W1218" s="58"/>
      <c r="X1218" s="58"/>
      <c r="Y1218" s="58"/>
      <c r="Z1218" s="58"/>
      <c r="AA1218" s="58"/>
      <c r="AB1218" s="58"/>
      <c r="AC1218" s="58"/>
      <c r="AD1218" s="58"/>
      <c r="AE1218" s="58"/>
      <c r="AF1218" s="58"/>
      <c r="AG1218" s="58"/>
      <c r="AH1218" s="58"/>
      <c r="AI1218" s="58"/>
      <c r="AJ1218" s="58"/>
      <c r="AK1218" s="58"/>
      <c r="AL1218" s="58"/>
      <c r="AM1218" s="58"/>
      <c r="AN1218" s="58"/>
      <c r="AO1218" s="58"/>
      <c r="AP1218" s="58"/>
      <c r="AQ1218" s="58"/>
      <c r="AR1218" s="58"/>
      <c r="AS1218" s="58"/>
      <c r="AT1218" s="58"/>
      <c r="AU1218" s="58"/>
      <c r="AV1218" s="58"/>
      <c r="AW1218" s="58"/>
      <c r="AX1218" s="58"/>
      <c r="AY1218" s="58"/>
      <c r="AZ1218" s="58"/>
      <c r="BA1218" s="58"/>
      <c r="BB1218" s="58"/>
      <c r="BC1218" s="58"/>
      <c r="BD1218" s="58"/>
      <c r="BE1218" s="58"/>
      <c r="BF1218" s="58"/>
      <c r="BG1218" s="58"/>
      <c r="BH1218" s="58"/>
      <c r="BI1218" s="58"/>
      <c r="BJ1218" s="58"/>
      <c r="BK1218" s="58"/>
      <c r="BL1218" s="58"/>
      <c r="BM1218" s="58"/>
      <c r="BN1218" s="58"/>
      <c r="BO1218" s="58"/>
      <c r="BP1218" s="58"/>
      <c r="BQ1218" s="58"/>
      <c r="BR1218" s="58"/>
      <c r="BS1218" s="58"/>
      <c r="BT1218" s="58"/>
      <c r="BU1218" s="58"/>
      <c r="BV1218" s="58"/>
      <c r="BW1218" s="58"/>
      <c r="BX1218" s="58"/>
      <c r="BY1218" s="58"/>
      <c r="BZ1218" s="58"/>
      <c r="CA1218" s="58"/>
      <c r="CB1218" s="58"/>
      <c r="CC1218" s="58"/>
      <c r="CD1218" s="58"/>
      <c r="CE1218" s="58"/>
      <c r="CF1218" s="58"/>
      <c r="CG1218" s="58"/>
      <c r="CH1218" s="58"/>
      <c r="CI1218" s="58"/>
      <c r="CJ1218" s="58"/>
      <c r="CK1218" s="58"/>
      <c r="CL1218" s="58"/>
      <c r="CM1218" s="58"/>
      <c r="CN1218" s="58"/>
      <c r="CO1218" s="58"/>
      <c r="CP1218" s="58"/>
      <c r="CQ1218" s="58"/>
      <c r="CR1218" s="58"/>
      <c r="CS1218" s="58"/>
      <c r="CT1218" s="58"/>
      <c r="CU1218" s="58"/>
      <c r="CV1218" s="58"/>
      <c r="CW1218" s="58"/>
      <c r="CX1218" s="58"/>
      <c r="CY1218" s="58"/>
      <c r="CZ1218" s="58"/>
      <c r="DA1218" s="58"/>
      <c r="DB1218" s="58"/>
      <c r="DC1218" s="58"/>
      <c r="DD1218" s="58"/>
      <c r="DE1218" s="58"/>
      <c r="DF1218" s="58"/>
      <c r="DG1218" s="58"/>
      <c r="DH1218" s="58"/>
      <c r="DI1218" s="58"/>
      <c r="DJ1218" s="58"/>
      <c r="DK1218" s="58"/>
      <c r="DL1218" s="58"/>
      <c r="DM1218" s="58"/>
      <c r="DN1218" s="58"/>
      <c r="DO1218" s="58"/>
      <c r="DP1218" s="58"/>
      <c r="DQ1218" s="58"/>
      <c r="DR1218" s="58"/>
    </row>
    <row r="1219" spans="1:122" x14ac:dyDescent="0.2">
      <c r="A1219" s="58"/>
      <c r="B1219" s="58"/>
      <c r="C1219" s="58"/>
      <c r="D1219" s="58"/>
      <c r="E1219" s="58"/>
      <c r="F1219" s="58"/>
      <c r="G1219" s="58"/>
      <c r="H1219" s="58"/>
      <c r="I1219" s="58"/>
      <c r="J1219" s="58"/>
      <c r="K1219" s="59"/>
      <c r="L1219" s="59"/>
      <c r="M1219" s="58"/>
      <c r="N1219" s="58"/>
      <c r="O1219" s="58"/>
      <c r="P1219" s="58"/>
      <c r="Q1219" s="58"/>
      <c r="R1219" s="58"/>
      <c r="S1219" s="58"/>
      <c r="T1219" s="58"/>
      <c r="U1219" s="58"/>
      <c r="V1219" s="58"/>
      <c r="W1219" s="58"/>
      <c r="X1219" s="58"/>
      <c r="Y1219" s="58"/>
      <c r="Z1219" s="58"/>
      <c r="AA1219" s="58"/>
      <c r="AB1219" s="58"/>
      <c r="AC1219" s="58"/>
      <c r="AD1219" s="58"/>
      <c r="AE1219" s="58"/>
      <c r="AF1219" s="58"/>
      <c r="AG1219" s="58"/>
      <c r="AH1219" s="58"/>
      <c r="AI1219" s="58"/>
      <c r="AJ1219" s="58"/>
      <c r="AK1219" s="58"/>
      <c r="AL1219" s="58"/>
      <c r="AM1219" s="58"/>
      <c r="AN1219" s="58"/>
      <c r="AO1219" s="58"/>
      <c r="AP1219" s="58"/>
      <c r="AQ1219" s="58"/>
      <c r="AR1219" s="58"/>
      <c r="AS1219" s="58"/>
      <c r="AT1219" s="58"/>
      <c r="AU1219" s="58"/>
      <c r="AV1219" s="58"/>
      <c r="AW1219" s="58"/>
      <c r="AX1219" s="58"/>
      <c r="AY1219" s="58"/>
      <c r="AZ1219" s="58"/>
      <c r="BA1219" s="58"/>
      <c r="BB1219" s="58"/>
      <c r="BC1219" s="58"/>
      <c r="BD1219" s="58"/>
      <c r="BE1219" s="58"/>
      <c r="BF1219" s="58"/>
      <c r="BG1219" s="58"/>
      <c r="BH1219" s="58"/>
      <c r="BI1219" s="58"/>
      <c r="BJ1219" s="58"/>
      <c r="BK1219" s="58"/>
      <c r="BL1219" s="58"/>
      <c r="BM1219" s="58"/>
      <c r="BN1219" s="58"/>
      <c r="BO1219" s="58"/>
      <c r="BP1219" s="58"/>
      <c r="BQ1219" s="58"/>
      <c r="BR1219" s="58"/>
      <c r="BS1219" s="58"/>
      <c r="BT1219" s="58"/>
      <c r="BU1219" s="58"/>
      <c r="BV1219" s="58"/>
      <c r="BW1219" s="58"/>
      <c r="BX1219" s="58"/>
      <c r="BY1219" s="58"/>
      <c r="BZ1219" s="58"/>
      <c r="CA1219" s="58"/>
      <c r="CB1219" s="58"/>
      <c r="CC1219" s="58"/>
      <c r="CD1219" s="58"/>
      <c r="CE1219" s="58"/>
      <c r="CF1219" s="58"/>
      <c r="CG1219" s="58"/>
      <c r="CH1219" s="58"/>
      <c r="CI1219" s="58"/>
      <c r="CJ1219" s="58"/>
      <c r="CK1219" s="58"/>
      <c r="CL1219" s="58"/>
      <c r="CM1219" s="58"/>
      <c r="CN1219" s="58"/>
      <c r="CO1219" s="58"/>
      <c r="CP1219" s="58"/>
      <c r="CQ1219" s="58"/>
      <c r="CR1219" s="58"/>
      <c r="CS1219" s="58"/>
      <c r="CT1219" s="58"/>
      <c r="CU1219" s="58"/>
      <c r="CV1219" s="58"/>
      <c r="CW1219" s="58"/>
      <c r="CX1219" s="58"/>
      <c r="CY1219" s="58"/>
      <c r="CZ1219" s="58"/>
      <c r="DA1219" s="58"/>
      <c r="DB1219" s="58"/>
      <c r="DC1219" s="58"/>
      <c r="DD1219" s="58"/>
      <c r="DE1219" s="58"/>
      <c r="DF1219" s="58"/>
      <c r="DG1219" s="58"/>
      <c r="DH1219" s="58"/>
      <c r="DI1219" s="58"/>
      <c r="DJ1219" s="58"/>
      <c r="DK1219" s="58"/>
      <c r="DL1219" s="58"/>
      <c r="DM1219" s="58"/>
      <c r="DN1219" s="58"/>
      <c r="DO1219" s="58"/>
      <c r="DP1219" s="58"/>
      <c r="DQ1219" s="58"/>
      <c r="DR1219" s="58"/>
    </row>
    <row r="1220" spans="1:122" x14ac:dyDescent="0.2">
      <c r="A1220" s="58"/>
      <c r="B1220" s="58"/>
      <c r="C1220" s="58"/>
      <c r="D1220" s="58"/>
      <c r="E1220" s="58"/>
      <c r="F1220" s="58"/>
      <c r="G1220" s="58"/>
      <c r="H1220" s="58"/>
      <c r="I1220" s="58"/>
      <c r="J1220" s="58"/>
      <c r="K1220" s="59"/>
      <c r="L1220" s="59"/>
      <c r="M1220" s="58"/>
      <c r="N1220" s="58"/>
      <c r="O1220" s="58"/>
      <c r="P1220" s="58"/>
      <c r="Q1220" s="58"/>
      <c r="R1220" s="58"/>
      <c r="S1220" s="58"/>
      <c r="T1220" s="58"/>
      <c r="U1220" s="58"/>
      <c r="V1220" s="58"/>
      <c r="W1220" s="58"/>
      <c r="X1220" s="58"/>
      <c r="Y1220" s="58"/>
      <c r="Z1220" s="58"/>
      <c r="AA1220" s="58"/>
      <c r="AB1220" s="58"/>
      <c r="AC1220" s="58"/>
      <c r="AD1220" s="58"/>
      <c r="AE1220" s="58"/>
      <c r="AF1220" s="58"/>
      <c r="AG1220" s="58"/>
      <c r="AH1220" s="58"/>
      <c r="AI1220" s="58"/>
      <c r="AJ1220" s="58"/>
      <c r="AK1220" s="58"/>
      <c r="AL1220" s="58"/>
      <c r="AM1220" s="58"/>
      <c r="AN1220" s="58"/>
      <c r="AO1220" s="58"/>
      <c r="AP1220" s="58"/>
      <c r="AQ1220" s="58"/>
      <c r="AR1220" s="58"/>
      <c r="AS1220" s="58"/>
      <c r="AT1220" s="58"/>
      <c r="AU1220" s="58"/>
      <c r="AV1220" s="58"/>
      <c r="AW1220" s="58"/>
      <c r="AX1220" s="58"/>
      <c r="AY1220" s="58"/>
      <c r="AZ1220" s="58"/>
      <c r="BA1220" s="58"/>
      <c r="BB1220" s="58"/>
      <c r="BC1220" s="58"/>
      <c r="BD1220" s="58"/>
      <c r="BE1220" s="58"/>
      <c r="BF1220" s="58"/>
      <c r="BG1220" s="58"/>
      <c r="BH1220" s="58"/>
      <c r="BI1220" s="58"/>
      <c r="BJ1220" s="58"/>
      <c r="BK1220" s="58"/>
      <c r="BL1220" s="58"/>
      <c r="BM1220" s="58"/>
      <c r="BN1220" s="58"/>
      <c r="BO1220" s="58"/>
      <c r="BP1220" s="58"/>
      <c r="BQ1220" s="58"/>
      <c r="BR1220" s="58"/>
      <c r="BS1220" s="58"/>
      <c r="BT1220" s="58"/>
      <c r="BU1220" s="58"/>
      <c r="BV1220" s="58"/>
      <c r="BW1220" s="58"/>
      <c r="BX1220" s="58"/>
      <c r="BY1220" s="58"/>
      <c r="BZ1220" s="58"/>
      <c r="CA1220" s="58"/>
      <c r="CB1220" s="58"/>
      <c r="CC1220" s="58"/>
      <c r="CD1220" s="58"/>
      <c r="CE1220" s="58"/>
      <c r="CF1220" s="58"/>
      <c r="CG1220" s="58"/>
      <c r="CH1220" s="58"/>
      <c r="CI1220" s="58"/>
      <c r="CJ1220" s="58"/>
      <c r="CK1220" s="58"/>
      <c r="CL1220" s="58"/>
      <c r="CM1220" s="58"/>
      <c r="CN1220" s="58"/>
      <c r="CO1220" s="58"/>
      <c r="CP1220" s="58"/>
      <c r="CQ1220" s="58"/>
      <c r="CR1220" s="58"/>
      <c r="CS1220" s="58"/>
      <c r="CT1220" s="58"/>
      <c r="CU1220" s="58"/>
      <c r="CV1220" s="58"/>
      <c r="CW1220" s="58"/>
      <c r="CX1220" s="58"/>
      <c r="CY1220" s="58"/>
      <c r="CZ1220" s="58"/>
      <c r="DA1220" s="58"/>
      <c r="DB1220" s="58"/>
      <c r="DC1220" s="58"/>
      <c r="DD1220" s="58"/>
      <c r="DE1220" s="58"/>
      <c r="DF1220" s="58"/>
      <c r="DG1220" s="58"/>
      <c r="DH1220" s="58"/>
      <c r="DI1220" s="58"/>
      <c r="DJ1220" s="58"/>
      <c r="DK1220" s="58"/>
      <c r="DL1220" s="58"/>
      <c r="DM1220" s="58"/>
      <c r="DN1220" s="58"/>
      <c r="DO1220" s="58"/>
      <c r="DP1220" s="58"/>
      <c r="DQ1220" s="58"/>
      <c r="DR1220" s="58"/>
    </row>
    <row r="1221" spans="1:122" x14ac:dyDescent="0.2">
      <c r="A1221" s="58"/>
      <c r="B1221" s="58"/>
      <c r="C1221" s="58"/>
      <c r="D1221" s="58"/>
      <c r="E1221" s="58"/>
      <c r="F1221" s="58"/>
      <c r="G1221" s="58"/>
      <c r="H1221" s="58"/>
      <c r="I1221" s="58"/>
      <c r="J1221" s="58"/>
      <c r="K1221" s="59"/>
      <c r="L1221" s="59"/>
      <c r="M1221" s="58"/>
      <c r="N1221" s="58"/>
      <c r="O1221" s="58"/>
      <c r="P1221" s="58"/>
      <c r="Q1221" s="58"/>
      <c r="R1221" s="58"/>
      <c r="S1221" s="58"/>
      <c r="T1221" s="58"/>
      <c r="U1221" s="58"/>
      <c r="V1221" s="58"/>
      <c r="W1221" s="58"/>
      <c r="X1221" s="58"/>
      <c r="Y1221" s="58"/>
      <c r="Z1221" s="58"/>
      <c r="AA1221" s="58"/>
      <c r="AB1221" s="58"/>
      <c r="AC1221" s="58"/>
      <c r="AD1221" s="58"/>
      <c r="AE1221" s="58"/>
      <c r="AF1221" s="58"/>
      <c r="AG1221" s="58"/>
      <c r="AH1221" s="58"/>
      <c r="AI1221" s="58"/>
      <c r="AJ1221" s="58"/>
      <c r="AK1221" s="58"/>
      <c r="AL1221" s="58"/>
      <c r="AM1221" s="58"/>
      <c r="AN1221" s="58"/>
      <c r="AO1221" s="58"/>
      <c r="AP1221" s="58"/>
      <c r="AQ1221" s="58"/>
      <c r="AR1221" s="58"/>
      <c r="AS1221" s="58"/>
      <c r="AT1221" s="58"/>
      <c r="AU1221" s="58"/>
      <c r="AV1221" s="58"/>
      <c r="AW1221" s="58"/>
      <c r="AX1221" s="58"/>
      <c r="AY1221" s="58"/>
      <c r="AZ1221" s="58"/>
      <c r="BA1221" s="58"/>
      <c r="BB1221" s="58"/>
      <c r="BC1221" s="58"/>
      <c r="BD1221" s="58"/>
      <c r="BE1221" s="58"/>
      <c r="BF1221" s="58"/>
      <c r="BG1221" s="58"/>
      <c r="BH1221" s="58"/>
      <c r="BI1221" s="58"/>
      <c r="BJ1221" s="58"/>
      <c r="BK1221" s="58"/>
      <c r="BL1221" s="58"/>
      <c r="BM1221" s="58"/>
      <c r="BN1221" s="58"/>
      <c r="BO1221" s="58"/>
      <c r="BP1221" s="58"/>
      <c r="BQ1221" s="58"/>
      <c r="BR1221" s="58"/>
      <c r="BS1221" s="58"/>
      <c r="BT1221" s="58"/>
      <c r="BU1221" s="58"/>
      <c r="BV1221" s="58"/>
      <c r="BW1221" s="58"/>
      <c r="BX1221" s="58"/>
      <c r="BY1221" s="58"/>
      <c r="BZ1221" s="58"/>
      <c r="CA1221" s="58"/>
      <c r="CB1221" s="58"/>
      <c r="CC1221" s="58"/>
      <c r="CD1221" s="58"/>
      <c r="CE1221" s="58"/>
      <c r="CF1221" s="58"/>
      <c r="CG1221" s="58"/>
      <c r="CH1221" s="58"/>
      <c r="CI1221" s="58"/>
      <c r="CJ1221" s="58"/>
      <c r="CK1221" s="58"/>
      <c r="CL1221" s="58"/>
      <c r="CM1221" s="58"/>
      <c r="CN1221" s="58"/>
      <c r="CO1221" s="58"/>
      <c r="CP1221" s="58"/>
      <c r="CQ1221" s="58"/>
      <c r="CR1221" s="58"/>
      <c r="CS1221" s="58"/>
      <c r="CT1221" s="58"/>
      <c r="CU1221" s="58"/>
      <c r="CV1221" s="58"/>
      <c r="CW1221" s="58"/>
      <c r="CX1221" s="58"/>
      <c r="CY1221" s="58"/>
      <c r="CZ1221" s="58"/>
      <c r="DA1221" s="58"/>
      <c r="DB1221" s="58"/>
      <c r="DC1221" s="58"/>
      <c r="DD1221" s="58"/>
      <c r="DE1221" s="58"/>
      <c r="DF1221" s="58"/>
      <c r="DG1221" s="58"/>
      <c r="DH1221" s="58"/>
      <c r="DI1221" s="58"/>
      <c r="DJ1221" s="58"/>
      <c r="DK1221" s="58"/>
      <c r="DL1221" s="58"/>
      <c r="DM1221" s="58"/>
      <c r="DN1221" s="58"/>
      <c r="DO1221" s="58"/>
      <c r="DP1221" s="58"/>
      <c r="DQ1221" s="58"/>
      <c r="DR1221" s="58"/>
    </row>
    <row r="1222" spans="1:122" x14ac:dyDescent="0.2">
      <c r="A1222" s="58"/>
      <c r="B1222" s="58"/>
      <c r="C1222" s="58"/>
      <c r="D1222" s="58"/>
      <c r="E1222" s="58"/>
      <c r="F1222" s="58"/>
      <c r="G1222" s="58"/>
      <c r="H1222" s="58"/>
      <c r="I1222" s="58"/>
      <c r="J1222" s="58"/>
      <c r="K1222" s="59"/>
      <c r="L1222" s="59"/>
      <c r="M1222" s="58"/>
      <c r="N1222" s="58"/>
      <c r="O1222" s="58"/>
      <c r="P1222" s="58"/>
      <c r="Q1222" s="58"/>
      <c r="R1222" s="58"/>
      <c r="S1222" s="58"/>
      <c r="T1222" s="58"/>
      <c r="U1222" s="58"/>
      <c r="V1222" s="58"/>
      <c r="W1222" s="58"/>
      <c r="X1222" s="58"/>
      <c r="Y1222" s="58"/>
      <c r="Z1222" s="58"/>
      <c r="AA1222" s="58"/>
      <c r="AB1222" s="58"/>
      <c r="AC1222" s="58"/>
      <c r="AD1222" s="58"/>
      <c r="AE1222" s="58"/>
      <c r="AF1222" s="58"/>
      <c r="AG1222" s="58"/>
      <c r="AH1222" s="58"/>
      <c r="AI1222" s="58"/>
      <c r="AJ1222" s="58"/>
      <c r="AK1222" s="58"/>
      <c r="AL1222" s="58"/>
      <c r="AM1222" s="58"/>
      <c r="AN1222" s="58"/>
      <c r="AO1222" s="58"/>
      <c r="AP1222" s="58"/>
      <c r="AQ1222" s="58"/>
      <c r="AR1222" s="58"/>
      <c r="AS1222" s="58"/>
      <c r="AT1222" s="58"/>
      <c r="AU1222" s="58"/>
      <c r="AV1222" s="58"/>
      <c r="AW1222" s="58"/>
      <c r="AX1222" s="58"/>
      <c r="AY1222" s="58"/>
      <c r="AZ1222" s="58"/>
      <c r="BA1222" s="58"/>
      <c r="BB1222" s="58"/>
      <c r="BC1222" s="58"/>
      <c r="BD1222" s="58"/>
      <c r="BE1222" s="58"/>
      <c r="BF1222" s="58"/>
      <c r="BG1222" s="58"/>
      <c r="BH1222" s="58"/>
      <c r="BI1222" s="58"/>
      <c r="BJ1222" s="58"/>
      <c r="BK1222" s="58"/>
      <c r="BL1222" s="58"/>
      <c r="BM1222" s="58"/>
      <c r="BN1222" s="58"/>
      <c r="BO1222" s="58"/>
      <c r="BP1222" s="58"/>
      <c r="BQ1222" s="58"/>
      <c r="BR1222" s="58"/>
      <c r="BS1222" s="58"/>
      <c r="BT1222" s="58"/>
      <c r="BU1222" s="58"/>
      <c r="BV1222" s="58"/>
      <c r="BW1222" s="58"/>
      <c r="BX1222" s="58"/>
      <c r="BY1222" s="58"/>
      <c r="BZ1222" s="58"/>
      <c r="CA1222" s="58"/>
      <c r="CB1222" s="58"/>
      <c r="CC1222" s="58"/>
      <c r="CD1222" s="58"/>
      <c r="CE1222" s="58"/>
      <c r="CF1222" s="58"/>
      <c r="CG1222" s="58"/>
      <c r="CH1222" s="58"/>
      <c r="CI1222" s="58"/>
      <c r="CJ1222" s="58"/>
      <c r="CK1222" s="58"/>
      <c r="CL1222" s="58"/>
      <c r="CM1222" s="58"/>
      <c r="CN1222" s="58"/>
      <c r="CO1222" s="58"/>
      <c r="CP1222" s="58"/>
      <c r="CQ1222" s="58"/>
      <c r="CR1222" s="58"/>
      <c r="CS1222" s="58"/>
      <c r="CT1222" s="58"/>
      <c r="CU1222" s="58"/>
      <c r="CV1222" s="58"/>
      <c r="CW1222" s="58"/>
      <c r="CX1222" s="58"/>
      <c r="CY1222" s="58"/>
      <c r="CZ1222" s="58"/>
      <c r="DA1222" s="58"/>
      <c r="DB1222" s="58"/>
      <c r="DC1222" s="58"/>
      <c r="DD1222" s="58"/>
      <c r="DE1222" s="58"/>
      <c r="DF1222" s="58"/>
      <c r="DG1222" s="58"/>
      <c r="DH1222" s="58"/>
      <c r="DI1222" s="58"/>
      <c r="DJ1222" s="58"/>
      <c r="DK1222" s="58"/>
      <c r="DL1222" s="58"/>
      <c r="DM1222" s="58"/>
      <c r="DN1222" s="58"/>
      <c r="DO1222" s="58"/>
      <c r="DP1222" s="58"/>
      <c r="DQ1222" s="58"/>
      <c r="DR1222" s="58"/>
    </row>
    <row r="1223" spans="1:122" x14ac:dyDescent="0.2">
      <c r="A1223" s="58"/>
      <c r="B1223" s="58"/>
      <c r="C1223" s="58"/>
      <c r="D1223" s="58"/>
      <c r="E1223" s="58"/>
      <c r="F1223" s="58"/>
      <c r="G1223" s="58"/>
      <c r="H1223" s="58"/>
      <c r="I1223" s="58"/>
      <c r="J1223" s="58"/>
      <c r="K1223" s="59"/>
      <c r="L1223" s="59"/>
      <c r="M1223" s="58"/>
      <c r="N1223" s="58"/>
      <c r="O1223" s="58"/>
      <c r="P1223" s="58"/>
      <c r="Q1223" s="58"/>
      <c r="R1223" s="58"/>
      <c r="S1223" s="58"/>
      <c r="T1223" s="58"/>
      <c r="U1223" s="58"/>
      <c r="V1223" s="58"/>
      <c r="W1223" s="58"/>
      <c r="X1223" s="58"/>
      <c r="Y1223" s="58"/>
      <c r="Z1223" s="58"/>
      <c r="AA1223" s="58"/>
      <c r="AB1223" s="58"/>
      <c r="AC1223" s="58"/>
      <c r="AD1223" s="58"/>
      <c r="AE1223" s="58"/>
      <c r="AF1223" s="58"/>
      <c r="AG1223" s="58"/>
      <c r="AH1223" s="58"/>
      <c r="AI1223" s="58"/>
      <c r="AJ1223" s="58"/>
      <c r="AK1223" s="58"/>
      <c r="AL1223" s="58"/>
      <c r="AM1223" s="58"/>
      <c r="AN1223" s="58"/>
      <c r="AO1223" s="58"/>
      <c r="AP1223" s="58"/>
      <c r="AQ1223" s="58"/>
      <c r="AR1223" s="58"/>
      <c r="AS1223" s="58"/>
      <c r="AT1223" s="58"/>
      <c r="AU1223" s="58"/>
      <c r="AV1223" s="58"/>
      <c r="AW1223" s="58"/>
      <c r="AX1223" s="58"/>
      <c r="AY1223" s="58"/>
      <c r="AZ1223" s="58"/>
      <c r="BA1223" s="58"/>
      <c r="BB1223" s="58"/>
      <c r="BC1223" s="58"/>
      <c r="BD1223" s="58"/>
      <c r="BE1223" s="58"/>
      <c r="BF1223" s="58"/>
      <c r="BG1223" s="58"/>
      <c r="BH1223" s="58"/>
      <c r="BI1223" s="58"/>
      <c r="BJ1223" s="58"/>
      <c r="BK1223" s="58"/>
      <c r="BL1223" s="58"/>
      <c r="BM1223" s="58"/>
      <c r="BN1223" s="58"/>
      <c r="BO1223" s="58"/>
      <c r="BP1223" s="58"/>
      <c r="BQ1223" s="58"/>
      <c r="BR1223" s="58"/>
      <c r="BS1223" s="58"/>
      <c r="BT1223" s="58"/>
      <c r="BU1223" s="58"/>
      <c r="BV1223" s="58"/>
      <c r="BW1223" s="58"/>
      <c r="BX1223" s="58"/>
      <c r="BY1223" s="58"/>
      <c r="BZ1223" s="58"/>
      <c r="CA1223" s="58"/>
      <c r="CB1223" s="58"/>
      <c r="CC1223" s="58"/>
      <c r="CD1223" s="58"/>
      <c r="CE1223" s="58"/>
      <c r="CF1223" s="58"/>
      <c r="CG1223" s="58"/>
      <c r="CH1223" s="58"/>
      <c r="CI1223" s="58"/>
      <c r="CJ1223" s="58"/>
      <c r="CK1223" s="58"/>
      <c r="CL1223" s="58"/>
      <c r="CM1223" s="58"/>
      <c r="CN1223" s="58"/>
      <c r="CO1223" s="58"/>
      <c r="CP1223" s="58"/>
      <c r="CQ1223" s="58"/>
      <c r="CR1223" s="58"/>
      <c r="CS1223" s="58"/>
      <c r="CT1223" s="58"/>
      <c r="CU1223" s="58"/>
      <c r="CV1223" s="58"/>
      <c r="CW1223" s="58"/>
      <c r="CX1223" s="58"/>
      <c r="CY1223" s="58"/>
      <c r="CZ1223" s="58"/>
      <c r="DA1223" s="58"/>
      <c r="DB1223" s="58"/>
      <c r="DC1223" s="58"/>
      <c r="DD1223" s="58"/>
      <c r="DE1223" s="58"/>
      <c r="DF1223" s="58"/>
      <c r="DG1223" s="58"/>
      <c r="DH1223" s="58"/>
      <c r="DI1223" s="58"/>
      <c r="DJ1223" s="58"/>
      <c r="DK1223" s="58"/>
      <c r="DL1223" s="58"/>
      <c r="DM1223" s="58"/>
      <c r="DN1223" s="58"/>
      <c r="DO1223" s="58"/>
      <c r="DP1223" s="58"/>
      <c r="DQ1223" s="58"/>
      <c r="DR1223" s="58"/>
    </row>
    <row r="1224" spans="1:122" x14ac:dyDescent="0.2">
      <c r="A1224" s="58"/>
      <c r="B1224" s="58"/>
      <c r="C1224" s="58"/>
      <c r="D1224" s="58"/>
      <c r="E1224" s="58"/>
      <c r="F1224" s="58"/>
      <c r="G1224" s="58"/>
      <c r="H1224" s="58"/>
      <c r="I1224" s="58"/>
      <c r="J1224" s="58"/>
      <c r="K1224" s="59"/>
      <c r="L1224" s="59"/>
      <c r="M1224" s="58"/>
      <c r="N1224" s="58"/>
      <c r="O1224" s="58"/>
      <c r="P1224" s="58"/>
      <c r="Q1224" s="58"/>
      <c r="R1224" s="58"/>
      <c r="S1224" s="58"/>
      <c r="T1224" s="58"/>
      <c r="U1224" s="58"/>
      <c r="V1224" s="58"/>
      <c r="W1224" s="58"/>
      <c r="X1224" s="58"/>
      <c r="Y1224" s="58"/>
      <c r="Z1224" s="58"/>
      <c r="AA1224" s="58"/>
      <c r="AB1224" s="58"/>
      <c r="AC1224" s="58"/>
      <c r="AD1224" s="58"/>
      <c r="AE1224" s="58"/>
      <c r="AF1224" s="58"/>
      <c r="AG1224" s="58"/>
      <c r="AH1224" s="58"/>
      <c r="AI1224" s="58"/>
      <c r="AJ1224" s="58"/>
      <c r="AK1224" s="58"/>
      <c r="AL1224" s="58"/>
      <c r="AM1224" s="58"/>
      <c r="AN1224" s="58"/>
      <c r="AO1224" s="58"/>
      <c r="AP1224" s="58"/>
      <c r="AQ1224" s="58"/>
      <c r="AR1224" s="58"/>
      <c r="AS1224" s="58"/>
      <c r="AT1224" s="58"/>
      <c r="AU1224" s="58"/>
      <c r="AV1224" s="58"/>
      <c r="AW1224" s="58"/>
      <c r="AX1224" s="58"/>
      <c r="AY1224" s="58"/>
      <c r="AZ1224" s="58"/>
      <c r="BA1224" s="58"/>
      <c r="BB1224" s="58"/>
      <c r="BC1224" s="58"/>
      <c r="BD1224" s="58"/>
      <c r="BE1224" s="58"/>
      <c r="BF1224" s="58"/>
      <c r="BG1224" s="58"/>
      <c r="BH1224" s="58"/>
      <c r="BI1224" s="58"/>
      <c r="BJ1224" s="58"/>
      <c r="BK1224" s="58"/>
      <c r="BL1224" s="58"/>
      <c r="BM1224" s="58"/>
      <c r="BN1224" s="58"/>
      <c r="BO1224" s="58"/>
      <c r="BP1224" s="58"/>
      <c r="BQ1224" s="58"/>
      <c r="BR1224" s="58"/>
      <c r="BS1224" s="58"/>
      <c r="BT1224" s="58"/>
      <c r="BU1224" s="58"/>
      <c r="BV1224" s="58"/>
      <c r="BW1224" s="58"/>
      <c r="BX1224" s="58"/>
      <c r="BY1224" s="58"/>
      <c r="BZ1224" s="58"/>
      <c r="CA1224" s="58"/>
      <c r="CB1224" s="58"/>
      <c r="CC1224" s="58"/>
      <c r="CD1224" s="58"/>
      <c r="CE1224" s="58"/>
      <c r="CF1224" s="58"/>
      <c r="CG1224" s="58"/>
      <c r="CH1224" s="58"/>
      <c r="CI1224" s="58"/>
      <c r="CJ1224" s="58"/>
      <c r="CK1224" s="58"/>
      <c r="CL1224" s="58"/>
      <c r="CM1224" s="58"/>
      <c r="CN1224" s="58"/>
      <c r="CO1224" s="58"/>
      <c r="CP1224" s="58"/>
      <c r="CQ1224" s="58"/>
      <c r="CR1224" s="58"/>
      <c r="CS1224" s="58"/>
      <c r="CT1224" s="58"/>
      <c r="CU1224" s="58"/>
      <c r="CV1224" s="58"/>
      <c r="CW1224" s="58"/>
      <c r="CX1224" s="58"/>
      <c r="CY1224" s="58"/>
      <c r="CZ1224" s="58"/>
      <c r="DA1224" s="58"/>
      <c r="DB1224" s="58"/>
      <c r="DC1224" s="58"/>
      <c r="DD1224" s="58"/>
      <c r="DE1224" s="58"/>
      <c r="DF1224" s="58"/>
      <c r="DG1224" s="58"/>
      <c r="DH1224" s="58"/>
      <c r="DI1224" s="58"/>
      <c r="DJ1224" s="58"/>
      <c r="DK1224" s="58"/>
      <c r="DL1224" s="58"/>
      <c r="DM1224" s="58"/>
      <c r="DN1224" s="58"/>
      <c r="DO1224" s="58"/>
      <c r="DP1224" s="58"/>
      <c r="DQ1224" s="58"/>
      <c r="DR1224" s="58"/>
    </row>
    <row r="1225" spans="1:122" x14ac:dyDescent="0.2">
      <c r="A1225" s="58"/>
      <c r="B1225" s="58"/>
      <c r="C1225" s="58"/>
      <c r="D1225" s="58"/>
      <c r="E1225" s="58"/>
      <c r="F1225" s="58"/>
      <c r="G1225" s="58"/>
      <c r="H1225" s="58"/>
      <c r="I1225" s="58"/>
      <c r="J1225" s="58"/>
      <c r="K1225" s="59"/>
      <c r="L1225" s="59"/>
      <c r="M1225" s="58"/>
      <c r="N1225" s="58"/>
      <c r="O1225" s="58"/>
      <c r="P1225" s="58"/>
      <c r="Q1225" s="58"/>
      <c r="R1225" s="58"/>
      <c r="S1225" s="58"/>
      <c r="T1225" s="58"/>
      <c r="U1225" s="58"/>
      <c r="V1225" s="58"/>
      <c r="W1225" s="58"/>
      <c r="X1225" s="58"/>
      <c r="Y1225" s="58"/>
      <c r="Z1225" s="58"/>
      <c r="AA1225" s="58"/>
      <c r="AB1225" s="58"/>
      <c r="AC1225" s="58"/>
      <c r="AD1225" s="58"/>
      <c r="AE1225" s="58"/>
      <c r="AF1225" s="58"/>
      <c r="AG1225" s="58"/>
      <c r="AH1225" s="58"/>
      <c r="AI1225" s="58"/>
      <c r="AJ1225" s="58"/>
      <c r="AK1225" s="58"/>
      <c r="AL1225" s="58"/>
      <c r="AM1225" s="58"/>
      <c r="AN1225" s="58"/>
      <c r="AO1225" s="58"/>
      <c r="AP1225" s="58"/>
      <c r="AQ1225" s="58"/>
      <c r="AR1225" s="58"/>
      <c r="AS1225" s="58"/>
      <c r="AT1225" s="58"/>
      <c r="AU1225" s="58"/>
      <c r="AV1225" s="58"/>
      <c r="AW1225" s="58"/>
      <c r="AX1225" s="58"/>
      <c r="AY1225" s="58"/>
      <c r="AZ1225" s="58"/>
      <c r="BA1225" s="58"/>
      <c r="BB1225" s="58"/>
      <c r="BC1225" s="58"/>
      <c r="BD1225" s="58"/>
      <c r="BE1225" s="58"/>
      <c r="BF1225" s="58"/>
      <c r="BG1225" s="58"/>
      <c r="BH1225" s="58"/>
      <c r="BI1225" s="58"/>
      <c r="BJ1225" s="58"/>
      <c r="BK1225" s="58"/>
      <c r="BL1225" s="58"/>
      <c r="BM1225" s="58"/>
      <c r="BN1225" s="58"/>
      <c r="BO1225" s="58"/>
      <c r="BP1225" s="58"/>
      <c r="BQ1225" s="58"/>
      <c r="BR1225" s="58"/>
      <c r="BS1225" s="58"/>
      <c r="BT1225" s="58"/>
      <c r="BU1225" s="58"/>
      <c r="BV1225" s="58"/>
      <c r="BW1225" s="58"/>
      <c r="BX1225" s="58"/>
      <c r="BY1225" s="58"/>
      <c r="BZ1225" s="58"/>
      <c r="CA1225" s="58"/>
      <c r="CB1225" s="58"/>
      <c r="CC1225" s="58"/>
      <c r="CD1225" s="58"/>
      <c r="CE1225" s="58"/>
      <c r="CF1225" s="58"/>
      <c r="CG1225" s="58"/>
      <c r="CH1225" s="58"/>
      <c r="CI1225" s="58"/>
      <c r="CJ1225" s="58"/>
      <c r="CK1225" s="58"/>
      <c r="CL1225" s="58"/>
      <c r="CM1225" s="58"/>
      <c r="CN1225" s="58"/>
      <c r="CO1225" s="58"/>
      <c r="CP1225" s="58"/>
      <c r="CQ1225" s="58"/>
      <c r="CR1225" s="58"/>
      <c r="CS1225" s="58"/>
      <c r="CT1225" s="58"/>
      <c r="CU1225" s="58"/>
      <c r="CV1225" s="58"/>
      <c r="CW1225" s="58"/>
      <c r="CX1225" s="58"/>
      <c r="CY1225" s="58"/>
      <c r="CZ1225" s="58"/>
      <c r="DA1225" s="58"/>
      <c r="DB1225" s="58"/>
      <c r="DC1225" s="58"/>
      <c r="DD1225" s="58"/>
      <c r="DE1225" s="58"/>
      <c r="DF1225" s="58"/>
      <c r="DG1225" s="58"/>
      <c r="DH1225" s="58"/>
      <c r="DI1225" s="58"/>
      <c r="DJ1225" s="58"/>
      <c r="DK1225" s="58"/>
      <c r="DL1225" s="58"/>
      <c r="DM1225" s="58"/>
      <c r="DN1225" s="58"/>
      <c r="DO1225" s="58"/>
      <c r="DP1225" s="58"/>
      <c r="DQ1225" s="58"/>
      <c r="DR1225" s="58"/>
    </row>
    <row r="1226" spans="1:122" x14ac:dyDescent="0.2">
      <c r="A1226" s="58"/>
      <c r="B1226" s="58"/>
      <c r="C1226" s="58"/>
      <c r="D1226" s="58"/>
      <c r="E1226" s="58"/>
      <c r="F1226" s="58"/>
      <c r="G1226" s="58"/>
      <c r="H1226" s="58"/>
      <c r="I1226" s="58"/>
      <c r="J1226" s="58"/>
      <c r="K1226" s="59"/>
      <c r="L1226" s="59"/>
      <c r="M1226" s="58"/>
      <c r="N1226" s="58"/>
      <c r="O1226" s="58"/>
      <c r="P1226" s="58"/>
      <c r="Q1226" s="58"/>
      <c r="R1226" s="58"/>
      <c r="S1226" s="58"/>
      <c r="T1226" s="58"/>
      <c r="U1226" s="58"/>
      <c r="V1226" s="58"/>
      <c r="W1226" s="58"/>
      <c r="X1226" s="58"/>
      <c r="Y1226" s="58"/>
      <c r="Z1226" s="58"/>
      <c r="AA1226" s="58"/>
      <c r="AB1226" s="58"/>
      <c r="AC1226" s="58"/>
      <c r="AD1226" s="58"/>
      <c r="AE1226" s="58"/>
      <c r="AF1226" s="58"/>
      <c r="AG1226" s="58"/>
      <c r="AH1226" s="58"/>
      <c r="AI1226" s="58"/>
      <c r="AJ1226" s="58"/>
      <c r="AK1226" s="58"/>
      <c r="AL1226" s="58"/>
      <c r="AM1226" s="58"/>
      <c r="AN1226" s="58"/>
      <c r="AO1226" s="58"/>
      <c r="AP1226" s="58"/>
      <c r="AQ1226" s="58"/>
      <c r="AR1226" s="58"/>
      <c r="AS1226" s="58"/>
      <c r="AT1226" s="58"/>
      <c r="AU1226" s="58"/>
      <c r="AV1226" s="58"/>
      <c r="AW1226" s="58"/>
      <c r="AX1226" s="58"/>
      <c r="AY1226" s="58"/>
      <c r="AZ1226" s="58"/>
      <c r="BA1226" s="58"/>
      <c r="BB1226" s="58"/>
      <c r="BC1226" s="58"/>
      <c r="BD1226" s="58"/>
      <c r="BE1226" s="58"/>
      <c r="BF1226" s="58"/>
      <c r="BG1226" s="58"/>
      <c r="BH1226" s="58"/>
      <c r="BI1226" s="58"/>
      <c r="BJ1226" s="58"/>
      <c r="BK1226" s="58"/>
      <c r="BL1226" s="58"/>
      <c r="BM1226" s="58"/>
      <c r="BN1226" s="58"/>
      <c r="BO1226" s="58"/>
      <c r="BP1226" s="58"/>
      <c r="BQ1226" s="58"/>
      <c r="BR1226" s="58"/>
      <c r="BS1226" s="58"/>
      <c r="BT1226" s="58"/>
      <c r="BU1226" s="58"/>
      <c r="BV1226" s="58"/>
      <c r="BW1226" s="58"/>
      <c r="BX1226" s="58"/>
      <c r="BY1226" s="58"/>
      <c r="BZ1226" s="58"/>
      <c r="CA1226" s="58"/>
      <c r="CB1226" s="58"/>
      <c r="CC1226" s="58"/>
      <c r="CD1226" s="58"/>
      <c r="CE1226" s="58"/>
      <c r="CF1226" s="58"/>
      <c r="CG1226" s="58"/>
      <c r="CH1226" s="58"/>
      <c r="CI1226" s="58"/>
      <c r="CJ1226" s="58"/>
      <c r="CK1226" s="58"/>
      <c r="CL1226" s="58"/>
      <c r="CM1226" s="58"/>
      <c r="CN1226" s="58"/>
      <c r="CO1226" s="58"/>
      <c r="CP1226" s="58"/>
      <c r="CQ1226" s="58"/>
      <c r="CR1226" s="58"/>
      <c r="CS1226" s="58"/>
      <c r="CT1226" s="58"/>
      <c r="CU1226" s="58"/>
      <c r="CV1226" s="58"/>
      <c r="CW1226" s="58"/>
      <c r="CX1226" s="58"/>
      <c r="CY1226" s="58"/>
      <c r="CZ1226" s="58"/>
      <c r="DA1226" s="58"/>
      <c r="DB1226" s="58"/>
      <c r="DC1226" s="58"/>
      <c r="DD1226" s="58"/>
      <c r="DE1226" s="58"/>
      <c r="DF1226" s="58"/>
      <c r="DG1226" s="58"/>
      <c r="DH1226" s="58"/>
      <c r="DI1226" s="58"/>
      <c r="DJ1226" s="58"/>
      <c r="DK1226" s="58"/>
      <c r="DL1226" s="58"/>
      <c r="DM1226" s="58"/>
      <c r="DN1226" s="58"/>
      <c r="DO1226" s="58"/>
      <c r="DP1226" s="58"/>
      <c r="DQ1226" s="58"/>
      <c r="DR1226" s="58"/>
    </row>
    <row r="1227" spans="1:122" x14ac:dyDescent="0.2">
      <c r="A1227" s="58"/>
      <c r="B1227" s="58"/>
      <c r="C1227" s="58"/>
      <c r="D1227" s="58"/>
      <c r="E1227" s="58"/>
      <c r="F1227" s="58"/>
      <c r="G1227" s="58"/>
      <c r="H1227" s="58"/>
      <c r="I1227" s="58"/>
      <c r="J1227" s="58"/>
      <c r="K1227" s="59"/>
      <c r="L1227" s="59"/>
      <c r="M1227" s="58"/>
      <c r="N1227" s="58"/>
      <c r="O1227" s="58"/>
      <c r="P1227" s="58"/>
      <c r="Q1227" s="58"/>
      <c r="R1227" s="58"/>
      <c r="S1227" s="58"/>
      <c r="T1227" s="58"/>
      <c r="U1227" s="58"/>
      <c r="V1227" s="58"/>
      <c r="W1227" s="58"/>
      <c r="X1227" s="58"/>
      <c r="Y1227" s="58"/>
      <c r="Z1227" s="58"/>
      <c r="AA1227" s="58"/>
      <c r="AB1227" s="58"/>
      <c r="AC1227" s="58"/>
      <c r="AD1227" s="58"/>
      <c r="AE1227" s="58"/>
      <c r="AF1227" s="58"/>
      <c r="AG1227" s="58"/>
      <c r="AH1227" s="58"/>
      <c r="AI1227" s="58"/>
      <c r="AJ1227" s="58"/>
      <c r="AK1227" s="58"/>
      <c r="AL1227" s="58"/>
      <c r="AM1227" s="58"/>
      <c r="AN1227" s="58"/>
      <c r="AO1227" s="58"/>
      <c r="AP1227" s="58"/>
      <c r="AQ1227" s="58"/>
      <c r="AR1227" s="58"/>
      <c r="AS1227" s="58"/>
      <c r="AT1227" s="58"/>
      <c r="AU1227" s="58"/>
      <c r="AV1227" s="58"/>
      <c r="AW1227" s="58"/>
      <c r="AX1227" s="58"/>
      <c r="AY1227" s="58"/>
      <c r="AZ1227" s="58"/>
      <c r="BA1227" s="58"/>
      <c r="BB1227" s="58"/>
      <c r="BC1227" s="58"/>
      <c r="BD1227" s="58"/>
      <c r="BE1227" s="58"/>
      <c r="BF1227" s="58"/>
      <c r="BG1227" s="58"/>
      <c r="BH1227" s="58"/>
      <c r="BI1227" s="58"/>
      <c r="BJ1227" s="58"/>
      <c r="BK1227" s="58"/>
      <c r="BL1227" s="58"/>
      <c r="BM1227" s="58"/>
      <c r="BN1227" s="58"/>
      <c r="BO1227" s="58"/>
      <c r="BP1227" s="58"/>
      <c r="BQ1227" s="58"/>
      <c r="BR1227" s="58"/>
      <c r="BS1227" s="58"/>
      <c r="BT1227" s="58"/>
      <c r="BU1227" s="58"/>
      <c r="BV1227" s="58"/>
      <c r="BW1227" s="58"/>
      <c r="BX1227" s="58"/>
      <c r="BY1227" s="58"/>
      <c r="BZ1227" s="58"/>
      <c r="CA1227" s="58"/>
      <c r="CB1227" s="58"/>
      <c r="CC1227" s="58"/>
      <c r="CD1227" s="58"/>
      <c r="CE1227" s="58"/>
      <c r="CF1227" s="58"/>
      <c r="CG1227" s="58"/>
      <c r="CH1227" s="58"/>
      <c r="CI1227" s="58"/>
      <c r="CJ1227" s="58"/>
      <c r="CK1227" s="58"/>
      <c r="CL1227" s="58"/>
      <c r="CM1227" s="58"/>
      <c r="CN1227" s="58"/>
      <c r="CO1227" s="58"/>
      <c r="CP1227" s="58"/>
      <c r="CQ1227" s="58"/>
      <c r="CR1227" s="58"/>
      <c r="CS1227" s="58"/>
      <c r="CT1227" s="58"/>
      <c r="CU1227" s="58"/>
      <c r="CV1227" s="58"/>
      <c r="CW1227" s="58"/>
      <c r="CX1227" s="58"/>
      <c r="CY1227" s="58"/>
      <c r="CZ1227" s="58"/>
      <c r="DA1227" s="58"/>
      <c r="DB1227" s="58"/>
      <c r="DC1227" s="58"/>
      <c r="DD1227" s="58"/>
      <c r="DE1227" s="58"/>
      <c r="DF1227" s="58"/>
      <c r="DG1227" s="58"/>
      <c r="DH1227" s="58"/>
      <c r="DI1227" s="58"/>
      <c r="DJ1227" s="58"/>
      <c r="DK1227" s="58"/>
      <c r="DL1227" s="58"/>
      <c r="DM1227" s="58"/>
      <c r="DN1227" s="58"/>
      <c r="DO1227" s="58"/>
      <c r="DP1227" s="58"/>
      <c r="DQ1227" s="58"/>
      <c r="DR1227" s="58"/>
    </row>
    <row r="1228" spans="1:122" x14ac:dyDescent="0.2">
      <c r="A1228" s="58"/>
      <c r="B1228" s="58"/>
      <c r="C1228" s="58"/>
      <c r="D1228" s="58"/>
      <c r="E1228" s="58"/>
      <c r="F1228" s="58"/>
      <c r="G1228" s="58"/>
      <c r="H1228" s="58"/>
      <c r="I1228" s="58"/>
      <c r="J1228" s="58"/>
      <c r="K1228" s="59"/>
      <c r="L1228" s="59"/>
      <c r="M1228" s="58"/>
      <c r="N1228" s="58"/>
      <c r="O1228" s="58"/>
      <c r="P1228" s="58"/>
      <c r="Q1228" s="58"/>
      <c r="R1228" s="58"/>
      <c r="S1228" s="58"/>
      <c r="T1228" s="58"/>
      <c r="U1228" s="58"/>
      <c r="V1228" s="58"/>
      <c r="W1228" s="58"/>
      <c r="X1228" s="58"/>
      <c r="Y1228" s="58"/>
      <c r="Z1228" s="58"/>
      <c r="AA1228" s="58"/>
      <c r="AB1228" s="58"/>
      <c r="AC1228" s="58"/>
      <c r="AD1228" s="58"/>
      <c r="AE1228" s="58"/>
      <c r="AF1228" s="58"/>
      <c r="AG1228" s="58"/>
      <c r="AH1228" s="58"/>
      <c r="AI1228" s="58"/>
      <c r="AJ1228" s="58"/>
      <c r="AK1228" s="58"/>
      <c r="AL1228" s="58"/>
      <c r="AM1228" s="58"/>
      <c r="AN1228" s="58"/>
      <c r="AO1228" s="58"/>
      <c r="AP1228" s="58"/>
      <c r="AQ1228" s="58"/>
      <c r="AR1228" s="58"/>
      <c r="AS1228" s="58"/>
      <c r="AT1228" s="58"/>
      <c r="AU1228" s="58"/>
      <c r="AV1228" s="58"/>
      <c r="AW1228" s="58"/>
      <c r="AX1228" s="58"/>
      <c r="AY1228" s="58"/>
      <c r="AZ1228" s="58"/>
      <c r="BA1228" s="58"/>
      <c r="BB1228" s="58"/>
      <c r="BC1228" s="58"/>
      <c r="BD1228" s="58"/>
      <c r="BE1228" s="58"/>
      <c r="BF1228" s="58"/>
      <c r="BG1228" s="58"/>
      <c r="BH1228" s="58"/>
      <c r="BI1228" s="58"/>
      <c r="BJ1228" s="58"/>
      <c r="BK1228" s="58"/>
      <c r="BL1228" s="58"/>
      <c r="BM1228" s="58"/>
      <c r="BN1228" s="58"/>
      <c r="BO1228" s="58"/>
      <c r="BP1228" s="58"/>
      <c r="BQ1228" s="58"/>
      <c r="BR1228" s="58"/>
      <c r="BS1228" s="58"/>
      <c r="BT1228" s="58"/>
      <c r="BU1228" s="58"/>
      <c r="BV1228" s="58"/>
      <c r="BW1228" s="58"/>
      <c r="BX1228" s="58"/>
      <c r="BY1228" s="58"/>
      <c r="BZ1228" s="58"/>
      <c r="CA1228" s="58"/>
      <c r="CB1228" s="58"/>
      <c r="CC1228" s="58"/>
      <c r="CD1228" s="58"/>
      <c r="CE1228" s="58"/>
      <c r="CF1228" s="58"/>
      <c r="CG1228" s="58"/>
      <c r="CH1228" s="58"/>
      <c r="CI1228" s="58"/>
      <c r="CJ1228" s="58"/>
      <c r="CK1228" s="58"/>
      <c r="CL1228" s="58"/>
      <c r="CM1228" s="58"/>
      <c r="CN1228" s="58"/>
      <c r="CO1228" s="58"/>
      <c r="CP1228" s="58"/>
      <c r="CQ1228" s="58"/>
      <c r="CR1228" s="58"/>
      <c r="CS1228" s="58"/>
      <c r="CT1228" s="58"/>
      <c r="CU1228" s="58"/>
      <c r="CV1228" s="58"/>
      <c r="CW1228" s="58"/>
      <c r="CX1228" s="58"/>
      <c r="CY1228" s="58"/>
      <c r="CZ1228" s="58"/>
      <c r="DA1228" s="58"/>
      <c r="DB1228" s="58"/>
      <c r="DC1228" s="58"/>
      <c r="DD1228" s="58"/>
      <c r="DE1228" s="58"/>
      <c r="DF1228" s="58"/>
      <c r="DG1228" s="58"/>
      <c r="DH1228" s="58"/>
      <c r="DI1228" s="58"/>
      <c r="DJ1228" s="58"/>
      <c r="DK1228" s="58"/>
      <c r="DL1228" s="58"/>
      <c r="DM1228" s="58"/>
      <c r="DN1228" s="58"/>
      <c r="DO1228" s="58"/>
      <c r="DP1228" s="58"/>
      <c r="DQ1228" s="58"/>
      <c r="DR1228" s="58"/>
    </row>
    <row r="1229" spans="1:122" x14ac:dyDescent="0.2">
      <c r="A1229" s="58"/>
      <c r="B1229" s="58"/>
      <c r="C1229" s="58"/>
      <c r="D1229" s="58"/>
      <c r="E1229" s="58"/>
      <c r="F1229" s="58"/>
      <c r="G1229" s="58"/>
      <c r="H1229" s="58"/>
      <c r="I1229" s="58"/>
      <c r="J1229" s="58"/>
      <c r="K1229" s="59"/>
      <c r="L1229" s="59"/>
      <c r="M1229" s="58"/>
      <c r="N1229" s="58"/>
      <c r="O1229" s="58"/>
      <c r="P1229" s="58"/>
      <c r="Q1229" s="58"/>
      <c r="R1229" s="58"/>
      <c r="S1229" s="58"/>
      <c r="T1229" s="58"/>
      <c r="U1229" s="58"/>
      <c r="V1229" s="58"/>
      <c r="W1229" s="58"/>
      <c r="X1229" s="58"/>
      <c r="Y1229" s="58"/>
      <c r="Z1229" s="58"/>
      <c r="AA1229" s="58"/>
      <c r="AB1229" s="58"/>
      <c r="AC1229" s="58"/>
      <c r="AD1229" s="58"/>
      <c r="AE1229" s="58"/>
      <c r="AF1229" s="58"/>
      <c r="AG1229" s="58"/>
      <c r="AH1229" s="58"/>
      <c r="AI1229" s="58"/>
      <c r="AJ1229" s="58"/>
      <c r="AK1229" s="58"/>
      <c r="AL1229" s="58"/>
      <c r="AM1229" s="58"/>
      <c r="AN1229" s="58"/>
      <c r="AO1229" s="58"/>
      <c r="AP1229" s="58"/>
      <c r="AQ1229" s="58"/>
      <c r="AR1229" s="58"/>
      <c r="AS1229" s="58"/>
      <c r="AT1229" s="58"/>
      <c r="AU1229" s="58"/>
      <c r="AV1229" s="58"/>
      <c r="AW1229" s="58"/>
      <c r="AX1229" s="58"/>
      <c r="AY1229" s="58"/>
      <c r="AZ1229" s="58"/>
      <c r="BA1229" s="58"/>
      <c r="BB1229" s="58"/>
      <c r="BC1229" s="58"/>
      <c r="BD1229" s="58"/>
      <c r="BE1229" s="58"/>
      <c r="BF1229" s="58"/>
      <c r="BG1229" s="58"/>
      <c r="BH1229" s="58"/>
      <c r="BI1229" s="58"/>
      <c r="BJ1229" s="58"/>
      <c r="BK1229" s="58"/>
      <c r="BL1229" s="58"/>
      <c r="BM1229" s="58"/>
      <c r="BN1229" s="58"/>
      <c r="BO1229" s="58"/>
      <c r="BP1229" s="58"/>
      <c r="BQ1229" s="58"/>
      <c r="BR1229" s="58"/>
      <c r="BS1229" s="58"/>
      <c r="BT1229" s="58"/>
      <c r="BU1229" s="58"/>
      <c r="BV1229" s="58"/>
      <c r="BW1229" s="58"/>
      <c r="BX1229" s="58"/>
      <c r="BY1229" s="58"/>
      <c r="BZ1229" s="58"/>
      <c r="CA1229" s="58"/>
      <c r="CB1229" s="58"/>
      <c r="CC1229" s="58"/>
      <c r="CD1229" s="58"/>
      <c r="CE1229" s="58"/>
      <c r="CF1229" s="58"/>
      <c r="CG1229" s="58"/>
      <c r="CH1229" s="58"/>
      <c r="CI1229" s="58"/>
      <c r="CJ1229" s="58"/>
      <c r="CK1229" s="58"/>
      <c r="CL1229" s="58"/>
      <c r="CM1229" s="58"/>
      <c r="CN1229" s="58"/>
      <c r="CO1229" s="58"/>
      <c r="CP1229" s="58"/>
      <c r="CQ1229" s="58"/>
      <c r="CR1229" s="58"/>
      <c r="CS1229" s="58"/>
      <c r="CT1229" s="58"/>
      <c r="CU1229" s="58"/>
      <c r="CV1229" s="58"/>
      <c r="CW1229" s="58"/>
      <c r="CX1229" s="58"/>
      <c r="CY1229" s="58"/>
      <c r="CZ1229" s="58"/>
      <c r="DA1229" s="58"/>
      <c r="DB1229" s="58"/>
      <c r="DC1229" s="58"/>
      <c r="DD1229" s="58"/>
      <c r="DE1229" s="58"/>
      <c r="DF1229" s="58"/>
      <c r="DG1229" s="58"/>
      <c r="DH1229" s="58"/>
      <c r="DI1229" s="58"/>
      <c r="DJ1229" s="58"/>
      <c r="DK1229" s="58"/>
      <c r="DL1229" s="58"/>
      <c r="DM1229" s="58"/>
      <c r="DN1229" s="58"/>
      <c r="DO1229" s="58"/>
      <c r="DP1229" s="58"/>
      <c r="DQ1229" s="58"/>
      <c r="DR1229" s="58"/>
    </row>
    <row r="1230" spans="1:122" x14ac:dyDescent="0.2">
      <c r="A1230" s="58"/>
      <c r="B1230" s="58"/>
      <c r="C1230" s="58"/>
      <c r="D1230" s="58"/>
      <c r="E1230" s="58"/>
      <c r="F1230" s="58"/>
      <c r="G1230" s="58"/>
      <c r="H1230" s="58"/>
      <c r="I1230" s="58"/>
      <c r="J1230" s="58"/>
      <c r="K1230" s="59"/>
      <c r="L1230" s="59"/>
      <c r="M1230" s="58"/>
      <c r="N1230" s="58"/>
      <c r="O1230" s="58"/>
      <c r="P1230" s="58"/>
      <c r="Q1230" s="58"/>
      <c r="R1230" s="58"/>
      <c r="S1230" s="58"/>
      <c r="T1230" s="58"/>
      <c r="U1230" s="58"/>
      <c r="V1230" s="58"/>
      <c r="W1230" s="58"/>
      <c r="X1230" s="58"/>
      <c r="Y1230" s="58"/>
      <c r="Z1230" s="58"/>
      <c r="AA1230" s="58"/>
      <c r="AB1230" s="58"/>
      <c r="AC1230" s="58"/>
      <c r="AD1230" s="58"/>
      <c r="AE1230" s="58"/>
      <c r="AF1230" s="58"/>
      <c r="AG1230" s="58"/>
      <c r="AH1230" s="58"/>
      <c r="AI1230" s="58"/>
      <c r="AJ1230" s="58"/>
      <c r="AK1230" s="58"/>
      <c r="AL1230" s="58"/>
      <c r="AM1230" s="58"/>
      <c r="AN1230" s="58"/>
      <c r="AO1230" s="58"/>
      <c r="AP1230" s="58"/>
      <c r="AQ1230" s="58"/>
      <c r="AR1230" s="58"/>
      <c r="AS1230" s="58"/>
      <c r="AT1230" s="58"/>
      <c r="AU1230" s="58"/>
      <c r="AV1230" s="58"/>
      <c r="AW1230" s="58"/>
      <c r="AX1230" s="58"/>
      <c r="AY1230" s="58"/>
      <c r="AZ1230" s="58"/>
      <c r="BA1230" s="58"/>
      <c r="BB1230" s="58"/>
      <c r="BC1230" s="58"/>
      <c r="BD1230" s="58"/>
      <c r="BE1230" s="58"/>
      <c r="BF1230" s="58"/>
      <c r="BG1230" s="58"/>
      <c r="BH1230" s="58"/>
      <c r="BI1230" s="58"/>
      <c r="BJ1230" s="58"/>
      <c r="BK1230" s="58"/>
      <c r="BL1230" s="58"/>
      <c r="BM1230" s="58"/>
      <c r="BN1230" s="58"/>
      <c r="BO1230" s="58"/>
      <c r="BP1230" s="58"/>
      <c r="BQ1230" s="58"/>
      <c r="BR1230" s="58"/>
      <c r="BS1230" s="58"/>
      <c r="BT1230" s="58"/>
      <c r="BU1230" s="58"/>
      <c r="BV1230" s="58"/>
      <c r="BW1230" s="58"/>
      <c r="BX1230" s="58"/>
      <c r="BY1230" s="58"/>
      <c r="BZ1230" s="58"/>
      <c r="CA1230" s="58"/>
      <c r="CB1230" s="58"/>
      <c r="CC1230" s="58"/>
      <c r="CD1230" s="58"/>
      <c r="CE1230" s="58"/>
      <c r="CF1230" s="58"/>
      <c r="CG1230" s="58"/>
      <c r="CH1230" s="58"/>
      <c r="CI1230" s="58"/>
      <c r="CJ1230" s="58"/>
      <c r="CK1230" s="58"/>
      <c r="CL1230" s="58"/>
      <c r="CM1230" s="58"/>
      <c r="CN1230" s="58"/>
      <c r="CO1230" s="58"/>
      <c r="CP1230" s="58"/>
      <c r="CQ1230" s="58"/>
      <c r="CR1230" s="58"/>
      <c r="CS1230" s="58"/>
      <c r="CT1230" s="58"/>
      <c r="CU1230" s="58"/>
      <c r="CV1230" s="58"/>
      <c r="CW1230" s="58"/>
      <c r="CX1230" s="58"/>
      <c r="CY1230" s="58"/>
      <c r="CZ1230" s="58"/>
      <c r="DA1230" s="58"/>
      <c r="DB1230" s="58"/>
      <c r="DC1230" s="58"/>
      <c r="DD1230" s="58"/>
      <c r="DE1230" s="58"/>
      <c r="DF1230" s="58"/>
      <c r="DG1230" s="58"/>
      <c r="DH1230" s="58"/>
      <c r="DI1230" s="58"/>
      <c r="DJ1230" s="58"/>
      <c r="DK1230" s="58"/>
      <c r="DL1230" s="58"/>
      <c r="DM1230" s="58"/>
      <c r="DN1230" s="58"/>
      <c r="DO1230" s="58"/>
      <c r="DP1230" s="58"/>
      <c r="DQ1230" s="58"/>
      <c r="DR1230" s="58"/>
    </row>
    <row r="1231" spans="1:122" x14ac:dyDescent="0.2">
      <c r="A1231" s="58"/>
      <c r="B1231" s="58"/>
      <c r="C1231" s="58"/>
      <c r="D1231" s="58"/>
      <c r="E1231" s="58"/>
      <c r="F1231" s="58"/>
      <c r="G1231" s="58"/>
      <c r="H1231" s="58"/>
      <c r="I1231" s="58"/>
      <c r="J1231" s="58"/>
      <c r="K1231" s="59"/>
      <c r="L1231" s="59"/>
      <c r="M1231" s="58"/>
      <c r="N1231" s="58"/>
      <c r="O1231" s="58"/>
      <c r="P1231" s="58"/>
      <c r="Q1231" s="58"/>
      <c r="R1231" s="58"/>
      <c r="S1231" s="58"/>
      <c r="T1231" s="58"/>
      <c r="U1231" s="58"/>
      <c r="V1231" s="58"/>
      <c r="W1231" s="58"/>
      <c r="X1231" s="58"/>
      <c r="Y1231" s="58"/>
      <c r="Z1231" s="58"/>
      <c r="AA1231" s="58"/>
      <c r="AB1231" s="58"/>
      <c r="AC1231" s="58"/>
      <c r="AD1231" s="58"/>
      <c r="AE1231" s="58"/>
      <c r="AF1231" s="58"/>
      <c r="AG1231" s="58"/>
      <c r="AH1231" s="58"/>
      <c r="AI1231" s="58"/>
      <c r="AJ1231" s="58"/>
      <c r="AK1231" s="58"/>
      <c r="AL1231" s="58"/>
      <c r="AM1231" s="58"/>
      <c r="AN1231" s="58"/>
      <c r="AO1231" s="58"/>
      <c r="AP1231" s="58"/>
      <c r="AQ1231" s="58"/>
      <c r="AR1231" s="58"/>
      <c r="AS1231" s="58"/>
      <c r="AT1231" s="58"/>
      <c r="AU1231" s="58"/>
      <c r="AV1231" s="58"/>
      <c r="AW1231" s="58"/>
      <c r="AX1231" s="58"/>
      <c r="AY1231" s="58"/>
      <c r="AZ1231" s="58"/>
      <c r="BA1231" s="58"/>
      <c r="BB1231" s="58"/>
      <c r="BC1231" s="58"/>
      <c r="BD1231" s="58"/>
      <c r="BE1231" s="58"/>
      <c r="BF1231" s="58"/>
      <c r="BG1231" s="58"/>
      <c r="BH1231" s="58"/>
      <c r="BI1231" s="58"/>
      <c r="BJ1231" s="58"/>
      <c r="BK1231" s="58"/>
      <c r="BL1231" s="58"/>
      <c r="BM1231" s="58"/>
      <c r="BN1231" s="58"/>
      <c r="BO1231" s="58"/>
      <c r="BP1231" s="58"/>
      <c r="BQ1231" s="58"/>
      <c r="BR1231" s="58"/>
      <c r="BS1231" s="58"/>
      <c r="BT1231" s="58"/>
      <c r="BU1231" s="58"/>
      <c r="BV1231" s="58"/>
      <c r="BW1231" s="58"/>
      <c r="BX1231" s="58"/>
      <c r="BY1231" s="58"/>
      <c r="BZ1231" s="58"/>
      <c r="CA1231" s="58"/>
      <c r="CB1231" s="58"/>
      <c r="CC1231" s="58"/>
      <c r="CD1231" s="58"/>
      <c r="CE1231" s="58"/>
      <c r="CF1231" s="58"/>
      <c r="CG1231" s="58"/>
      <c r="CH1231" s="58"/>
      <c r="CI1231" s="58"/>
      <c r="CJ1231" s="58"/>
      <c r="CK1231" s="58"/>
      <c r="CL1231" s="58"/>
      <c r="CM1231" s="58"/>
      <c r="CN1231" s="58"/>
      <c r="CO1231" s="58"/>
      <c r="CP1231" s="58"/>
      <c r="CQ1231" s="58"/>
      <c r="CR1231" s="58"/>
      <c r="CS1231" s="58"/>
      <c r="CT1231" s="58"/>
      <c r="CU1231" s="58"/>
      <c r="CV1231" s="58"/>
      <c r="CW1231" s="58"/>
      <c r="CX1231" s="58"/>
      <c r="CY1231" s="58"/>
      <c r="CZ1231" s="58"/>
      <c r="DA1231" s="58"/>
      <c r="DB1231" s="58"/>
      <c r="DC1231" s="58"/>
      <c r="DD1231" s="58"/>
      <c r="DE1231" s="58"/>
      <c r="DF1231" s="58"/>
      <c r="DG1231" s="58"/>
      <c r="DH1231" s="58"/>
      <c r="DI1231" s="58"/>
      <c r="DJ1231" s="58"/>
      <c r="DK1231" s="58"/>
      <c r="DL1231" s="58"/>
      <c r="DM1231" s="58"/>
      <c r="DN1231" s="58"/>
      <c r="DO1231" s="58"/>
      <c r="DP1231" s="58"/>
      <c r="DQ1231" s="58"/>
      <c r="DR1231" s="58"/>
    </row>
    <row r="1232" spans="1:122" x14ac:dyDescent="0.2">
      <c r="A1232" s="58"/>
      <c r="B1232" s="58"/>
      <c r="C1232" s="58"/>
      <c r="D1232" s="58"/>
      <c r="E1232" s="58"/>
      <c r="F1232" s="58"/>
      <c r="G1232" s="58"/>
      <c r="H1232" s="58"/>
      <c r="I1232" s="58"/>
      <c r="J1232" s="58"/>
      <c r="K1232" s="59"/>
      <c r="L1232" s="59"/>
      <c r="M1232" s="58"/>
      <c r="N1232" s="58"/>
      <c r="O1232" s="58"/>
      <c r="P1232" s="58"/>
      <c r="Q1232" s="58"/>
      <c r="R1232" s="58"/>
      <c r="S1232" s="58"/>
      <c r="T1232" s="58"/>
      <c r="U1232" s="58"/>
      <c r="V1232" s="58"/>
      <c r="W1232" s="58"/>
      <c r="X1232" s="58"/>
      <c r="Y1232" s="58"/>
      <c r="Z1232" s="58"/>
      <c r="AA1232" s="58"/>
      <c r="AB1232" s="58"/>
      <c r="AC1232" s="58"/>
      <c r="AD1232" s="58"/>
      <c r="AE1232" s="58"/>
      <c r="AF1232" s="58"/>
      <c r="AG1232" s="58"/>
      <c r="AH1232" s="58"/>
      <c r="AI1232" s="58"/>
      <c r="AJ1232" s="58"/>
      <c r="AK1232" s="58"/>
      <c r="AL1232" s="58"/>
      <c r="AM1232" s="58"/>
      <c r="AN1232" s="58"/>
      <c r="AO1232" s="58"/>
      <c r="AP1232" s="58"/>
      <c r="AQ1232" s="58"/>
      <c r="AR1232" s="58"/>
      <c r="AS1232" s="58"/>
      <c r="AT1232" s="58"/>
      <c r="AU1232" s="58"/>
      <c r="AV1232" s="58"/>
      <c r="AW1232" s="58"/>
      <c r="AX1232" s="58"/>
      <c r="AY1232" s="58"/>
      <c r="AZ1232" s="58"/>
      <c r="BA1232" s="58"/>
      <c r="BB1232" s="58"/>
      <c r="BC1232" s="58"/>
      <c r="BD1232" s="58"/>
      <c r="BE1232" s="58"/>
      <c r="BF1232" s="58"/>
      <c r="BG1232" s="58"/>
      <c r="BH1232" s="58"/>
      <c r="BI1232" s="58"/>
      <c r="BJ1232" s="58"/>
      <c r="BK1232" s="58"/>
      <c r="BL1232" s="58"/>
      <c r="BM1232" s="58"/>
      <c r="BN1232" s="58"/>
      <c r="BO1232" s="58"/>
      <c r="BP1232" s="58"/>
      <c r="BQ1232" s="58"/>
      <c r="BR1232" s="58"/>
      <c r="BS1232" s="58"/>
      <c r="BT1232" s="58"/>
      <c r="BU1232" s="58"/>
      <c r="BV1232" s="58"/>
      <c r="BW1232" s="58"/>
      <c r="BX1232" s="58"/>
      <c r="BY1232" s="58"/>
      <c r="BZ1232" s="58"/>
      <c r="CA1232" s="58"/>
      <c r="CB1232" s="58"/>
      <c r="CC1232" s="58"/>
      <c r="CD1232" s="58"/>
      <c r="CE1232" s="58"/>
      <c r="CF1232" s="58"/>
      <c r="CG1232" s="58"/>
      <c r="CH1232" s="58"/>
      <c r="CI1232" s="58"/>
      <c r="CJ1232" s="58"/>
      <c r="CK1232" s="58"/>
      <c r="CL1232" s="58"/>
      <c r="CM1232" s="58"/>
      <c r="CN1232" s="58"/>
      <c r="CO1232" s="58"/>
      <c r="CP1232" s="58"/>
      <c r="CQ1232" s="58"/>
      <c r="CR1232" s="58"/>
      <c r="CS1232" s="58"/>
      <c r="CT1232" s="58"/>
      <c r="CU1232" s="58"/>
      <c r="CV1232" s="58"/>
      <c r="CW1232" s="58"/>
      <c r="CX1232" s="58"/>
      <c r="CY1232" s="58"/>
      <c r="CZ1232" s="58"/>
      <c r="DA1232" s="58"/>
      <c r="DB1232" s="58"/>
      <c r="DC1232" s="58"/>
      <c r="DD1232" s="58"/>
      <c r="DE1232" s="58"/>
      <c r="DF1232" s="58"/>
      <c r="DG1232" s="58"/>
      <c r="DH1232" s="58"/>
      <c r="DI1232" s="58"/>
      <c r="DJ1232" s="58"/>
      <c r="DK1232" s="58"/>
      <c r="DL1232" s="58"/>
      <c r="DM1232" s="58"/>
      <c r="DN1232" s="58"/>
      <c r="DO1232" s="58"/>
      <c r="DP1232" s="58"/>
      <c r="DQ1232" s="58"/>
      <c r="DR1232" s="58"/>
    </row>
    <row r="1233" spans="1:122" x14ac:dyDescent="0.2">
      <c r="A1233" s="58"/>
      <c r="B1233" s="58"/>
      <c r="C1233" s="58"/>
      <c r="D1233" s="58"/>
      <c r="E1233" s="58"/>
      <c r="F1233" s="58"/>
      <c r="G1233" s="58"/>
      <c r="H1233" s="58"/>
      <c r="I1233" s="58"/>
      <c r="J1233" s="58"/>
      <c r="K1233" s="59"/>
      <c r="L1233" s="59"/>
      <c r="M1233" s="58"/>
      <c r="N1233" s="58"/>
      <c r="O1233" s="58"/>
      <c r="P1233" s="58"/>
      <c r="Q1233" s="58"/>
      <c r="R1233" s="58"/>
      <c r="S1233" s="58"/>
      <c r="T1233" s="58"/>
      <c r="U1233" s="58"/>
      <c r="V1233" s="58"/>
      <c r="W1233" s="58"/>
      <c r="X1233" s="58"/>
      <c r="Y1233" s="58"/>
      <c r="Z1233" s="58"/>
      <c r="AA1233" s="58"/>
      <c r="AB1233" s="58"/>
      <c r="AC1233" s="58"/>
      <c r="AD1233" s="58"/>
      <c r="AE1233" s="58"/>
      <c r="AF1233" s="58"/>
      <c r="AG1233" s="58"/>
      <c r="AH1233" s="58"/>
      <c r="AI1233" s="58"/>
      <c r="AJ1233" s="58"/>
      <c r="AK1233" s="58"/>
      <c r="AL1233" s="58"/>
      <c r="AM1233" s="58"/>
      <c r="AN1233" s="58"/>
      <c r="AO1233" s="58"/>
      <c r="AP1233" s="58"/>
      <c r="AQ1233" s="58"/>
      <c r="AR1233" s="58"/>
      <c r="AS1233" s="58"/>
      <c r="AT1233" s="58"/>
      <c r="AU1233" s="58"/>
      <c r="AV1233" s="58"/>
      <c r="AW1233" s="58"/>
      <c r="AX1233" s="58"/>
      <c r="AY1233" s="58"/>
      <c r="AZ1233" s="58"/>
      <c r="BA1233" s="58"/>
      <c r="BB1233" s="58"/>
      <c r="BC1233" s="58"/>
      <c r="BD1233" s="58"/>
      <c r="BE1233" s="58"/>
      <c r="BF1233" s="58"/>
      <c r="BG1233" s="58"/>
      <c r="BH1233" s="58"/>
      <c r="BI1233" s="58"/>
      <c r="BJ1233" s="58"/>
      <c r="BK1233" s="58"/>
      <c r="BL1233" s="58"/>
      <c r="BM1233" s="58"/>
      <c r="BN1233" s="58"/>
      <c r="BO1233" s="58"/>
      <c r="BP1233" s="58"/>
      <c r="BQ1233" s="58"/>
      <c r="BR1233" s="58"/>
      <c r="BS1233" s="58"/>
      <c r="BT1233" s="58"/>
      <c r="BU1233" s="58"/>
      <c r="BV1233" s="58"/>
      <c r="BW1233" s="58"/>
      <c r="BX1233" s="58"/>
      <c r="BY1233" s="58"/>
      <c r="BZ1233" s="58"/>
      <c r="CA1233" s="58"/>
      <c r="CB1233" s="58"/>
      <c r="CC1233" s="58"/>
      <c r="CD1233" s="58"/>
      <c r="CE1233" s="58"/>
      <c r="CF1233" s="58"/>
      <c r="CG1233" s="58"/>
      <c r="CH1233" s="58"/>
      <c r="CI1233" s="58"/>
      <c r="CJ1233" s="58"/>
      <c r="CK1233" s="58"/>
      <c r="CL1233" s="58"/>
      <c r="CM1233" s="58"/>
      <c r="CN1233" s="58"/>
      <c r="CO1233" s="58"/>
      <c r="CP1233" s="58"/>
      <c r="CQ1233" s="58"/>
      <c r="CR1233" s="58"/>
      <c r="CS1233" s="58"/>
      <c r="CT1233" s="58"/>
      <c r="CU1233" s="58"/>
      <c r="CV1233" s="58"/>
      <c r="CW1233" s="58"/>
      <c r="CX1233" s="58"/>
      <c r="CY1233" s="58"/>
      <c r="CZ1233" s="58"/>
      <c r="DA1233" s="58"/>
      <c r="DB1233" s="58"/>
      <c r="DC1233" s="58"/>
      <c r="DD1233" s="58"/>
      <c r="DE1233" s="58"/>
      <c r="DF1233" s="58"/>
      <c r="DG1233" s="58"/>
      <c r="DH1233" s="58"/>
      <c r="DI1233" s="58"/>
      <c r="DJ1233" s="58"/>
      <c r="DK1233" s="58"/>
      <c r="DL1233" s="58"/>
      <c r="DM1233" s="58"/>
      <c r="DN1233" s="58"/>
      <c r="DO1233" s="58"/>
      <c r="DP1233" s="58"/>
      <c r="DQ1233" s="58"/>
      <c r="DR1233" s="58"/>
    </row>
    <row r="1234" spans="1:122" x14ac:dyDescent="0.2">
      <c r="A1234" s="58"/>
      <c r="B1234" s="58"/>
      <c r="C1234" s="58"/>
      <c r="D1234" s="58"/>
      <c r="E1234" s="58"/>
      <c r="F1234" s="58"/>
      <c r="G1234" s="58"/>
      <c r="H1234" s="58"/>
      <c r="I1234" s="58"/>
      <c r="J1234" s="58"/>
      <c r="K1234" s="59"/>
      <c r="L1234" s="59"/>
      <c r="M1234" s="58"/>
      <c r="N1234" s="58"/>
      <c r="O1234" s="58"/>
      <c r="P1234" s="58"/>
      <c r="Q1234" s="58"/>
      <c r="R1234" s="58"/>
      <c r="S1234" s="58"/>
      <c r="T1234" s="58"/>
      <c r="U1234" s="58"/>
      <c r="V1234" s="58"/>
      <c r="W1234" s="58"/>
      <c r="X1234" s="58"/>
      <c r="Y1234" s="58"/>
      <c r="Z1234" s="58"/>
      <c r="AA1234" s="58"/>
      <c r="AB1234" s="58"/>
      <c r="AC1234" s="58"/>
      <c r="AD1234" s="58"/>
      <c r="AE1234" s="58"/>
      <c r="AF1234" s="58"/>
      <c r="AG1234" s="58"/>
      <c r="AH1234" s="58"/>
      <c r="AI1234" s="58"/>
      <c r="AJ1234" s="58"/>
      <c r="AK1234" s="58"/>
      <c r="AL1234" s="58"/>
      <c r="AM1234" s="58"/>
      <c r="AN1234" s="58"/>
      <c r="AO1234" s="58"/>
      <c r="AP1234" s="58"/>
      <c r="AQ1234" s="58"/>
      <c r="AR1234" s="58"/>
      <c r="AS1234" s="58"/>
      <c r="AT1234" s="58"/>
      <c r="AU1234" s="58"/>
      <c r="AV1234" s="58"/>
      <c r="AW1234" s="58"/>
      <c r="AX1234" s="58"/>
      <c r="AY1234" s="58"/>
      <c r="AZ1234" s="58"/>
      <c r="BA1234" s="58"/>
      <c r="BB1234" s="58"/>
      <c r="BC1234" s="58"/>
      <c r="BD1234" s="58"/>
      <c r="BE1234" s="58"/>
      <c r="BF1234" s="58"/>
      <c r="BG1234" s="58"/>
      <c r="BH1234" s="58"/>
      <c r="BI1234" s="58"/>
      <c r="BJ1234" s="58"/>
      <c r="BK1234" s="58"/>
      <c r="BL1234" s="58"/>
      <c r="BM1234" s="58"/>
      <c r="BN1234" s="58"/>
      <c r="BO1234" s="58"/>
      <c r="BP1234" s="58"/>
      <c r="BQ1234" s="58"/>
      <c r="BR1234" s="58"/>
      <c r="BS1234" s="58"/>
      <c r="BT1234" s="58"/>
      <c r="BU1234" s="58"/>
      <c r="BV1234" s="58"/>
      <c r="BW1234" s="58"/>
      <c r="BX1234" s="58"/>
      <c r="BY1234" s="58"/>
      <c r="BZ1234" s="58"/>
      <c r="CA1234" s="58"/>
      <c r="CB1234" s="58"/>
      <c r="CC1234" s="58"/>
      <c r="CD1234" s="58"/>
      <c r="CE1234" s="58"/>
      <c r="CF1234" s="58"/>
      <c r="CG1234" s="58"/>
      <c r="CH1234" s="58"/>
      <c r="CI1234" s="58"/>
      <c r="CJ1234" s="58"/>
      <c r="CK1234" s="58"/>
      <c r="CL1234" s="58"/>
      <c r="CM1234" s="58"/>
      <c r="CN1234" s="58"/>
      <c r="CO1234" s="58"/>
      <c r="CP1234" s="58"/>
      <c r="CQ1234" s="58"/>
      <c r="CR1234" s="58"/>
      <c r="CS1234" s="58"/>
      <c r="CT1234" s="58"/>
      <c r="CU1234" s="58"/>
      <c r="CV1234" s="58"/>
      <c r="CW1234" s="58"/>
      <c r="CX1234" s="58"/>
      <c r="CY1234" s="58"/>
      <c r="CZ1234" s="58"/>
      <c r="DA1234" s="58"/>
      <c r="DB1234" s="58"/>
      <c r="DC1234" s="58"/>
      <c r="DD1234" s="58"/>
      <c r="DE1234" s="58"/>
      <c r="DF1234" s="58"/>
      <c r="DG1234" s="58"/>
      <c r="DH1234" s="58"/>
      <c r="DI1234" s="58"/>
      <c r="DJ1234" s="58"/>
      <c r="DK1234" s="58"/>
      <c r="DL1234" s="58"/>
      <c r="DM1234" s="58"/>
      <c r="DN1234" s="58"/>
      <c r="DO1234" s="58"/>
      <c r="DP1234" s="58"/>
      <c r="DQ1234" s="58"/>
      <c r="DR1234" s="58"/>
    </row>
    <row r="1235" spans="1:122" x14ac:dyDescent="0.2">
      <c r="A1235" s="58"/>
      <c r="B1235" s="58"/>
      <c r="C1235" s="58"/>
      <c r="D1235" s="58"/>
      <c r="E1235" s="58"/>
      <c r="F1235" s="58"/>
      <c r="G1235" s="58"/>
      <c r="H1235" s="58"/>
      <c r="I1235" s="58"/>
      <c r="J1235" s="58"/>
      <c r="K1235" s="59"/>
      <c r="L1235" s="59"/>
      <c r="M1235" s="58"/>
      <c r="N1235" s="58"/>
      <c r="O1235" s="58"/>
      <c r="P1235" s="58"/>
      <c r="Q1235" s="58"/>
      <c r="R1235" s="58"/>
      <c r="S1235" s="58"/>
      <c r="T1235" s="58"/>
      <c r="U1235" s="58"/>
      <c r="V1235" s="58"/>
      <c r="W1235" s="58"/>
      <c r="X1235" s="58"/>
      <c r="Y1235" s="58"/>
      <c r="Z1235" s="58"/>
      <c r="AA1235" s="58"/>
      <c r="AB1235" s="58"/>
      <c r="AC1235" s="58"/>
      <c r="AD1235" s="58"/>
      <c r="AE1235" s="58"/>
      <c r="AF1235" s="58"/>
      <c r="AG1235" s="58"/>
      <c r="AH1235" s="58"/>
      <c r="AI1235" s="58"/>
      <c r="AJ1235" s="58"/>
      <c r="AK1235" s="58"/>
      <c r="AL1235" s="58"/>
      <c r="AM1235" s="58"/>
      <c r="AN1235" s="58"/>
      <c r="AO1235" s="58"/>
      <c r="AP1235" s="58"/>
      <c r="AQ1235" s="58"/>
      <c r="AR1235" s="58"/>
      <c r="AS1235" s="58"/>
      <c r="AT1235" s="58"/>
      <c r="AU1235" s="58"/>
      <c r="AV1235" s="58"/>
      <c r="AW1235" s="58"/>
      <c r="AX1235" s="58"/>
      <c r="AY1235" s="58"/>
      <c r="AZ1235" s="58"/>
      <c r="BA1235" s="58"/>
      <c r="BB1235" s="58"/>
      <c r="BC1235" s="58"/>
      <c r="BD1235" s="58"/>
      <c r="BE1235" s="58"/>
      <c r="BF1235" s="58"/>
      <c r="BG1235" s="58"/>
      <c r="BH1235" s="58"/>
      <c r="BI1235" s="58"/>
      <c r="BJ1235" s="58"/>
      <c r="BK1235" s="58"/>
      <c r="BL1235" s="58"/>
      <c r="BM1235" s="58"/>
      <c r="BN1235" s="58"/>
      <c r="BO1235" s="58"/>
      <c r="BP1235" s="58"/>
      <c r="BQ1235" s="58"/>
      <c r="BR1235" s="58"/>
      <c r="BS1235" s="58"/>
      <c r="BT1235" s="58"/>
      <c r="BU1235" s="58"/>
      <c r="BV1235" s="58"/>
      <c r="BW1235" s="58"/>
      <c r="BX1235" s="58"/>
      <c r="BY1235" s="58"/>
      <c r="BZ1235" s="58"/>
      <c r="CA1235" s="58"/>
      <c r="CB1235" s="58"/>
      <c r="CC1235" s="58"/>
      <c r="CD1235" s="58"/>
      <c r="CE1235" s="58"/>
      <c r="CF1235" s="58"/>
      <c r="CG1235" s="58"/>
      <c r="CH1235" s="58"/>
      <c r="CI1235" s="58"/>
      <c r="CJ1235" s="58"/>
      <c r="CK1235" s="58"/>
      <c r="CL1235" s="58"/>
      <c r="CM1235" s="58"/>
      <c r="CN1235" s="58"/>
      <c r="CO1235" s="58"/>
      <c r="CP1235" s="58"/>
      <c r="CQ1235" s="58"/>
      <c r="CR1235" s="58"/>
      <c r="CS1235" s="58"/>
      <c r="CT1235" s="58"/>
      <c r="CU1235" s="58"/>
      <c r="CV1235" s="58"/>
      <c r="CW1235" s="58"/>
      <c r="CX1235" s="58"/>
      <c r="CY1235" s="58"/>
      <c r="CZ1235" s="58"/>
      <c r="DA1235" s="58"/>
      <c r="DB1235" s="58"/>
      <c r="DC1235" s="58"/>
      <c r="DD1235" s="58"/>
      <c r="DE1235" s="58"/>
      <c r="DF1235" s="58"/>
      <c r="DG1235" s="58"/>
      <c r="DH1235" s="58"/>
      <c r="DI1235" s="58"/>
      <c r="DJ1235" s="58"/>
      <c r="DK1235" s="58"/>
      <c r="DL1235" s="58"/>
      <c r="DM1235" s="58"/>
      <c r="DN1235" s="58"/>
      <c r="DO1235" s="58"/>
      <c r="DP1235" s="58"/>
      <c r="DQ1235" s="58"/>
      <c r="DR1235" s="58"/>
    </row>
    <row r="1236" spans="1:122" x14ac:dyDescent="0.2">
      <c r="A1236" s="58"/>
      <c r="B1236" s="58"/>
      <c r="C1236" s="58"/>
      <c r="D1236" s="58"/>
      <c r="E1236" s="58"/>
      <c r="F1236" s="58"/>
      <c r="G1236" s="58"/>
      <c r="H1236" s="58"/>
      <c r="I1236" s="58"/>
      <c r="J1236" s="58"/>
      <c r="K1236" s="59"/>
      <c r="L1236" s="59"/>
      <c r="M1236" s="58"/>
      <c r="N1236" s="58"/>
      <c r="O1236" s="58"/>
      <c r="P1236" s="58"/>
      <c r="Q1236" s="58"/>
      <c r="R1236" s="58"/>
      <c r="S1236" s="58"/>
      <c r="T1236" s="58"/>
      <c r="U1236" s="58"/>
      <c r="V1236" s="58"/>
      <c r="W1236" s="58"/>
      <c r="X1236" s="58"/>
      <c r="Y1236" s="58"/>
      <c r="Z1236" s="58"/>
      <c r="AA1236" s="58"/>
      <c r="AB1236" s="58"/>
      <c r="AC1236" s="58"/>
      <c r="AD1236" s="58"/>
      <c r="AE1236" s="58"/>
      <c r="AF1236" s="58"/>
      <c r="AG1236" s="58"/>
      <c r="AH1236" s="58"/>
      <c r="AI1236" s="58"/>
      <c r="AJ1236" s="58"/>
      <c r="AK1236" s="58"/>
      <c r="AL1236" s="58"/>
      <c r="AM1236" s="58"/>
      <c r="AN1236" s="58"/>
      <c r="AO1236" s="58"/>
      <c r="AP1236" s="58"/>
      <c r="AQ1236" s="58"/>
      <c r="AR1236" s="58"/>
      <c r="AS1236" s="58"/>
      <c r="AT1236" s="58"/>
      <c r="AU1236" s="58"/>
      <c r="AV1236" s="58"/>
      <c r="AW1236" s="58"/>
      <c r="AX1236" s="58"/>
      <c r="AY1236" s="58"/>
      <c r="AZ1236" s="58"/>
      <c r="BA1236" s="58"/>
      <c r="BB1236" s="58"/>
      <c r="BC1236" s="58"/>
      <c r="BD1236" s="58"/>
      <c r="BE1236" s="58"/>
      <c r="BF1236" s="58"/>
      <c r="BG1236" s="58"/>
      <c r="BH1236" s="58"/>
      <c r="BI1236" s="58"/>
      <c r="BJ1236" s="58"/>
      <c r="BK1236" s="58"/>
      <c r="BL1236" s="58"/>
      <c r="BM1236" s="58"/>
      <c r="BN1236" s="58"/>
      <c r="BO1236" s="58"/>
      <c r="BP1236" s="58"/>
      <c r="BQ1236" s="58"/>
      <c r="BR1236" s="58"/>
      <c r="BS1236" s="58"/>
      <c r="BT1236" s="58"/>
      <c r="BU1236" s="58"/>
      <c r="BV1236" s="58"/>
      <c r="BW1236" s="58"/>
      <c r="BX1236" s="58"/>
      <c r="BY1236" s="58"/>
      <c r="BZ1236" s="58"/>
      <c r="CA1236" s="58"/>
      <c r="CB1236" s="58"/>
      <c r="CC1236" s="58"/>
      <c r="CD1236" s="58"/>
      <c r="CE1236" s="58"/>
      <c r="CF1236" s="58"/>
      <c r="CG1236" s="58"/>
      <c r="CH1236" s="58"/>
      <c r="CI1236" s="58"/>
      <c r="CJ1236" s="58"/>
      <c r="CK1236" s="58"/>
      <c r="CL1236" s="58"/>
      <c r="CM1236" s="58"/>
      <c r="CN1236" s="58"/>
      <c r="CO1236" s="58"/>
      <c r="CP1236" s="58"/>
      <c r="CQ1236" s="58"/>
      <c r="CR1236" s="58"/>
      <c r="CS1236" s="58"/>
      <c r="CT1236" s="58"/>
      <c r="CU1236" s="58"/>
      <c r="CV1236" s="58"/>
      <c r="CW1236" s="58"/>
      <c r="CX1236" s="58"/>
      <c r="CY1236" s="58"/>
      <c r="CZ1236" s="58"/>
      <c r="DA1236" s="58"/>
      <c r="DB1236" s="58"/>
      <c r="DC1236" s="58"/>
      <c r="DD1236" s="58"/>
      <c r="DE1236" s="58"/>
      <c r="DF1236" s="58"/>
      <c r="DG1236" s="58"/>
      <c r="DH1236" s="58"/>
      <c r="DI1236" s="58"/>
      <c r="DJ1236" s="58"/>
      <c r="DK1236" s="58"/>
      <c r="DL1236" s="58"/>
      <c r="DM1236" s="58"/>
      <c r="DN1236" s="58"/>
      <c r="DO1236" s="58"/>
      <c r="DP1236" s="58"/>
      <c r="DQ1236" s="58"/>
      <c r="DR1236" s="58"/>
    </row>
    <row r="1237" spans="1:122" x14ac:dyDescent="0.2">
      <c r="A1237" s="58"/>
      <c r="B1237" s="58"/>
      <c r="C1237" s="58"/>
      <c r="D1237" s="58"/>
      <c r="E1237" s="58"/>
      <c r="F1237" s="58"/>
      <c r="G1237" s="58"/>
      <c r="H1237" s="58"/>
      <c r="I1237" s="58"/>
      <c r="J1237" s="58"/>
      <c r="K1237" s="59"/>
      <c r="L1237" s="59"/>
      <c r="M1237" s="58"/>
      <c r="N1237" s="58"/>
      <c r="O1237" s="58"/>
      <c r="P1237" s="58"/>
      <c r="Q1237" s="58"/>
      <c r="R1237" s="58"/>
      <c r="S1237" s="58"/>
      <c r="T1237" s="58"/>
      <c r="U1237" s="58"/>
      <c r="V1237" s="58"/>
      <c r="W1237" s="58"/>
      <c r="X1237" s="58"/>
      <c r="Y1237" s="58"/>
      <c r="Z1237" s="58"/>
      <c r="AA1237" s="58"/>
      <c r="AB1237" s="58"/>
      <c r="AC1237" s="58"/>
      <c r="AD1237" s="58"/>
      <c r="AE1237" s="58"/>
      <c r="AF1237" s="58"/>
      <c r="AG1237" s="58"/>
      <c r="AH1237" s="58"/>
      <c r="AI1237" s="58"/>
      <c r="AJ1237" s="58"/>
      <c r="AK1237" s="58"/>
      <c r="AL1237" s="58"/>
      <c r="AM1237" s="58"/>
      <c r="AN1237" s="58"/>
      <c r="AO1237" s="58"/>
      <c r="AP1237" s="58"/>
      <c r="AQ1237" s="58"/>
      <c r="AR1237" s="58"/>
      <c r="AS1237" s="58"/>
      <c r="AT1237" s="58"/>
      <c r="AU1237" s="58"/>
      <c r="AV1237" s="58"/>
      <c r="AW1237" s="58"/>
      <c r="AX1237" s="58"/>
      <c r="AY1237" s="58"/>
      <c r="AZ1237" s="58"/>
      <c r="BA1237" s="58"/>
      <c r="BB1237" s="58"/>
      <c r="BC1237" s="58"/>
      <c r="BD1237" s="58"/>
      <c r="BE1237" s="58"/>
      <c r="BF1237" s="58"/>
      <c r="BG1237" s="58"/>
      <c r="BH1237" s="58"/>
      <c r="BI1237" s="58"/>
      <c r="BJ1237" s="58"/>
      <c r="BK1237" s="58"/>
      <c r="BL1237" s="58"/>
      <c r="BM1237" s="58"/>
      <c r="BN1237" s="58"/>
      <c r="BO1237" s="58"/>
      <c r="BP1237" s="58"/>
      <c r="BQ1237" s="58"/>
      <c r="BR1237" s="58"/>
      <c r="BS1237" s="58"/>
      <c r="BT1237" s="58"/>
      <c r="BU1237" s="58"/>
      <c r="BV1237" s="58"/>
      <c r="BW1237" s="58"/>
      <c r="BX1237" s="58"/>
      <c r="BY1237" s="58"/>
      <c r="BZ1237" s="58"/>
      <c r="CA1237" s="58"/>
      <c r="CB1237" s="58"/>
      <c r="CC1237" s="58"/>
      <c r="CD1237" s="58"/>
      <c r="CE1237" s="58"/>
      <c r="CF1237" s="58"/>
      <c r="CG1237" s="58"/>
      <c r="CH1237" s="58"/>
      <c r="CI1237" s="58"/>
      <c r="CJ1237" s="58"/>
      <c r="CK1237" s="58"/>
      <c r="CL1237" s="58"/>
      <c r="CM1237" s="58"/>
      <c r="CN1237" s="58"/>
      <c r="CO1237" s="58"/>
      <c r="CP1237" s="58"/>
      <c r="CQ1237" s="58"/>
      <c r="CR1237" s="58"/>
      <c r="CS1237" s="58"/>
      <c r="CT1237" s="58"/>
      <c r="CU1237" s="58"/>
      <c r="CV1237" s="58"/>
      <c r="CW1237" s="58"/>
      <c r="CX1237" s="58"/>
      <c r="CY1237" s="58"/>
      <c r="CZ1237" s="58"/>
      <c r="DA1237" s="58"/>
      <c r="DB1237" s="58"/>
      <c r="DC1237" s="58"/>
      <c r="DD1237" s="58"/>
      <c r="DE1237" s="58"/>
      <c r="DF1237" s="58"/>
      <c r="DG1237" s="58"/>
      <c r="DH1237" s="58"/>
      <c r="DI1237" s="58"/>
      <c r="DJ1237" s="58"/>
      <c r="DK1237" s="58"/>
      <c r="DL1237" s="58"/>
      <c r="DM1237" s="58"/>
      <c r="DN1237" s="58"/>
      <c r="DO1237" s="58"/>
      <c r="DP1237" s="58"/>
      <c r="DQ1237" s="58"/>
      <c r="DR1237" s="58"/>
    </row>
    <row r="1238" spans="1:122" x14ac:dyDescent="0.2">
      <c r="A1238" s="58"/>
      <c r="B1238" s="58"/>
      <c r="C1238" s="58"/>
      <c r="D1238" s="58"/>
      <c r="E1238" s="58"/>
      <c r="F1238" s="58"/>
      <c r="G1238" s="58"/>
      <c r="H1238" s="58"/>
      <c r="I1238" s="58"/>
      <c r="J1238" s="58"/>
      <c r="K1238" s="59"/>
      <c r="L1238" s="59"/>
      <c r="M1238" s="58"/>
      <c r="N1238" s="58"/>
      <c r="O1238" s="58"/>
      <c r="P1238" s="58"/>
      <c r="Q1238" s="58"/>
      <c r="R1238" s="58"/>
      <c r="S1238" s="58"/>
      <c r="T1238" s="58"/>
      <c r="U1238" s="58"/>
      <c r="V1238" s="58"/>
      <c r="W1238" s="58"/>
      <c r="X1238" s="58"/>
      <c r="Y1238" s="58"/>
      <c r="Z1238" s="58"/>
      <c r="AA1238" s="58"/>
      <c r="AB1238" s="58"/>
      <c r="AC1238" s="58"/>
      <c r="AD1238" s="58"/>
      <c r="AE1238" s="58"/>
      <c r="AF1238" s="58"/>
      <c r="AG1238" s="58"/>
      <c r="AH1238" s="58"/>
      <c r="AI1238" s="58"/>
      <c r="AJ1238" s="58"/>
      <c r="AK1238" s="58"/>
      <c r="AL1238" s="58"/>
      <c r="AM1238" s="58"/>
      <c r="AN1238" s="58"/>
      <c r="AO1238" s="58"/>
      <c r="AP1238" s="58"/>
      <c r="AQ1238" s="58"/>
      <c r="AR1238" s="58"/>
      <c r="AS1238" s="58"/>
      <c r="AT1238" s="58"/>
      <c r="AU1238" s="58"/>
      <c r="AV1238" s="58"/>
      <c r="AW1238" s="58"/>
      <c r="AX1238" s="58"/>
      <c r="AY1238" s="58"/>
      <c r="AZ1238" s="58"/>
      <c r="BA1238" s="58"/>
      <c r="BB1238" s="58"/>
      <c r="BC1238" s="58"/>
      <c r="BD1238" s="58"/>
      <c r="BE1238" s="58"/>
      <c r="BF1238" s="58"/>
      <c r="BG1238" s="58"/>
      <c r="BH1238" s="58"/>
      <c r="BI1238" s="58"/>
      <c r="BJ1238" s="58"/>
      <c r="BK1238" s="58"/>
      <c r="BL1238" s="58"/>
      <c r="BM1238" s="58"/>
      <c r="BN1238" s="58"/>
      <c r="BO1238" s="58"/>
      <c r="BP1238" s="58"/>
      <c r="BQ1238" s="58"/>
      <c r="BR1238" s="58"/>
      <c r="BS1238" s="58"/>
      <c r="BT1238" s="58"/>
      <c r="BU1238" s="58"/>
      <c r="BV1238" s="58"/>
      <c r="BW1238" s="58"/>
      <c r="BX1238" s="58"/>
      <c r="BY1238" s="58"/>
      <c r="BZ1238" s="58"/>
      <c r="CA1238" s="58"/>
      <c r="CB1238" s="58"/>
      <c r="CC1238" s="58"/>
      <c r="CD1238" s="58"/>
      <c r="CE1238" s="58"/>
      <c r="CF1238" s="58"/>
      <c r="CG1238" s="58"/>
      <c r="CH1238" s="58"/>
      <c r="CI1238" s="58"/>
      <c r="CJ1238" s="58"/>
      <c r="CK1238" s="58"/>
      <c r="CL1238" s="58"/>
      <c r="CM1238" s="58"/>
      <c r="CN1238" s="58"/>
      <c r="CO1238" s="58"/>
      <c r="CP1238" s="58"/>
      <c r="CQ1238" s="58"/>
      <c r="CR1238" s="58"/>
      <c r="CS1238" s="58"/>
      <c r="CT1238" s="58"/>
      <c r="CU1238" s="58"/>
      <c r="CV1238" s="58"/>
      <c r="CW1238" s="58"/>
      <c r="CX1238" s="58"/>
      <c r="CY1238" s="58"/>
      <c r="CZ1238" s="58"/>
      <c r="DA1238" s="58"/>
      <c r="DB1238" s="58"/>
      <c r="DC1238" s="58"/>
      <c r="DD1238" s="58"/>
      <c r="DE1238" s="58"/>
      <c r="DF1238" s="58"/>
      <c r="DG1238" s="58"/>
      <c r="DH1238" s="58"/>
      <c r="DI1238" s="58"/>
      <c r="DJ1238" s="58"/>
      <c r="DK1238" s="58"/>
      <c r="DL1238" s="58"/>
      <c r="DM1238" s="58"/>
      <c r="DN1238" s="58"/>
      <c r="DO1238" s="58"/>
      <c r="DP1238" s="58"/>
      <c r="DQ1238" s="58"/>
      <c r="DR1238" s="58"/>
    </row>
    <row r="1239" spans="1:122" x14ac:dyDescent="0.2">
      <c r="A1239" s="58"/>
      <c r="B1239" s="58"/>
      <c r="C1239" s="58"/>
      <c r="D1239" s="58"/>
      <c r="E1239" s="58"/>
      <c r="F1239" s="58"/>
      <c r="G1239" s="58"/>
      <c r="H1239" s="58"/>
      <c r="I1239" s="58"/>
      <c r="J1239" s="58"/>
      <c r="K1239" s="59"/>
      <c r="L1239" s="59"/>
      <c r="M1239" s="58"/>
      <c r="N1239" s="58"/>
      <c r="O1239" s="58"/>
      <c r="P1239" s="58"/>
      <c r="Q1239" s="58"/>
      <c r="R1239" s="58"/>
      <c r="S1239" s="58"/>
      <c r="T1239" s="58"/>
      <c r="U1239" s="58"/>
      <c r="V1239" s="58"/>
      <c r="W1239" s="58"/>
      <c r="X1239" s="58"/>
      <c r="Y1239" s="58"/>
      <c r="Z1239" s="58"/>
      <c r="AA1239" s="58"/>
      <c r="AB1239" s="58"/>
      <c r="AC1239" s="58"/>
      <c r="AD1239" s="58"/>
      <c r="AE1239" s="58"/>
      <c r="AF1239" s="58"/>
      <c r="AG1239" s="58"/>
      <c r="AH1239" s="58"/>
      <c r="AI1239" s="58"/>
      <c r="AJ1239" s="58"/>
      <c r="AK1239" s="58"/>
      <c r="AL1239" s="58"/>
      <c r="AM1239" s="58"/>
      <c r="AN1239" s="58"/>
      <c r="AO1239" s="58"/>
      <c r="AP1239" s="58"/>
      <c r="AQ1239" s="58"/>
      <c r="AR1239" s="58"/>
      <c r="AS1239" s="58"/>
      <c r="AT1239" s="58"/>
      <c r="AU1239" s="58"/>
      <c r="AV1239" s="58"/>
      <c r="AW1239" s="58"/>
      <c r="AX1239" s="58"/>
      <c r="AY1239" s="58"/>
      <c r="AZ1239" s="58"/>
      <c r="BA1239" s="58"/>
      <c r="BB1239" s="58"/>
      <c r="BC1239" s="58"/>
      <c r="BD1239" s="58"/>
      <c r="BE1239" s="58"/>
      <c r="BF1239" s="58"/>
      <c r="BG1239" s="58"/>
      <c r="BH1239" s="58"/>
      <c r="BI1239" s="58"/>
      <c r="BJ1239" s="58"/>
      <c r="BK1239" s="58"/>
      <c r="BL1239" s="58"/>
      <c r="BM1239" s="58"/>
      <c r="BN1239" s="58"/>
      <c r="BO1239" s="58"/>
      <c r="BP1239" s="58"/>
      <c r="BQ1239" s="58"/>
      <c r="BR1239" s="58"/>
      <c r="BS1239" s="58"/>
      <c r="BT1239" s="58"/>
      <c r="BU1239" s="58"/>
      <c r="BV1239" s="58"/>
      <c r="BW1239" s="58"/>
      <c r="BX1239" s="58"/>
      <c r="BY1239" s="58"/>
      <c r="BZ1239" s="58"/>
      <c r="CA1239" s="58"/>
      <c r="CB1239" s="58"/>
      <c r="CC1239" s="58"/>
      <c r="CD1239" s="58"/>
      <c r="CE1239" s="58"/>
      <c r="CF1239" s="58"/>
      <c r="CG1239" s="58"/>
      <c r="CH1239" s="58"/>
      <c r="CI1239" s="58"/>
      <c r="CJ1239" s="58"/>
      <c r="CK1239" s="58"/>
      <c r="CL1239" s="58"/>
      <c r="CM1239" s="58"/>
      <c r="CN1239" s="58"/>
      <c r="CO1239" s="58"/>
      <c r="CP1239" s="58"/>
      <c r="CQ1239" s="58"/>
      <c r="CR1239" s="58"/>
      <c r="CS1239" s="58"/>
      <c r="CT1239" s="58"/>
      <c r="CU1239" s="58"/>
      <c r="CV1239" s="58"/>
      <c r="CW1239" s="58"/>
      <c r="CX1239" s="58"/>
      <c r="CY1239" s="58"/>
      <c r="CZ1239" s="58"/>
      <c r="DA1239" s="58"/>
      <c r="DB1239" s="58"/>
      <c r="DC1239" s="58"/>
      <c r="DD1239" s="58"/>
      <c r="DE1239" s="58"/>
      <c r="DF1239" s="58"/>
      <c r="DG1239" s="58"/>
      <c r="DH1239" s="58"/>
      <c r="DI1239" s="58"/>
      <c r="DJ1239" s="58"/>
      <c r="DK1239" s="58"/>
      <c r="DL1239" s="58"/>
      <c r="DM1239" s="58"/>
      <c r="DN1239" s="58"/>
      <c r="DO1239" s="58"/>
      <c r="DP1239" s="58"/>
      <c r="DQ1239" s="58"/>
      <c r="DR1239" s="58"/>
    </row>
    <row r="1240" spans="1:122" x14ac:dyDescent="0.2">
      <c r="A1240" s="58"/>
      <c r="B1240" s="58"/>
      <c r="C1240" s="58"/>
      <c r="D1240" s="58"/>
      <c r="E1240" s="58"/>
      <c r="F1240" s="58"/>
      <c r="G1240" s="58"/>
      <c r="H1240" s="58"/>
      <c r="I1240" s="58"/>
      <c r="J1240" s="58"/>
      <c r="K1240" s="59"/>
      <c r="L1240" s="59"/>
      <c r="M1240" s="58"/>
      <c r="N1240" s="58"/>
      <c r="O1240" s="58"/>
      <c r="P1240" s="58"/>
      <c r="Q1240" s="58"/>
      <c r="R1240" s="58"/>
      <c r="S1240" s="58"/>
      <c r="T1240" s="58"/>
      <c r="U1240" s="58"/>
      <c r="V1240" s="58"/>
      <c r="W1240" s="58"/>
      <c r="X1240" s="58"/>
      <c r="Y1240" s="58"/>
      <c r="Z1240" s="58"/>
      <c r="AA1240" s="58"/>
      <c r="AB1240" s="58"/>
      <c r="AC1240" s="58"/>
      <c r="AD1240" s="58"/>
      <c r="AE1240" s="58"/>
      <c r="AF1240" s="58"/>
      <c r="AG1240" s="58"/>
      <c r="AH1240" s="58"/>
      <c r="AI1240" s="58"/>
      <c r="AJ1240" s="58"/>
      <c r="AK1240" s="58"/>
      <c r="AL1240" s="58"/>
      <c r="AM1240" s="58"/>
      <c r="AN1240" s="58"/>
      <c r="AO1240" s="58"/>
      <c r="AP1240" s="58"/>
      <c r="AQ1240" s="58"/>
      <c r="AR1240" s="58"/>
      <c r="AS1240" s="58"/>
      <c r="AT1240" s="58"/>
      <c r="AU1240" s="58"/>
      <c r="AV1240" s="58"/>
      <c r="AW1240" s="58"/>
      <c r="AX1240" s="58"/>
      <c r="AY1240" s="58"/>
      <c r="AZ1240" s="58"/>
      <c r="BA1240" s="58"/>
      <c r="BB1240" s="58"/>
      <c r="BC1240" s="58"/>
      <c r="BD1240" s="58"/>
      <c r="BE1240" s="58"/>
      <c r="BF1240" s="58"/>
      <c r="BG1240" s="58"/>
      <c r="BH1240" s="58"/>
      <c r="BI1240" s="58"/>
      <c r="BJ1240" s="58"/>
      <c r="BK1240" s="58"/>
      <c r="BL1240" s="58"/>
      <c r="BM1240" s="58"/>
      <c r="BN1240" s="58"/>
      <c r="BO1240" s="58"/>
      <c r="BP1240" s="58"/>
      <c r="BQ1240" s="58"/>
      <c r="BR1240" s="58"/>
      <c r="BS1240" s="58"/>
      <c r="BT1240" s="58"/>
      <c r="BU1240" s="58"/>
      <c r="BV1240" s="58"/>
      <c r="BW1240" s="58"/>
      <c r="BX1240" s="58"/>
      <c r="BY1240" s="58"/>
      <c r="BZ1240" s="58"/>
      <c r="CA1240" s="58"/>
      <c r="CB1240" s="58"/>
      <c r="CC1240" s="58"/>
      <c r="CD1240" s="58"/>
      <c r="CE1240" s="58"/>
      <c r="CF1240" s="58"/>
      <c r="CG1240" s="58"/>
      <c r="CH1240" s="58"/>
      <c r="CI1240" s="58"/>
      <c r="CJ1240" s="58"/>
      <c r="CK1240" s="58"/>
      <c r="CL1240" s="58"/>
      <c r="CM1240" s="58"/>
      <c r="CN1240" s="58"/>
      <c r="CO1240" s="58"/>
      <c r="CP1240" s="58"/>
      <c r="CQ1240" s="58"/>
      <c r="CR1240" s="58"/>
      <c r="CS1240" s="58"/>
      <c r="CT1240" s="58"/>
      <c r="CU1240" s="58"/>
      <c r="CV1240" s="58"/>
      <c r="CW1240" s="58"/>
      <c r="CX1240" s="58"/>
      <c r="CY1240" s="58"/>
      <c r="CZ1240" s="58"/>
      <c r="DA1240" s="58"/>
      <c r="DB1240" s="58"/>
      <c r="DC1240" s="58"/>
      <c r="DD1240" s="58"/>
      <c r="DE1240" s="58"/>
      <c r="DF1240" s="58"/>
      <c r="DG1240" s="58"/>
      <c r="DH1240" s="58"/>
      <c r="DI1240" s="58"/>
      <c r="DJ1240" s="58"/>
      <c r="DK1240" s="58"/>
      <c r="DL1240" s="58"/>
      <c r="DM1240" s="58"/>
      <c r="DN1240" s="58"/>
      <c r="DO1240" s="58"/>
      <c r="DP1240" s="58"/>
      <c r="DQ1240" s="58"/>
      <c r="DR1240" s="58"/>
    </row>
    <row r="1241" spans="1:122" x14ac:dyDescent="0.2">
      <c r="A1241" s="58"/>
      <c r="B1241" s="58"/>
      <c r="C1241" s="58"/>
      <c r="D1241" s="58"/>
      <c r="E1241" s="58"/>
      <c r="F1241" s="58"/>
      <c r="G1241" s="58"/>
      <c r="H1241" s="58"/>
      <c r="I1241" s="58"/>
      <c r="J1241" s="58"/>
      <c r="K1241" s="59"/>
      <c r="L1241" s="59"/>
      <c r="M1241" s="58"/>
      <c r="N1241" s="58"/>
      <c r="O1241" s="58"/>
      <c r="P1241" s="58"/>
      <c r="Q1241" s="58"/>
      <c r="R1241" s="58"/>
      <c r="S1241" s="58"/>
      <c r="T1241" s="58"/>
      <c r="U1241" s="58"/>
      <c r="V1241" s="58"/>
      <c r="W1241" s="58"/>
      <c r="X1241" s="58"/>
      <c r="Y1241" s="58"/>
      <c r="Z1241" s="58"/>
      <c r="AA1241" s="58"/>
      <c r="AB1241" s="58"/>
      <c r="AC1241" s="58"/>
      <c r="AD1241" s="58"/>
      <c r="AE1241" s="58"/>
      <c r="AF1241" s="58"/>
      <c r="AG1241" s="58"/>
      <c r="AH1241" s="58"/>
      <c r="AI1241" s="58"/>
      <c r="AJ1241" s="58"/>
      <c r="AK1241" s="58"/>
      <c r="AL1241" s="58"/>
      <c r="AM1241" s="58"/>
      <c r="AN1241" s="58"/>
      <c r="AO1241" s="58"/>
      <c r="AP1241" s="58"/>
      <c r="AQ1241" s="58"/>
      <c r="AR1241" s="58"/>
      <c r="AS1241" s="58"/>
      <c r="AT1241" s="58"/>
      <c r="AU1241" s="58"/>
      <c r="AV1241" s="58"/>
      <c r="AW1241" s="58"/>
      <c r="AX1241" s="58"/>
      <c r="AY1241" s="58"/>
      <c r="AZ1241" s="58"/>
      <c r="BA1241" s="58"/>
      <c r="BB1241" s="58"/>
      <c r="BC1241" s="58"/>
      <c r="BD1241" s="58"/>
      <c r="BE1241" s="58"/>
      <c r="BF1241" s="58"/>
      <c r="BG1241" s="58"/>
      <c r="BH1241" s="58"/>
      <c r="BI1241" s="58"/>
      <c r="BJ1241" s="58"/>
      <c r="BK1241" s="58"/>
      <c r="BL1241" s="58"/>
      <c r="BM1241" s="58"/>
      <c r="BN1241" s="58"/>
      <c r="BO1241" s="58"/>
      <c r="BP1241" s="58"/>
      <c r="BQ1241" s="58"/>
      <c r="BR1241" s="58"/>
      <c r="BS1241" s="58"/>
      <c r="BT1241" s="58"/>
      <c r="BU1241" s="58"/>
      <c r="BV1241" s="58"/>
      <c r="BW1241" s="58"/>
      <c r="BX1241" s="58"/>
      <c r="BY1241" s="58"/>
      <c r="BZ1241" s="58"/>
      <c r="CA1241" s="58"/>
      <c r="CB1241" s="58"/>
      <c r="CC1241" s="58"/>
      <c r="CD1241" s="58"/>
      <c r="CE1241" s="58"/>
      <c r="CF1241" s="58"/>
      <c r="CG1241" s="58"/>
      <c r="CH1241" s="58"/>
      <c r="CI1241" s="58"/>
      <c r="CJ1241" s="58"/>
      <c r="CK1241" s="58"/>
      <c r="CL1241" s="58"/>
      <c r="CM1241" s="58"/>
      <c r="CN1241" s="58"/>
      <c r="CO1241" s="58"/>
      <c r="CP1241" s="58"/>
      <c r="CQ1241" s="58"/>
      <c r="CR1241" s="58"/>
      <c r="CS1241" s="58"/>
      <c r="CT1241" s="58"/>
      <c r="CU1241" s="58"/>
      <c r="CV1241" s="58"/>
      <c r="CW1241" s="58"/>
      <c r="CX1241" s="58"/>
      <c r="CY1241" s="58"/>
      <c r="CZ1241" s="58"/>
      <c r="DA1241" s="58"/>
      <c r="DB1241" s="58"/>
      <c r="DC1241" s="58"/>
      <c r="DD1241" s="58"/>
      <c r="DE1241" s="58"/>
      <c r="DF1241" s="58"/>
      <c r="DG1241" s="58"/>
      <c r="DH1241" s="58"/>
      <c r="DI1241" s="58"/>
      <c r="DJ1241" s="58"/>
      <c r="DK1241" s="58"/>
      <c r="DL1241" s="58"/>
      <c r="DM1241" s="58"/>
      <c r="DN1241" s="58"/>
      <c r="DO1241" s="58"/>
      <c r="DP1241" s="58"/>
      <c r="DQ1241" s="58"/>
      <c r="DR1241" s="58"/>
    </row>
    <row r="1242" spans="1:122" x14ac:dyDescent="0.2">
      <c r="A1242" s="58"/>
      <c r="B1242" s="58"/>
      <c r="C1242" s="58"/>
      <c r="D1242" s="58"/>
      <c r="E1242" s="58"/>
      <c r="F1242" s="58"/>
      <c r="G1242" s="58"/>
      <c r="H1242" s="58"/>
      <c r="I1242" s="58"/>
      <c r="J1242" s="58"/>
      <c r="K1242" s="59"/>
      <c r="L1242" s="59"/>
      <c r="M1242" s="58"/>
      <c r="N1242" s="58"/>
      <c r="O1242" s="58"/>
      <c r="P1242" s="58"/>
      <c r="Q1242" s="58"/>
      <c r="R1242" s="58"/>
      <c r="S1242" s="58"/>
      <c r="T1242" s="58"/>
      <c r="U1242" s="58"/>
      <c r="V1242" s="58"/>
      <c r="W1242" s="58"/>
      <c r="X1242" s="58"/>
      <c r="Y1242" s="58"/>
      <c r="Z1242" s="58"/>
      <c r="AA1242" s="58"/>
      <c r="AB1242" s="58"/>
      <c r="AC1242" s="58"/>
      <c r="AD1242" s="58"/>
      <c r="AE1242" s="58"/>
      <c r="AF1242" s="58"/>
      <c r="AG1242" s="58"/>
      <c r="AH1242" s="58"/>
      <c r="AI1242" s="58"/>
      <c r="AJ1242" s="58"/>
      <c r="AK1242" s="58"/>
      <c r="AL1242" s="58"/>
      <c r="AM1242" s="58"/>
      <c r="AN1242" s="58"/>
      <c r="AO1242" s="58"/>
      <c r="AP1242" s="58"/>
      <c r="AQ1242" s="58"/>
      <c r="AR1242" s="58"/>
      <c r="AS1242" s="58"/>
      <c r="AT1242" s="58"/>
      <c r="AU1242" s="58"/>
      <c r="AV1242" s="58"/>
      <c r="AW1242" s="58"/>
      <c r="AX1242" s="58"/>
      <c r="AY1242" s="58"/>
      <c r="AZ1242" s="58"/>
      <c r="BA1242" s="58"/>
      <c r="BB1242" s="58"/>
      <c r="BC1242" s="58"/>
      <c r="BD1242" s="58"/>
      <c r="BE1242" s="58"/>
      <c r="BF1242" s="58"/>
      <c r="BG1242" s="58"/>
      <c r="BH1242" s="58"/>
      <c r="BI1242" s="58"/>
      <c r="BJ1242" s="58"/>
      <c r="BK1242" s="58"/>
      <c r="BL1242" s="58"/>
      <c r="BM1242" s="58"/>
      <c r="BN1242" s="58"/>
      <c r="BO1242" s="58"/>
      <c r="BP1242" s="58"/>
      <c r="BQ1242" s="58"/>
      <c r="BR1242" s="58"/>
      <c r="BS1242" s="58"/>
      <c r="BT1242" s="58"/>
      <c r="BU1242" s="58"/>
      <c r="BV1242" s="58"/>
      <c r="BW1242" s="58"/>
      <c r="BX1242" s="58"/>
      <c r="BY1242" s="58"/>
      <c r="BZ1242" s="58"/>
      <c r="CA1242" s="58"/>
      <c r="CB1242" s="58"/>
      <c r="CC1242" s="58"/>
      <c r="CD1242" s="58"/>
      <c r="CE1242" s="58"/>
      <c r="CF1242" s="58"/>
      <c r="CG1242" s="58"/>
      <c r="CH1242" s="58"/>
      <c r="CI1242" s="58"/>
      <c r="CJ1242" s="58"/>
      <c r="CK1242" s="58"/>
      <c r="CL1242" s="58"/>
      <c r="CM1242" s="58"/>
      <c r="CN1242" s="58"/>
      <c r="CO1242" s="58"/>
      <c r="CP1242" s="58"/>
      <c r="CQ1242" s="58"/>
      <c r="CR1242" s="58"/>
      <c r="CS1242" s="58"/>
      <c r="CT1242" s="58"/>
      <c r="CU1242" s="58"/>
      <c r="CV1242" s="58"/>
      <c r="CW1242" s="58"/>
      <c r="CX1242" s="58"/>
      <c r="CY1242" s="58"/>
      <c r="CZ1242" s="58"/>
      <c r="DA1242" s="58"/>
      <c r="DB1242" s="58"/>
      <c r="DC1242" s="58"/>
      <c r="DD1242" s="58"/>
      <c r="DE1242" s="58"/>
      <c r="DF1242" s="58"/>
      <c r="DG1242" s="58"/>
      <c r="DH1242" s="58"/>
      <c r="DI1242" s="58"/>
      <c r="DJ1242" s="58"/>
      <c r="DK1242" s="58"/>
      <c r="DL1242" s="58"/>
      <c r="DM1242" s="58"/>
      <c r="DN1242" s="58"/>
      <c r="DO1242" s="58"/>
      <c r="DP1242" s="58"/>
      <c r="DQ1242" s="58"/>
      <c r="DR1242" s="58"/>
    </row>
    <row r="1243" spans="1:122" x14ac:dyDescent="0.2">
      <c r="A1243" s="58"/>
      <c r="B1243" s="58"/>
      <c r="C1243" s="58"/>
      <c r="D1243" s="58"/>
      <c r="E1243" s="58"/>
      <c r="F1243" s="58"/>
      <c r="G1243" s="58"/>
      <c r="H1243" s="58"/>
      <c r="I1243" s="58"/>
      <c r="J1243" s="58"/>
      <c r="K1243" s="59"/>
      <c r="L1243" s="59"/>
      <c r="M1243" s="58"/>
      <c r="N1243" s="58"/>
      <c r="O1243" s="58"/>
      <c r="P1243" s="58"/>
      <c r="Q1243" s="58"/>
      <c r="R1243" s="58"/>
      <c r="S1243" s="58"/>
      <c r="T1243" s="58"/>
      <c r="U1243" s="58"/>
      <c r="V1243" s="58"/>
      <c r="W1243" s="58"/>
      <c r="X1243" s="58"/>
      <c r="Y1243" s="58"/>
      <c r="Z1243" s="58"/>
      <c r="AA1243" s="58"/>
      <c r="AB1243" s="58"/>
      <c r="AC1243" s="58"/>
      <c r="AD1243" s="58"/>
      <c r="AE1243" s="58"/>
      <c r="AF1243" s="58"/>
      <c r="AG1243" s="58"/>
      <c r="AH1243" s="58"/>
      <c r="AI1243" s="58"/>
      <c r="AJ1243" s="58"/>
      <c r="AK1243" s="58"/>
      <c r="AL1243" s="58"/>
      <c r="AM1243" s="58"/>
      <c r="AN1243" s="58"/>
      <c r="AO1243" s="58"/>
      <c r="AP1243" s="58"/>
      <c r="AQ1243" s="58"/>
      <c r="AR1243" s="58"/>
      <c r="AS1243" s="58"/>
      <c r="AT1243" s="58"/>
      <c r="AU1243" s="58"/>
      <c r="AV1243" s="58"/>
      <c r="AW1243" s="58"/>
      <c r="AX1243" s="58"/>
      <c r="AY1243" s="58"/>
      <c r="AZ1243" s="58"/>
      <c r="BA1243" s="58"/>
      <c r="BB1243" s="58"/>
      <c r="BC1243" s="58"/>
      <c r="BD1243" s="58"/>
      <c r="BE1243" s="58"/>
      <c r="BF1243" s="58"/>
      <c r="BG1243" s="58"/>
      <c r="BH1243" s="58"/>
      <c r="BI1243" s="58"/>
      <c r="BJ1243" s="58"/>
      <c r="BK1243" s="58"/>
      <c r="BL1243" s="58"/>
      <c r="BM1243" s="58"/>
      <c r="BN1243" s="58"/>
      <c r="BO1243" s="58"/>
      <c r="BP1243" s="58"/>
      <c r="BQ1243" s="58"/>
      <c r="BR1243" s="58"/>
      <c r="BS1243" s="58"/>
      <c r="BT1243" s="58"/>
      <c r="BU1243" s="58"/>
      <c r="BV1243" s="58"/>
      <c r="BW1243" s="58"/>
      <c r="BX1243" s="58"/>
      <c r="BY1243" s="58"/>
      <c r="BZ1243" s="58"/>
      <c r="CA1243" s="58"/>
      <c r="CB1243" s="58"/>
      <c r="CC1243" s="58"/>
      <c r="CD1243" s="58"/>
      <c r="CE1243" s="58"/>
      <c r="CF1243" s="58"/>
      <c r="CG1243" s="58"/>
      <c r="CH1243" s="58"/>
      <c r="CI1243" s="58"/>
      <c r="CJ1243" s="58"/>
      <c r="CK1243" s="58"/>
      <c r="CL1243" s="58"/>
      <c r="CM1243" s="58"/>
      <c r="CN1243" s="58"/>
      <c r="CO1243" s="58"/>
      <c r="CP1243" s="58"/>
      <c r="CQ1243" s="58"/>
      <c r="CR1243" s="58"/>
      <c r="CS1243" s="58"/>
      <c r="CT1243" s="58"/>
      <c r="CU1243" s="58"/>
      <c r="CV1243" s="58"/>
      <c r="CW1243" s="58"/>
      <c r="CX1243" s="58"/>
      <c r="CY1243" s="58"/>
      <c r="CZ1243" s="58"/>
      <c r="DA1243" s="58"/>
      <c r="DB1243" s="58"/>
      <c r="DC1243" s="58"/>
      <c r="DD1243" s="58"/>
      <c r="DE1243" s="58"/>
      <c r="DF1243" s="58"/>
      <c r="DG1243" s="58"/>
      <c r="DH1243" s="58"/>
      <c r="DI1243" s="58"/>
      <c r="DJ1243" s="58"/>
      <c r="DK1243" s="58"/>
      <c r="DL1243" s="58"/>
      <c r="DM1243" s="58"/>
      <c r="DN1243" s="58"/>
      <c r="DO1243" s="58"/>
      <c r="DP1243" s="58"/>
      <c r="DQ1243" s="58"/>
      <c r="DR1243" s="58"/>
    </row>
    <row r="1244" spans="1:122" x14ac:dyDescent="0.2">
      <c r="A1244" s="58"/>
      <c r="B1244" s="58"/>
      <c r="C1244" s="58"/>
      <c r="D1244" s="58"/>
      <c r="E1244" s="58"/>
      <c r="F1244" s="58"/>
      <c r="G1244" s="58"/>
      <c r="H1244" s="58"/>
      <c r="I1244" s="58"/>
      <c r="J1244" s="58"/>
      <c r="K1244" s="59"/>
      <c r="L1244" s="59"/>
      <c r="M1244" s="58"/>
      <c r="N1244" s="58"/>
      <c r="O1244" s="58"/>
      <c r="P1244" s="58"/>
      <c r="Q1244" s="58"/>
      <c r="R1244" s="58"/>
      <c r="S1244" s="58"/>
      <c r="T1244" s="58"/>
      <c r="U1244" s="58"/>
      <c r="V1244" s="58"/>
      <c r="W1244" s="58"/>
      <c r="X1244" s="58"/>
      <c r="Y1244" s="58"/>
      <c r="Z1244" s="58"/>
      <c r="AA1244" s="58"/>
      <c r="AB1244" s="58"/>
      <c r="AC1244" s="58"/>
      <c r="AD1244" s="58"/>
      <c r="AE1244" s="58"/>
      <c r="AF1244" s="58"/>
      <c r="AG1244" s="58"/>
      <c r="AH1244" s="58"/>
      <c r="AI1244" s="58"/>
      <c r="AJ1244" s="58"/>
      <c r="AK1244" s="58"/>
      <c r="AL1244" s="58"/>
      <c r="AM1244" s="58"/>
      <c r="AN1244" s="58"/>
      <c r="AO1244" s="58"/>
      <c r="AP1244" s="58"/>
      <c r="AQ1244" s="58"/>
      <c r="AR1244" s="58"/>
      <c r="AS1244" s="58"/>
      <c r="AT1244" s="58"/>
      <c r="AU1244" s="58"/>
      <c r="AV1244" s="58"/>
      <c r="AW1244" s="58"/>
      <c r="AX1244" s="58"/>
      <c r="AY1244" s="58"/>
      <c r="AZ1244" s="58"/>
      <c r="BA1244" s="58"/>
      <c r="BB1244" s="58"/>
      <c r="BC1244" s="58"/>
      <c r="BD1244" s="58"/>
      <c r="BE1244" s="58"/>
      <c r="BF1244" s="58"/>
      <c r="BG1244" s="58"/>
      <c r="BH1244" s="58"/>
      <c r="BI1244" s="58"/>
      <c r="BJ1244" s="58"/>
      <c r="BK1244" s="58"/>
      <c r="BL1244" s="58"/>
      <c r="BM1244" s="58"/>
      <c r="BN1244" s="58"/>
      <c r="BO1244" s="58"/>
      <c r="BP1244" s="58"/>
      <c r="BQ1244" s="58"/>
      <c r="BR1244" s="58"/>
      <c r="BS1244" s="58"/>
      <c r="BT1244" s="58"/>
      <c r="BU1244" s="58"/>
      <c r="BV1244" s="58"/>
      <c r="BW1244" s="58"/>
      <c r="BX1244" s="58"/>
      <c r="BY1244" s="58"/>
      <c r="BZ1244" s="58"/>
      <c r="CA1244" s="58"/>
      <c r="CB1244" s="58"/>
      <c r="CC1244" s="58"/>
      <c r="CD1244" s="58"/>
      <c r="CE1244" s="58"/>
      <c r="CF1244" s="58"/>
      <c r="CG1244" s="58"/>
      <c r="CH1244" s="58"/>
      <c r="CI1244" s="58"/>
      <c r="CJ1244" s="58"/>
      <c r="CK1244" s="58"/>
      <c r="CL1244" s="58"/>
      <c r="CM1244" s="58"/>
      <c r="CN1244" s="58"/>
      <c r="CO1244" s="58"/>
      <c r="CP1244" s="58"/>
      <c r="CQ1244" s="58"/>
      <c r="CR1244" s="58"/>
      <c r="CS1244" s="58"/>
      <c r="CT1244" s="58"/>
      <c r="CU1244" s="58"/>
      <c r="CV1244" s="58"/>
      <c r="CW1244" s="58"/>
      <c r="CX1244" s="58"/>
      <c r="CY1244" s="58"/>
      <c r="CZ1244" s="58"/>
      <c r="DA1244" s="58"/>
      <c r="DB1244" s="58"/>
      <c r="DC1244" s="58"/>
      <c r="DD1244" s="58"/>
      <c r="DE1244" s="58"/>
      <c r="DF1244" s="58"/>
      <c r="DG1244" s="58"/>
      <c r="DH1244" s="58"/>
      <c r="DI1244" s="58"/>
      <c r="DJ1244" s="58"/>
      <c r="DK1244" s="58"/>
      <c r="DL1244" s="58"/>
      <c r="DM1244" s="58"/>
      <c r="DN1244" s="58"/>
      <c r="DO1244" s="58"/>
      <c r="DP1244" s="58"/>
      <c r="DQ1244" s="58"/>
      <c r="DR1244" s="58"/>
    </row>
    <row r="1245" spans="1:122" x14ac:dyDescent="0.2">
      <c r="A1245" s="58"/>
      <c r="B1245" s="58"/>
      <c r="C1245" s="58"/>
      <c r="D1245" s="58"/>
      <c r="E1245" s="58"/>
      <c r="F1245" s="58"/>
      <c r="G1245" s="58"/>
      <c r="H1245" s="58"/>
      <c r="I1245" s="58"/>
      <c r="J1245" s="58"/>
      <c r="K1245" s="59"/>
      <c r="L1245" s="59"/>
      <c r="M1245" s="58"/>
      <c r="N1245" s="58"/>
      <c r="O1245" s="58"/>
      <c r="P1245" s="58"/>
      <c r="Q1245" s="58"/>
      <c r="R1245" s="58"/>
      <c r="S1245" s="58"/>
      <c r="T1245" s="58"/>
      <c r="U1245" s="58"/>
      <c r="V1245" s="58"/>
      <c r="W1245" s="58"/>
      <c r="X1245" s="58"/>
      <c r="Y1245" s="58"/>
      <c r="Z1245" s="58"/>
      <c r="AA1245" s="58"/>
      <c r="AB1245" s="58"/>
      <c r="AC1245" s="58"/>
      <c r="AD1245" s="58"/>
      <c r="AE1245" s="58"/>
      <c r="AF1245" s="58"/>
      <c r="AG1245" s="58"/>
      <c r="AH1245" s="58"/>
      <c r="AI1245" s="58"/>
      <c r="AJ1245" s="58"/>
      <c r="AK1245" s="58"/>
      <c r="AL1245" s="58"/>
      <c r="AM1245" s="58"/>
      <c r="AN1245" s="58"/>
      <c r="AO1245" s="58"/>
      <c r="AP1245" s="58"/>
      <c r="AQ1245" s="58"/>
      <c r="AR1245" s="58"/>
      <c r="AS1245" s="58"/>
      <c r="AT1245" s="58"/>
      <c r="AU1245" s="58"/>
      <c r="AV1245" s="58"/>
      <c r="AW1245" s="58"/>
      <c r="AX1245" s="58"/>
      <c r="AY1245" s="58"/>
      <c r="AZ1245" s="58"/>
      <c r="BA1245" s="58"/>
      <c r="BB1245" s="58"/>
      <c r="BC1245" s="58"/>
      <c r="BD1245" s="58"/>
      <c r="BE1245" s="58"/>
      <c r="BF1245" s="58"/>
      <c r="BG1245" s="58"/>
      <c r="BH1245" s="58"/>
      <c r="BI1245" s="58"/>
      <c r="BJ1245" s="58"/>
      <c r="BK1245" s="58"/>
      <c r="BL1245" s="58"/>
      <c r="BM1245" s="58"/>
      <c r="BN1245" s="58"/>
      <c r="BO1245" s="58"/>
      <c r="BP1245" s="58"/>
      <c r="BQ1245" s="58"/>
      <c r="BR1245" s="58"/>
      <c r="BS1245" s="58"/>
      <c r="BT1245" s="58"/>
      <c r="BU1245" s="58"/>
      <c r="BV1245" s="58"/>
      <c r="BW1245" s="58"/>
      <c r="BX1245" s="58"/>
      <c r="BY1245" s="58"/>
      <c r="BZ1245" s="58"/>
      <c r="CA1245" s="58"/>
      <c r="CB1245" s="58"/>
      <c r="CC1245" s="58"/>
      <c r="CD1245" s="58"/>
      <c r="CE1245" s="58"/>
      <c r="CF1245" s="58"/>
      <c r="CG1245" s="58"/>
      <c r="CH1245" s="58"/>
      <c r="CI1245" s="58"/>
      <c r="CJ1245" s="58"/>
      <c r="CK1245" s="58"/>
      <c r="CL1245" s="58"/>
      <c r="CM1245" s="58"/>
      <c r="CN1245" s="58"/>
      <c r="CO1245" s="58"/>
      <c r="CP1245" s="58"/>
      <c r="CQ1245" s="58"/>
      <c r="CR1245" s="58"/>
      <c r="CS1245" s="58"/>
      <c r="CT1245" s="58"/>
      <c r="CU1245" s="58"/>
      <c r="CV1245" s="58"/>
      <c r="CW1245" s="58"/>
      <c r="CX1245" s="58"/>
      <c r="CY1245" s="58"/>
      <c r="CZ1245" s="58"/>
      <c r="DA1245" s="58"/>
      <c r="DB1245" s="58"/>
      <c r="DC1245" s="58"/>
      <c r="DD1245" s="58"/>
      <c r="DE1245" s="58"/>
      <c r="DF1245" s="58"/>
      <c r="DG1245" s="58"/>
      <c r="DH1245" s="58"/>
      <c r="DI1245" s="58"/>
      <c r="DJ1245" s="58"/>
      <c r="DK1245" s="58"/>
      <c r="DL1245" s="58"/>
      <c r="DM1245" s="58"/>
      <c r="DN1245" s="58"/>
      <c r="DO1245" s="58"/>
      <c r="DP1245" s="58"/>
      <c r="DQ1245" s="58"/>
      <c r="DR1245" s="58"/>
    </row>
    <row r="1246" spans="1:122" x14ac:dyDescent="0.2">
      <c r="A1246" s="58"/>
      <c r="B1246" s="58"/>
      <c r="C1246" s="58"/>
      <c r="D1246" s="58"/>
      <c r="E1246" s="58"/>
      <c r="F1246" s="58"/>
      <c r="G1246" s="58"/>
      <c r="H1246" s="58"/>
      <c r="I1246" s="58"/>
      <c r="J1246" s="58"/>
      <c r="K1246" s="59"/>
      <c r="L1246" s="59"/>
      <c r="M1246" s="58"/>
      <c r="N1246" s="58"/>
      <c r="O1246" s="58"/>
      <c r="P1246" s="58"/>
      <c r="Q1246" s="58"/>
      <c r="R1246" s="58"/>
      <c r="S1246" s="58"/>
      <c r="T1246" s="58"/>
      <c r="U1246" s="58"/>
      <c r="V1246" s="58"/>
      <c r="W1246" s="58"/>
      <c r="X1246" s="58"/>
      <c r="Y1246" s="58"/>
      <c r="Z1246" s="58"/>
      <c r="AA1246" s="58"/>
      <c r="AB1246" s="58"/>
      <c r="AC1246" s="58"/>
      <c r="AD1246" s="58"/>
      <c r="AE1246" s="58"/>
      <c r="AF1246" s="58"/>
      <c r="AG1246" s="58"/>
      <c r="AH1246" s="58"/>
      <c r="AI1246" s="58"/>
      <c r="AJ1246" s="58"/>
      <c r="AK1246" s="58"/>
      <c r="AL1246" s="58"/>
      <c r="AM1246" s="58"/>
      <c r="AN1246" s="58"/>
      <c r="AO1246" s="58"/>
      <c r="AP1246" s="58"/>
      <c r="AQ1246" s="58"/>
      <c r="AR1246" s="58"/>
      <c r="AS1246" s="58"/>
      <c r="AT1246" s="58"/>
      <c r="AU1246" s="58"/>
      <c r="AV1246" s="58"/>
      <c r="AW1246" s="58"/>
      <c r="AX1246" s="58"/>
      <c r="AY1246" s="58"/>
      <c r="AZ1246" s="58"/>
      <c r="BA1246" s="58"/>
      <c r="BB1246" s="58"/>
      <c r="BC1246" s="58"/>
      <c r="BD1246" s="58"/>
      <c r="BE1246" s="58"/>
      <c r="BF1246" s="58"/>
      <c r="BG1246" s="58"/>
      <c r="BH1246" s="58"/>
      <c r="BI1246" s="58"/>
      <c r="BJ1246" s="58"/>
      <c r="BK1246" s="58"/>
      <c r="BL1246" s="58"/>
      <c r="BM1246" s="58"/>
      <c r="BN1246" s="58"/>
      <c r="BO1246" s="58"/>
      <c r="BP1246" s="58"/>
      <c r="BQ1246" s="58"/>
      <c r="BR1246" s="58"/>
      <c r="BS1246" s="58"/>
      <c r="BT1246" s="58"/>
      <c r="BU1246" s="58"/>
      <c r="BV1246" s="58"/>
      <c r="BW1246" s="58"/>
      <c r="BX1246" s="58"/>
      <c r="BY1246" s="58"/>
      <c r="BZ1246" s="58"/>
      <c r="CA1246" s="58"/>
      <c r="CB1246" s="58"/>
      <c r="CC1246" s="58"/>
      <c r="CD1246" s="58"/>
      <c r="CE1246" s="58"/>
      <c r="CF1246" s="58"/>
      <c r="CG1246" s="58"/>
      <c r="CH1246" s="58"/>
      <c r="CI1246" s="58"/>
      <c r="CJ1246" s="58"/>
      <c r="CK1246" s="58"/>
      <c r="CL1246" s="58"/>
      <c r="CM1246" s="58"/>
      <c r="CN1246" s="58"/>
      <c r="CO1246" s="58"/>
      <c r="CP1246" s="58"/>
      <c r="CQ1246" s="58"/>
      <c r="CR1246" s="58"/>
      <c r="CS1246" s="58"/>
      <c r="CT1246" s="58"/>
      <c r="CU1246" s="58"/>
      <c r="CV1246" s="58"/>
      <c r="CW1246" s="58"/>
      <c r="CX1246" s="58"/>
      <c r="CY1246" s="58"/>
      <c r="CZ1246" s="58"/>
      <c r="DA1246" s="58"/>
      <c r="DB1246" s="58"/>
      <c r="DC1246" s="58"/>
      <c r="DD1246" s="58"/>
      <c r="DE1246" s="58"/>
      <c r="DF1246" s="58"/>
      <c r="DG1246" s="58"/>
      <c r="DH1246" s="58"/>
      <c r="DI1246" s="58"/>
      <c r="DJ1246" s="58"/>
      <c r="DK1246" s="58"/>
      <c r="DL1246" s="58"/>
      <c r="DM1246" s="58"/>
      <c r="DN1246" s="58"/>
      <c r="DO1246" s="58"/>
      <c r="DP1246" s="58"/>
      <c r="DQ1246" s="58"/>
      <c r="DR1246" s="58"/>
    </row>
    <row r="1247" spans="1:122" x14ac:dyDescent="0.2">
      <c r="A1247" s="58"/>
      <c r="B1247" s="58"/>
      <c r="C1247" s="58"/>
      <c r="D1247" s="58"/>
      <c r="E1247" s="58"/>
      <c r="F1247" s="58"/>
      <c r="G1247" s="58"/>
      <c r="H1247" s="58"/>
      <c r="I1247" s="58"/>
      <c r="J1247" s="58"/>
      <c r="K1247" s="59"/>
      <c r="L1247" s="59"/>
      <c r="M1247" s="58"/>
      <c r="N1247" s="58"/>
      <c r="O1247" s="58"/>
      <c r="P1247" s="58"/>
      <c r="Q1247" s="58"/>
      <c r="R1247" s="58"/>
      <c r="S1247" s="58"/>
      <c r="T1247" s="58"/>
      <c r="U1247" s="58"/>
      <c r="V1247" s="58"/>
      <c r="W1247" s="58"/>
      <c r="X1247" s="58"/>
      <c r="Y1247" s="58"/>
      <c r="Z1247" s="58"/>
      <c r="AA1247" s="58"/>
      <c r="AB1247" s="58"/>
      <c r="AC1247" s="58"/>
      <c r="AD1247" s="58"/>
      <c r="AE1247" s="58"/>
      <c r="AF1247" s="58"/>
      <c r="AG1247" s="58"/>
      <c r="AH1247" s="58"/>
      <c r="AI1247" s="58"/>
      <c r="AJ1247" s="58"/>
      <c r="AK1247" s="58"/>
      <c r="AL1247" s="58"/>
      <c r="AM1247" s="58"/>
      <c r="AN1247" s="58"/>
      <c r="AO1247" s="58"/>
      <c r="AP1247" s="58"/>
      <c r="AQ1247" s="58"/>
      <c r="AR1247" s="58"/>
      <c r="AS1247" s="58"/>
      <c r="AT1247" s="58"/>
      <c r="AU1247" s="58"/>
      <c r="AV1247" s="58"/>
      <c r="AW1247" s="58"/>
      <c r="AX1247" s="58"/>
      <c r="AY1247" s="58"/>
      <c r="AZ1247" s="58"/>
      <c r="BA1247" s="58"/>
      <c r="BB1247" s="58"/>
      <c r="BC1247" s="58"/>
      <c r="BD1247" s="58"/>
      <c r="BE1247" s="58"/>
      <c r="BF1247" s="58"/>
      <c r="BG1247" s="58"/>
      <c r="BH1247" s="58"/>
      <c r="BI1247" s="58"/>
      <c r="BJ1247" s="58"/>
      <c r="BK1247" s="58"/>
      <c r="BL1247" s="58"/>
      <c r="BM1247" s="58"/>
      <c r="BN1247" s="58"/>
      <c r="BO1247" s="58"/>
      <c r="BP1247" s="58"/>
      <c r="BQ1247" s="58"/>
      <c r="BR1247" s="58"/>
      <c r="BS1247" s="58"/>
      <c r="BT1247" s="58"/>
      <c r="BU1247" s="58"/>
      <c r="BV1247" s="58"/>
      <c r="BW1247" s="58"/>
      <c r="BX1247" s="58"/>
      <c r="BY1247" s="58"/>
      <c r="BZ1247" s="58"/>
      <c r="CA1247" s="58"/>
      <c r="CB1247" s="58"/>
      <c r="CC1247" s="58"/>
      <c r="CD1247" s="58"/>
      <c r="CE1247" s="58"/>
      <c r="CF1247" s="58"/>
      <c r="CG1247" s="58"/>
      <c r="CH1247" s="58"/>
      <c r="CI1247" s="58"/>
      <c r="CJ1247" s="58"/>
      <c r="CK1247" s="58"/>
      <c r="CL1247" s="58"/>
      <c r="CM1247" s="58"/>
      <c r="CN1247" s="58"/>
      <c r="CO1247" s="58"/>
      <c r="CP1247" s="58"/>
      <c r="CQ1247" s="58"/>
      <c r="CR1247" s="58"/>
      <c r="CS1247" s="58"/>
      <c r="CT1247" s="58"/>
      <c r="CU1247" s="58"/>
      <c r="CV1247" s="58"/>
      <c r="CW1247" s="58"/>
      <c r="CX1247" s="58"/>
      <c r="CY1247" s="58"/>
      <c r="CZ1247" s="58"/>
      <c r="DA1247" s="58"/>
      <c r="DB1247" s="58"/>
      <c r="DC1247" s="58"/>
      <c r="DD1247" s="58"/>
      <c r="DE1247" s="58"/>
      <c r="DF1247" s="58"/>
      <c r="DG1247" s="58"/>
      <c r="DH1247" s="58"/>
      <c r="DI1247" s="58"/>
      <c r="DJ1247" s="58"/>
      <c r="DK1247" s="58"/>
      <c r="DL1247" s="58"/>
      <c r="DM1247" s="58"/>
      <c r="DN1247" s="58"/>
      <c r="DO1247" s="58"/>
      <c r="DP1247" s="58"/>
      <c r="DQ1247" s="58"/>
      <c r="DR1247" s="58"/>
    </row>
    <row r="1248" spans="1:122" x14ac:dyDescent="0.2">
      <c r="A1248" s="58"/>
      <c r="B1248" s="58"/>
      <c r="C1248" s="58"/>
      <c r="D1248" s="58"/>
      <c r="E1248" s="58"/>
      <c r="F1248" s="58"/>
      <c r="G1248" s="58"/>
      <c r="H1248" s="58"/>
      <c r="I1248" s="58"/>
      <c r="J1248" s="58"/>
      <c r="K1248" s="59"/>
      <c r="L1248" s="59"/>
      <c r="M1248" s="58"/>
      <c r="N1248" s="58"/>
      <c r="O1248" s="58"/>
      <c r="P1248" s="58"/>
      <c r="Q1248" s="58"/>
      <c r="R1248" s="58"/>
      <c r="S1248" s="58"/>
      <c r="T1248" s="58"/>
      <c r="U1248" s="58"/>
      <c r="V1248" s="58"/>
      <c r="W1248" s="58"/>
      <c r="X1248" s="58"/>
      <c r="Y1248" s="58"/>
      <c r="Z1248" s="58"/>
      <c r="AA1248" s="58"/>
      <c r="AB1248" s="58"/>
      <c r="AC1248" s="58"/>
      <c r="AD1248" s="58"/>
      <c r="AE1248" s="58"/>
      <c r="AF1248" s="58"/>
      <c r="AG1248" s="58"/>
      <c r="AH1248" s="58"/>
      <c r="AI1248" s="58"/>
      <c r="AJ1248" s="58"/>
      <c r="AK1248" s="58"/>
      <c r="AL1248" s="58"/>
      <c r="AM1248" s="58"/>
      <c r="AN1248" s="58"/>
      <c r="AO1248" s="58"/>
      <c r="AP1248" s="58"/>
      <c r="AQ1248" s="58"/>
      <c r="AR1248" s="58"/>
      <c r="AS1248" s="58"/>
      <c r="AT1248" s="58"/>
      <c r="AU1248" s="58"/>
      <c r="AV1248" s="58"/>
      <c r="AW1248" s="58"/>
      <c r="AX1248" s="58"/>
      <c r="AY1248" s="58"/>
      <c r="AZ1248" s="58"/>
      <c r="BA1248" s="58"/>
      <c r="BB1248" s="58"/>
      <c r="BC1248" s="58"/>
      <c r="BD1248" s="58"/>
      <c r="BE1248" s="58"/>
      <c r="BF1248" s="58"/>
      <c r="BG1248" s="58"/>
      <c r="BH1248" s="58"/>
      <c r="BI1248" s="58"/>
      <c r="BJ1248" s="58"/>
      <c r="BK1248" s="58"/>
      <c r="BL1248" s="58"/>
      <c r="BM1248" s="58"/>
      <c r="BN1248" s="58"/>
      <c r="BO1248" s="58"/>
      <c r="BP1248" s="58"/>
      <c r="BQ1248" s="58"/>
      <c r="BR1248" s="58"/>
      <c r="BS1248" s="58"/>
      <c r="BT1248" s="58"/>
      <c r="BU1248" s="58"/>
      <c r="BV1248" s="58"/>
      <c r="BW1248" s="58"/>
      <c r="BX1248" s="58"/>
      <c r="BY1248" s="58"/>
      <c r="BZ1248" s="58"/>
      <c r="CA1248" s="58"/>
      <c r="CB1248" s="58"/>
      <c r="CC1248" s="58"/>
      <c r="CD1248" s="58"/>
      <c r="CE1248" s="58"/>
      <c r="CF1248" s="58"/>
      <c r="CG1248" s="58"/>
      <c r="CH1248" s="58"/>
      <c r="CI1248" s="58"/>
      <c r="CJ1248" s="58"/>
      <c r="CK1248" s="58"/>
      <c r="CL1248" s="58"/>
      <c r="CM1248" s="58"/>
      <c r="CN1248" s="58"/>
      <c r="CO1248" s="58"/>
      <c r="CP1248" s="58"/>
      <c r="CQ1248" s="58"/>
      <c r="CR1248" s="58"/>
      <c r="CS1248" s="58"/>
      <c r="CT1248" s="58"/>
      <c r="CU1248" s="58"/>
      <c r="CV1248" s="58"/>
      <c r="CW1248" s="58"/>
      <c r="CX1248" s="58"/>
      <c r="CY1248" s="58"/>
      <c r="CZ1248" s="58"/>
      <c r="DA1248" s="58"/>
      <c r="DB1248" s="58"/>
      <c r="DC1248" s="58"/>
      <c r="DD1248" s="58"/>
      <c r="DE1248" s="58"/>
      <c r="DF1248" s="58"/>
      <c r="DG1248" s="58"/>
      <c r="DH1248" s="58"/>
      <c r="DI1248" s="58"/>
      <c r="DJ1248" s="58"/>
      <c r="DK1248" s="58"/>
      <c r="DL1248" s="58"/>
      <c r="DM1248" s="58"/>
      <c r="DN1248" s="58"/>
      <c r="DO1248" s="58"/>
      <c r="DP1248" s="58"/>
      <c r="DQ1248" s="58"/>
      <c r="DR1248" s="58"/>
    </row>
    <row r="1249" spans="1:122" x14ac:dyDescent="0.2">
      <c r="A1249" s="58"/>
      <c r="B1249" s="58"/>
      <c r="C1249" s="58"/>
      <c r="D1249" s="58"/>
      <c r="E1249" s="58"/>
      <c r="F1249" s="58"/>
      <c r="G1249" s="58"/>
      <c r="H1249" s="58"/>
      <c r="I1249" s="58"/>
      <c r="J1249" s="58"/>
      <c r="K1249" s="59"/>
      <c r="L1249" s="59"/>
      <c r="M1249" s="58"/>
      <c r="N1249" s="58"/>
      <c r="O1249" s="58"/>
      <c r="P1249" s="58"/>
      <c r="Q1249" s="58"/>
      <c r="R1249" s="58"/>
      <c r="S1249" s="58"/>
      <c r="T1249" s="58"/>
      <c r="U1249" s="58"/>
      <c r="V1249" s="58"/>
      <c r="W1249" s="58"/>
      <c r="X1249" s="58"/>
      <c r="Y1249" s="58"/>
      <c r="Z1249" s="58"/>
      <c r="AA1249" s="58"/>
      <c r="AB1249" s="58"/>
      <c r="AC1249" s="58"/>
      <c r="AD1249" s="58"/>
      <c r="AE1249" s="58"/>
      <c r="AF1249" s="58"/>
      <c r="AG1249" s="58"/>
      <c r="AH1249" s="58"/>
      <c r="AI1249" s="58"/>
      <c r="AJ1249" s="58"/>
      <c r="AK1249" s="58"/>
      <c r="AL1249" s="58"/>
      <c r="AM1249" s="58"/>
      <c r="AN1249" s="58"/>
      <c r="AO1249" s="58"/>
      <c r="AP1249" s="58"/>
      <c r="AQ1249" s="58"/>
      <c r="AR1249" s="58"/>
      <c r="AS1249" s="58"/>
      <c r="AT1249" s="58"/>
      <c r="AU1249" s="58"/>
      <c r="AV1249" s="58"/>
      <c r="AW1249" s="58"/>
      <c r="AX1249" s="58"/>
      <c r="AY1249" s="58"/>
      <c r="AZ1249" s="58"/>
      <c r="BA1249" s="58"/>
      <c r="BB1249" s="58"/>
      <c r="BC1249" s="58"/>
      <c r="BD1249" s="58"/>
      <c r="BE1249" s="58"/>
      <c r="BF1249" s="58"/>
      <c r="BG1249" s="58"/>
      <c r="BH1249" s="58"/>
      <c r="BI1249" s="58"/>
      <c r="BJ1249" s="58"/>
      <c r="BK1249" s="58"/>
      <c r="BL1249" s="58"/>
      <c r="BM1249" s="58"/>
      <c r="BN1249" s="58"/>
      <c r="BO1249" s="58"/>
      <c r="BP1249" s="58"/>
      <c r="BQ1249" s="58"/>
      <c r="BR1249" s="58"/>
      <c r="BS1249" s="58"/>
      <c r="BT1249" s="58"/>
      <c r="BU1249" s="58"/>
      <c r="BV1249" s="58"/>
      <c r="BW1249" s="58"/>
      <c r="BX1249" s="58"/>
      <c r="BY1249" s="58"/>
      <c r="BZ1249" s="58"/>
      <c r="CA1249" s="58"/>
      <c r="CB1249" s="58"/>
      <c r="CC1249" s="58"/>
      <c r="CD1249" s="58"/>
      <c r="CE1249" s="58"/>
      <c r="CF1249" s="58"/>
      <c r="CG1249" s="58"/>
      <c r="CH1249" s="58"/>
      <c r="CI1249" s="58"/>
      <c r="CJ1249" s="58"/>
      <c r="CK1249" s="58"/>
      <c r="CL1249" s="58"/>
      <c r="CM1249" s="58"/>
      <c r="CN1249" s="58"/>
      <c r="CO1249" s="58"/>
      <c r="CP1249" s="58"/>
      <c r="CQ1249" s="58"/>
      <c r="CR1249" s="58"/>
      <c r="CS1249" s="58"/>
      <c r="CT1249" s="58"/>
      <c r="CU1249" s="58"/>
      <c r="CV1249" s="58"/>
      <c r="CW1249" s="58"/>
      <c r="CX1249" s="58"/>
      <c r="CY1249" s="58"/>
      <c r="CZ1249" s="58"/>
      <c r="DA1249" s="58"/>
      <c r="DB1249" s="58"/>
      <c r="DC1249" s="58"/>
      <c r="DD1249" s="58"/>
      <c r="DE1249" s="58"/>
      <c r="DF1249" s="58"/>
      <c r="DG1249" s="58"/>
      <c r="DH1249" s="58"/>
      <c r="DI1249" s="58"/>
      <c r="DJ1249" s="58"/>
      <c r="DK1249" s="58"/>
      <c r="DL1249" s="58"/>
      <c r="DM1249" s="58"/>
      <c r="DN1249" s="58"/>
      <c r="DO1249" s="58"/>
      <c r="DP1249" s="58"/>
      <c r="DQ1249" s="58"/>
      <c r="DR1249" s="58"/>
    </row>
    <row r="1250" spans="1:122" x14ac:dyDescent="0.2">
      <c r="A1250" s="58"/>
      <c r="B1250" s="58"/>
      <c r="C1250" s="58"/>
      <c r="D1250" s="58"/>
      <c r="E1250" s="58"/>
      <c r="F1250" s="58"/>
      <c r="G1250" s="58"/>
      <c r="H1250" s="58"/>
      <c r="I1250" s="58"/>
      <c r="J1250" s="58"/>
      <c r="K1250" s="59"/>
      <c r="L1250" s="59"/>
      <c r="M1250" s="58"/>
      <c r="N1250" s="58"/>
      <c r="O1250" s="58"/>
      <c r="P1250" s="58"/>
      <c r="Q1250" s="58"/>
      <c r="R1250" s="58"/>
      <c r="S1250" s="58"/>
      <c r="T1250" s="58"/>
      <c r="U1250" s="58"/>
      <c r="V1250" s="58"/>
      <c r="W1250" s="58"/>
      <c r="X1250" s="58"/>
      <c r="Y1250" s="58"/>
      <c r="Z1250" s="58"/>
      <c r="AA1250" s="58"/>
      <c r="AB1250" s="58"/>
      <c r="AC1250" s="58"/>
      <c r="AD1250" s="58"/>
      <c r="AE1250" s="58"/>
      <c r="AF1250" s="58"/>
      <c r="AG1250" s="58"/>
      <c r="AH1250" s="58"/>
      <c r="AI1250" s="58"/>
      <c r="AJ1250" s="58"/>
      <c r="AK1250" s="58"/>
      <c r="AL1250" s="58"/>
      <c r="AM1250" s="58"/>
      <c r="AN1250" s="58"/>
      <c r="AO1250" s="58"/>
      <c r="AP1250" s="58"/>
      <c r="AQ1250" s="58"/>
      <c r="AR1250" s="58"/>
      <c r="AS1250" s="58"/>
      <c r="AT1250" s="58"/>
      <c r="AU1250" s="58"/>
      <c r="AV1250" s="58"/>
      <c r="AW1250" s="58"/>
      <c r="AX1250" s="58"/>
      <c r="AY1250" s="58"/>
      <c r="AZ1250" s="58"/>
      <c r="BA1250" s="58"/>
      <c r="BB1250" s="58"/>
      <c r="BC1250" s="58"/>
      <c r="BD1250" s="58"/>
      <c r="BE1250" s="58"/>
      <c r="BF1250" s="58"/>
      <c r="BG1250" s="58"/>
      <c r="BH1250" s="58"/>
      <c r="BI1250" s="58"/>
      <c r="BJ1250" s="58"/>
      <c r="BK1250" s="58"/>
      <c r="BL1250" s="58"/>
      <c r="BM1250" s="58"/>
      <c r="BN1250" s="58"/>
      <c r="BO1250" s="58"/>
      <c r="BP1250" s="58"/>
      <c r="BQ1250" s="58"/>
      <c r="BR1250" s="58"/>
      <c r="BS1250" s="58"/>
      <c r="BT1250" s="58"/>
      <c r="BU1250" s="58"/>
      <c r="BV1250" s="58"/>
      <c r="BW1250" s="58"/>
      <c r="BX1250" s="58"/>
      <c r="BY1250" s="58"/>
      <c r="BZ1250" s="58"/>
      <c r="CA1250" s="58"/>
      <c r="CB1250" s="58"/>
      <c r="CC1250" s="58"/>
      <c r="CD1250" s="58"/>
      <c r="CE1250" s="58"/>
      <c r="CF1250" s="58"/>
      <c r="CG1250" s="58"/>
      <c r="CH1250" s="58"/>
      <c r="CI1250" s="58"/>
      <c r="CJ1250" s="58"/>
      <c r="CK1250" s="58"/>
      <c r="CL1250" s="58"/>
      <c r="CM1250" s="58"/>
      <c r="CN1250" s="58"/>
      <c r="CO1250" s="58"/>
      <c r="CP1250" s="58"/>
      <c r="CQ1250" s="58"/>
      <c r="CR1250" s="58"/>
      <c r="CS1250" s="58"/>
      <c r="CT1250" s="58"/>
      <c r="CU1250" s="58"/>
      <c r="CV1250" s="58"/>
      <c r="CW1250" s="58"/>
      <c r="CX1250" s="58"/>
      <c r="CY1250" s="58"/>
      <c r="CZ1250" s="58"/>
      <c r="DA1250" s="58"/>
      <c r="DB1250" s="58"/>
      <c r="DC1250" s="58"/>
      <c r="DD1250" s="58"/>
      <c r="DE1250" s="58"/>
      <c r="DF1250" s="58"/>
      <c r="DG1250" s="58"/>
      <c r="DH1250" s="58"/>
      <c r="DI1250" s="58"/>
      <c r="DJ1250" s="58"/>
      <c r="DK1250" s="58"/>
      <c r="DL1250" s="58"/>
      <c r="DM1250" s="58"/>
      <c r="DN1250" s="58"/>
      <c r="DO1250" s="58"/>
      <c r="DP1250" s="58"/>
      <c r="DQ1250" s="58"/>
      <c r="DR1250" s="58"/>
    </row>
    <row r="1251" spans="1:122" x14ac:dyDescent="0.2">
      <c r="A1251" s="58"/>
      <c r="B1251" s="58"/>
      <c r="C1251" s="58"/>
      <c r="D1251" s="58"/>
      <c r="E1251" s="58"/>
      <c r="F1251" s="58"/>
      <c r="G1251" s="58"/>
      <c r="H1251" s="58"/>
      <c r="I1251" s="58"/>
      <c r="J1251" s="58"/>
      <c r="K1251" s="59"/>
      <c r="L1251" s="59"/>
      <c r="M1251" s="58"/>
      <c r="N1251" s="58"/>
      <c r="O1251" s="58"/>
      <c r="P1251" s="58"/>
      <c r="Q1251" s="58"/>
      <c r="R1251" s="58"/>
      <c r="S1251" s="58"/>
      <c r="T1251" s="58"/>
      <c r="U1251" s="58"/>
      <c r="V1251" s="58"/>
      <c r="W1251" s="58"/>
      <c r="X1251" s="58"/>
      <c r="Y1251" s="58"/>
      <c r="Z1251" s="58"/>
      <c r="AA1251" s="58"/>
      <c r="AB1251" s="58"/>
      <c r="AC1251" s="58"/>
      <c r="AD1251" s="58"/>
      <c r="AE1251" s="58"/>
      <c r="AF1251" s="58"/>
      <c r="AG1251" s="58"/>
      <c r="AH1251" s="58"/>
      <c r="AI1251" s="58"/>
      <c r="AJ1251" s="58"/>
      <c r="AK1251" s="58"/>
      <c r="AL1251" s="58"/>
      <c r="AM1251" s="58"/>
      <c r="AN1251" s="58"/>
      <c r="AO1251" s="58"/>
      <c r="AP1251" s="58"/>
      <c r="AQ1251" s="58"/>
      <c r="AR1251" s="58"/>
      <c r="AS1251" s="58"/>
      <c r="AT1251" s="58"/>
      <c r="AU1251" s="58"/>
      <c r="AV1251" s="58"/>
      <c r="AW1251" s="58"/>
      <c r="AX1251" s="58"/>
      <c r="AY1251" s="58"/>
      <c r="AZ1251" s="58"/>
      <c r="BA1251" s="58"/>
      <c r="BB1251" s="58"/>
      <c r="BC1251" s="58"/>
      <c r="BD1251" s="58"/>
      <c r="BE1251" s="58"/>
      <c r="BF1251" s="58"/>
      <c r="BG1251" s="58"/>
      <c r="BH1251" s="58"/>
      <c r="BI1251" s="58"/>
      <c r="BJ1251" s="58"/>
      <c r="BK1251" s="58"/>
      <c r="BL1251" s="58"/>
      <c r="BM1251" s="58"/>
      <c r="BN1251" s="58"/>
      <c r="BO1251" s="58"/>
      <c r="BP1251" s="58"/>
      <c r="BQ1251" s="58"/>
      <c r="BR1251" s="58"/>
      <c r="BS1251" s="58"/>
      <c r="BT1251" s="58"/>
      <c r="BU1251" s="58"/>
      <c r="BV1251" s="58"/>
      <c r="BW1251" s="58"/>
      <c r="BX1251" s="58"/>
      <c r="BY1251" s="58"/>
      <c r="BZ1251" s="58"/>
      <c r="CA1251" s="58"/>
      <c r="CB1251" s="58"/>
      <c r="CC1251" s="58"/>
      <c r="CD1251" s="58"/>
      <c r="CE1251" s="58"/>
      <c r="CF1251" s="58"/>
      <c r="CG1251" s="58"/>
      <c r="CH1251" s="58"/>
      <c r="CI1251" s="58"/>
      <c r="CJ1251" s="58"/>
      <c r="CK1251" s="58"/>
      <c r="CL1251" s="58"/>
      <c r="CM1251" s="58"/>
      <c r="CN1251" s="58"/>
      <c r="CO1251" s="58"/>
      <c r="CP1251" s="58"/>
      <c r="CQ1251" s="58"/>
      <c r="CR1251" s="58"/>
      <c r="CS1251" s="58"/>
      <c r="CT1251" s="58"/>
      <c r="CU1251" s="58"/>
      <c r="CV1251" s="58"/>
      <c r="CW1251" s="58"/>
      <c r="CX1251" s="58"/>
      <c r="CY1251" s="58"/>
      <c r="CZ1251" s="58"/>
      <c r="DA1251" s="58"/>
      <c r="DB1251" s="58"/>
      <c r="DC1251" s="58"/>
      <c r="DD1251" s="58"/>
      <c r="DE1251" s="58"/>
      <c r="DF1251" s="58"/>
      <c r="DG1251" s="58"/>
      <c r="DH1251" s="58"/>
      <c r="DI1251" s="58"/>
      <c r="DJ1251" s="58"/>
      <c r="DK1251" s="58"/>
      <c r="DL1251" s="58"/>
      <c r="DM1251" s="58"/>
      <c r="DN1251" s="58"/>
      <c r="DO1251" s="58"/>
      <c r="DP1251" s="58"/>
      <c r="DQ1251" s="58"/>
      <c r="DR1251" s="58"/>
    </row>
    <row r="1252" spans="1:122" x14ac:dyDescent="0.2">
      <c r="A1252" s="58"/>
      <c r="B1252" s="58"/>
      <c r="C1252" s="58"/>
      <c r="D1252" s="58"/>
      <c r="E1252" s="58"/>
      <c r="F1252" s="58"/>
      <c r="G1252" s="58"/>
      <c r="H1252" s="58"/>
      <c r="I1252" s="58"/>
      <c r="J1252" s="58"/>
      <c r="K1252" s="59"/>
      <c r="L1252" s="59"/>
      <c r="M1252" s="58"/>
      <c r="N1252" s="58"/>
      <c r="O1252" s="58"/>
      <c r="P1252" s="58"/>
      <c r="Q1252" s="58"/>
      <c r="R1252" s="58"/>
      <c r="S1252" s="58"/>
      <c r="T1252" s="58"/>
      <c r="U1252" s="58"/>
      <c r="V1252" s="58"/>
      <c r="W1252" s="58"/>
      <c r="X1252" s="58"/>
      <c r="Y1252" s="58"/>
      <c r="Z1252" s="58"/>
      <c r="AA1252" s="58"/>
      <c r="AB1252" s="58"/>
      <c r="AC1252" s="58"/>
      <c r="AD1252" s="58"/>
      <c r="AE1252" s="58"/>
      <c r="AF1252" s="58"/>
      <c r="AG1252" s="58"/>
      <c r="AH1252" s="58"/>
      <c r="AI1252" s="58"/>
      <c r="AJ1252" s="58"/>
      <c r="AK1252" s="58"/>
      <c r="AL1252" s="58"/>
      <c r="AM1252" s="58"/>
      <c r="AN1252" s="58"/>
      <c r="AO1252" s="58"/>
      <c r="AP1252" s="58"/>
      <c r="AQ1252" s="58"/>
      <c r="AR1252" s="58"/>
      <c r="AS1252" s="58"/>
      <c r="AT1252" s="58"/>
      <c r="AU1252" s="58"/>
      <c r="AV1252" s="58"/>
      <c r="AW1252" s="58"/>
      <c r="AX1252" s="58"/>
      <c r="AY1252" s="58"/>
      <c r="AZ1252" s="58"/>
      <c r="BA1252" s="58"/>
      <c r="BB1252" s="58"/>
      <c r="BC1252" s="58"/>
      <c r="BD1252" s="58"/>
      <c r="BE1252" s="58"/>
      <c r="BF1252" s="58"/>
      <c r="BG1252" s="58"/>
      <c r="BH1252" s="58"/>
      <c r="BI1252" s="58"/>
      <c r="BJ1252" s="58"/>
      <c r="BK1252" s="58"/>
      <c r="BL1252" s="58"/>
      <c r="BM1252" s="58"/>
      <c r="BN1252" s="58"/>
      <c r="BO1252" s="58"/>
      <c r="BP1252" s="58"/>
      <c r="BQ1252" s="58"/>
      <c r="BR1252" s="58"/>
      <c r="BS1252" s="58"/>
      <c r="BT1252" s="58"/>
      <c r="BU1252" s="58"/>
      <c r="BV1252" s="58"/>
      <c r="BW1252" s="58"/>
      <c r="BX1252" s="58"/>
      <c r="BY1252" s="58"/>
      <c r="BZ1252" s="58"/>
      <c r="CA1252" s="58"/>
      <c r="CB1252" s="58"/>
      <c r="CC1252" s="58"/>
      <c r="CD1252" s="58"/>
      <c r="CE1252" s="58"/>
      <c r="CF1252" s="58"/>
      <c r="CG1252" s="58"/>
      <c r="CH1252" s="58"/>
      <c r="CI1252" s="58"/>
      <c r="CJ1252" s="58"/>
      <c r="CK1252" s="58"/>
      <c r="CL1252" s="58"/>
      <c r="CM1252" s="58"/>
      <c r="CN1252" s="58"/>
      <c r="CO1252" s="58"/>
      <c r="CP1252" s="58"/>
      <c r="CQ1252" s="58"/>
      <c r="CR1252" s="58"/>
      <c r="CS1252" s="58"/>
      <c r="CT1252" s="58"/>
      <c r="CU1252" s="58"/>
      <c r="CV1252" s="58"/>
      <c r="CW1252" s="58"/>
      <c r="CX1252" s="58"/>
      <c r="CY1252" s="58"/>
      <c r="CZ1252" s="58"/>
      <c r="DA1252" s="58"/>
      <c r="DB1252" s="58"/>
      <c r="DC1252" s="58"/>
      <c r="DD1252" s="58"/>
      <c r="DE1252" s="58"/>
      <c r="DF1252" s="58"/>
      <c r="DG1252" s="58"/>
      <c r="DH1252" s="58"/>
      <c r="DI1252" s="58"/>
      <c r="DJ1252" s="58"/>
      <c r="DK1252" s="58"/>
      <c r="DL1252" s="58"/>
      <c r="DM1252" s="58"/>
      <c r="DN1252" s="58"/>
      <c r="DO1252" s="58"/>
      <c r="DP1252" s="58"/>
      <c r="DQ1252" s="58"/>
      <c r="DR1252" s="58"/>
    </row>
    <row r="1253" spans="1:122" x14ac:dyDescent="0.2">
      <c r="A1253" s="58"/>
      <c r="B1253" s="58"/>
      <c r="C1253" s="58"/>
      <c r="D1253" s="58"/>
      <c r="E1253" s="58"/>
      <c r="F1253" s="58"/>
      <c r="G1253" s="58"/>
      <c r="H1253" s="58"/>
      <c r="I1253" s="58"/>
      <c r="J1253" s="58"/>
      <c r="K1253" s="59"/>
      <c r="L1253" s="59"/>
      <c r="M1253" s="58"/>
      <c r="N1253" s="58"/>
      <c r="O1253" s="58"/>
      <c r="P1253" s="58"/>
      <c r="Q1253" s="58"/>
      <c r="R1253" s="58"/>
      <c r="S1253" s="58"/>
      <c r="T1253" s="58"/>
      <c r="U1253" s="58"/>
      <c r="V1253" s="58"/>
      <c r="W1253" s="58"/>
      <c r="X1253" s="58"/>
      <c r="Y1253" s="58"/>
      <c r="Z1253" s="58"/>
      <c r="AA1253" s="58"/>
      <c r="AB1253" s="58"/>
      <c r="AC1253" s="58"/>
      <c r="AD1253" s="58"/>
      <c r="AE1253" s="58"/>
      <c r="AF1253" s="58"/>
      <c r="AG1253" s="58"/>
      <c r="AH1253" s="58"/>
      <c r="AI1253" s="58"/>
      <c r="AJ1253" s="58"/>
      <c r="AK1253" s="58"/>
      <c r="AL1253" s="58"/>
      <c r="AM1253" s="58"/>
      <c r="AN1253" s="58"/>
      <c r="AO1253" s="58"/>
      <c r="AP1253" s="58"/>
      <c r="AQ1253" s="58"/>
      <c r="AR1253" s="58"/>
      <c r="AS1253" s="58"/>
      <c r="AT1253" s="58"/>
      <c r="AU1253" s="58"/>
      <c r="AV1253" s="58"/>
      <c r="AW1253" s="58"/>
      <c r="AX1253" s="58"/>
      <c r="AY1253" s="58"/>
      <c r="AZ1253" s="58"/>
      <c r="BA1253" s="58"/>
      <c r="BB1253" s="58"/>
      <c r="BC1253" s="58"/>
      <c r="BD1253" s="58"/>
      <c r="BE1253" s="58"/>
      <c r="BF1253" s="58"/>
      <c r="BG1253" s="58"/>
      <c r="BH1253" s="58"/>
      <c r="BI1253" s="58"/>
      <c r="BJ1253" s="58"/>
      <c r="BK1253" s="58"/>
      <c r="BL1253" s="58"/>
      <c r="BM1253" s="58"/>
      <c r="BN1253" s="58"/>
      <c r="BO1253" s="58"/>
      <c r="BP1253" s="58"/>
      <c r="BQ1253" s="58"/>
      <c r="BR1253" s="58"/>
      <c r="BS1253" s="58"/>
      <c r="BT1253" s="58"/>
      <c r="BU1253" s="58"/>
      <c r="BV1253" s="58"/>
      <c r="BW1253" s="58"/>
      <c r="BX1253" s="58"/>
      <c r="BY1253" s="58"/>
      <c r="BZ1253" s="58"/>
      <c r="CA1253" s="58"/>
      <c r="CB1253" s="58"/>
      <c r="CC1253" s="58"/>
      <c r="CD1253" s="58"/>
      <c r="CE1253" s="58"/>
      <c r="CF1253" s="58"/>
      <c r="CG1253" s="58"/>
      <c r="CH1253" s="58"/>
      <c r="CI1253" s="58"/>
      <c r="CJ1253" s="58"/>
      <c r="CK1253" s="58"/>
      <c r="CL1253" s="58"/>
      <c r="CM1253" s="58"/>
      <c r="CN1253" s="58"/>
      <c r="CO1253" s="58"/>
      <c r="CP1253" s="58"/>
      <c r="CQ1253" s="58"/>
      <c r="CR1253" s="58"/>
      <c r="CS1253" s="58"/>
      <c r="CT1253" s="58"/>
      <c r="CU1253" s="58"/>
      <c r="CV1253" s="58"/>
      <c r="CW1253" s="58"/>
      <c r="CX1253" s="58"/>
      <c r="CY1253" s="58"/>
      <c r="CZ1253" s="58"/>
      <c r="DA1253" s="58"/>
      <c r="DB1253" s="58"/>
      <c r="DC1253" s="58"/>
      <c r="DD1253" s="58"/>
      <c r="DE1253" s="58"/>
      <c r="DF1253" s="58"/>
      <c r="DG1253" s="58"/>
      <c r="DH1253" s="58"/>
      <c r="DI1253" s="58"/>
      <c r="DJ1253" s="58"/>
      <c r="DK1253" s="58"/>
      <c r="DL1253" s="58"/>
      <c r="DM1253" s="58"/>
      <c r="DN1253" s="58"/>
      <c r="DO1253" s="58"/>
      <c r="DP1253" s="58"/>
      <c r="DQ1253" s="58"/>
      <c r="DR1253" s="58"/>
    </row>
    <row r="1254" spans="1:122" x14ac:dyDescent="0.2">
      <c r="A1254" s="58"/>
      <c r="B1254" s="58"/>
      <c r="C1254" s="58"/>
      <c r="D1254" s="58"/>
      <c r="E1254" s="58"/>
      <c r="F1254" s="58"/>
      <c r="G1254" s="58"/>
      <c r="H1254" s="58"/>
      <c r="I1254" s="58"/>
      <c r="J1254" s="58"/>
      <c r="K1254" s="59"/>
      <c r="L1254" s="59"/>
      <c r="M1254" s="58"/>
      <c r="N1254" s="58"/>
      <c r="O1254" s="58"/>
      <c r="P1254" s="58"/>
      <c r="Q1254" s="58"/>
      <c r="R1254" s="58"/>
      <c r="S1254" s="58"/>
      <c r="T1254" s="58"/>
      <c r="U1254" s="58"/>
      <c r="V1254" s="58"/>
      <c r="W1254" s="58"/>
      <c r="X1254" s="58"/>
      <c r="Y1254" s="58"/>
      <c r="Z1254" s="58"/>
      <c r="AA1254" s="58"/>
      <c r="AB1254" s="58"/>
      <c r="AC1254" s="58"/>
      <c r="AD1254" s="58"/>
      <c r="AE1254" s="58"/>
      <c r="AF1254" s="58"/>
      <c r="AG1254" s="58"/>
      <c r="AH1254" s="58"/>
      <c r="AI1254" s="58"/>
      <c r="AJ1254" s="58"/>
      <c r="AK1254" s="58"/>
      <c r="AL1254" s="58"/>
      <c r="AM1254" s="58"/>
      <c r="AN1254" s="58"/>
      <c r="AO1254" s="58"/>
      <c r="AP1254" s="58"/>
      <c r="AQ1254" s="58"/>
      <c r="AR1254" s="58"/>
      <c r="AS1254" s="58"/>
      <c r="AT1254" s="58"/>
      <c r="AU1254" s="58"/>
      <c r="AV1254" s="58"/>
      <c r="AW1254" s="58"/>
      <c r="AX1254" s="58"/>
      <c r="AY1254" s="58"/>
      <c r="AZ1254" s="58"/>
      <c r="BA1254" s="58"/>
      <c r="BB1254" s="58"/>
      <c r="BC1254" s="58"/>
      <c r="BD1254" s="58"/>
      <c r="BE1254" s="58"/>
      <c r="BF1254" s="58"/>
      <c r="BG1254" s="58"/>
      <c r="BH1254" s="58"/>
      <c r="BI1254" s="58"/>
      <c r="BJ1254" s="58"/>
      <c r="BK1254" s="58"/>
      <c r="BL1254" s="58"/>
      <c r="BM1254" s="58"/>
      <c r="BN1254" s="58"/>
      <c r="BO1254" s="58"/>
      <c r="BP1254" s="58"/>
      <c r="BQ1254" s="58"/>
      <c r="BR1254" s="58"/>
      <c r="BS1254" s="58"/>
      <c r="BT1254" s="58"/>
      <c r="BU1254" s="58"/>
      <c r="BV1254" s="58"/>
      <c r="BW1254" s="58"/>
      <c r="BX1254" s="58"/>
      <c r="BY1254" s="58"/>
      <c r="BZ1254" s="58"/>
      <c r="CA1254" s="58"/>
      <c r="CB1254" s="58"/>
      <c r="CC1254" s="58"/>
      <c r="CD1254" s="58"/>
      <c r="CE1254" s="58"/>
      <c r="CF1254" s="58"/>
      <c r="CG1254" s="58"/>
      <c r="CH1254" s="58"/>
      <c r="CI1254" s="58"/>
      <c r="CJ1254" s="58"/>
      <c r="CK1254" s="58"/>
      <c r="CL1254" s="58"/>
      <c r="CM1254" s="58"/>
      <c r="CN1254" s="58"/>
      <c r="CO1254" s="58"/>
      <c r="CP1254" s="58"/>
      <c r="CQ1254" s="58"/>
      <c r="CR1254" s="58"/>
      <c r="CS1254" s="58"/>
      <c r="CT1254" s="58"/>
      <c r="CU1254" s="58"/>
      <c r="CV1254" s="58"/>
      <c r="CW1254" s="58"/>
      <c r="CX1254" s="58"/>
      <c r="CY1254" s="58"/>
      <c r="CZ1254" s="58"/>
      <c r="DA1254" s="58"/>
      <c r="DB1254" s="58"/>
      <c r="DC1254" s="58"/>
      <c r="DD1254" s="58"/>
      <c r="DE1254" s="58"/>
      <c r="DF1254" s="58"/>
      <c r="DG1254" s="58"/>
      <c r="DH1254" s="58"/>
      <c r="DI1254" s="58"/>
      <c r="DJ1254" s="58"/>
      <c r="DK1254" s="58"/>
      <c r="DL1254" s="58"/>
      <c r="DM1254" s="58"/>
      <c r="DN1254" s="58"/>
      <c r="DO1254" s="58"/>
      <c r="DP1254" s="58"/>
      <c r="DQ1254" s="58"/>
      <c r="DR1254" s="58"/>
    </row>
    <row r="1255" spans="1:122" x14ac:dyDescent="0.2">
      <c r="A1255" s="58"/>
      <c r="B1255" s="58"/>
      <c r="C1255" s="58"/>
      <c r="D1255" s="58"/>
      <c r="E1255" s="58"/>
      <c r="F1255" s="58"/>
      <c r="G1255" s="58"/>
      <c r="H1255" s="58"/>
      <c r="I1255" s="58"/>
      <c r="J1255" s="58"/>
      <c r="K1255" s="59"/>
      <c r="L1255" s="59"/>
      <c r="M1255" s="58"/>
      <c r="N1255" s="58"/>
      <c r="O1255" s="58"/>
      <c r="P1255" s="58"/>
      <c r="Q1255" s="58"/>
      <c r="R1255" s="58"/>
      <c r="S1255" s="58"/>
      <c r="T1255" s="58"/>
      <c r="U1255" s="58"/>
      <c r="V1255" s="58"/>
      <c r="W1255" s="58"/>
      <c r="X1255" s="58"/>
      <c r="Y1255" s="58"/>
      <c r="Z1255" s="58"/>
      <c r="AA1255" s="58"/>
      <c r="AB1255" s="58"/>
      <c r="AC1255" s="58"/>
      <c r="AD1255" s="58"/>
      <c r="AE1255" s="58"/>
      <c r="AF1255" s="58"/>
      <c r="AG1255" s="58"/>
      <c r="AH1255" s="58"/>
      <c r="AI1255" s="58"/>
      <c r="AJ1255" s="58"/>
      <c r="AK1255" s="58"/>
      <c r="AL1255" s="58"/>
      <c r="AM1255" s="58"/>
      <c r="AN1255" s="58"/>
      <c r="AO1255" s="58"/>
      <c r="AP1255" s="58"/>
      <c r="AQ1255" s="58"/>
      <c r="AR1255" s="58"/>
      <c r="AS1255" s="58"/>
      <c r="AT1255" s="58"/>
      <c r="AU1255" s="58"/>
      <c r="AV1255" s="58"/>
      <c r="AW1255" s="58"/>
      <c r="AX1255" s="58"/>
      <c r="AY1255" s="58"/>
      <c r="AZ1255" s="58"/>
      <c r="BA1255" s="58"/>
      <c r="BB1255" s="58"/>
      <c r="BC1255" s="58"/>
      <c r="BD1255" s="58"/>
      <c r="BE1255" s="58"/>
      <c r="BF1255" s="58"/>
      <c r="BG1255" s="58"/>
      <c r="BH1255" s="58"/>
      <c r="BI1255" s="58"/>
      <c r="BJ1255" s="58"/>
      <c r="BK1255" s="58"/>
      <c r="BL1255" s="58"/>
      <c r="BM1255" s="58"/>
      <c r="BN1255" s="58"/>
      <c r="BO1255" s="58"/>
      <c r="BP1255" s="58"/>
      <c r="BQ1255" s="58"/>
      <c r="BR1255" s="58"/>
      <c r="BS1255" s="58"/>
      <c r="BT1255" s="58"/>
      <c r="BU1255" s="58"/>
      <c r="BV1255" s="58"/>
      <c r="BW1255" s="58"/>
      <c r="BX1255" s="58"/>
      <c r="BY1255" s="58"/>
      <c r="BZ1255" s="58"/>
      <c r="CA1255" s="58"/>
      <c r="CB1255" s="58"/>
      <c r="CC1255" s="58"/>
      <c r="CD1255" s="58"/>
      <c r="CE1255" s="58"/>
      <c r="CF1255" s="58"/>
      <c r="CG1255" s="58"/>
      <c r="CH1255" s="58"/>
      <c r="CI1255" s="58"/>
      <c r="CJ1255" s="58"/>
      <c r="CK1255" s="58"/>
      <c r="CL1255" s="58"/>
      <c r="CM1255" s="58"/>
      <c r="CN1255" s="58"/>
      <c r="CO1255" s="58"/>
      <c r="CP1255" s="58"/>
      <c r="CQ1255" s="58"/>
      <c r="CR1255" s="58"/>
      <c r="CS1255" s="58"/>
      <c r="CT1255" s="58"/>
      <c r="CU1255" s="58"/>
      <c r="CV1255" s="58"/>
      <c r="CW1255" s="58"/>
      <c r="CX1255" s="58"/>
      <c r="CY1255" s="58"/>
      <c r="CZ1255" s="58"/>
      <c r="DA1255" s="58"/>
      <c r="DB1255" s="58"/>
      <c r="DC1255" s="58"/>
      <c r="DD1255" s="58"/>
      <c r="DE1255" s="58"/>
      <c r="DF1255" s="58"/>
      <c r="DG1255" s="58"/>
      <c r="DH1255" s="58"/>
      <c r="DI1255" s="58"/>
      <c r="DJ1255" s="58"/>
      <c r="DK1255" s="58"/>
      <c r="DL1255" s="58"/>
      <c r="DM1255" s="58"/>
      <c r="DN1255" s="58"/>
      <c r="DO1255" s="58"/>
      <c r="DP1255" s="58"/>
      <c r="DQ1255" s="58"/>
      <c r="DR1255" s="58"/>
    </row>
    <row r="1256" spans="1:122" x14ac:dyDescent="0.2">
      <c r="A1256" s="58"/>
      <c r="B1256" s="58"/>
      <c r="C1256" s="58"/>
      <c r="D1256" s="58"/>
      <c r="E1256" s="58"/>
      <c r="F1256" s="58"/>
      <c r="G1256" s="58"/>
      <c r="H1256" s="58"/>
      <c r="I1256" s="58"/>
      <c r="J1256" s="58"/>
      <c r="K1256" s="59"/>
      <c r="L1256" s="59"/>
      <c r="M1256" s="58"/>
      <c r="N1256" s="58"/>
      <c r="O1256" s="58"/>
      <c r="P1256" s="58"/>
      <c r="Q1256" s="58"/>
      <c r="R1256" s="58"/>
      <c r="S1256" s="58"/>
      <c r="T1256" s="58"/>
      <c r="U1256" s="58"/>
      <c r="V1256" s="58"/>
      <c r="W1256" s="58"/>
      <c r="X1256" s="58"/>
      <c r="Y1256" s="58"/>
      <c r="Z1256" s="58"/>
      <c r="AA1256" s="58"/>
      <c r="AB1256" s="58"/>
      <c r="AC1256" s="58"/>
      <c r="AD1256" s="58"/>
      <c r="AE1256" s="58"/>
      <c r="AF1256" s="58"/>
      <c r="AG1256" s="58"/>
      <c r="AH1256" s="58"/>
      <c r="AI1256" s="58"/>
      <c r="AJ1256" s="58"/>
      <c r="AK1256" s="58"/>
      <c r="AL1256" s="58"/>
      <c r="AM1256" s="58"/>
      <c r="AN1256" s="58"/>
      <c r="AO1256" s="58"/>
      <c r="AP1256" s="58"/>
      <c r="AQ1256" s="58"/>
      <c r="AR1256" s="58"/>
      <c r="AS1256" s="58"/>
      <c r="AT1256" s="58"/>
      <c r="AU1256" s="58"/>
      <c r="AV1256" s="58"/>
      <c r="AW1256" s="58"/>
      <c r="AX1256" s="58"/>
      <c r="AY1256" s="58"/>
      <c r="AZ1256" s="58"/>
      <c r="BA1256" s="58"/>
      <c r="BB1256" s="58"/>
      <c r="BC1256" s="58"/>
      <c r="BD1256" s="58"/>
      <c r="BE1256" s="58"/>
      <c r="BF1256" s="58"/>
      <c r="BG1256" s="58"/>
      <c r="BH1256" s="58"/>
      <c r="BI1256" s="58"/>
      <c r="BJ1256" s="58"/>
      <c r="BK1256" s="58"/>
      <c r="BL1256" s="58"/>
      <c r="BM1256" s="58"/>
      <c r="BN1256" s="58"/>
      <c r="BO1256" s="58"/>
      <c r="BP1256" s="58"/>
      <c r="BQ1256" s="58"/>
      <c r="BR1256" s="58"/>
      <c r="BS1256" s="58"/>
      <c r="BT1256" s="58"/>
      <c r="BU1256" s="58"/>
      <c r="BV1256" s="58"/>
      <c r="BW1256" s="58"/>
      <c r="BX1256" s="58"/>
      <c r="BY1256" s="58"/>
      <c r="BZ1256" s="58"/>
      <c r="CA1256" s="58"/>
      <c r="CB1256" s="58"/>
      <c r="CC1256" s="58"/>
      <c r="CD1256" s="58"/>
      <c r="CE1256" s="58"/>
      <c r="CF1256" s="58"/>
      <c r="CG1256" s="58"/>
      <c r="CH1256" s="58"/>
      <c r="CI1256" s="58"/>
      <c r="CJ1256" s="58"/>
      <c r="CK1256" s="58"/>
      <c r="CL1256" s="58"/>
      <c r="CM1256" s="58"/>
      <c r="CN1256" s="58"/>
      <c r="CO1256" s="58"/>
      <c r="CP1256" s="58"/>
      <c r="CQ1256" s="58"/>
      <c r="CR1256" s="58"/>
      <c r="CS1256" s="58"/>
      <c r="CT1256" s="58"/>
      <c r="CU1256" s="58"/>
      <c r="CV1256" s="58"/>
      <c r="CW1256" s="58"/>
      <c r="CX1256" s="58"/>
      <c r="CY1256" s="58"/>
      <c r="CZ1256" s="58"/>
      <c r="DA1256" s="58"/>
      <c r="DB1256" s="58"/>
      <c r="DC1256" s="58"/>
      <c r="DD1256" s="58"/>
      <c r="DE1256" s="58"/>
      <c r="DF1256" s="58"/>
      <c r="DG1256" s="58"/>
      <c r="DH1256" s="58"/>
      <c r="DI1256" s="58"/>
      <c r="DJ1256" s="58"/>
      <c r="DK1256" s="58"/>
      <c r="DL1256" s="58"/>
      <c r="DM1256" s="58"/>
      <c r="DN1256" s="58"/>
      <c r="DO1256" s="58"/>
      <c r="DP1256" s="58"/>
      <c r="DQ1256" s="58"/>
      <c r="DR1256" s="58"/>
    </row>
    <row r="1257" spans="1:122" x14ac:dyDescent="0.2">
      <c r="A1257" s="58"/>
      <c r="B1257" s="58"/>
      <c r="C1257" s="58"/>
      <c r="D1257" s="58"/>
      <c r="E1257" s="58"/>
      <c r="F1257" s="58"/>
      <c r="G1257" s="58"/>
      <c r="H1257" s="58"/>
      <c r="I1257" s="58"/>
      <c r="J1257" s="58"/>
      <c r="K1257" s="59"/>
      <c r="L1257" s="59"/>
      <c r="M1257" s="58"/>
      <c r="N1257" s="58"/>
      <c r="O1257" s="58"/>
      <c r="P1257" s="58"/>
      <c r="Q1257" s="58"/>
      <c r="R1257" s="58"/>
      <c r="S1257" s="58"/>
      <c r="T1257" s="58"/>
      <c r="U1257" s="58"/>
      <c r="V1257" s="58"/>
      <c r="W1257" s="58"/>
      <c r="X1257" s="58"/>
      <c r="Y1257" s="58"/>
      <c r="Z1257" s="58"/>
      <c r="AA1257" s="58"/>
      <c r="AB1257" s="58"/>
      <c r="AC1257" s="58"/>
      <c r="AD1257" s="58"/>
      <c r="AE1257" s="58"/>
      <c r="AF1257" s="58"/>
      <c r="AG1257" s="58"/>
      <c r="AH1257" s="58"/>
      <c r="AI1257" s="58"/>
      <c r="AJ1257" s="58"/>
      <c r="AK1257" s="58"/>
      <c r="AL1257" s="58"/>
      <c r="AM1257" s="58"/>
      <c r="AN1257" s="58"/>
      <c r="AO1257" s="58"/>
      <c r="AP1257" s="58"/>
      <c r="AQ1257" s="58"/>
      <c r="AR1257" s="58"/>
      <c r="AS1257" s="58"/>
      <c r="AT1257" s="58"/>
      <c r="AU1257" s="58"/>
      <c r="AV1257" s="58"/>
      <c r="AW1257" s="58"/>
      <c r="AX1257" s="58"/>
      <c r="AY1257" s="58"/>
      <c r="AZ1257" s="58"/>
      <c r="BA1257" s="58"/>
      <c r="BB1257" s="58"/>
      <c r="BC1257" s="58"/>
      <c r="BD1257" s="58"/>
      <c r="BE1257" s="58"/>
      <c r="BF1257" s="58"/>
      <c r="BG1257" s="58"/>
      <c r="BH1257" s="58"/>
      <c r="BI1257" s="58"/>
      <c r="BJ1257" s="58"/>
      <c r="BK1257" s="58"/>
      <c r="BL1257" s="58"/>
      <c r="BM1257" s="58"/>
      <c r="BN1257" s="58"/>
      <c r="BO1257" s="58"/>
      <c r="BP1257" s="58"/>
      <c r="BQ1257" s="58"/>
      <c r="BR1257" s="58"/>
      <c r="BS1257" s="58"/>
      <c r="BT1257" s="58"/>
      <c r="BU1257" s="58"/>
      <c r="BV1257" s="58"/>
      <c r="BW1257" s="58"/>
      <c r="BX1257" s="58"/>
      <c r="BY1257" s="58"/>
      <c r="BZ1257" s="58"/>
      <c r="CA1257" s="58"/>
      <c r="CB1257" s="58"/>
      <c r="CC1257" s="58"/>
      <c r="CD1257" s="58"/>
      <c r="CE1257" s="58"/>
      <c r="CF1257" s="58"/>
      <c r="CG1257" s="58"/>
      <c r="CH1257" s="58"/>
      <c r="CI1257" s="58"/>
      <c r="CJ1257" s="58"/>
      <c r="CK1257" s="58"/>
      <c r="CL1257" s="58"/>
      <c r="CM1257" s="58"/>
      <c r="CN1257" s="58"/>
      <c r="CO1257" s="58"/>
      <c r="CP1257" s="58"/>
      <c r="CQ1257" s="58"/>
      <c r="CR1257" s="58"/>
      <c r="CS1257" s="58"/>
      <c r="CT1257" s="58"/>
      <c r="CU1257" s="58"/>
      <c r="CV1257" s="58"/>
      <c r="CW1257" s="58"/>
      <c r="CX1257" s="58"/>
      <c r="CY1257" s="58"/>
      <c r="CZ1257" s="58"/>
      <c r="DA1257" s="58"/>
      <c r="DB1257" s="58"/>
      <c r="DC1257" s="58"/>
      <c r="DD1257" s="58"/>
      <c r="DE1257" s="58"/>
      <c r="DF1257" s="58"/>
      <c r="DG1257" s="58"/>
      <c r="DH1257" s="58"/>
      <c r="DI1257" s="58"/>
      <c r="DJ1257" s="58"/>
      <c r="DK1257" s="58"/>
      <c r="DL1257" s="58"/>
      <c r="DM1257" s="58"/>
      <c r="DN1257" s="58"/>
      <c r="DO1257" s="58"/>
      <c r="DP1257" s="58"/>
      <c r="DQ1257" s="58"/>
      <c r="DR1257" s="58"/>
    </row>
    <row r="1258" spans="1:122" x14ac:dyDescent="0.2">
      <c r="A1258" s="58"/>
      <c r="B1258" s="58"/>
      <c r="C1258" s="58"/>
      <c r="D1258" s="58"/>
      <c r="E1258" s="58"/>
      <c r="F1258" s="58"/>
      <c r="G1258" s="58"/>
      <c r="H1258" s="58"/>
      <c r="I1258" s="58"/>
      <c r="J1258" s="58"/>
      <c r="K1258" s="59"/>
      <c r="L1258" s="59"/>
      <c r="M1258" s="58"/>
      <c r="N1258" s="58"/>
      <c r="O1258" s="58"/>
      <c r="P1258" s="58"/>
      <c r="Q1258" s="58"/>
      <c r="R1258" s="58"/>
      <c r="S1258" s="58"/>
      <c r="T1258" s="58"/>
      <c r="U1258" s="58"/>
      <c r="V1258" s="58"/>
      <c r="W1258" s="58"/>
      <c r="X1258" s="58"/>
      <c r="Y1258" s="58"/>
      <c r="Z1258" s="58"/>
      <c r="AA1258" s="58"/>
      <c r="AB1258" s="58"/>
      <c r="AC1258" s="58"/>
      <c r="AD1258" s="58"/>
      <c r="AE1258" s="58"/>
      <c r="AF1258" s="58"/>
      <c r="AG1258" s="58"/>
      <c r="AH1258" s="58"/>
      <c r="AI1258" s="58"/>
      <c r="AJ1258" s="58"/>
      <c r="AK1258" s="58"/>
      <c r="AL1258" s="58"/>
      <c r="AM1258" s="58"/>
      <c r="AN1258" s="58"/>
      <c r="AO1258" s="58"/>
      <c r="AP1258" s="58"/>
      <c r="AQ1258" s="58"/>
      <c r="AR1258" s="58"/>
      <c r="AS1258" s="58"/>
      <c r="AT1258" s="58"/>
      <c r="AU1258" s="58"/>
      <c r="AV1258" s="58"/>
      <c r="AW1258" s="58"/>
      <c r="AX1258" s="58"/>
      <c r="AY1258" s="58"/>
      <c r="AZ1258" s="58"/>
      <c r="BA1258" s="58"/>
      <c r="BB1258" s="58"/>
      <c r="BC1258" s="58"/>
      <c r="BD1258" s="58"/>
      <c r="BE1258" s="58"/>
      <c r="BF1258" s="58"/>
      <c r="BG1258" s="58"/>
      <c r="BH1258" s="58"/>
      <c r="BI1258" s="58"/>
      <c r="BJ1258" s="58"/>
      <c r="BK1258" s="58"/>
      <c r="BL1258" s="58"/>
      <c r="BM1258" s="58"/>
      <c r="BN1258" s="58"/>
      <c r="BO1258" s="58"/>
      <c r="BP1258" s="58"/>
      <c r="BQ1258" s="58"/>
      <c r="BR1258" s="58"/>
      <c r="BS1258" s="58"/>
      <c r="BT1258" s="58"/>
      <c r="BU1258" s="58"/>
      <c r="BV1258" s="58"/>
      <c r="BW1258" s="58"/>
      <c r="BX1258" s="58"/>
      <c r="BY1258" s="58"/>
      <c r="BZ1258" s="58"/>
      <c r="CA1258" s="58"/>
      <c r="CB1258" s="58"/>
      <c r="CC1258" s="58"/>
      <c r="CD1258" s="58"/>
      <c r="CE1258" s="58"/>
      <c r="CF1258" s="58"/>
      <c r="CG1258" s="58"/>
      <c r="CH1258" s="58"/>
      <c r="CI1258" s="58"/>
      <c r="CJ1258" s="58"/>
      <c r="CK1258" s="58"/>
      <c r="CL1258" s="58"/>
      <c r="CM1258" s="58"/>
      <c r="CN1258" s="58"/>
      <c r="CO1258" s="58"/>
      <c r="CP1258" s="58"/>
      <c r="CQ1258" s="58"/>
      <c r="CR1258" s="58"/>
      <c r="CS1258" s="58"/>
      <c r="CT1258" s="58"/>
      <c r="CU1258" s="58"/>
      <c r="CV1258" s="58"/>
      <c r="CW1258" s="58"/>
      <c r="CX1258" s="58"/>
      <c r="CY1258" s="58"/>
      <c r="CZ1258" s="58"/>
      <c r="DA1258" s="58"/>
      <c r="DB1258" s="58"/>
      <c r="DC1258" s="58"/>
      <c r="DD1258" s="58"/>
      <c r="DE1258" s="58"/>
      <c r="DF1258" s="58"/>
      <c r="DG1258" s="58"/>
      <c r="DH1258" s="58"/>
      <c r="DI1258" s="58"/>
      <c r="DJ1258" s="58"/>
      <c r="DK1258" s="58"/>
      <c r="DL1258" s="58"/>
      <c r="DM1258" s="58"/>
      <c r="DN1258" s="58"/>
      <c r="DO1258" s="58"/>
      <c r="DP1258" s="58"/>
      <c r="DQ1258" s="58"/>
      <c r="DR1258" s="58"/>
    </row>
    <row r="1259" spans="1:122" x14ac:dyDescent="0.2">
      <c r="A1259" s="58"/>
      <c r="B1259" s="58"/>
      <c r="C1259" s="58"/>
      <c r="D1259" s="58"/>
      <c r="E1259" s="58"/>
      <c r="F1259" s="58"/>
      <c r="G1259" s="58"/>
      <c r="H1259" s="58"/>
      <c r="I1259" s="58"/>
      <c r="J1259" s="58"/>
      <c r="K1259" s="59"/>
      <c r="L1259" s="59"/>
      <c r="M1259" s="58"/>
      <c r="N1259" s="58"/>
      <c r="O1259" s="58"/>
      <c r="P1259" s="58"/>
      <c r="Q1259" s="58"/>
      <c r="R1259" s="58"/>
      <c r="S1259" s="58"/>
      <c r="T1259" s="58"/>
      <c r="U1259" s="58"/>
      <c r="V1259" s="58"/>
      <c r="W1259" s="58"/>
      <c r="X1259" s="58"/>
      <c r="Y1259" s="58"/>
      <c r="Z1259" s="58"/>
      <c r="AA1259" s="58"/>
      <c r="AB1259" s="58"/>
      <c r="AC1259" s="58"/>
      <c r="AD1259" s="58"/>
      <c r="AE1259" s="58"/>
      <c r="AF1259" s="58"/>
      <c r="AG1259" s="58"/>
      <c r="AH1259" s="58"/>
      <c r="AI1259" s="58"/>
      <c r="AJ1259" s="58"/>
      <c r="AK1259" s="58"/>
      <c r="AL1259" s="58"/>
      <c r="AM1259" s="58"/>
      <c r="AN1259" s="58"/>
      <c r="AO1259" s="58"/>
      <c r="AP1259" s="58"/>
      <c r="AQ1259" s="58"/>
      <c r="AR1259" s="58"/>
      <c r="AS1259" s="58"/>
      <c r="AT1259" s="58"/>
      <c r="AU1259" s="58"/>
      <c r="AV1259" s="58"/>
      <c r="AW1259" s="58"/>
      <c r="AX1259" s="58"/>
      <c r="AY1259" s="58"/>
      <c r="AZ1259" s="58"/>
      <c r="BA1259" s="58"/>
      <c r="BB1259" s="58"/>
      <c r="BC1259" s="58"/>
      <c r="BD1259" s="58"/>
      <c r="BE1259" s="58"/>
      <c r="BF1259" s="58"/>
      <c r="BG1259" s="58"/>
      <c r="BH1259" s="58"/>
      <c r="BI1259" s="58"/>
      <c r="BJ1259" s="58"/>
      <c r="BK1259" s="58"/>
      <c r="BL1259" s="58"/>
      <c r="BM1259" s="58"/>
      <c r="BN1259" s="58"/>
      <c r="BO1259" s="58"/>
      <c r="BP1259" s="58"/>
      <c r="BQ1259" s="58"/>
      <c r="BR1259" s="58"/>
      <c r="BS1259" s="58"/>
      <c r="BT1259" s="58"/>
      <c r="BU1259" s="58"/>
      <c r="BV1259" s="58"/>
      <c r="BW1259" s="58"/>
      <c r="BX1259" s="58"/>
      <c r="BY1259" s="58"/>
      <c r="BZ1259" s="58"/>
      <c r="CA1259" s="58"/>
      <c r="CB1259" s="58"/>
      <c r="CC1259" s="58"/>
      <c r="CD1259" s="58"/>
      <c r="CE1259" s="58"/>
      <c r="CF1259" s="58"/>
      <c r="CG1259" s="58"/>
      <c r="CH1259" s="58"/>
      <c r="CI1259" s="58"/>
      <c r="CJ1259" s="58"/>
      <c r="CK1259" s="58"/>
      <c r="CL1259" s="58"/>
      <c r="CM1259" s="58"/>
      <c r="CN1259" s="58"/>
      <c r="CO1259" s="58"/>
      <c r="CP1259" s="58"/>
      <c r="CQ1259" s="58"/>
      <c r="CR1259" s="58"/>
      <c r="CS1259" s="58"/>
      <c r="CT1259" s="58"/>
      <c r="CU1259" s="58"/>
      <c r="CV1259" s="58"/>
      <c r="CW1259" s="58"/>
      <c r="CX1259" s="58"/>
      <c r="CY1259" s="58"/>
      <c r="CZ1259" s="58"/>
      <c r="DA1259" s="58"/>
      <c r="DB1259" s="58"/>
      <c r="DC1259" s="58"/>
      <c r="DD1259" s="58"/>
      <c r="DE1259" s="58"/>
      <c r="DF1259" s="58"/>
      <c r="DG1259" s="58"/>
      <c r="DH1259" s="58"/>
      <c r="DI1259" s="58"/>
      <c r="DJ1259" s="58"/>
      <c r="DK1259" s="58"/>
      <c r="DL1259" s="58"/>
      <c r="DM1259" s="58"/>
      <c r="DN1259" s="58"/>
      <c r="DO1259" s="58"/>
      <c r="DP1259" s="58"/>
      <c r="DQ1259" s="58"/>
      <c r="DR1259" s="58"/>
    </row>
    <row r="1260" spans="1:122" x14ac:dyDescent="0.2">
      <c r="A1260" s="58"/>
      <c r="B1260" s="58"/>
      <c r="C1260" s="58"/>
      <c r="D1260" s="58"/>
      <c r="E1260" s="58"/>
      <c r="F1260" s="58"/>
      <c r="G1260" s="58"/>
      <c r="H1260" s="58"/>
      <c r="I1260" s="58"/>
      <c r="J1260" s="58"/>
      <c r="K1260" s="59"/>
      <c r="L1260" s="59"/>
      <c r="M1260" s="58"/>
      <c r="N1260" s="58"/>
      <c r="O1260" s="58"/>
      <c r="P1260" s="58"/>
      <c r="Q1260" s="58"/>
      <c r="R1260" s="58"/>
      <c r="S1260" s="58"/>
      <c r="T1260" s="58"/>
      <c r="U1260" s="58"/>
      <c r="V1260" s="58"/>
      <c r="W1260" s="58"/>
      <c r="X1260" s="58"/>
      <c r="Y1260" s="58"/>
      <c r="Z1260" s="58"/>
      <c r="AA1260" s="58"/>
      <c r="AB1260" s="58"/>
      <c r="AC1260" s="58"/>
      <c r="AD1260" s="58"/>
      <c r="AE1260" s="58"/>
      <c r="AF1260" s="58"/>
      <c r="AG1260" s="58"/>
      <c r="AH1260" s="58"/>
      <c r="AI1260" s="58"/>
      <c r="AJ1260" s="58"/>
      <c r="AK1260" s="58"/>
      <c r="AL1260" s="58"/>
      <c r="AM1260" s="58"/>
      <c r="AN1260" s="58"/>
      <c r="AO1260" s="58"/>
      <c r="AP1260" s="58"/>
      <c r="AQ1260" s="58"/>
      <c r="AR1260" s="58"/>
      <c r="AS1260" s="58"/>
      <c r="AT1260" s="58"/>
      <c r="AU1260" s="58"/>
      <c r="AV1260" s="58"/>
      <c r="AW1260" s="58"/>
      <c r="AX1260" s="58"/>
      <c r="AY1260" s="58"/>
      <c r="AZ1260" s="58"/>
      <c r="BA1260" s="58"/>
      <c r="BB1260" s="58"/>
      <c r="BC1260" s="58"/>
      <c r="BD1260" s="58"/>
      <c r="BE1260" s="58"/>
      <c r="BF1260" s="58"/>
      <c r="BG1260" s="58"/>
      <c r="BH1260" s="58"/>
      <c r="BI1260" s="58"/>
      <c r="BJ1260" s="58"/>
      <c r="BK1260" s="58"/>
      <c r="BL1260" s="58"/>
      <c r="BM1260" s="58"/>
      <c r="BN1260" s="58"/>
      <c r="BO1260" s="58"/>
      <c r="BP1260" s="58"/>
      <c r="BQ1260" s="58"/>
      <c r="BR1260" s="58"/>
      <c r="BS1260" s="58"/>
      <c r="BT1260" s="58"/>
      <c r="BU1260" s="58"/>
      <c r="BV1260" s="58"/>
      <c r="BW1260" s="58"/>
      <c r="BX1260" s="58"/>
      <c r="BY1260" s="58"/>
      <c r="BZ1260" s="58"/>
      <c r="CA1260" s="58"/>
      <c r="CB1260" s="58"/>
      <c r="CC1260" s="58"/>
      <c r="CD1260" s="58"/>
      <c r="CE1260" s="58"/>
      <c r="CF1260" s="58"/>
      <c r="CG1260" s="58"/>
      <c r="CH1260" s="58"/>
      <c r="CI1260" s="58"/>
      <c r="CJ1260" s="58"/>
      <c r="CK1260" s="58"/>
      <c r="CL1260" s="58"/>
      <c r="CM1260" s="58"/>
      <c r="CN1260" s="58"/>
      <c r="CO1260" s="58"/>
      <c r="CP1260" s="58"/>
      <c r="CQ1260" s="58"/>
      <c r="CR1260" s="58"/>
      <c r="CS1260" s="58"/>
      <c r="CT1260" s="58"/>
      <c r="CU1260" s="58"/>
      <c r="CV1260" s="58"/>
      <c r="CW1260" s="58"/>
      <c r="CX1260" s="58"/>
      <c r="CY1260" s="58"/>
      <c r="CZ1260" s="58"/>
      <c r="DA1260" s="58"/>
      <c r="DB1260" s="58"/>
      <c r="DC1260" s="58"/>
      <c r="DD1260" s="58"/>
      <c r="DE1260" s="58"/>
      <c r="DF1260" s="58"/>
      <c r="DG1260" s="58"/>
      <c r="DH1260" s="58"/>
      <c r="DI1260" s="58"/>
      <c r="DJ1260" s="58"/>
      <c r="DK1260" s="58"/>
      <c r="DL1260" s="58"/>
      <c r="DM1260" s="58"/>
      <c r="DN1260" s="58"/>
      <c r="DO1260" s="58"/>
      <c r="DP1260" s="58"/>
      <c r="DQ1260" s="58"/>
      <c r="DR1260" s="58"/>
    </row>
    <row r="1261" spans="1:122" x14ac:dyDescent="0.2">
      <c r="A1261" s="58"/>
      <c r="B1261" s="58"/>
      <c r="C1261" s="58"/>
      <c r="D1261" s="58"/>
      <c r="E1261" s="58"/>
      <c r="F1261" s="58"/>
      <c r="G1261" s="58"/>
      <c r="H1261" s="58"/>
      <c r="I1261" s="58"/>
      <c r="J1261" s="58"/>
      <c r="K1261" s="59"/>
      <c r="L1261" s="59"/>
      <c r="M1261" s="58"/>
      <c r="N1261" s="58"/>
      <c r="O1261" s="58"/>
      <c r="P1261" s="58"/>
      <c r="Q1261" s="58"/>
      <c r="R1261" s="58"/>
      <c r="S1261" s="58"/>
      <c r="T1261" s="58"/>
      <c r="U1261" s="58"/>
      <c r="V1261" s="58"/>
      <c r="W1261" s="58"/>
      <c r="X1261" s="58"/>
      <c r="Y1261" s="58"/>
      <c r="Z1261" s="58"/>
      <c r="AA1261" s="58"/>
      <c r="AB1261" s="58"/>
      <c r="AC1261" s="58"/>
      <c r="AD1261" s="58"/>
      <c r="AE1261" s="58"/>
      <c r="AF1261" s="58"/>
      <c r="AG1261" s="58"/>
      <c r="AH1261" s="58"/>
      <c r="AI1261" s="58"/>
      <c r="AJ1261" s="58"/>
      <c r="AK1261" s="58"/>
      <c r="AL1261" s="58"/>
      <c r="AM1261" s="58"/>
      <c r="AN1261" s="58"/>
      <c r="AO1261" s="58"/>
      <c r="AP1261" s="58"/>
      <c r="AQ1261" s="58"/>
      <c r="AR1261" s="58"/>
      <c r="AS1261" s="58"/>
      <c r="AT1261" s="58"/>
      <c r="AU1261" s="58"/>
      <c r="AV1261" s="58"/>
      <c r="AW1261" s="58"/>
      <c r="AX1261" s="58"/>
      <c r="AY1261" s="58"/>
      <c r="AZ1261" s="58"/>
      <c r="BA1261" s="58"/>
      <c r="BB1261" s="58"/>
      <c r="BC1261" s="58"/>
      <c r="BD1261" s="58"/>
      <c r="BE1261" s="58"/>
      <c r="BF1261" s="58"/>
      <c r="BG1261" s="58"/>
      <c r="BH1261" s="58"/>
      <c r="BI1261" s="58"/>
      <c r="BJ1261" s="58"/>
      <c r="BK1261" s="58"/>
      <c r="BL1261" s="58"/>
      <c r="BM1261" s="58"/>
      <c r="BN1261" s="58"/>
      <c r="BO1261" s="58"/>
      <c r="BP1261" s="58"/>
      <c r="BQ1261" s="58"/>
      <c r="BR1261" s="58"/>
      <c r="BS1261" s="58"/>
      <c r="BT1261" s="58"/>
      <c r="BU1261" s="58"/>
      <c r="BV1261" s="58"/>
      <c r="BW1261" s="58"/>
      <c r="BX1261" s="58"/>
      <c r="BY1261" s="58"/>
      <c r="BZ1261" s="58"/>
      <c r="CA1261" s="58"/>
      <c r="CB1261" s="58"/>
      <c r="CC1261" s="58"/>
      <c r="CD1261" s="58"/>
      <c r="CE1261" s="58"/>
      <c r="CF1261" s="58"/>
      <c r="CG1261" s="58"/>
      <c r="CH1261" s="58"/>
      <c r="CI1261" s="58"/>
      <c r="CJ1261" s="58"/>
      <c r="CK1261" s="58"/>
      <c r="CL1261" s="58"/>
      <c r="CM1261" s="58"/>
      <c r="CN1261" s="58"/>
      <c r="CO1261" s="58"/>
      <c r="CP1261" s="58"/>
      <c r="CQ1261" s="58"/>
      <c r="CR1261" s="58"/>
      <c r="CS1261" s="58"/>
      <c r="CT1261" s="58"/>
      <c r="CU1261" s="58"/>
      <c r="CV1261" s="58"/>
      <c r="CW1261" s="58"/>
      <c r="CX1261" s="58"/>
      <c r="CY1261" s="58"/>
      <c r="CZ1261" s="58"/>
      <c r="DA1261" s="58"/>
      <c r="DB1261" s="58"/>
      <c r="DC1261" s="58"/>
      <c r="DD1261" s="58"/>
      <c r="DE1261" s="58"/>
      <c r="DF1261" s="58"/>
      <c r="DG1261" s="58"/>
      <c r="DH1261" s="58"/>
      <c r="DI1261" s="58"/>
      <c r="DJ1261" s="58"/>
      <c r="DK1261" s="58"/>
      <c r="DL1261" s="58"/>
      <c r="DM1261" s="58"/>
      <c r="DN1261" s="58"/>
      <c r="DO1261" s="58"/>
      <c r="DP1261" s="58"/>
      <c r="DQ1261" s="58"/>
      <c r="DR1261" s="58"/>
    </row>
    <row r="1262" spans="1:122" x14ac:dyDescent="0.2">
      <c r="A1262" s="58"/>
      <c r="B1262" s="58"/>
      <c r="C1262" s="58"/>
      <c r="D1262" s="58"/>
      <c r="E1262" s="58"/>
      <c r="F1262" s="58"/>
      <c r="G1262" s="58"/>
      <c r="H1262" s="58"/>
      <c r="I1262" s="58"/>
      <c r="J1262" s="58"/>
      <c r="K1262" s="59"/>
      <c r="L1262" s="59"/>
      <c r="M1262" s="58"/>
      <c r="N1262" s="58"/>
      <c r="O1262" s="58"/>
      <c r="P1262" s="58"/>
      <c r="Q1262" s="58"/>
      <c r="R1262" s="58"/>
      <c r="S1262" s="58"/>
      <c r="T1262" s="58"/>
      <c r="U1262" s="58"/>
      <c r="V1262" s="58"/>
      <c r="W1262" s="58"/>
      <c r="X1262" s="58"/>
      <c r="Y1262" s="58"/>
      <c r="Z1262" s="58"/>
      <c r="AA1262" s="58"/>
      <c r="AB1262" s="58"/>
      <c r="AC1262" s="58"/>
      <c r="AD1262" s="58"/>
      <c r="AE1262" s="58"/>
      <c r="AF1262" s="58"/>
      <c r="AG1262" s="58"/>
      <c r="AH1262" s="58"/>
      <c r="AI1262" s="58"/>
      <c r="AJ1262" s="58"/>
      <c r="AK1262" s="58"/>
      <c r="AL1262" s="58"/>
      <c r="AM1262" s="58"/>
      <c r="AN1262" s="58"/>
      <c r="AO1262" s="58"/>
      <c r="AP1262" s="58"/>
      <c r="AQ1262" s="58"/>
      <c r="AR1262" s="58"/>
      <c r="AS1262" s="58"/>
      <c r="AT1262" s="58"/>
      <c r="AU1262" s="58"/>
      <c r="AV1262" s="58"/>
      <c r="AW1262" s="58"/>
      <c r="AX1262" s="58"/>
      <c r="AY1262" s="58"/>
      <c r="AZ1262" s="58"/>
      <c r="BA1262" s="58"/>
      <c r="BB1262" s="58"/>
      <c r="BC1262" s="58"/>
      <c r="BD1262" s="58"/>
      <c r="BE1262" s="58"/>
      <c r="BF1262" s="58"/>
      <c r="BG1262" s="58"/>
      <c r="BH1262" s="58"/>
      <c r="BI1262" s="58"/>
      <c r="BJ1262" s="58"/>
      <c r="BK1262" s="58"/>
      <c r="BL1262" s="58"/>
      <c r="BM1262" s="58"/>
      <c r="BN1262" s="58"/>
      <c r="BO1262" s="58"/>
      <c r="BP1262" s="58"/>
      <c r="BQ1262" s="58"/>
      <c r="BR1262" s="58"/>
      <c r="BS1262" s="58"/>
      <c r="BT1262" s="58"/>
      <c r="BU1262" s="58"/>
      <c r="BV1262" s="58"/>
      <c r="BW1262" s="58"/>
      <c r="BX1262" s="58"/>
      <c r="BY1262" s="58"/>
      <c r="BZ1262" s="58"/>
      <c r="CA1262" s="58"/>
      <c r="CB1262" s="58"/>
      <c r="CC1262" s="58"/>
      <c r="CD1262" s="58"/>
      <c r="CE1262" s="58"/>
      <c r="CF1262" s="58"/>
      <c r="CG1262" s="58"/>
      <c r="CH1262" s="58"/>
      <c r="CI1262" s="58"/>
      <c r="CJ1262" s="58"/>
      <c r="CK1262" s="58"/>
      <c r="CL1262" s="58"/>
      <c r="CM1262" s="58"/>
      <c r="CN1262" s="58"/>
      <c r="CO1262" s="58"/>
      <c r="CP1262" s="58"/>
      <c r="CQ1262" s="58"/>
      <c r="CR1262" s="58"/>
      <c r="CS1262" s="58"/>
      <c r="CT1262" s="58"/>
      <c r="CU1262" s="58"/>
      <c r="CV1262" s="58"/>
      <c r="CW1262" s="58"/>
      <c r="CX1262" s="58"/>
      <c r="CY1262" s="58"/>
      <c r="CZ1262" s="58"/>
      <c r="DA1262" s="58"/>
      <c r="DB1262" s="58"/>
      <c r="DC1262" s="58"/>
      <c r="DD1262" s="58"/>
      <c r="DE1262" s="58"/>
      <c r="DF1262" s="58"/>
      <c r="DG1262" s="58"/>
      <c r="DH1262" s="58"/>
      <c r="DI1262" s="58"/>
      <c r="DJ1262" s="58"/>
      <c r="DK1262" s="58"/>
      <c r="DL1262" s="58"/>
      <c r="DM1262" s="58"/>
      <c r="DN1262" s="58"/>
      <c r="DO1262" s="58"/>
      <c r="DP1262" s="58"/>
      <c r="DQ1262" s="58"/>
      <c r="DR1262" s="58"/>
    </row>
    <row r="1263" spans="1:122" x14ac:dyDescent="0.2">
      <c r="A1263" s="58"/>
      <c r="B1263" s="58"/>
      <c r="C1263" s="58"/>
      <c r="D1263" s="58"/>
      <c r="E1263" s="58"/>
      <c r="F1263" s="58"/>
      <c r="G1263" s="58"/>
      <c r="H1263" s="58"/>
      <c r="I1263" s="58"/>
      <c r="J1263" s="58"/>
      <c r="K1263" s="59"/>
      <c r="L1263" s="59"/>
      <c r="M1263" s="58"/>
      <c r="N1263" s="58"/>
      <c r="O1263" s="58"/>
      <c r="P1263" s="58"/>
      <c r="Q1263" s="58"/>
      <c r="R1263" s="58"/>
      <c r="S1263" s="58"/>
      <c r="T1263" s="58"/>
      <c r="U1263" s="58"/>
      <c r="V1263" s="58"/>
      <c r="W1263" s="58"/>
      <c r="X1263" s="58"/>
      <c r="Y1263" s="58"/>
      <c r="Z1263" s="58"/>
      <c r="AA1263" s="58"/>
      <c r="AB1263" s="58"/>
      <c r="AC1263" s="58"/>
      <c r="AD1263" s="58"/>
      <c r="AE1263" s="58"/>
      <c r="AF1263" s="58"/>
      <c r="AG1263" s="58"/>
      <c r="AH1263" s="58"/>
      <c r="AI1263" s="58"/>
      <c r="AJ1263" s="58"/>
      <c r="AK1263" s="58"/>
      <c r="AL1263" s="58"/>
      <c r="AM1263" s="58"/>
      <c r="AN1263" s="58"/>
      <c r="AO1263" s="58"/>
      <c r="AP1263" s="58"/>
      <c r="AQ1263" s="58"/>
      <c r="AR1263" s="58"/>
      <c r="AS1263" s="58"/>
      <c r="AT1263" s="58"/>
      <c r="AU1263" s="58"/>
      <c r="AV1263" s="58"/>
      <c r="AW1263" s="58"/>
      <c r="AX1263" s="58"/>
      <c r="AY1263" s="58"/>
      <c r="AZ1263" s="58"/>
      <c r="BA1263" s="58"/>
      <c r="BB1263" s="58"/>
      <c r="BC1263" s="58"/>
      <c r="BD1263" s="58"/>
      <c r="BE1263" s="58"/>
      <c r="BF1263" s="58"/>
      <c r="BG1263" s="58"/>
      <c r="BH1263" s="58"/>
      <c r="BI1263" s="58"/>
      <c r="BJ1263" s="58"/>
      <c r="BK1263" s="58"/>
      <c r="BL1263" s="58"/>
      <c r="BM1263" s="58"/>
      <c r="BN1263" s="58"/>
      <c r="BO1263" s="58"/>
      <c r="BP1263" s="58"/>
      <c r="BQ1263" s="58"/>
      <c r="BR1263" s="58"/>
      <c r="BS1263" s="58"/>
      <c r="BT1263" s="58"/>
      <c r="BU1263" s="58"/>
      <c r="BV1263" s="58"/>
      <c r="BW1263" s="58"/>
      <c r="BX1263" s="58"/>
      <c r="BY1263" s="58"/>
      <c r="BZ1263" s="58"/>
      <c r="CA1263" s="58"/>
      <c r="CB1263" s="58"/>
      <c r="CC1263" s="58"/>
      <c r="CD1263" s="58"/>
      <c r="CE1263" s="58"/>
      <c r="CF1263" s="58"/>
      <c r="CG1263" s="58"/>
      <c r="CH1263" s="58"/>
      <c r="CI1263" s="58"/>
      <c r="CJ1263" s="58"/>
      <c r="CK1263" s="58"/>
      <c r="CL1263" s="58"/>
      <c r="CM1263" s="58"/>
      <c r="CN1263" s="58"/>
      <c r="CO1263" s="58"/>
      <c r="CP1263" s="58"/>
      <c r="CQ1263" s="58"/>
      <c r="CR1263" s="58"/>
      <c r="CS1263" s="58"/>
      <c r="CT1263" s="58"/>
      <c r="CU1263" s="58"/>
      <c r="CV1263" s="58"/>
      <c r="CW1263" s="58"/>
      <c r="CX1263" s="58"/>
      <c r="CY1263" s="58"/>
      <c r="CZ1263" s="58"/>
      <c r="DA1263" s="58"/>
      <c r="DB1263" s="58"/>
      <c r="DC1263" s="58"/>
      <c r="DD1263" s="58"/>
      <c r="DE1263" s="58"/>
      <c r="DF1263" s="58"/>
      <c r="DG1263" s="58"/>
      <c r="DH1263" s="58"/>
      <c r="DI1263" s="58"/>
      <c r="DJ1263" s="58"/>
      <c r="DK1263" s="58"/>
      <c r="DL1263" s="58"/>
      <c r="DM1263" s="58"/>
      <c r="DN1263" s="58"/>
      <c r="DO1263" s="58"/>
      <c r="DP1263" s="58"/>
      <c r="DQ1263" s="58"/>
      <c r="DR1263" s="58"/>
    </row>
    <row r="1264" spans="1:122" x14ac:dyDescent="0.2">
      <c r="A1264" s="58"/>
      <c r="B1264" s="58"/>
      <c r="C1264" s="58"/>
      <c r="D1264" s="58"/>
      <c r="E1264" s="58"/>
      <c r="F1264" s="58"/>
      <c r="G1264" s="58"/>
      <c r="H1264" s="58"/>
      <c r="I1264" s="58"/>
      <c r="J1264" s="58"/>
      <c r="K1264" s="59"/>
      <c r="L1264" s="59"/>
      <c r="M1264" s="58"/>
      <c r="N1264" s="58"/>
      <c r="O1264" s="58"/>
      <c r="P1264" s="58"/>
      <c r="Q1264" s="58"/>
      <c r="R1264" s="58"/>
      <c r="S1264" s="58"/>
      <c r="T1264" s="58"/>
      <c r="U1264" s="58"/>
      <c r="V1264" s="58"/>
      <c r="W1264" s="58"/>
      <c r="X1264" s="58"/>
      <c r="Y1264" s="58"/>
      <c r="Z1264" s="58"/>
      <c r="AA1264" s="58"/>
      <c r="AB1264" s="58"/>
      <c r="AC1264" s="58"/>
      <c r="AD1264" s="58"/>
      <c r="AE1264" s="58"/>
      <c r="AF1264" s="58"/>
      <c r="AG1264" s="58"/>
      <c r="AH1264" s="58"/>
      <c r="AI1264" s="58"/>
      <c r="AJ1264" s="58"/>
      <c r="AK1264" s="58"/>
      <c r="AL1264" s="58"/>
      <c r="AM1264" s="58"/>
      <c r="AN1264" s="58"/>
      <c r="AO1264" s="58"/>
      <c r="AP1264" s="58"/>
      <c r="AQ1264" s="58"/>
      <c r="AR1264" s="58"/>
      <c r="AS1264" s="58"/>
      <c r="AT1264" s="58"/>
      <c r="AU1264" s="58"/>
      <c r="AV1264" s="58"/>
      <c r="AW1264" s="58"/>
      <c r="AX1264" s="58"/>
      <c r="AY1264" s="58"/>
      <c r="AZ1264" s="58"/>
      <c r="BA1264" s="58"/>
      <c r="BB1264" s="58"/>
      <c r="BC1264" s="58"/>
      <c r="BD1264" s="58"/>
      <c r="BE1264" s="58"/>
      <c r="BF1264" s="58"/>
      <c r="BG1264" s="58"/>
      <c r="BH1264" s="58"/>
      <c r="BI1264" s="58"/>
      <c r="BJ1264" s="58"/>
      <c r="BK1264" s="58"/>
      <c r="BL1264" s="58"/>
      <c r="BM1264" s="58"/>
      <c r="BN1264" s="58"/>
      <c r="BO1264" s="58"/>
      <c r="BP1264" s="58"/>
      <c r="BQ1264" s="58"/>
      <c r="BR1264" s="58"/>
      <c r="BS1264" s="58"/>
      <c r="BT1264" s="58"/>
      <c r="BU1264" s="58"/>
      <c r="BV1264" s="58"/>
      <c r="BW1264" s="58"/>
      <c r="BX1264" s="58"/>
      <c r="BY1264" s="58"/>
      <c r="BZ1264" s="58"/>
      <c r="CA1264" s="58"/>
      <c r="CB1264" s="58"/>
      <c r="CC1264" s="58"/>
      <c r="CD1264" s="58"/>
      <c r="CE1264" s="58"/>
      <c r="CF1264" s="58"/>
      <c r="CG1264" s="58"/>
      <c r="CH1264" s="58"/>
      <c r="CI1264" s="58"/>
      <c r="CJ1264" s="58"/>
      <c r="CK1264" s="58"/>
      <c r="CL1264" s="58"/>
      <c r="CM1264" s="58"/>
      <c r="CN1264" s="58"/>
      <c r="CO1264" s="58"/>
      <c r="CP1264" s="58"/>
      <c r="CQ1264" s="58"/>
      <c r="CR1264" s="58"/>
      <c r="CS1264" s="58"/>
      <c r="CT1264" s="58"/>
      <c r="CU1264" s="58"/>
      <c r="CV1264" s="58"/>
      <c r="CW1264" s="58"/>
      <c r="CX1264" s="58"/>
      <c r="CY1264" s="58"/>
      <c r="CZ1264" s="58"/>
      <c r="DA1264" s="58"/>
      <c r="DB1264" s="58"/>
      <c r="DC1264" s="58"/>
      <c r="DD1264" s="58"/>
      <c r="DE1264" s="58"/>
      <c r="DF1264" s="58"/>
      <c r="DG1264" s="58"/>
      <c r="DH1264" s="58"/>
      <c r="DI1264" s="58"/>
      <c r="DJ1264" s="58"/>
      <c r="DK1264" s="58"/>
      <c r="DL1264" s="58"/>
      <c r="DM1264" s="58"/>
      <c r="DN1264" s="58"/>
      <c r="DO1264" s="58"/>
      <c r="DP1264" s="58"/>
      <c r="DQ1264" s="58"/>
      <c r="DR1264" s="58"/>
    </row>
    <row r="1265" spans="1:122" x14ac:dyDescent="0.2">
      <c r="A1265" s="58"/>
      <c r="B1265" s="58"/>
      <c r="C1265" s="58"/>
      <c r="D1265" s="58"/>
      <c r="E1265" s="58"/>
      <c r="F1265" s="58"/>
      <c r="G1265" s="58"/>
      <c r="H1265" s="58"/>
      <c r="I1265" s="58"/>
      <c r="J1265" s="58"/>
      <c r="K1265" s="59"/>
      <c r="L1265" s="59"/>
      <c r="M1265" s="58"/>
      <c r="N1265" s="58"/>
      <c r="O1265" s="58"/>
      <c r="P1265" s="58"/>
      <c r="Q1265" s="58"/>
      <c r="R1265" s="58"/>
      <c r="S1265" s="58"/>
      <c r="T1265" s="58"/>
      <c r="U1265" s="58"/>
      <c r="V1265" s="58"/>
      <c r="W1265" s="58"/>
      <c r="X1265" s="58"/>
      <c r="Y1265" s="58"/>
      <c r="Z1265" s="58"/>
      <c r="AA1265" s="58"/>
      <c r="AB1265" s="58"/>
      <c r="AC1265" s="58"/>
      <c r="AD1265" s="58"/>
      <c r="AE1265" s="58"/>
      <c r="AF1265" s="58"/>
      <c r="AG1265" s="58"/>
      <c r="AH1265" s="58"/>
      <c r="AI1265" s="58"/>
      <c r="AJ1265" s="58"/>
      <c r="AK1265" s="58"/>
      <c r="AL1265" s="58"/>
      <c r="AM1265" s="58"/>
      <c r="AN1265" s="58"/>
      <c r="AO1265" s="58"/>
      <c r="AP1265" s="58"/>
      <c r="AQ1265" s="58"/>
      <c r="AR1265" s="58"/>
      <c r="AS1265" s="58"/>
      <c r="AT1265" s="58"/>
      <c r="AU1265" s="58"/>
      <c r="AV1265" s="58"/>
      <c r="AW1265" s="58"/>
      <c r="AX1265" s="58"/>
      <c r="AY1265" s="58"/>
      <c r="AZ1265" s="58"/>
      <c r="BA1265" s="58"/>
      <c r="BB1265" s="58"/>
      <c r="BC1265" s="58"/>
      <c r="BD1265" s="58"/>
      <c r="BE1265" s="58"/>
      <c r="BF1265" s="58"/>
      <c r="BG1265" s="58"/>
      <c r="BH1265" s="58"/>
      <c r="BI1265" s="58"/>
      <c r="BJ1265" s="58"/>
      <c r="BK1265" s="58"/>
      <c r="BL1265" s="58"/>
      <c r="BM1265" s="58"/>
      <c r="BN1265" s="58"/>
      <c r="BO1265" s="58"/>
      <c r="BP1265" s="58"/>
      <c r="BQ1265" s="58"/>
      <c r="BR1265" s="58"/>
      <c r="BS1265" s="58"/>
      <c r="BT1265" s="58"/>
      <c r="BU1265" s="58"/>
      <c r="BV1265" s="58"/>
      <c r="BW1265" s="58"/>
      <c r="BX1265" s="58"/>
      <c r="BY1265" s="58"/>
      <c r="BZ1265" s="58"/>
      <c r="CA1265" s="58"/>
      <c r="CB1265" s="58"/>
      <c r="CC1265" s="58"/>
      <c r="CD1265" s="58"/>
      <c r="CE1265" s="58"/>
      <c r="CF1265" s="58"/>
      <c r="CG1265" s="58"/>
      <c r="CH1265" s="58"/>
      <c r="CI1265" s="58"/>
      <c r="CJ1265" s="58"/>
      <c r="CK1265" s="58"/>
      <c r="CL1265" s="58"/>
      <c r="CM1265" s="58"/>
      <c r="CN1265" s="58"/>
      <c r="CO1265" s="58"/>
      <c r="CP1265" s="58"/>
      <c r="CQ1265" s="58"/>
      <c r="CR1265" s="58"/>
      <c r="CS1265" s="58"/>
      <c r="CT1265" s="58"/>
      <c r="CU1265" s="58"/>
      <c r="CV1265" s="58"/>
      <c r="CW1265" s="58"/>
      <c r="CX1265" s="58"/>
      <c r="CY1265" s="58"/>
      <c r="CZ1265" s="58"/>
      <c r="DA1265" s="58"/>
      <c r="DB1265" s="58"/>
      <c r="DC1265" s="58"/>
      <c r="DD1265" s="58"/>
      <c r="DE1265" s="58"/>
      <c r="DF1265" s="58"/>
      <c r="DG1265" s="58"/>
      <c r="DH1265" s="58"/>
      <c r="DI1265" s="58"/>
      <c r="DJ1265" s="58"/>
      <c r="DK1265" s="58"/>
      <c r="DL1265" s="58"/>
      <c r="DM1265" s="58"/>
      <c r="DN1265" s="58"/>
      <c r="DO1265" s="58"/>
      <c r="DP1265" s="58"/>
      <c r="DQ1265" s="58"/>
      <c r="DR1265" s="58"/>
    </row>
    <row r="1266" spans="1:122" x14ac:dyDescent="0.2">
      <c r="A1266" s="58"/>
      <c r="B1266" s="58"/>
      <c r="C1266" s="58"/>
      <c r="D1266" s="58"/>
      <c r="E1266" s="58"/>
      <c r="F1266" s="58"/>
      <c r="G1266" s="58"/>
      <c r="H1266" s="58"/>
      <c r="I1266" s="58"/>
      <c r="J1266" s="58"/>
      <c r="K1266" s="59"/>
      <c r="L1266" s="59"/>
      <c r="M1266" s="58"/>
      <c r="N1266" s="58"/>
      <c r="O1266" s="58"/>
      <c r="P1266" s="58"/>
      <c r="Q1266" s="58"/>
      <c r="R1266" s="58"/>
      <c r="S1266" s="58"/>
      <c r="T1266" s="58"/>
      <c r="U1266" s="58"/>
      <c r="V1266" s="58"/>
      <c r="W1266" s="58"/>
      <c r="X1266" s="58"/>
      <c r="Y1266" s="58"/>
      <c r="Z1266" s="58"/>
      <c r="AA1266" s="58"/>
      <c r="AB1266" s="58"/>
      <c r="AC1266" s="58"/>
      <c r="AD1266" s="58"/>
      <c r="AE1266" s="58"/>
      <c r="AF1266" s="58"/>
      <c r="AG1266" s="58"/>
      <c r="AH1266" s="58"/>
      <c r="AI1266" s="58"/>
      <c r="AJ1266" s="58"/>
      <c r="AK1266" s="58"/>
      <c r="AL1266" s="58"/>
      <c r="AM1266" s="58"/>
      <c r="AN1266" s="58"/>
      <c r="AO1266" s="58"/>
      <c r="AP1266" s="58"/>
      <c r="AQ1266" s="58"/>
      <c r="AR1266" s="58"/>
      <c r="AS1266" s="58"/>
      <c r="AT1266" s="58"/>
      <c r="AU1266" s="58"/>
      <c r="AV1266" s="58"/>
      <c r="AW1266" s="58"/>
      <c r="AX1266" s="58"/>
      <c r="AY1266" s="58"/>
      <c r="AZ1266" s="58"/>
      <c r="BA1266" s="58"/>
      <c r="BB1266" s="58"/>
      <c r="BC1266" s="58"/>
      <c r="BD1266" s="58"/>
      <c r="BE1266" s="58"/>
      <c r="BF1266" s="58"/>
      <c r="BG1266" s="58"/>
      <c r="BH1266" s="58"/>
      <c r="BI1266" s="58"/>
      <c r="BJ1266" s="58"/>
      <c r="BK1266" s="58"/>
      <c r="BL1266" s="58"/>
      <c r="BM1266" s="58"/>
      <c r="BN1266" s="58"/>
      <c r="BO1266" s="58"/>
      <c r="BP1266" s="58"/>
      <c r="BQ1266" s="58"/>
      <c r="BR1266" s="58"/>
      <c r="BS1266" s="58"/>
      <c r="BT1266" s="58"/>
      <c r="BU1266" s="58"/>
      <c r="BV1266" s="58"/>
      <c r="BW1266" s="58"/>
      <c r="BX1266" s="58"/>
      <c r="BY1266" s="58"/>
      <c r="BZ1266" s="58"/>
      <c r="CA1266" s="58"/>
      <c r="CB1266" s="58"/>
      <c r="CC1266" s="58"/>
      <c r="CD1266" s="58"/>
      <c r="CE1266" s="58"/>
      <c r="CF1266" s="58"/>
      <c r="CG1266" s="58"/>
      <c r="CH1266" s="58"/>
      <c r="CI1266" s="58"/>
      <c r="CJ1266" s="58"/>
      <c r="CK1266" s="58"/>
      <c r="CL1266" s="58"/>
      <c r="CM1266" s="58"/>
      <c r="CN1266" s="58"/>
      <c r="CO1266" s="58"/>
      <c r="CP1266" s="58"/>
      <c r="CQ1266" s="58"/>
      <c r="CR1266" s="58"/>
      <c r="CS1266" s="58"/>
      <c r="CT1266" s="58"/>
      <c r="CU1266" s="58"/>
      <c r="CV1266" s="58"/>
      <c r="CW1266" s="58"/>
      <c r="CX1266" s="58"/>
      <c r="CY1266" s="58"/>
      <c r="CZ1266" s="58"/>
      <c r="DA1266" s="58"/>
      <c r="DB1266" s="58"/>
      <c r="DC1266" s="58"/>
      <c r="DD1266" s="58"/>
      <c r="DE1266" s="58"/>
      <c r="DF1266" s="58"/>
      <c r="DG1266" s="58"/>
      <c r="DH1266" s="58"/>
      <c r="DI1266" s="58"/>
      <c r="DJ1266" s="58"/>
      <c r="DK1266" s="58"/>
      <c r="DL1266" s="58"/>
      <c r="DM1266" s="58"/>
      <c r="DN1266" s="58"/>
      <c r="DO1266" s="58"/>
      <c r="DP1266" s="58"/>
      <c r="DQ1266" s="58"/>
      <c r="DR1266" s="58"/>
    </row>
    <row r="1267" spans="1:122" x14ac:dyDescent="0.2">
      <c r="A1267" s="58"/>
      <c r="B1267" s="58"/>
      <c r="C1267" s="58"/>
      <c r="D1267" s="58"/>
      <c r="E1267" s="58"/>
      <c r="F1267" s="58"/>
      <c r="G1267" s="58"/>
      <c r="H1267" s="58"/>
      <c r="I1267" s="58"/>
      <c r="J1267" s="58"/>
      <c r="K1267" s="59"/>
      <c r="L1267" s="59"/>
      <c r="M1267" s="58"/>
      <c r="N1267" s="58"/>
      <c r="O1267" s="58"/>
      <c r="P1267" s="58"/>
      <c r="Q1267" s="58"/>
      <c r="R1267" s="58"/>
      <c r="S1267" s="58"/>
      <c r="T1267" s="58"/>
      <c r="U1267" s="58"/>
      <c r="V1267" s="58"/>
      <c r="W1267" s="58"/>
      <c r="X1267" s="58"/>
      <c r="Y1267" s="58"/>
      <c r="Z1267" s="58"/>
      <c r="AA1267" s="58"/>
      <c r="AB1267" s="58"/>
      <c r="AC1267" s="58"/>
      <c r="AD1267" s="58"/>
      <c r="AE1267" s="58"/>
      <c r="AF1267" s="58"/>
      <c r="AG1267" s="58"/>
      <c r="AH1267" s="58"/>
      <c r="AI1267" s="58"/>
      <c r="AJ1267" s="58"/>
      <c r="AK1267" s="58"/>
      <c r="AL1267" s="58"/>
      <c r="AM1267" s="58"/>
      <c r="AN1267" s="58"/>
      <c r="AO1267" s="58"/>
      <c r="AP1267" s="58"/>
      <c r="AQ1267" s="58"/>
      <c r="AR1267" s="58"/>
      <c r="AS1267" s="58"/>
      <c r="AT1267" s="58"/>
      <c r="AU1267" s="58"/>
      <c r="AV1267" s="58"/>
      <c r="AW1267" s="58"/>
      <c r="AX1267" s="58"/>
      <c r="AY1267" s="58"/>
      <c r="AZ1267" s="58"/>
      <c r="BA1267" s="58"/>
      <c r="BB1267" s="58"/>
      <c r="BC1267" s="58"/>
      <c r="BD1267" s="58"/>
      <c r="BE1267" s="58"/>
      <c r="BF1267" s="58"/>
      <c r="BG1267" s="58"/>
      <c r="BH1267" s="58"/>
      <c r="BI1267" s="58"/>
      <c r="BJ1267" s="58"/>
      <c r="BK1267" s="58"/>
      <c r="BL1267" s="58"/>
      <c r="BM1267" s="58"/>
      <c r="BN1267" s="58"/>
      <c r="BO1267" s="58"/>
      <c r="BP1267" s="58"/>
      <c r="BQ1267" s="58"/>
      <c r="BR1267" s="58"/>
      <c r="BS1267" s="58"/>
      <c r="BT1267" s="58"/>
      <c r="BU1267" s="58"/>
      <c r="BV1267" s="58"/>
      <c r="BW1267" s="58"/>
      <c r="BX1267" s="58"/>
      <c r="BY1267" s="58"/>
      <c r="BZ1267" s="58"/>
      <c r="CA1267" s="58"/>
      <c r="CB1267" s="58"/>
      <c r="CC1267" s="58"/>
      <c r="CD1267" s="58"/>
      <c r="CE1267" s="58"/>
      <c r="CF1267" s="58"/>
      <c r="CG1267" s="58"/>
      <c r="CH1267" s="58"/>
      <c r="CI1267" s="58"/>
      <c r="CJ1267" s="58"/>
      <c r="CK1267" s="58"/>
      <c r="CL1267" s="58"/>
      <c r="CM1267" s="58"/>
      <c r="CN1267" s="58"/>
      <c r="CO1267" s="58"/>
      <c r="CP1267" s="58"/>
      <c r="CQ1267" s="58"/>
      <c r="CR1267" s="58"/>
      <c r="CS1267" s="58"/>
      <c r="CT1267" s="58"/>
      <c r="CU1267" s="58"/>
      <c r="CV1267" s="58"/>
      <c r="CW1267" s="58"/>
      <c r="CX1267" s="58"/>
      <c r="CY1267" s="58"/>
      <c r="CZ1267" s="58"/>
      <c r="DA1267" s="58"/>
      <c r="DB1267" s="58"/>
      <c r="DC1267" s="58"/>
      <c r="DD1267" s="58"/>
      <c r="DE1267" s="58"/>
      <c r="DF1267" s="58"/>
      <c r="DG1267" s="58"/>
      <c r="DH1267" s="58"/>
      <c r="DI1267" s="58"/>
      <c r="DJ1267" s="58"/>
      <c r="DK1267" s="58"/>
      <c r="DL1267" s="58"/>
      <c r="DM1267" s="58"/>
      <c r="DN1267" s="58"/>
      <c r="DO1267" s="58"/>
      <c r="DP1267" s="58"/>
      <c r="DQ1267" s="58"/>
      <c r="DR1267" s="58"/>
    </row>
    <row r="1268" spans="1:122" x14ac:dyDescent="0.2">
      <c r="A1268" s="58"/>
      <c r="B1268" s="58"/>
      <c r="C1268" s="58"/>
      <c r="D1268" s="58"/>
      <c r="E1268" s="58"/>
      <c r="F1268" s="58"/>
      <c r="G1268" s="58"/>
      <c r="H1268" s="58"/>
      <c r="I1268" s="58"/>
      <c r="J1268" s="58"/>
      <c r="K1268" s="59"/>
      <c r="L1268" s="59"/>
      <c r="M1268" s="58"/>
      <c r="N1268" s="58"/>
      <c r="O1268" s="58"/>
      <c r="P1268" s="58"/>
      <c r="Q1268" s="58"/>
      <c r="R1268" s="58"/>
      <c r="S1268" s="58"/>
      <c r="T1268" s="58"/>
      <c r="U1268" s="58"/>
      <c r="V1268" s="58"/>
      <c r="W1268" s="58"/>
      <c r="X1268" s="58"/>
      <c r="Y1268" s="58"/>
      <c r="Z1268" s="58"/>
      <c r="AA1268" s="58"/>
      <c r="AB1268" s="58"/>
      <c r="AC1268" s="58"/>
      <c r="AD1268" s="58"/>
      <c r="AE1268" s="58"/>
      <c r="AF1268" s="58"/>
      <c r="AG1268" s="58"/>
      <c r="AH1268" s="58"/>
      <c r="AI1268" s="58"/>
      <c r="AJ1268" s="58"/>
      <c r="AK1268" s="58"/>
      <c r="AL1268" s="58"/>
      <c r="AM1268" s="58"/>
      <c r="AN1268" s="58"/>
      <c r="AO1268" s="58"/>
      <c r="AP1268" s="58"/>
      <c r="AQ1268" s="58"/>
      <c r="AR1268" s="58"/>
      <c r="AS1268" s="58"/>
      <c r="AT1268" s="58"/>
      <c r="AU1268" s="58"/>
      <c r="AV1268" s="58"/>
      <c r="AW1268" s="58"/>
      <c r="AX1268" s="58"/>
      <c r="AY1268" s="58"/>
      <c r="AZ1268" s="58"/>
      <c r="BA1268" s="58"/>
      <c r="BB1268" s="58"/>
      <c r="BC1268" s="58"/>
      <c r="BD1268" s="58"/>
      <c r="BE1268" s="58"/>
      <c r="BF1268" s="58"/>
      <c r="BG1268" s="58"/>
      <c r="BH1268" s="58"/>
      <c r="BI1268" s="58"/>
      <c r="BJ1268" s="58"/>
      <c r="BK1268" s="58"/>
      <c r="BL1268" s="58"/>
      <c r="BM1268" s="58"/>
      <c r="BN1268" s="58"/>
      <c r="BO1268" s="58"/>
      <c r="BP1268" s="58"/>
      <c r="BQ1268" s="58"/>
      <c r="BR1268" s="58"/>
      <c r="BS1268" s="58"/>
      <c r="BT1268" s="58"/>
      <c r="BU1268" s="58"/>
      <c r="BV1268" s="58"/>
      <c r="BW1268" s="58"/>
      <c r="BX1268" s="58"/>
      <c r="BY1268" s="58"/>
      <c r="BZ1268" s="58"/>
      <c r="CA1268" s="58"/>
      <c r="CB1268" s="58"/>
      <c r="CC1268" s="58"/>
      <c r="CD1268" s="58"/>
      <c r="CE1268" s="58"/>
      <c r="CF1268" s="58"/>
      <c r="CG1268" s="58"/>
      <c r="CH1268" s="58"/>
      <c r="CI1268" s="58"/>
      <c r="CJ1268" s="58"/>
      <c r="CK1268" s="58"/>
      <c r="CL1268" s="58"/>
      <c r="CM1268" s="58"/>
      <c r="CN1268" s="58"/>
      <c r="CO1268" s="58"/>
      <c r="CP1268" s="58"/>
      <c r="CQ1268" s="58"/>
      <c r="CR1268" s="58"/>
      <c r="CS1268" s="58"/>
      <c r="CT1268" s="58"/>
      <c r="CU1268" s="58"/>
      <c r="CV1268" s="58"/>
      <c r="CW1268" s="58"/>
      <c r="CX1268" s="58"/>
      <c r="CY1268" s="58"/>
      <c r="CZ1268" s="58"/>
      <c r="DA1268" s="58"/>
      <c r="DB1268" s="58"/>
      <c r="DC1268" s="58"/>
      <c r="DD1268" s="58"/>
      <c r="DE1268" s="58"/>
      <c r="DF1268" s="58"/>
      <c r="DG1268" s="58"/>
      <c r="DH1268" s="58"/>
      <c r="DI1268" s="58"/>
      <c r="DJ1268" s="58"/>
      <c r="DK1268" s="58"/>
      <c r="DL1268" s="58"/>
      <c r="DM1268" s="58"/>
      <c r="DN1268" s="58"/>
      <c r="DO1268" s="58"/>
      <c r="DP1268" s="58"/>
      <c r="DQ1268" s="58"/>
      <c r="DR1268" s="58"/>
    </row>
    <row r="1269" spans="1:122" x14ac:dyDescent="0.2">
      <c r="A1269" s="58"/>
      <c r="B1269" s="58"/>
      <c r="C1269" s="58"/>
      <c r="D1269" s="58"/>
      <c r="E1269" s="58"/>
      <c r="F1269" s="58"/>
      <c r="G1269" s="58"/>
      <c r="H1269" s="58"/>
      <c r="I1269" s="58"/>
      <c r="J1269" s="58"/>
      <c r="K1269" s="59"/>
      <c r="L1269" s="59"/>
      <c r="M1269" s="58"/>
      <c r="N1269" s="58"/>
      <c r="O1269" s="58"/>
      <c r="P1269" s="58"/>
      <c r="Q1269" s="58"/>
      <c r="R1269" s="58"/>
      <c r="S1269" s="58"/>
      <c r="T1269" s="58"/>
      <c r="U1269" s="58"/>
      <c r="V1269" s="58"/>
      <c r="W1269" s="58"/>
      <c r="X1269" s="58"/>
      <c r="Y1269" s="58"/>
      <c r="Z1269" s="58"/>
      <c r="AA1269" s="58"/>
      <c r="AB1269" s="58"/>
      <c r="AC1269" s="58"/>
      <c r="AD1269" s="58"/>
      <c r="AE1269" s="58"/>
      <c r="AF1269" s="58"/>
      <c r="AG1269" s="58"/>
      <c r="AH1269" s="58"/>
      <c r="AI1269" s="58"/>
      <c r="AJ1269" s="58"/>
      <c r="AK1269" s="58"/>
      <c r="AL1269" s="58"/>
      <c r="AM1269" s="58"/>
      <c r="AN1269" s="58"/>
      <c r="AO1269" s="58"/>
      <c r="AP1269" s="58"/>
      <c r="AQ1269" s="58"/>
      <c r="AR1269" s="58"/>
      <c r="AS1269" s="58"/>
      <c r="AT1269" s="58"/>
      <c r="AU1269" s="58"/>
      <c r="AV1269" s="58"/>
      <c r="AW1269" s="58"/>
      <c r="AX1269" s="58"/>
      <c r="AY1269" s="58"/>
      <c r="AZ1269" s="58"/>
      <c r="BA1269" s="58"/>
      <c r="BB1269" s="58"/>
      <c r="BC1269" s="58"/>
      <c r="BD1269" s="58"/>
      <c r="BE1269" s="58"/>
      <c r="BF1269" s="58"/>
      <c r="BG1269" s="58"/>
      <c r="BH1269" s="58"/>
      <c r="BI1269" s="58"/>
      <c r="BJ1269" s="58"/>
      <c r="BK1269" s="58"/>
      <c r="BL1269" s="58"/>
      <c r="BM1269" s="58"/>
      <c r="BN1269" s="58"/>
      <c r="BO1269" s="58"/>
      <c r="BP1269" s="58"/>
      <c r="BQ1269" s="58"/>
      <c r="BR1269" s="58"/>
      <c r="BS1269" s="58"/>
      <c r="BT1269" s="58"/>
      <c r="BU1269" s="58"/>
      <c r="BV1269" s="58"/>
      <c r="BW1269" s="58"/>
      <c r="BX1269" s="58"/>
      <c r="BY1269" s="58"/>
      <c r="BZ1269" s="58"/>
      <c r="CA1269" s="58"/>
      <c r="CB1269" s="58"/>
      <c r="CC1269" s="58"/>
      <c r="CD1269" s="58"/>
      <c r="CE1269" s="58"/>
      <c r="CF1269" s="58"/>
      <c r="CG1269" s="58"/>
      <c r="CH1269" s="58"/>
      <c r="CI1269" s="58"/>
      <c r="CJ1269" s="58"/>
      <c r="CK1269" s="58"/>
      <c r="CL1269" s="58"/>
      <c r="CM1269" s="58"/>
      <c r="CN1269" s="58"/>
      <c r="CO1269" s="58"/>
      <c r="CP1269" s="58"/>
      <c r="CQ1269" s="58"/>
      <c r="CR1269" s="58"/>
      <c r="CS1269" s="58"/>
      <c r="CT1269" s="58"/>
      <c r="CU1269" s="58"/>
      <c r="CV1269" s="58"/>
      <c r="CW1269" s="58"/>
      <c r="CX1269" s="58"/>
      <c r="CY1269" s="58"/>
      <c r="CZ1269" s="58"/>
      <c r="DA1269" s="58"/>
      <c r="DB1269" s="58"/>
      <c r="DC1269" s="58"/>
      <c r="DD1269" s="58"/>
      <c r="DE1269" s="58"/>
      <c r="DF1269" s="58"/>
      <c r="DG1269" s="58"/>
      <c r="DH1269" s="58"/>
      <c r="DI1269" s="58"/>
      <c r="DJ1269" s="58"/>
      <c r="DK1269" s="58"/>
      <c r="DL1269" s="58"/>
      <c r="DM1269" s="58"/>
      <c r="DN1269" s="58"/>
      <c r="DO1269" s="58"/>
      <c r="DP1269" s="58"/>
      <c r="DQ1269" s="58"/>
      <c r="DR1269" s="58"/>
    </row>
    <row r="1270" spans="1:122" x14ac:dyDescent="0.2">
      <c r="A1270" s="58"/>
      <c r="B1270" s="58"/>
      <c r="C1270" s="58"/>
      <c r="D1270" s="58"/>
      <c r="E1270" s="58"/>
      <c r="F1270" s="58"/>
      <c r="G1270" s="58"/>
      <c r="H1270" s="58"/>
      <c r="I1270" s="58"/>
      <c r="J1270" s="58"/>
      <c r="K1270" s="59"/>
      <c r="L1270" s="59"/>
      <c r="M1270" s="58"/>
      <c r="N1270" s="58"/>
      <c r="O1270" s="58"/>
      <c r="P1270" s="58"/>
      <c r="Q1270" s="58"/>
      <c r="R1270" s="58"/>
      <c r="S1270" s="58"/>
      <c r="T1270" s="58"/>
      <c r="U1270" s="58"/>
      <c r="V1270" s="58"/>
      <c r="W1270" s="58"/>
      <c r="X1270" s="58"/>
      <c r="Y1270" s="58"/>
      <c r="Z1270" s="58"/>
      <c r="AA1270" s="58"/>
      <c r="AB1270" s="58"/>
      <c r="AC1270" s="58"/>
      <c r="AD1270" s="58"/>
      <c r="AE1270" s="58"/>
      <c r="AF1270" s="58"/>
      <c r="AG1270" s="58"/>
      <c r="AH1270" s="58"/>
      <c r="AI1270" s="58"/>
      <c r="AJ1270" s="58"/>
      <c r="AK1270" s="58"/>
      <c r="AL1270" s="58"/>
      <c r="AM1270" s="58"/>
      <c r="AN1270" s="58"/>
      <c r="AO1270" s="58"/>
      <c r="AP1270" s="58"/>
      <c r="AQ1270" s="58"/>
      <c r="AR1270" s="58"/>
      <c r="AS1270" s="58"/>
      <c r="AT1270" s="58"/>
      <c r="AU1270" s="58"/>
      <c r="AV1270" s="58"/>
      <c r="AW1270" s="58"/>
      <c r="AX1270" s="58"/>
      <c r="AY1270" s="58"/>
      <c r="AZ1270" s="58"/>
      <c r="BA1270" s="58"/>
      <c r="BB1270" s="58"/>
      <c r="BC1270" s="58"/>
      <c r="BD1270" s="58"/>
      <c r="BE1270" s="58"/>
      <c r="BF1270" s="58"/>
      <c r="BG1270" s="58"/>
      <c r="BH1270" s="58"/>
      <c r="BI1270" s="58"/>
      <c r="BJ1270" s="58"/>
      <c r="BK1270" s="58"/>
      <c r="BL1270" s="58"/>
      <c r="BM1270" s="58"/>
      <c r="BN1270" s="58"/>
      <c r="BO1270" s="58"/>
      <c r="BP1270" s="58"/>
      <c r="BQ1270" s="58"/>
      <c r="BR1270" s="58"/>
      <c r="BS1270" s="58"/>
      <c r="BT1270" s="58"/>
      <c r="BU1270" s="58"/>
      <c r="BV1270" s="58"/>
      <c r="BW1270" s="58"/>
      <c r="BX1270" s="58"/>
      <c r="BY1270" s="58"/>
      <c r="BZ1270" s="58"/>
      <c r="CA1270" s="58"/>
      <c r="CB1270" s="58"/>
      <c r="CC1270" s="58"/>
      <c r="CD1270" s="58"/>
      <c r="CE1270" s="58"/>
      <c r="CF1270" s="58"/>
      <c r="CG1270" s="58"/>
      <c r="CH1270" s="58"/>
      <c r="CI1270" s="58"/>
      <c r="CJ1270" s="58"/>
      <c r="CK1270" s="58"/>
      <c r="CL1270" s="58"/>
      <c r="CM1270" s="58"/>
      <c r="CN1270" s="58"/>
      <c r="CO1270" s="58"/>
      <c r="CP1270" s="58"/>
      <c r="CQ1270" s="58"/>
      <c r="CR1270" s="58"/>
      <c r="CS1270" s="58"/>
      <c r="CT1270" s="58"/>
      <c r="CU1270" s="58"/>
      <c r="CV1270" s="58"/>
      <c r="CW1270" s="58"/>
      <c r="CX1270" s="58"/>
      <c r="CY1270" s="58"/>
      <c r="CZ1270" s="58"/>
      <c r="DA1270" s="58"/>
      <c r="DB1270" s="58"/>
      <c r="DC1270" s="58"/>
      <c r="DD1270" s="58"/>
      <c r="DE1270" s="58"/>
      <c r="DF1270" s="58"/>
      <c r="DG1270" s="58"/>
      <c r="DH1270" s="58"/>
      <c r="DI1270" s="58"/>
      <c r="DJ1270" s="58"/>
      <c r="DK1270" s="58"/>
      <c r="DL1270" s="58"/>
      <c r="DM1270" s="58"/>
      <c r="DN1270" s="58"/>
      <c r="DO1270" s="58"/>
      <c r="DP1270" s="58"/>
      <c r="DQ1270" s="58"/>
      <c r="DR1270" s="58"/>
    </row>
    <row r="1271" spans="1:122" x14ac:dyDescent="0.2">
      <c r="A1271" s="58"/>
      <c r="B1271" s="58"/>
      <c r="C1271" s="58"/>
      <c r="D1271" s="58"/>
      <c r="E1271" s="58"/>
      <c r="F1271" s="58"/>
      <c r="G1271" s="58"/>
      <c r="H1271" s="58"/>
      <c r="I1271" s="58"/>
      <c r="J1271" s="58"/>
      <c r="K1271" s="59"/>
      <c r="L1271" s="59"/>
      <c r="M1271" s="58"/>
      <c r="N1271" s="58"/>
      <c r="O1271" s="58"/>
      <c r="P1271" s="58"/>
      <c r="Q1271" s="58"/>
      <c r="R1271" s="58"/>
      <c r="S1271" s="58"/>
      <c r="T1271" s="58"/>
      <c r="U1271" s="58"/>
      <c r="V1271" s="58"/>
      <c r="W1271" s="58"/>
      <c r="X1271" s="58"/>
      <c r="Y1271" s="58"/>
      <c r="Z1271" s="58"/>
      <c r="AA1271" s="58"/>
      <c r="AB1271" s="58"/>
      <c r="AC1271" s="58"/>
      <c r="AD1271" s="58"/>
      <c r="AE1271" s="58"/>
      <c r="AF1271" s="58"/>
      <c r="AG1271" s="58"/>
      <c r="AH1271" s="58"/>
      <c r="AI1271" s="58"/>
      <c r="AJ1271" s="58"/>
      <c r="AK1271" s="58"/>
      <c r="AL1271" s="58"/>
      <c r="AM1271" s="58"/>
      <c r="AN1271" s="58"/>
      <c r="AO1271" s="58"/>
      <c r="AP1271" s="58"/>
      <c r="AQ1271" s="58"/>
      <c r="AR1271" s="58"/>
      <c r="AS1271" s="58"/>
      <c r="AT1271" s="58"/>
      <c r="AU1271" s="58"/>
      <c r="AV1271" s="58"/>
      <c r="AW1271" s="58"/>
      <c r="AX1271" s="58"/>
      <c r="AY1271" s="58"/>
      <c r="AZ1271" s="58"/>
      <c r="BA1271" s="58"/>
      <c r="BB1271" s="58"/>
      <c r="BC1271" s="58"/>
      <c r="BD1271" s="58"/>
      <c r="BE1271" s="58"/>
      <c r="BF1271" s="58"/>
      <c r="BG1271" s="58"/>
      <c r="BH1271" s="58"/>
      <c r="BI1271" s="58"/>
      <c r="BJ1271" s="58"/>
      <c r="BK1271" s="58"/>
      <c r="BL1271" s="58"/>
      <c r="BM1271" s="58"/>
      <c r="BN1271" s="58"/>
      <c r="BO1271" s="58"/>
      <c r="BP1271" s="58"/>
      <c r="BQ1271" s="58"/>
      <c r="BR1271" s="58"/>
      <c r="BS1271" s="58"/>
      <c r="BT1271" s="58"/>
      <c r="BU1271" s="58"/>
      <c r="BV1271" s="58"/>
      <c r="BW1271" s="58"/>
      <c r="BX1271" s="58"/>
      <c r="BY1271" s="58"/>
      <c r="BZ1271" s="58"/>
      <c r="CA1271" s="58"/>
      <c r="CB1271" s="58"/>
      <c r="CC1271" s="58"/>
      <c r="CD1271" s="58"/>
      <c r="CE1271" s="58"/>
      <c r="CF1271" s="58"/>
      <c r="CG1271" s="58"/>
      <c r="CH1271" s="58"/>
      <c r="CI1271" s="58"/>
      <c r="CJ1271" s="58"/>
      <c r="CK1271" s="58"/>
      <c r="CL1271" s="58"/>
      <c r="CM1271" s="58"/>
      <c r="CN1271" s="58"/>
      <c r="CO1271" s="58"/>
      <c r="CP1271" s="58"/>
      <c r="CQ1271" s="58"/>
      <c r="CR1271" s="58"/>
      <c r="CS1271" s="58"/>
      <c r="CT1271" s="58"/>
      <c r="CU1271" s="58"/>
      <c r="CV1271" s="58"/>
      <c r="CW1271" s="58"/>
      <c r="CX1271" s="58"/>
      <c r="CY1271" s="58"/>
      <c r="CZ1271" s="58"/>
      <c r="DA1271" s="58"/>
      <c r="DB1271" s="58"/>
      <c r="DC1271" s="58"/>
      <c r="DD1271" s="58"/>
      <c r="DE1271" s="58"/>
      <c r="DF1271" s="58"/>
      <c r="DG1271" s="58"/>
      <c r="DH1271" s="58"/>
      <c r="DI1271" s="58"/>
      <c r="DJ1271" s="58"/>
      <c r="DK1271" s="58"/>
      <c r="DL1271" s="58"/>
      <c r="DM1271" s="58"/>
      <c r="DN1271" s="58"/>
      <c r="DO1271" s="58"/>
      <c r="DP1271" s="58"/>
      <c r="DQ1271" s="58"/>
      <c r="DR1271" s="58"/>
    </row>
    <row r="1272" spans="1:122" x14ac:dyDescent="0.2">
      <c r="A1272" s="58"/>
      <c r="B1272" s="58"/>
      <c r="C1272" s="58"/>
      <c r="D1272" s="58"/>
      <c r="E1272" s="58"/>
      <c r="F1272" s="58"/>
      <c r="G1272" s="58"/>
      <c r="H1272" s="58"/>
      <c r="I1272" s="58"/>
      <c r="J1272" s="58"/>
      <c r="K1272" s="59"/>
      <c r="L1272" s="59"/>
      <c r="M1272" s="58"/>
      <c r="N1272" s="58"/>
      <c r="O1272" s="58"/>
      <c r="P1272" s="58"/>
      <c r="Q1272" s="58"/>
      <c r="R1272" s="58"/>
      <c r="S1272" s="58"/>
      <c r="T1272" s="58"/>
      <c r="U1272" s="58"/>
      <c r="V1272" s="58"/>
      <c r="W1272" s="58"/>
      <c r="X1272" s="58"/>
      <c r="Y1272" s="58"/>
      <c r="Z1272" s="58"/>
      <c r="AA1272" s="58"/>
      <c r="AB1272" s="58"/>
      <c r="AC1272" s="58"/>
      <c r="AD1272" s="58"/>
      <c r="AE1272" s="58"/>
      <c r="AF1272" s="58"/>
      <c r="AG1272" s="58"/>
      <c r="AH1272" s="58"/>
      <c r="AI1272" s="58"/>
      <c r="AJ1272" s="58"/>
      <c r="AK1272" s="58"/>
      <c r="AL1272" s="58"/>
      <c r="AM1272" s="58"/>
      <c r="AN1272" s="58"/>
      <c r="AO1272" s="58"/>
      <c r="AP1272" s="58"/>
      <c r="AQ1272" s="58"/>
      <c r="AR1272" s="58"/>
      <c r="AS1272" s="58"/>
      <c r="AT1272" s="58"/>
      <c r="AU1272" s="58"/>
      <c r="AV1272" s="58"/>
      <c r="AW1272" s="58"/>
      <c r="AX1272" s="58"/>
      <c r="AY1272" s="58"/>
      <c r="AZ1272" s="58"/>
      <c r="BA1272" s="58"/>
      <c r="BB1272" s="58"/>
      <c r="BC1272" s="58"/>
      <c r="BD1272" s="58"/>
      <c r="BE1272" s="58"/>
      <c r="BF1272" s="58"/>
      <c r="BG1272" s="58"/>
      <c r="BH1272" s="58"/>
      <c r="BI1272" s="58"/>
      <c r="BJ1272" s="58"/>
      <c r="BK1272" s="58"/>
      <c r="BL1272" s="58"/>
      <c r="BM1272" s="58"/>
      <c r="BN1272" s="58"/>
      <c r="BO1272" s="58"/>
      <c r="BP1272" s="58"/>
      <c r="BQ1272" s="58"/>
      <c r="BR1272" s="58"/>
      <c r="BS1272" s="58"/>
      <c r="BT1272" s="58"/>
      <c r="BU1272" s="58"/>
      <c r="BV1272" s="58"/>
      <c r="BW1272" s="58"/>
      <c r="BX1272" s="58"/>
      <c r="BY1272" s="58"/>
      <c r="BZ1272" s="58"/>
      <c r="CA1272" s="58"/>
      <c r="CB1272" s="58"/>
      <c r="CC1272" s="58"/>
      <c r="CD1272" s="58"/>
      <c r="CE1272" s="58"/>
      <c r="CF1272" s="58"/>
      <c r="CG1272" s="58"/>
      <c r="CH1272" s="58"/>
      <c r="CI1272" s="58"/>
      <c r="CJ1272" s="58"/>
      <c r="CK1272" s="58"/>
      <c r="CL1272" s="58"/>
      <c r="CM1272" s="58"/>
      <c r="CN1272" s="58"/>
      <c r="CO1272" s="58"/>
      <c r="CP1272" s="58"/>
      <c r="CQ1272" s="58"/>
      <c r="CR1272" s="58"/>
      <c r="CS1272" s="58"/>
      <c r="CT1272" s="58"/>
      <c r="CU1272" s="58"/>
      <c r="CV1272" s="58"/>
      <c r="CW1272" s="58"/>
      <c r="CX1272" s="58"/>
      <c r="CY1272" s="58"/>
      <c r="CZ1272" s="58"/>
      <c r="DA1272" s="58"/>
      <c r="DB1272" s="58"/>
      <c r="DC1272" s="58"/>
      <c r="DD1272" s="58"/>
      <c r="DE1272" s="58"/>
      <c r="DF1272" s="58"/>
      <c r="DG1272" s="58"/>
      <c r="DH1272" s="58"/>
      <c r="DI1272" s="58"/>
      <c r="DJ1272" s="58"/>
      <c r="DK1272" s="58"/>
      <c r="DL1272" s="58"/>
      <c r="DM1272" s="58"/>
      <c r="DN1272" s="58"/>
      <c r="DO1272" s="58"/>
      <c r="DP1272" s="58"/>
      <c r="DQ1272" s="58"/>
      <c r="DR1272" s="58"/>
    </row>
    <row r="1273" spans="1:122" x14ac:dyDescent="0.2">
      <c r="A1273" s="58"/>
      <c r="B1273" s="58"/>
      <c r="C1273" s="58"/>
      <c r="D1273" s="58"/>
      <c r="E1273" s="58"/>
      <c r="F1273" s="58"/>
      <c r="G1273" s="58"/>
      <c r="H1273" s="58"/>
      <c r="I1273" s="58"/>
      <c r="J1273" s="58"/>
      <c r="K1273" s="59"/>
      <c r="L1273" s="59"/>
      <c r="M1273" s="58"/>
      <c r="N1273" s="58"/>
      <c r="O1273" s="58"/>
      <c r="P1273" s="58"/>
      <c r="Q1273" s="58"/>
      <c r="R1273" s="58"/>
      <c r="S1273" s="58"/>
      <c r="T1273" s="58"/>
      <c r="U1273" s="58"/>
      <c r="V1273" s="58"/>
      <c r="W1273" s="58"/>
      <c r="X1273" s="58"/>
      <c r="Y1273" s="58"/>
      <c r="Z1273" s="58"/>
      <c r="AA1273" s="58"/>
      <c r="AB1273" s="58"/>
      <c r="AC1273" s="58"/>
      <c r="AD1273" s="58"/>
      <c r="AE1273" s="58"/>
      <c r="AF1273" s="58"/>
      <c r="AG1273" s="58"/>
      <c r="AH1273" s="58"/>
      <c r="AI1273" s="58"/>
      <c r="AJ1273" s="58"/>
      <c r="AK1273" s="58"/>
      <c r="AL1273" s="58"/>
      <c r="AM1273" s="58"/>
      <c r="AN1273" s="58"/>
      <c r="AO1273" s="58"/>
      <c r="AP1273" s="58"/>
      <c r="AQ1273" s="58"/>
      <c r="AR1273" s="58"/>
      <c r="AS1273" s="58"/>
      <c r="AT1273" s="58"/>
      <c r="AU1273" s="58"/>
      <c r="AV1273" s="58"/>
      <c r="AW1273" s="58"/>
      <c r="AX1273" s="58"/>
      <c r="AY1273" s="58"/>
      <c r="AZ1273" s="58"/>
      <c r="BA1273" s="58"/>
      <c r="BB1273" s="58"/>
      <c r="BC1273" s="58"/>
      <c r="BD1273" s="58"/>
      <c r="BE1273" s="58"/>
      <c r="BF1273" s="58"/>
      <c r="BG1273" s="58"/>
      <c r="BH1273" s="58"/>
      <c r="BI1273" s="58"/>
      <c r="BJ1273" s="58"/>
      <c r="BK1273" s="58"/>
      <c r="BL1273" s="58"/>
      <c r="BM1273" s="58"/>
      <c r="BN1273" s="58"/>
      <c r="BO1273" s="58"/>
      <c r="BP1273" s="58"/>
      <c r="BQ1273" s="58"/>
      <c r="BR1273" s="58"/>
      <c r="BS1273" s="58"/>
      <c r="BT1273" s="58"/>
      <c r="BU1273" s="58"/>
      <c r="BV1273" s="58"/>
      <c r="BW1273" s="58"/>
      <c r="BX1273" s="58"/>
      <c r="BY1273" s="58"/>
      <c r="BZ1273" s="58"/>
      <c r="CA1273" s="58"/>
      <c r="CB1273" s="58"/>
      <c r="CC1273" s="58"/>
      <c r="CD1273" s="58"/>
      <c r="CE1273" s="58"/>
      <c r="CF1273" s="58"/>
      <c r="CG1273" s="58"/>
      <c r="CH1273" s="58"/>
      <c r="CI1273" s="58"/>
      <c r="CJ1273" s="58"/>
      <c r="CK1273" s="58"/>
      <c r="CL1273" s="58"/>
      <c r="CM1273" s="58"/>
      <c r="CN1273" s="58"/>
      <c r="CO1273" s="58"/>
      <c r="CP1273" s="58"/>
      <c r="CQ1273" s="58"/>
      <c r="CR1273" s="58"/>
      <c r="CS1273" s="58"/>
      <c r="CT1273" s="58"/>
      <c r="CU1273" s="58"/>
      <c r="CV1273" s="58"/>
      <c r="CW1273" s="58"/>
      <c r="CX1273" s="58"/>
      <c r="CY1273" s="58"/>
      <c r="CZ1273" s="58"/>
      <c r="DA1273" s="58"/>
      <c r="DB1273" s="58"/>
      <c r="DC1273" s="58"/>
      <c r="DD1273" s="58"/>
      <c r="DE1273" s="58"/>
      <c r="DF1273" s="58"/>
      <c r="DG1273" s="58"/>
      <c r="DH1273" s="58"/>
      <c r="DI1273" s="58"/>
      <c r="DJ1273" s="58"/>
      <c r="DK1273" s="58"/>
      <c r="DL1273" s="58"/>
      <c r="DM1273" s="58"/>
      <c r="DN1273" s="58"/>
      <c r="DO1273" s="58"/>
      <c r="DP1273" s="58"/>
      <c r="DQ1273" s="58"/>
      <c r="DR1273" s="58"/>
    </row>
    <row r="1274" spans="1:122" x14ac:dyDescent="0.2">
      <c r="A1274" s="58"/>
      <c r="B1274" s="58"/>
      <c r="C1274" s="58"/>
      <c r="D1274" s="58"/>
      <c r="E1274" s="58"/>
      <c r="F1274" s="58"/>
      <c r="G1274" s="58"/>
      <c r="H1274" s="58"/>
      <c r="I1274" s="58"/>
      <c r="J1274" s="58"/>
      <c r="K1274" s="59"/>
      <c r="L1274" s="59"/>
      <c r="M1274" s="58"/>
      <c r="N1274" s="58"/>
      <c r="O1274" s="58"/>
      <c r="P1274" s="58"/>
      <c r="Q1274" s="58"/>
      <c r="R1274" s="58"/>
      <c r="S1274" s="58"/>
      <c r="T1274" s="58"/>
      <c r="U1274" s="58"/>
      <c r="V1274" s="58"/>
      <c r="W1274" s="58"/>
      <c r="X1274" s="58"/>
      <c r="Y1274" s="58"/>
      <c r="Z1274" s="58"/>
      <c r="AA1274" s="58"/>
      <c r="AB1274" s="58"/>
      <c r="AC1274" s="58"/>
      <c r="AD1274" s="58"/>
      <c r="AE1274" s="58"/>
      <c r="AF1274" s="58"/>
      <c r="AG1274" s="58"/>
      <c r="AH1274" s="58"/>
      <c r="AI1274" s="58"/>
      <c r="AJ1274" s="58"/>
      <c r="AK1274" s="58"/>
      <c r="AL1274" s="58"/>
      <c r="AM1274" s="58"/>
      <c r="AN1274" s="58"/>
      <c r="AO1274" s="58"/>
      <c r="AP1274" s="58"/>
      <c r="AQ1274" s="58"/>
      <c r="AR1274" s="58"/>
      <c r="AS1274" s="58"/>
      <c r="AT1274" s="58"/>
      <c r="AU1274" s="58"/>
      <c r="AV1274" s="58"/>
      <c r="AW1274" s="58"/>
      <c r="AX1274" s="58"/>
      <c r="AY1274" s="58"/>
      <c r="AZ1274" s="58"/>
      <c r="BA1274" s="58"/>
      <c r="BB1274" s="58"/>
      <c r="BC1274" s="58"/>
      <c r="BD1274" s="58"/>
      <c r="BE1274" s="58"/>
      <c r="BF1274" s="58"/>
      <c r="BG1274" s="58"/>
      <c r="BH1274" s="58"/>
      <c r="BI1274" s="58"/>
      <c r="BJ1274" s="58"/>
      <c r="BK1274" s="58"/>
      <c r="BL1274" s="58"/>
      <c r="BM1274" s="58"/>
      <c r="BN1274" s="58"/>
      <c r="BO1274" s="58"/>
      <c r="BP1274" s="58"/>
      <c r="BQ1274" s="58"/>
      <c r="BR1274" s="58"/>
      <c r="BS1274" s="58"/>
      <c r="BT1274" s="58"/>
      <c r="BU1274" s="58"/>
      <c r="BV1274" s="58"/>
      <c r="BW1274" s="58"/>
      <c r="BX1274" s="58"/>
      <c r="BY1274" s="58"/>
      <c r="BZ1274" s="58"/>
      <c r="CA1274" s="58"/>
      <c r="CB1274" s="58"/>
      <c r="CC1274" s="58"/>
      <c r="CD1274" s="58"/>
      <c r="CE1274" s="58"/>
      <c r="CF1274" s="58"/>
      <c r="CG1274" s="58"/>
      <c r="CH1274" s="58"/>
      <c r="CI1274" s="58"/>
      <c r="CJ1274" s="58"/>
      <c r="CK1274" s="58"/>
      <c r="CL1274" s="58"/>
      <c r="CM1274" s="58"/>
      <c r="CN1274" s="58"/>
      <c r="CO1274" s="58"/>
      <c r="CP1274" s="58"/>
      <c r="CQ1274" s="58"/>
      <c r="CR1274" s="58"/>
      <c r="CS1274" s="58"/>
      <c r="CT1274" s="58"/>
      <c r="CU1274" s="58"/>
      <c r="CV1274" s="58"/>
      <c r="CW1274" s="58"/>
      <c r="CX1274" s="58"/>
      <c r="CY1274" s="58"/>
      <c r="CZ1274" s="58"/>
      <c r="DA1274" s="58"/>
      <c r="DB1274" s="58"/>
      <c r="DC1274" s="58"/>
      <c r="DD1274" s="58"/>
      <c r="DE1274" s="58"/>
      <c r="DF1274" s="58"/>
      <c r="DG1274" s="58"/>
      <c r="DH1274" s="58"/>
      <c r="DI1274" s="58"/>
      <c r="DJ1274" s="58"/>
      <c r="DK1274" s="58"/>
      <c r="DL1274" s="58"/>
      <c r="DM1274" s="58"/>
      <c r="DN1274" s="58"/>
      <c r="DO1274" s="58"/>
      <c r="DP1274" s="58"/>
      <c r="DQ1274" s="58"/>
      <c r="DR1274" s="58"/>
    </row>
    <row r="1275" spans="1:122" x14ac:dyDescent="0.2">
      <c r="A1275" s="58"/>
      <c r="B1275" s="58"/>
      <c r="C1275" s="58"/>
      <c r="D1275" s="58"/>
      <c r="E1275" s="58"/>
      <c r="F1275" s="58"/>
      <c r="G1275" s="58"/>
      <c r="H1275" s="58"/>
      <c r="I1275" s="58"/>
      <c r="J1275" s="58"/>
      <c r="K1275" s="59"/>
      <c r="L1275" s="59"/>
      <c r="M1275" s="58"/>
      <c r="N1275" s="58"/>
      <c r="O1275" s="58"/>
      <c r="P1275" s="58"/>
      <c r="Q1275" s="58"/>
      <c r="R1275" s="58"/>
      <c r="S1275" s="58"/>
      <c r="T1275" s="58"/>
      <c r="U1275" s="58"/>
      <c r="V1275" s="58"/>
      <c r="W1275" s="58"/>
      <c r="X1275" s="58"/>
      <c r="Y1275" s="58"/>
      <c r="Z1275" s="58"/>
      <c r="AA1275" s="58"/>
      <c r="AB1275" s="58"/>
      <c r="AC1275" s="58"/>
      <c r="AD1275" s="58"/>
      <c r="AE1275" s="58"/>
      <c r="AF1275" s="58"/>
      <c r="AG1275" s="58"/>
      <c r="AH1275" s="58"/>
      <c r="AI1275" s="58"/>
      <c r="AJ1275" s="58"/>
      <c r="AK1275" s="58"/>
      <c r="AL1275" s="58"/>
      <c r="AM1275" s="58"/>
      <c r="AN1275" s="58"/>
      <c r="AO1275" s="58"/>
      <c r="AP1275" s="58"/>
      <c r="AQ1275" s="58"/>
      <c r="AR1275" s="58"/>
      <c r="AS1275" s="58"/>
      <c r="AT1275" s="58"/>
      <c r="AU1275" s="58"/>
      <c r="AV1275" s="58"/>
      <c r="AW1275" s="58"/>
      <c r="AX1275" s="58"/>
      <c r="AY1275" s="58"/>
      <c r="AZ1275" s="58"/>
      <c r="BA1275" s="58"/>
      <c r="BB1275" s="58"/>
      <c r="BC1275" s="58"/>
      <c r="BD1275" s="58"/>
      <c r="BE1275" s="58"/>
      <c r="BF1275" s="58"/>
      <c r="BG1275" s="58"/>
      <c r="BH1275" s="58"/>
      <c r="BI1275" s="58"/>
      <c r="BJ1275" s="58"/>
      <c r="BK1275" s="58"/>
      <c r="BL1275" s="58"/>
      <c r="BM1275" s="58"/>
      <c r="BN1275" s="58"/>
      <c r="BO1275" s="58"/>
      <c r="BP1275" s="58"/>
      <c r="BQ1275" s="58"/>
      <c r="BR1275" s="58"/>
      <c r="BS1275" s="58"/>
      <c r="BT1275" s="58"/>
      <c r="BU1275" s="58"/>
      <c r="BV1275" s="58"/>
      <c r="BW1275" s="58"/>
      <c r="BX1275" s="58"/>
      <c r="BY1275" s="58"/>
      <c r="BZ1275" s="58"/>
      <c r="CA1275" s="58"/>
      <c r="CB1275" s="58"/>
      <c r="CC1275" s="58"/>
      <c r="CD1275" s="58"/>
      <c r="CE1275" s="58"/>
      <c r="CF1275" s="58"/>
      <c r="CG1275" s="58"/>
      <c r="CH1275" s="58"/>
      <c r="CI1275" s="58"/>
      <c r="CJ1275" s="58"/>
      <c r="CK1275" s="58"/>
      <c r="CL1275" s="58"/>
      <c r="CM1275" s="58"/>
      <c r="CN1275" s="58"/>
      <c r="CO1275" s="58"/>
      <c r="CP1275" s="58"/>
      <c r="CQ1275" s="58"/>
      <c r="CR1275" s="58"/>
      <c r="CS1275" s="58"/>
      <c r="CT1275" s="58"/>
      <c r="CU1275" s="58"/>
      <c r="CV1275" s="58"/>
      <c r="CW1275" s="58"/>
      <c r="CX1275" s="58"/>
      <c r="CY1275" s="58"/>
      <c r="CZ1275" s="58"/>
      <c r="DA1275" s="58"/>
      <c r="DB1275" s="58"/>
      <c r="DC1275" s="58"/>
      <c r="DD1275" s="58"/>
      <c r="DE1275" s="58"/>
      <c r="DF1275" s="58"/>
      <c r="DG1275" s="58"/>
      <c r="DH1275" s="58"/>
      <c r="DI1275" s="58"/>
      <c r="DJ1275" s="58"/>
      <c r="DK1275" s="58"/>
      <c r="DL1275" s="58"/>
      <c r="DM1275" s="58"/>
      <c r="DN1275" s="58"/>
      <c r="DO1275" s="58"/>
      <c r="DP1275" s="58"/>
      <c r="DQ1275" s="58"/>
      <c r="DR1275" s="58"/>
    </row>
    <row r="1276" spans="1:122" x14ac:dyDescent="0.2">
      <c r="A1276" s="58"/>
      <c r="B1276" s="58"/>
      <c r="C1276" s="58"/>
      <c r="D1276" s="58"/>
      <c r="E1276" s="58"/>
      <c r="F1276" s="58"/>
      <c r="G1276" s="58"/>
      <c r="H1276" s="58"/>
      <c r="I1276" s="58"/>
      <c r="J1276" s="58"/>
      <c r="K1276" s="59"/>
      <c r="L1276" s="59"/>
      <c r="M1276" s="58"/>
      <c r="N1276" s="58"/>
      <c r="O1276" s="58"/>
      <c r="P1276" s="58"/>
      <c r="Q1276" s="58"/>
      <c r="R1276" s="58"/>
      <c r="S1276" s="58"/>
      <c r="T1276" s="58"/>
      <c r="U1276" s="58"/>
      <c r="V1276" s="58"/>
      <c r="W1276" s="58"/>
      <c r="X1276" s="58"/>
      <c r="Y1276" s="58"/>
      <c r="Z1276" s="58"/>
      <c r="AA1276" s="58"/>
      <c r="AB1276" s="58"/>
      <c r="AC1276" s="58"/>
      <c r="AD1276" s="58"/>
      <c r="AE1276" s="58"/>
      <c r="AF1276" s="58"/>
      <c r="AG1276" s="58"/>
      <c r="AH1276" s="58"/>
      <c r="AI1276" s="58"/>
      <c r="AJ1276" s="58"/>
      <c r="AK1276" s="58"/>
      <c r="AL1276" s="58"/>
      <c r="AM1276" s="58"/>
      <c r="AN1276" s="58"/>
      <c r="AO1276" s="58"/>
      <c r="AP1276" s="58"/>
      <c r="AQ1276" s="58"/>
      <c r="AR1276" s="58"/>
      <c r="AS1276" s="58"/>
      <c r="AT1276" s="58"/>
      <c r="AU1276" s="58"/>
      <c r="AV1276" s="58"/>
      <c r="AW1276" s="58"/>
      <c r="AX1276" s="58"/>
      <c r="AY1276" s="58"/>
      <c r="AZ1276" s="58"/>
      <c r="BA1276" s="58"/>
      <c r="BB1276" s="58"/>
      <c r="BC1276" s="58"/>
      <c r="BD1276" s="58"/>
      <c r="BE1276" s="58"/>
      <c r="BF1276" s="58"/>
      <c r="BG1276" s="58"/>
      <c r="BH1276" s="58"/>
      <c r="BI1276" s="58"/>
      <c r="BJ1276" s="58"/>
      <c r="BK1276" s="58"/>
      <c r="BL1276" s="58"/>
      <c r="BM1276" s="58"/>
      <c r="BN1276" s="58"/>
      <c r="BO1276" s="58"/>
      <c r="BP1276" s="58"/>
      <c r="BQ1276" s="58"/>
      <c r="BR1276" s="58"/>
      <c r="BS1276" s="58"/>
      <c r="BT1276" s="58"/>
      <c r="BU1276" s="58"/>
      <c r="BV1276" s="58"/>
      <c r="BW1276" s="58"/>
      <c r="BX1276" s="58"/>
      <c r="BY1276" s="58"/>
      <c r="BZ1276" s="58"/>
      <c r="CA1276" s="58"/>
      <c r="CB1276" s="58"/>
      <c r="CC1276" s="58"/>
      <c r="CD1276" s="58"/>
      <c r="CE1276" s="58"/>
      <c r="CF1276" s="58"/>
      <c r="CG1276" s="58"/>
      <c r="CH1276" s="58"/>
      <c r="CI1276" s="58"/>
      <c r="CJ1276" s="58"/>
      <c r="CK1276" s="58"/>
      <c r="CL1276" s="58"/>
      <c r="CM1276" s="58"/>
      <c r="CN1276" s="58"/>
      <c r="CO1276" s="58"/>
      <c r="CP1276" s="58"/>
      <c r="CQ1276" s="58"/>
      <c r="CR1276" s="58"/>
      <c r="CS1276" s="58"/>
      <c r="CT1276" s="58"/>
      <c r="CU1276" s="58"/>
      <c r="CV1276" s="58"/>
      <c r="CW1276" s="58"/>
      <c r="CX1276" s="58"/>
      <c r="CY1276" s="58"/>
      <c r="CZ1276" s="58"/>
      <c r="DA1276" s="58"/>
      <c r="DB1276" s="58"/>
      <c r="DC1276" s="58"/>
      <c r="DD1276" s="58"/>
      <c r="DE1276" s="58"/>
      <c r="DF1276" s="58"/>
      <c r="DG1276" s="58"/>
      <c r="DH1276" s="58"/>
      <c r="DI1276" s="58"/>
      <c r="DJ1276" s="58"/>
      <c r="DK1276" s="58"/>
      <c r="DL1276" s="58"/>
      <c r="DM1276" s="58"/>
      <c r="DN1276" s="58"/>
      <c r="DO1276" s="58"/>
      <c r="DP1276" s="58"/>
      <c r="DQ1276" s="58"/>
      <c r="DR1276" s="58"/>
    </row>
    <row r="1277" spans="1:122" x14ac:dyDescent="0.2">
      <c r="A1277" s="58"/>
      <c r="B1277" s="58"/>
      <c r="C1277" s="58"/>
      <c r="D1277" s="58"/>
      <c r="E1277" s="58"/>
      <c r="F1277" s="58"/>
      <c r="G1277" s="58"/>
      <c r="H1277" s="58"/>
      <c r="I1277" s="58"/>
      <c r="J1277" s="58"/>
      <c r="K1277" s="59"/>
      <c r="L1277" s="59"/>
      <c r="M1277" s="58"/>
      <c r="N1277" s="58"/>
      <c r="O1277" s="58"/>
      <c r="P1277" s="58"/>
      <c r="Q1277" s="58"/>
      <c r="R1277" s="58"/>
      <c r="S1277" s="58"/>
      <c r="T1277" s="58"/>
      <c r="U1277" s="58"/>
      <c r="V1277" s="58"/>
      <c r="W1277" s="58"/>
      <c r="X1277" s="58"/>
      <c r="Y1277" s="58"/>
      <c r="Z1277" s="58"/>
      <c r="AA1277" s="58"/>
      <c r="AB1277" s="58"/>
      <c r="AC1277" s="58"/>
      <c r="AD1277" s="58"/>
      <c r="AE1277" s="58"/>
      <c r="AF1277" s="58"/>
      <c r="AG1277" s="58"/>
      <c r="AH1277" s="58"/>
      <c r="AI1277" s="58"/>
      <c r="AJ1277" s="58"/>
      <c r="AK1277" s="58"/>
      <c r="AL1277" s="58"/>
      <c r="AM1277" s="58"/>
      <c r="AN1277" s="58"/>
      <c r="AO1277" s="58"/>
      <c r="AP1277" s="58"/>
      <c r="AQ1277" s="58"/>
      <c r="AR1277" s="58"/>
      <c r="AS1277" s="58"/>
      <c r="AT1277" s="58"/>
      <c r="AU1277" s="58"/>
      <c r="AV1277" s="58"/>
      <c r="AW1277" s="58"/>
      <c r="AX1277" s="58"/>
      <c r="AY1277" s="58"/>
      <c r="AZ1277" s="58"/>
      <c r="BA1277" s="58"/>
      <c r="BB1277" s="58"/>
      <c r="BC1277" s="58"/>
      <c r="BD1277" s="58"/>
      <c r="BE1277" s="58"/>
      <c r="BF1277" s="58"/>
      <c r="BG1277" s="58"/>
      <c r="BH1277" s="58"/>
      <c r="BI1277" s="58"/>
      <c r="BJ1277" s="58"/>
      <c r="BK1277" s="58"/>
      <c r="BL1277" s="58"/>
      <c r="BM1277" s="58"/>
      <c r="BN1277" s="58"/>
      <c r="BO1277" s="58"/>
      <c r="BP1277" s="58"/>
      <c r="BQ1277" s="58"/>
      <c r="BR1277" s="58"/>
      <c r="BS1277" s="58"/>
      <c r="BT1277" s="58"/>
      <c r="BU1277" s="58"/>
      <c r="BV1277" s="58"/>
      <c r="BW1277" s="58"/>
      <c r="BX1277" s="58"/>
      <c r="BY1277" s="58"/>
      <c r="BZ1277" s="58"/>
      <c r="CA1277" s="58"/>
      <c r="CB1277" s="58"/>
      <c r="CC1277" s="58"/>
      <c r="CD1277" s="58"/>
      <c r="CE1277" s="58"/>
      <c r="CF1277" s="58"/>
      <c r="CG1277" s="58"/>
      <c r="CH1277" s="58"/>
      <c r="CI1277" s="58"/>
      <c r="CJ1277" s="58"/>
      <c r="CK1277" s="58"/>
      <c r="CL1277" s="58"/>
      <c r="CM1277" s="58"/>
      <c r="CN1277" s="58"/>
      <c r="CO1277" s="58"/>
      <c r="CP1277" s="58"/>
      <c r="CQ1277" s="58"/>
      <c r="CR1277" s="58"/>
      <c r="CS1277" s="58"/>
      <c r="CT1277" s="58"/>
      <c r="CU1277" s="58"/>
      <c r="CV1277" s="58"/>
      <c r="CW1277" s="58"/>
      <c r="CX1277" s="58"/>
      <c r="CY1277" s="58"/>
      <c r="CZ1277" s="58"/>
      <c r="DA1277" s="58"/>
      <c r="DB1277" s="58"/>
      <c r="DC1277" s="58"/>
      <c r="DD1277" s="58"/>
      <c r="DE1277" s="58"/>
      <c r="DF1277" s="58"/>
      <c r="DG1277" s="58"/>
      <c r="DH1277" s="58"/>
      <c r="DI1277" s="58"/>
      <c r="DJ1277" s="58"/>
      <c r="DK1277" s="58"/>
      <c r="DL1277" s="58"/>
      <c r="DM1277" s="58"/>
      <c r="DN1277" s="58"/>
      <c r="DO1277" s="58"/>
      <c r="DP1277" s="58"/>
      <c r="DQ1277" s="58"/>
      <c r="DR1277" s="58"/>
    </row>
    <row r="1278" spans="1:122" x14ac:dyDescent="0.2">
      <c r="A1278" s="58"/>
      <c r="B1278" s="58"/>
      <c r="C1278" s="58"/>
      <c r="D1278" s="58"/>
      <c r="E1278" s="58"/>
      <c r="F1278" s="58"/>
      <c r="G1278" s="58"/>
      <c r="H1278" s="58"/>
      <c r="I1278" s="58"/>
      <c r="J1278" s="58"/>
      <c r="K1278" s="59"/>
      <c r="L1278" s="59"/>
      <c r="M1278" s="58"/>
      <c r="N1278" s="58"/>
      <c r="O1278" s="58"/>
      <c r="P1278" s="58"/>
      <c r="Q1278" s="58"/>
      <c r="R1278" s="58"/>
      <c r="S1278" s="58"/>
      <c r="T1278" s="58"/>
      <c r="U1278" s="58"/>
      <c r="V1278" s="58"/>
      <c r="W1278" s="58"/>
      <c r="X1278" s="58"/>
      <c r="Y1278" s="58"/>
      <c r="Z1278" s="58"/>
      <c r="AA1278" s="58"/>
      <c r="AB1278" s="58"/>
      <c r="AC1278" s="58"/>
      <c r="AD1278" s="58"/>
      <c r="AE1278" s="58"/>
      <c r="AF1278" s="58"/>
      <c r="AG1278" s="58"/>
      <c r="AH1278" s="58"/>
      <c r="AI1278" s="58"/>
      <c r="AJ1278" s="58"/>
      <c r="AK1278" s="58"/>
      <c r="AL1278" s="58"/>
      <c r="AM1278" s="58"/>
      <c r="AN1278" s="58"/>
      <c r="AO1278" s="58"/>
      <c r="AP1278" s="58"/>
      <c r="AQ1278" s="58"/>
      <c r="AR1278" s="58"/>
      <c r="AS1278" s="58"/>
      <c r="AT1278" s="58"/>
      <c r="AU1278" s="58"/>
      <c r="AV1278" s="58"/>
      <c r="AW1278" s="58"/>
      <c r="AX1278" s="58"/>
      <c r="AY1278" s="58"/>
      <c r="AZ1278" s="58"/>
      <c r="BA1278" s="58"/>
      <c r="BB1278" s="58"/>
      <c r="BC1278" s="58"/>
      <c r="BD1278" s="58"/>
      <c r="BE1278" s="58"/>
      <c r="BF1278" s="58"/>
      <c r="BG1278" s="58"/>
      <c r="BH1278" s="58"/>
      <c r="BI1278" s="58"/>
      <c r="BJ1278" s="58"/>
      <c r="BK1278" s="58"/>
      <c r="BL1278" s="58"/>
      <c r="BM1278" s="58"/>
      <c r="BN1278" s="58"/>
      <c r="BO1278" s="58"/>
      <c r="BP1278" s="58"/>
      <c r="BQ1278" s="58"/>
      <c r="BR1278" s="58"/>
      <c r="BS1278" s="58"/>
      <c r="BT1278" s="58"/>
      <c r="BU1278" s="58"/>
      <c r="BV1278" s="58"/>
      <c r="BW1278" s="58"/>
      <c r="BX1278" s="58"/>
      <c r="BY1278" s="58"/>
      <c r="BZ1278" s="58"/>
      <c r="CA1278" s="58"/>
      <c r="CB1278" s="58"/>
      <c r="CC1278" s="58"/>
      <c r="CD1278" s="58"/>
      <c r="CE1278" s="58"/>
      <c r="CF1278" s="58"/>
      <c r="CG1278" s="58"/>
      <c r="CH1278" s="58"/>
      <c r="CI1278" s="58"/>
      <c r="CJ1278" s="58"/>
      <c r="CK1278" s="58"/>
      <c r="CL1278" s="58"/>
      <c r="CM1278" s="58"/>
      <c r="CN1278" s="58"/>
      <c r="CO1278" s="58"/>
      <c r="CP1278" s="58"/>
      <c r="CQ1278" s="58"/>
      <c r="CR1278" s="58"/>
      <c r="CS1278" s="58"/>
      <c r="CT1278" s="58"/>
      <c r="CU1278" s="58"/>
      <c r="CV1278" s="58"/>
      <c r="CW1278" s="58"/>
      <c r="CX1278" s="58"/>
      <c r="CY1278" s="58"/>
      <c r="CZ1278" s="58"/>
      <c r="DA1278" s="58"/>
      <c r="DB1278" s="58"/>
      <c r="DC1278" s="58"/>
      <c r="DD1278" s="58"/>
      <c r="DE1278" s="58"/>
      <c r="DF1278" s="58"/>
      <c r="DG1278" s="58"/>
      <c r="DH1278" s="58"/>
      <c r="DI1278" s="58"/>
      <c r="DJ1278" s="58"/>
      <c r="DK1278" s="58"/>
      <c r="DL1278" s="58"/>
      <c r="DM1278" s="58"/>
      <c r="DN1278" s="58"/>
      <c r="DO1278" s="58"/>
      <c r="DP1278" s="58"/>
      <c r="DQ1278" s="58"/>
      <c r="DR1278" s="58"/>
    </row>
    <row r="1279" spans="1:122" x14ac:dyDescent="0.2">
      <c r="A1279" s="58"/>
      <c r="B1279" s="58"/>
      <c r="C1279" s="58"/>
      <c r="D1279" s="58"/>
      <c r="E1279" s="58"/>
      <c r="F1279" s="58"/>
      <c r="G1279" s="58"/>
      <c r="H1279" s="58"/>
      <c r="I1279" s="58"/>
      <c r="J1279" s="58"/>
      <c r="K1279" s="59"/>
      <c r="L1279" s="59"/>
      <c r="M1279" s="58"/>
      <c r="N1279" s="58"/>
      <c r="O1279" s="58"/>
      <c r="P1279" s="58"/>
      <c r="Q1279" s="58"/>
      <c r="R1279" s="58"/>
      <c r="S1279" s="58"/>
      <c r="T1279" s="58"/>
      <c r="U1279" s="58"/>
      <c r="V1279" s="58"/>
      <c r="W1279" s="58"/>
      <c r="X1279" s="58"/>
      <c r="Y1279" s="58"/>
      <c r="Z1279" s="58"/>
      <c r="AA1279" s="58"/>
      <c r="AB1279" s="58"/>
      <c r="AC1279" s="58"/>
      <c r="AD1279" s="58"/>
      <c r="AE1279" s="58"/>
      <c r="AF1279" s="58"/>
      <c r="AG1279" s="58"/>
      <c r="AH1279" s="58"/>
      <c r="AI1279" s="58"/>
      <c r="AJ1279" s="58"/>
      <c r="AK1279" s="58"/>
      <c r="AL1279" s="58"/>
      <c r="AM1279" s="58"/>
      <c r="AN1279" s="58"/>
      <c r="AO1279" s="58"/>
      <c r="AP1279" s="58"/>
      <c r="AQ1279" s="58"/>
      <c r="AR1279" s="58"/>
      <c r="AS1279" s="58"/>
      <c r="AT1279" s="58"/>
      <c r="AU1279" s="58"/>
      <c r="AV1279" s="58"/>
      <c r="AW1279" s="58"/>
      <c r="AX1279" s="58"/>
      <c r="AY1279" s="58"/>
      <c r="AZ1279" s="58"/>
      <c r="BA1279" s="58"/>
      <c r="BB1279" s="58"/>
      <c r="BC1279" s="58"/>
      <c r="BD1279" s="58"/>
      <c r="BE1279" s="58"/>
      <c r="BF1279" s="58"/>
      <c r="BG1279" s="58"/>
      <c r="BH1279" s="58"/>
      <c r="BI1279" s="58"/>
      <c r="BJ1279" s="58"/>
      <c r="BK1279" s="58"/>
      <c r="BL1279" s="58"/>
      <c r="BM1279" s="58"/>
      <c r="BN1279" s="58"/>
      <c r="BO1279" s="58"/>
      <c r="BP1279" s="58"/>
      <c r="BQ1279" s="58"/>
      <c r="BR1279" s="58"/>
      <c r="BS1279" s="58"/>
      <c r="BT1279" s="58"/>
      <c r="BU1279" s="58"/>
      <c r="BV1279" s="58"/>
      <c r="BW1279" s="58"/>
      <c r="BX1279" s="58"/>
      <c r="BY1279" s="58"/>
      <c r="BZ1279" s="58"/>
      <c r="CA1279" s="58"/>
      <c r="CB1279" s="58"/>
      <c r="CC1279" s="58"/>
      <c r="CD1279" s="58"/>
      <c r="CE1279" s="58"/>
      <c r="CF1279" s="58"/>
      <c r="CG1279" s="58"/>
      <c r="CH1279" s="58"/>
      <c r="CI1279" s="58"/>
      <c r="CJ1279" s="58"/>
      <c r="CK1279" s="58"/>
      <c r="CL1279" s="58"/>
      <c r="CM1279" s="58"/>
      <c r="CN1279" s="58"/>
      <c r="CO1279" s="58"/>
      <c r="CP1279" s="58"/>
      <c r="CQ1279" s="58"/>
      <c r="CR1279" s="58"/>
      <c r="CS1279" s="58"/>
      <c r="CT1279" s="58"/>
      <c r="CU1279" s="58"/>
      <c r="CV1279" s="58"/>
      <c r="CW1279" s="58"/>
      <c r="CX1279" s="58"/>
      <c r="CY1279" s="58"/>
      <c r="CZ1279" s="58"/>
      <c r="DA1279" s="58"/>
      <c r="DB1279" s="58"/>
      <c r="DC1279" s="58"/>
      <c r="DD1279" s="58"/>
      <c r="DE1279" s="58"/>
      <c r="DF1279" s="58"/>
      <c r="DG1279" s="58"/>
      <c r="DH1279" s="58"/>
      <c r="DI1279" s="58"/>
      <c r="DJ1279" s="58"/>
      <c r="DK1279" s="58"/>
      <c r="DL1279" s="58"/>
      <c r="DM1279" s="58"/>
      <c r="DN1279" s="58"/>
      <c r="DO1279" s="58"/>
      <c r="DP1279" s="58"/>
      <c r="DQ1279" s="58"/>
      <c r="DR1279" s="58"/>
    </row>
    <row r="1280" spans="1:122" x14ac:dyDescent="0.2">
      <c r="A1280" s="58"/>
      <c r="B1280" s="58"/>
      <c r="C1280" s="58"/>
      <c r="D1280" s="58"/>
      <c r="E1280" s="58"/>
      <c r="F1280" s="58"/>
      <c r="G1280" s="58"/>
      <c r="H1280" s="58"/>
      <c r="I1280" s="58"/>
      <c r="J1280" s="58"/>
      <c r="K1280" s="59"/>
      <c r="L1280" s="59"/>
      <c r="M1280" s="58"/>
      <c r="N1280" s="58"/>
      <c r="O1280" s="58"/>
      <c r="P1280" s="58"/>
      <c r="Q1280" s="58"/>
      <c r="R1280" s="58"/>
      <c r="S1280" s="58"/>
      <c r="T1280" s="58"/>
      <c r="U1280" s="58"/>
      <c r="V1280" s="58"/>
      <c r="W1280" s="58"/>
      <c r="X1280" s="58"/>
      <c r="Y1280" s="58"/>
      <c r="Z1280" s="58"/>
      <c r="AA1280" s="58"/>
      <c r="AB1280" s="58"/>
      <c r="AC1280" s="58"/>
      <c r="AD1280" s="58"/>
      <c r="AE1280" s="58"/>
      <c r="AF1280" s="58"/>
      <c r="AG1280" s="58"/>
      <c r="AH1280" s="58"/>
      <c r="AI1280" s="58"/>
      <c r="AJ1280" s="58"/>
      <c r="AK1280" s="58"/>
      <c r="AL1280" s="58"/>
      <c r="AM1280" s="58"/>
      <c r="AN1280" s="58"/>
      <c r="AO1280" s="58"/>
      <c r="AP1280" s="58"/>
      <c r="AQ1280" s="58"/>
      <c r="AR1280" s="58"/>
      <c r="AS1280" s="58"/>
      <c r="AT1280" s="58"/>
      <c r="AU1280" s="58"/>
      <c r="AV1280" s="58"/>
      <c r="AW1280" s="58"/>
      <c r="AX1280" s="58"/>
      <c r="AY1280" s="58"/>
      <c r="AZ1280" s="58"/>
      <c r="BA1280" s="58"/>
      <c r="BB1280" s="58"/>
      <c r="BC1280" s="58"/>
      <c r="BD1280" s="58"/>
      <c r="BE1280" s="58"/>
      <c r="BF1280" s="58"/>
      <c r="BG1280" s="58"/>
      <c r="BH1280" s="58"/>
      <c r="BI1280" s="58"/>
      <c r="BJ1280" s="58"/>
      <c r="BK1280" s="58"/>
      <c r="BL1280" s="58"/>
      <c r="BM1280" s="58"/>
      <c r="BN1280" s="58"/>
      <c r="BO1280" s="58"/>
      <c r="BP1280" s="58"/>
      <c r="BQ1280" s="58"/>
      <c r="BR1280" s="58"/>
      <c r="BS1280" s="58"/>
      <c r="BT1280" s="58"/>
      <c r="BU1280" s="58"/>
      <c r="BV1280" s="58"/>
      <c r="BW1280" s="58"/>
      <c r="BX1280" s="58"/>
      <c r="BY1280" s="58"/>
      <c r="BZ1280" s="58"/>
      <c r="CA1280" s="58"/>
      <c r="CB1280" s="58"/>
      <c r="CC1280" s="58"/>
      <c r="CD1280" s="58"/>
      <c r="CE1280" s="58"/>
      <c r="CF1280" s="58"/>
      <c r="CG1280" s="58"/>
      <c r="CH1280" s="58"/>
      <c r="CI1280" s="58"/>
      <c r="CJ1280" s="58"/>
      <c r="CK1280" s="58"/>
      <c r="CL1280" s="58"/>
      <c r="CM1280" s="58"/>
      <c r="CN1280" s="58"/>
      <c r="CO1280" s="58"/>
      <c r="CP1280" s="58"/>
      <c r="CQ1280" s="58"/>
      <c r="CR1280" s="58"/>
      <c r="CS1280" s="58"/>
      <c r="CT1280" s="58"/>
      <c r="CU1280" s="58"/>
      <c r="CV1280" s="58"/>
      <c r="CW1280" s="58"/>
      <c r="CX1280" s="58"/>
      <c r="CY1280" s="58"/>
      <c r="CZ1280" s="58"/>
      <c r="DA1280" s="58"/>
      <c r="DB1280" s="58"/>
      <c r="DC1280" s="58"/>
      <c r="DD1280" s="58"/>
      <c r="DE1280" s="58"/>
      <c r="DF1280" s="58"/>
      <c r="DG1280" s="58"/>
      <c r="DH1280" s="58"/>
      <c r="DI1280" s="58"/>
      <c r="DJ1280" s="58"/>
      <c r="DK1280" s="58"/>
      <c r="DL1280" s="58"/>
      <c r="DM1280" s="58"/>
      <c r="DN1280" s="58"/>
      <c r="DO1280" s="58"/>
      <c r="DP1280" s="58"/>
      <c r="DQ1280" s="58"/>
      <c r="DR1280" s="58"/>
    </row>
    <row r="1281" spans="1:122" x14ac:dyDescent="0.2">
      <c r="A1281" s="58"/>
      <c r="B1281" s="58"/>
      <c r="C1281" s="58"/>
      <c r="D1281" s="58"/>
      <c r="E1281" s="58"/>
      <c r="F1281" s="58"/>
      <c r="G1281" s="58"/>
      <c r="H1281" s="58"/>
      <c r="I1281" s="58"/>
      <c r="J1281" s="58"/>
      <c r="K1281" s="59"/>
      <c r="L1281" s="59"/>
      <c r="M1281" s="58"/>
      <c r="N1281" s="58"/>
      <c r="O1281" s="58"/>
      <c r="P1281" s="58"/>
      <c r="Q1281" s="58"/>
      <c r="R1281" s="58"/>
      <c r="S1281" s="58"/>
      <c r="T1281" s="58"/>
      <c r="U1281" s="58"/>
      <c r="V1281" s="58"/>
      <c r="W1281" s="58"/>
      <c r="X1281" s="58"/>
      <c r="Y1281" s="58"/>
      <c r="Z1281" s="58"/>
      <c r="AA1281" s="58"/>
      <c r="AB1281" s="58"/>
      <c r="AC1281" s="58"/>
      <c r="AD1281" s="58"/>
      <c r="AE1281" s="58"/>
      <c r="AF1281" s="58"/>
      <c r="AG1281" s="58"/>
      <c r="AH1281" s="58"/>
      <c r="AI1281" s="58"/>
      <c r="AJ1281" s="58"/>
      <c r="AK1281" s="58"/>
      <c r="AL1281" s="58"/>
      <c r="AM1281" s="58"/>
      <c r="AN1281" s="58"/>
      <c r="AO1281" s="58"/>
      <c r="AP1281" s="58"/>
      <c r="AQ1281" s="58"/>
      <c r="AR1281" s="58"/>
      <c r="AS1281" s="58"/>
      <c r="AT1281" s="58"/>
      <c r="AU1281" s="58"/>
      <c r="AV1281" s="58"/>
      <c r="AW1281" s="58"/>
      <c r="AX1281" s="58"/>
      <c r="AY1281" s="58"/>
      <c r="AZ1281" s="58"/>
      <c r="BA1281" s="58"/>
      <c r="BB1281" s="58"/>
      <c r="BC1281" s="58"/>
      <c r="BD1281" s="58"/>
      <c r="BE1281" s="58"/>
      <c r="BF1281" s="58"/>
      <c r="BG1281" s="58"/>
      <c r="BH1281" s="58"/>
      <c r="BI1281" s="58"/>
      <c r="BJ1281" s="58"/>
      <c r="BK1281" s="58"/>
      <c r="BL1281" s="58"/>
      <c r="BM1281" s="58"/>
      <c r="BN1281" s="58"/>
      <c r="BO1281" s="58"/>
      <c r="BP1281" s="58"/>
      <c r="BQ1281" s="58"/>
      <c r="BR1281" s="58"/>
      <c r="BS1281" s="58"/>
      <c r="BT1281" s="58"/>
      <c r="BU1281" s="58"/>
      <c r="BV1281" s="58"/>
      <c r="BW1281" s="58"/>
      <c r="BX1281" s="58"/>
      <c r="BY1281" s="58"/>
      <c r="BZ1281" s="58"/>
      <c r="CA1281" s="58"/>
      <c r="CB1281" s="58"/>
      <c r="CC1281" s="58"/>
      <c r="CD1281" s="58"/>
      <c r="CE1281" s="58"/>
      <c r="CF1281" s="58"/>
      <c r="CG1281" s="58"/>
      <c r="CH1281" s="58"/>
      <c r="CI1281" s="58"/>
      <c r="CJ1281" s="58"/>
      <c r="CK1281" s="58"/>
      <c r="CL1281" s="58"/>
      <c r="CM1281" s="58"/>
      <c r="CN1281" s="58"/>
      <c r="CO1281" s="58"/>
      <c r="CP1281" s="58"/>
      <c r="CQ1281" s="58"/>
      <c r="CR1281" s="58"/>
      <c r="CS1281" s="58"/>
      <c r="CT1281" s="58"/>
      <c r="CU1281" s="58"/>
      <c r="CV1281" s="58"/>
      <c r="CW1281" s="58"/>
      <c r="CX1281" s="58"/>
      <c r="CY1281" s="58"/>
      <c r="CZ1281" s="58"/>
      <c r="DA1281" s="58"/>
      <c r="DB1281" s="58"/>
      <c r="DC1281" s="58"/>
      <c r="DD1281" s="58"/>
      <c r="DE1281" s="58"/>
      <c r="DF1281" s="58"/>
      <c r="DG1281" s="58"/>
      <c r="DH1281" s="58"/>
      <c r="DI1281" s="58"/>
      <c r="DJ1281" s="58"/>
      <c r="DK1281" s="58"/>
      <c r="DL1281" s="58"/>
      <c r="DM1281" s="58"/>
      <c r="DN1281" s="58"/>
      <c r="DO1281" s="58"/>
      <c r="DP1281" s="58"/>
      <c r="DQ1281" s="58"/>
      <c r="DR1281" s="58"/>
    </row>
    <row r="1282" spans="1:122" x14ac:dyDescent="0.2">
      <c r="A1282" s="58"/>
      <c r="B1282" s="58"/>
      <c r="C1282" s="58"/>
      <c r="D1282" s="58"/>
      <c r="E1282" s="58"/>
      <c r="F1282" s="58"/>
      <c r="G1282" s="58"/>
      <c r="H1282" s="58"/>
      <c r="I1282" s="58"/>
      <c r="J1282" s="58"/>
      <c r="K1282" s="59"/>
      <c r="L1282" s="59"/>
      <c r="M1282" s="58"/>
      <c r="N1282" s="58"/>
      <c r="O1282" s="58"/>
      <c r="P1282" s="58"/>
      <c r="Q1282" s="58"/>
      <c r="R1282" s="58"/>
      <c r="S1282" s="58"/>
      <c r="T1282" s="58"/>
      <c r="U1282" s="58"/>
      <c r="V1282" s="58"/>
      <c r="W1282" s="58"/>
      <c r="X1282" s="58"/>
      <c r="Y1282" s="58"/>
      <c r="Z1282" s="58"/>
      <c r="AA1282" s="58"/>
      <c r="AB1282" s="58"/>
      <c r="AC1282" s="58"/>
      <c r="AD1282" s="58"/>
      <c r="AE1282" s="58"/>
      <c r="AF1282" s="58"/>
      <c r="AG1282" s="58"/>
      <c r="AH1282" s="58"/>
      <c r="AI1282" s="58"/>
      <c r="AJ1282" s="58"/>
      <c r="AK1282" s="58"/>
      <c r="AL1282" s="58"/>
      <c r="AM1282" s="58"/>
      <c r="AN1282" s="58"/>
      <c r="AO1282" s="58"/>
      <c r="AP1282" s="58"/>
      <c r="AQ1282" s="58"/>
      <c r="AR1282" s="58"/>
      <c r="AS1282" s="58"/>
      <c r="AT1282" s="58"/>
      <c r="AU1282" s="58"/>
      <c r="AV1282" s="58"/>
      <c r="AW1282" s="58"/>
      <c r="AX1282" s="58"/>
      <c r="AY1282" s="58"/>
      <c r="AZ1282" s="58"/>
      <c r="BA1282" s="58"/>
      <c r="BB1282" s="58"/>
      <c r="BC1282" s="58"/>
      <c r="BD1282" s="58"/>
      <c r="BE1282" s="58"/>
      <c r="BF1282" s="58"/>
      <c r="BG1282" s="58"/>
      <c r="BH1282" s="58"/>
      <c r="BI1282" s="58"/>
      <c r="BJ1282" s="58"/>
      <c r="BK1282" s="58"/>
      <c r="BL1282" s="58"/>
      <c r="BM1282" s="58"/>
      <c r="BN1282" s="58"/>
      <c r="BO1282" s="58"/>
      <c r="BP1282" s="58"/>
      <c r="BQ1282" s="58"/>
      <c r="BR1282" s="58"/>
      <c r="BS1282" s="58"/>
      <c r="BT1282" s="58"/>
      <c r="BU1282" s="58"/>
      <c r="BV1282" s="58"/>
      <c r="BW1282" s="58"/>
      <c r="BX1282" s="58"/>
      <c r="BY1282" s="58"/>
      <c r="BZ1282" s="58"/>
      <c r="CA1282" s="58"/>
      <c r="CB1282" s="58"/>
      <c r="CC1282" s="58"/>
      <c r="CD1282" s="58"/>
      <c r="CE1282" s="58"/>
      <c r="CF1282" s="58"/>
      <c r="CG1282" s="58"/>
      <c r="CH1282" s="58"/>
      <c r="CI1282" s="58"/>
      <c r="CJ1282" s="58"/>
      <c r="CK1282" s="58"/>
      <c r="CL1282" s="58"/>
      <c r="CM1282" s="58"/>
      <c r="CN1282" s="58"/>
      <c r="CO1282" s="58"/>
      <c r="CP1282" s="58"/>
      <c r="CQ1282" s="58"/>
      <c r="CR1282" s="58"/>
      <c r="CS1282" s="58"/>
      <c r="CT1282" s="58"/>
      <c r="CU1282" s="58"/>
      <c r="CV1282" s="58"/>
      <c r="CW1282" s="58"/>
      <c r="CX1282" s="58"/>
      <c r="CY1282" s="58"/>
      <c r="CZ1282" s="58"/>
      <c r="DA1282" s="58"/>
      <c r="DB1282" s="58"/>
      <c r="DC1282" s="58"/>
      <c r="DD1282" s="58"/>
      <c r="DE1282" s="58"/>
      <c r="DF1282" s="58"/>
      <c r="DG1282" s="58"/>
      <c r="DH1282" s="58"/>
      <c r="DI1282" s="58"/>
      <c r="DJ1282" s="58"/>
      <c r="DK1282" s="58"/>
      <c r="DL1282" s="58"/>
      <c r="DM1282" s="58"/>
      <c r="DN1282" s="58"/>
      <c r="DO1282" s="58"/>
      <c r="DP1282" s="58"/>
      <c r="DQ1282" s="58"/>
      <c r="DR1282" s="58"/>
    </row>
    <row r="1283" spans="1:122" x14ac:dyDescent="0.2">
      <c r="A1283" s="58"/>
      <c r="B1283" s="58"/>
      <c r="C1283" s="58"/>
      <c r="D1283" s="58"/>
      <c r="E1283" s="58"/>
      <c r="F1283" s="58"/>
      <c r="G1283" s="58"/>
      <c r="H1283" s="58"/>
      <c r="I1283" s="58"/>
      <c r="J1283" s="58"/>
      <c r="K1283" s="59"/>
      <c r="L1283" s="59"/>
      <c r="M1283" s="58"/>
      <c r="N1283" s="58"/>
      <c r="O1283" s="58"/>
      <c r="P1283" s="58"/>
      <c r="Q1283" s="58"/>
      <c r="R1283" s="58"/>
      <c r="S1283" s="58"/>
      <c r="T1283" s="58"/>
      <c r="U1283" s="58"/>
      <c r="V1283" s="58"/>
      <c r="W1283" s="58"/>
      <c r="X1283" s="58"/>
      <c r="Y1283" s="58"/>
      <c r="Z1283" s="58"/>
      <c r="AA1283" s="58"/>
      <c r="AB1283" s="58"/>
      <c r="AC1283" s="58"/>
      <c r="AD1283" s="58"/>
      <c r="AE1283" s="58"/>
      <c r="AF1283" s="58"/>
      <c r="AG1283" s="58"/>
      <c r="AH1283" s="58"/>
      <c r="AI1283" s="58"/>
      <c r="AJ1283" s="58"/>
      <c r="AK1283" s="58"/>
      <c r="AL1283" s="58"/>
      <c r="AM1283" s="58"/>
      <c r="AN1283" s="58"/>
      <c r="AO1283" s="58"/>
      <c r="AP1283" s="58"/>
      <c r="AQ1283" s="58"/>
      <c r="AR1283" s="58"/>
      <c r="AS1283" s="58"/>
      <c r="AT1283" s="58"/>
      <c r="AU1283" s="58"/>
      <c r="AV1283" s="58"/>
      <c r="AW1283" s="58"/>
      <c r="AX1283" s="58"/>
      <c r="AY1283" s="58"/>
      <c r="AZ1283" s="58"/>
      <c r="BA1283" s="58"/>
      <c r="BB1283" s="58"/>
      <c r="BC1283" s="58"/>
      <c r="BD1283" s="58"/>
      <c r="BE1283" s="58"/>
      <c r="BF1283" s="58"/>
      <c r="BG1283" s="58"/>
      <c r="BH1283" s="58"/>
      <c r="BI1283" s="58"/>
      <c r="BJ1283" s="58"/>
      <c r="BK1283" s="58"/>
      <c r="BL1283" s="58"/>
      <c r="BM1283" s="58"/>
      <c r="BN1283" s="58"/>
      <c r="BO1283" s="58"/>
      <c r="BP1283" s="58"/>
      <c r="BQ1283" s="58"/>
      <c r="BR1283" s="58"/>
      <c r="BS1283" s="58"/>
      <c r="BT1283" s="58"/>
      <c r="BU1283" s="58"/>
      <c r="BV1283" s="58"/>
      <c r="BW1283" s="58"/>
      <c r="BX1283" s="58"/>
      <c r="BY1283" s="58"/>
      <c r="BZ1283" s="58"/>
      <c r="CA1283" s="58"/>
      <c r="CB1283" s="58"/>
      <c r="CC1283" s="58"/>
      <c r="CD1283" s="58"/>
      <c r="CE1283" s="58"/>
      <c r="CF1283" s="58"/>
      <c r="CG1283" s="58"/>
      <c r="CH1283" s="58"/>
      <c r="CI1283" s="58"/>
      <c r="CJ1283" s="58"/>
      <c r="CK1283" s="58"/>
      <c r="CL1283" s="58"/>
      <c r="CM1283" s="58"/>
      <c r="CN1283" s="58"/>
      <c r="CO1283" s="58"/>
      <c r="CP1283" s="58"/>
      <c r="CQ1283" s="58"/>
      <c r="CR1283" s="58"/>
      <c r="CS1283" s="58"/>
      <c r="CT1283" s="58"/>
      <c r="CU1283" s="58"/>
      <c r="CV1283" s="58"/>
      <c r="CW1283" s="58"/>
      <c r="CX1283" s="58"/>
      <c r="CY1283" s="58"/>
      <c r="CZ1283" s="58"/>
      <c r="DA1283" s="58"/>
      <c r="DB1283" s="58"/>
      <c r="DC1283" s="58"/>
      <c r="DD1283" s="58"/>
      <c r="DE1283" s="58"/>
      <c r="DF1283" s="58"/>
      <c r="DG1283" s="58"/>
      <c r="DH1283" s="58"/>
      <c r="DI1283" s="58"/>
      <c r="DJ1283" s="58"/>
      <c r="DK1283" s="58"/>
      <c r="DL1283" s="58"/>
      <c r="DM1283" s="58"/>
      <c r="DN1283" s="58"/>
      <c r="DO1283" s="58"/>
      <c r="DP1283" s="58"/>
      <c r="DQ1283" s="58"/>
      <c r="DR1283" s="58"/>
    </row>
    <row r="1284" spans="1:122" x14ac:dyDescent="0.2">
      <c r="A1284" s="58"/>
      <c r="B1284" s="58"/>
      <c r="C1284" s="58"/>
      <c r="D1284" s="58"/>
      <c r="E1284" s="58"/>
      <c r="F1284" s="58"/>
      <c r="G1284" s="58"/>
      <c r="H1284" s="58"/>
      <c r="I1284" s="58"/>
      <c r="J1284" s="58"/>
      <c r="K1284" s="59"/>
      <c r="L1284" s="59"/>
      <c r="M1284" s="58"/>
      <c r="N1284" s="58"/>
      <c r="O1284" s="58"/>
      <c r="P1284" s="58"/>
      <c r="Q1284" s="58"/>
      <c r="R1284" s="58"/>
      <c r="S1284" s="58"/>
      <c r="T1284" s="58"/>
      <c r="U1284" s="58"/>
      <c r="V1284" s="58"/>
      <c r="W1284" s="58"/>
      <c r="X1284" s="58"/>
      <c r="Y1284" s="58"/>
      <c r="Z1284" s="58"/>
      <c r="AA1284" s="58"/>
      <c r="AB1284" s="58"/>
      <c r="AC1284" s="58"/>
      <c r="AD1284" s="58"/>
      <c r="AE1284" s="58"/>
      <c r="AF1284" s="58"/>
      <c r="AG1284" s="58"/>
      <c r="AH1284" s="58"/>
      <c r="AI1284" s="58"/>
      <c r="AJ1284" s="58"/>
      <c r="AK1284" s="58"/>
      <c r="AL1284" s="58"/>
      <c r="AM1284" s="58"/>
      <c r="AN1284" s="58"/>
      <c r="AO1284" s="58"/>
      <c r="AP1284" s="58"/>
      <c r="AQ1284" s="58"/>
      <c r="AR1284" s="58"/>
      <c r="AS1284" s="58"/>
      <c r="AT1284" s="58"/>
      <c r="AU1284" s="58"/>
      <c r="AV1284" s="58"/>
      <c r="AW1284" s="58"/>
      <c r="AX1284" s="58"/>
      <c r="AY1284" s="58"/>
      <c r="AZ1284" s="58"/>
      <c r="BA1284" s="58"/>
      <c r="BB1284" s="58"/>
      <c r="BC1284" s="58"/>
      <c r="BD1284" s="58"/>
      <c r="BE1284" s="58"/>
      <c r="BF1284" s="58"/>
      <c r="BG1284" s="58"/>
      <c r="BH1284" s="58"/>
      <c r="BI1284" s="58"/>
      <c r="BJ1284" s="58"/>
      <c r="BK1284" s="58"/>
      <c r="BL1284" s="58"/>
      <c r="BM1284" s="58"/>
      <c r="BN1284" s="58"/>
      <c r="BO1284" s="58"/>
      <c r="BP1284" s="58"/>
      <c r="BQ1284" s="58"/>
      <c r="BR1284" s="58"/>
      <c r="BS1284" s="58"/>
      <c r="BT1284" s="58"/>
      <c r="BU1284" s="58"/>
      <c r="BV1284" s="58"/>
      <c r="BW1284" s="58"/>
      <c r="BX1284" s="58"/>
      <c r="BY1284" s="58"/>
      <c r="BZ1284" s="58"/>
      <c r="CA1284" s="58"/>
      <c r="CB1284" s="58"/>
      <c r="CC1284" s="58"/>
      <c r="CD1284" s="58"/>
      <c r="CE1284" s="58"/>
      <c r="CF1284" s="58"/>
      <c r="CG1284" s="58"/>
      <c r="CH1284" s="58"/>
      <c r="CI1284" s="58"/>
      <c r="CJ1284" s="58"/>
      <c r="CK1284" s="58"/>
      <c r="CL1284" s="58"/>
      <c r="CM1284" s="58"/>
      <c r="CN1284" s="58"/>
      <c r="CO1284" s="58"/>
      <c r="CP1284" s="58"/>
      <c r="CQ1284" s="58"/>
      <c r="CR1284" s="58"/>
      <c r="CS1284" s="58"/>
      <c r="CT1284" s="58"/>
      <c r="CU1284" s="58"/>
      <c r="CV1284" s="58"/>
      <c r="CW1284" s="58"/>
      <c r="CX1284" s="58"/>
      <c r="CY1284" s="58"/>
      <c r="CZ1284" s="58"/>
      <c r="DA1284" s="58"/>
      <c r="DB1284" s="58"/>
      <c r="DC1284" s="58"/>
      <c r="DD1284" s="58"/>
      <c r="DE1284" s="58"/>
      <c r="DF1284" s="58"/>
      <c r="DG1284" s="58"/>
      <c r="DH1284" s="58"/>
      <c r="DI1284" s="58"/>
      <c r="DJ1284" s="58"/>
      <c r="DK1284" s="58"/>
      <c r="DL1284" s="58"/>
      <c r="DM1284" s="58"/>
      <c r="DN1284" s="58"/>
      <c r="DO1284" s="58"/>
      <c r="DP1284" s="58"/>
      <c r="DQ1284" s="58"/>
      <c r="DR1284" s="58"/>
    </row>
    <row r="1285" spans="1:122" x14ac:dyDescent="0.2">
      <c r="A1285" s="58"/>
      <c r="B1285" s="58"/>
      <c r="C1285" s="58"/>
      <c r="D1285" s="58"/>
      <c r="E1285" s="58"/>
      <c r="F1285" s="58"/>
      <c r="G1285" s="58"/>
      <c r="H1285" s="58"/>
      <c r="I1285" s="58"/>
      <c r="J1285" s="58"/>
      <c r="K1285" s="59"/>
      <c r="L1285" s="59"/>
      <c r="M1285" s="58"/>
      <c r="N1285" s="58"/>
      <c r="O1285" s="58"/>
      <c r="P1285" s="58"/>
      <c r="Q1285" s="58"/>
      <c r="R1285" s="58"/>
      <c r="S1285" s="58"/>
      <c r="T1285" s="58"/>
      <c r="U1285" s="58"/>
      <c r="V1285" s="58"/>
      <c r="W1285" s="58"/>
      <c r="X1285" s="58"/>
      <c r="Y1285" s="58"/>
      <c r="Z1285" s="58"/>
      <c r="AA1285" s="58"/>
      <c r="AB1285" s="58"/>
      <c r="AC1285" s="58"/>
      <c r="AD1285" s="58"/>
      <c r="AE1285" s="58"/>
      <c r="AF1285" s="58"/>
      <c r="AG1285" s="58"/>
      <c r="AH1285" s="58"/>
      <c r="AI1285" s="58"/>
      <c r="AJ1285" s="58"/>
      <c r="AK1285" s="58"/>
      <c r="AL1285" s="58"/>
      <c r="AM1285" s="58"/>
      <c r="AN1285" s="58"/>
      <c r="AO1285" s="58"/>
      <c r="AP1285" s="58"/>
      <c r="AQ1285" s="58"/>
      <c r="AR1285" s="58"/>
      <c r="AS1285" s="58"/>
      <c r="AT1285" s="58"/>
      <c r="AU1285" s="58"/>
      <c r="AV1285" s="58"/>
      <c r="AW1285" s="58"/>
      <c r="AX1285" s="58"/>
      <c r="AY1285" s="58"/>
      <c r="AZ1285" s="58"/>
      <c r="BA1285" s="58"/>
      <c r="BB1285" s="58"/>
      <c r="BC1285" s="58"/>
      <c r="BD1285" s="58"/>
      <c r="BE1285" s="58"/>
      <c r="BF1285" s="58"/>
      <c r="BG1285" s="58"/>
      <c r="BH1285" s="58"/>
      <c r="BI1285" s="58"/>
      <c r="BJ1285" s="58"/>
      <c r="BK1285" s="58"/>
      <c r="BL1285" s="58"/>
      <c r="BM1285" s="58"/>
      <c r="BN1285" s="58"/>
      <c r="BO1285" s="58"/>
      <c r="BP1285" s="58"/>
      <c r="BQ1285" s="58"/>
      <c r="BR1285" s="58"/>
      <c r="BS1285" s="58"/>
      <c r="BT1285" s="58"/>
      <c r="BU1285" s="58"/>
      <c r="BV1285" s="58"/>
      <c r="BW1285" s="58"/>
      <c r="BX1285" s="58"/>
      <c r="BY1285" s="58"/>
      <c r="BZ1285" s="58"/>
      <c r="CA1285" s="58"/>
      <c r="CB1285" s="58"/>
      <c r="CC1285" s="58"/>
      <c r="CD1285" s="58"/>
      <c r="CE1285" s="58"/>
      <c r="CF1285" s="58"/>
      <c r="CG1285" s="58"/>
      <c r="CH1285" s="58"/>
      <c r="CI1285" s="58"/>
      <c r="CJ1285" s="58"/>
      <c r="CK1285" s="58"/>
      <c r="CL1285" s="58"/>
      <c r="CM1285" s="58"/>
      <c r="CN1285" s="58"/>
      <c r="CO1285" s="58"/>
      <c r="CP1285" s="58"/>
      <c r="CQ1285" s="58"/>
      <c r="CR1285" s="58"/>
      <c r="CS1285" s="58"/>
      <c r="CT1285" s="58"/>
      <c r="CU1285" s="58"/>
      <c r="CV1285" s="58"/>
      <c r="CW1285" s="58"/>
      <c r="CX1285" s="58"/>
      <c r="CY1285" s="58"/>
      <c r="CZ1285" s="58"/>
      <c r="DA1285" s="58"/>
      <c r="DB1285" s="58"/>
      <c r="DC1285" s="58"/>
      <c r="DD1285" s="58"/>
      <c r="DE1285" s="58"/>
      <c r="DF1285" s="58"/>
      <c r="DG1285" s="58"/>
      <c r="DH1285" s="58"/>
      <c r="DI1285" s="58"/>
      <c r="DJ1285" s="58"/>
      <c r="DK1285" s="58"/>
      <c r="DL1285" s="58"/>
      <c r="DM1285" s="58"/>
      <c r="DN1285" s="58"/>
      <c r="DO1285" s="58"/>
      <c r="DP1285" s="58"/>
      <c r="DQ1285" s="58"/>
      <c r="DR1285" s="58"/>
    </row>
    <row r="1286" spans="1:122" x14ac:dyDescent="0.2">
      <c r="A1286" s="58"/>
      <c r="B1286" s="58"/>
      <c r="C1286" s="58"/>
      <c r="D1286" s="58"/>
      <c r="E1286" s="58"/>
      <c r="F1286" s="58"/>
      <c r="G1286" s="58"/>
      <c r="H1286" s="58"/>
      <c r="I1286" s="58"/>
      <c r="J1286" s="58"/>
      <c r="K1286" s="59"/>
      <c r="L1286" s="59"/>
      <c r="M1286" s="58"/>
      <c r="N1286" s="58"/>
      <c r="O1286" s="58"/>
      <c r="P1286" s="58"/>
      <c r="Q1286" s="58"/>
      <c r="R1286" s="58"/>
      <c r="S1286" s="58"/>
      <c r="T1286" s="58"/>
      <c r="U1286" s="58"/>
      <c r="V1286" s="58"/>
      <c r="W1286" s="58"/>
      <c r="X1286" s="58"/>
      <c r="Y1286" s="58"/>
      <c r="Z1286" s="58"/>
      <c r="AA1286" s="58"/>
      <c r="AB1286" s="58"/>
      <c r="AC1286" s="58"/>
      <c r="AD1286" s="58"/>
      <c r="AE1286" s="58"/>
      <c r="AF1286" s="58"/>
      <c r="AG1286" s="58"/>
      <c r="AH1286" s="58"/>
      <c r="AI1286" s="58"/>
      <c r="AJ1286" s="58"/>
      <c r="AK1286" s="58"/>
      <c r="AL1286" s="58"/>
      <c r="AM1286" s="58"/>
      <c r="AN1286" s="58"/>
      <c r="AO1286" s="58"/>
      <c r="AP1286" s="58"/>
      <c r="AQ1286" s="58"/>
      <c r="AR1286" s="58"/>
      <c r="AS1286" s="58"/>
      <c r="AT1286" s="58"/>
      <c r="AU1286" s="58"/>
      <c r="AV1286" s="58"/>
      <c r="AW1286" s="58"/>
      <c r="AX1286" s="58"/>
      <c r="AY1286" s="58"/>
      <c r="AZ1286" s="58"/>
      <c r="BA1286" s="58"/>
      <c r="BB1286" s="58"/>
      <c r="BC1286" s="58"/>
      <c r="BD1286" s="58"/>
      <c r="BE1286" s="58"/>
      <c r="BF1286" s="58"/>
      <c r="BG1286" s="58"/>
      <c r="BH1286" s="58"/>
      <c r="BI1286" s="58"/>
      <c r="BJ1286" s="58"/>
      <c r="BK1286" s="58"/>
      <c r="BL1286" s="58"/>
      <c r="BM1286" s="58"/>
      <c r="BN1286" s="58"/>
      <c r="BO1286" s="58"/>
      <c r="BP1286" s="58"/>
      <c r="BQ1286" s="58"/>
      <c r="BR1286" s="58"/>
      <c r="BS1286" s="58"/>
      <c r="BT1286" s="58"/>
      <c r="BU1286" s="58"/>
      <c r="BV1286" s="58"/>
      <c r="BW1286" s="58"/>
      <c r="BX1286" s="58"/>
      <c r="BY1286" s="58"/>
      <c r="BZ1286" s="58"/>
      <c r="CA1286" s="58"/>
      <c r="CB1286" s="58"/>
      <c r="CC1286" s="58"/>
      <c r="CD1286" s="58"/>
      <c r="CE1286" s="58"/>
      <c r="CF1286" s="58"/>
      <c r="CG1286" s="58"/>
      <c r="CH1286" s="58"/>
      <c r="CI1286" s="58"/>
      <c r="CJ1286" s="58"/>
      <c r="CK1286" s="58"/>
      <c r="CL1286" s="58"/>
      <c r="CM1286" s="58"/>
      <c r="CN1286" s="58"/>
      <c r="CO1286" s="58"/>
      <c r="CP1286" s="58"/>
      <c r="CQ1286" s="58"/>
      <c r="CR1286" s="58"/>
      <c r="CS1286" s="58"/>
      <c r="CT1286" s="58"/>
      <c r="CU1286" s="58"/>
      <c r="CV1286" s="58"/>
      <c r="CW1286" s="58"/>
      <c r="CX1286" s="58"/>
      <c r="CY1286" s="58"/>
      <c r="CZ1286" s="58"/>
      <c r="DA1286" s="58"/>
      <c r="DB1286" s="58"/>
      <c r="DC1286" s="58"/>
      <c r="DD1286" s="58"/>
      <c r="DE1286" s="58"/>
      <c r="DF1286" s="58"/>
      <c r="DG1286" s="58"/>
      <c r="DH1286" s="58"/>
      <c r="DI1286" s="58"/>
      <c r="DJ1286" s="58"/>
      <c r="DK1286" s="58"/>
      <c r="DL1286" s="58"/>
      <c r="DM1286" s="58"/>
      <c r="DN1286" s="58"/>
      <c r="DO1286" s="58"/>
      <c r="DP1286" s="58"/>
      <c r="DQ1286" s="58"/>
      <c r="DR1286" s="58"/>
    </row>
    <row r="1287" spans="1:122" x14ac:dyDescent="0.2">
      <c r="A1287" s="58"/>
      <c r="B1287" s="58"/>
      <c r="C1287" s="58"/>
      <c r="D1287" s="58"/>
      <c r="E1287" s="58"/>
      <c r="F1287" s="58"/>
      <c r="G1287" s="58"/>
      <c r="H1287" s="58"/>
      <c r="I1287" s="58"/>
      <c r="J1287" s="58"/>
      <c r="K1287" s="59"/>
      <c r="L1287" s="59"/>
      <c r="M1287" s="58"/>
      <c r="N1287" s="58"/>
      <c r="O1287" s="58"/>
      <c r="P1287" s="58"/>
      <c r="Q1287" s="58"/>
      <c r="R1287" s="58"/>
      <c r="S1287" s="58"/>
      <c r="T1287" s="58"/>
      <c r="U1287" s="58"/>
      <c r="V1287" s="58"/>
      <c r="W1287" s="58"/>
      <c r="X1287" s="58"/>
      <c r="Y1287" s="58"/>
      <c r="Z1287" s="58"/>
      <c r="AA1287" s="58"/>
      <c r="AB1287" s="58"/>
      <c r="AC1287" s="58"/>
      <c r="AD1287" s="58"/>
      <c r="AE1287" s="58"/>
      <c r="AF1287" s="58"/>
      <c r="AG1287" s="58"/>
      <c r="AH1287" s="58"/>
      <c r="AI1287" s="58"/>
      <c r="AJ1287" s="58"/>
      <c r="AK1287" s="58"/>
      <c r="AL1287" s="58"/>
      <c r="AM1287" s="58"/>
      <c r="AN1287" s="58"/>
      <c r="AO1287" s="58"/>
      <c r="AP1287" s="58"/>
      <c r="AQ1287" s="58"/>
      <c r="AR1287" s="58"/>
      <c r="AS1287" s="58"/>
      <c r="AT1287" s="58"/>
      <c r="AU1287" s="58"/>
      <c r="AV1287" s="58"/>
      <c r="AW1287" s="58"/>
      <c r="AX1287" s="58"/>
      <c r="AY1287" s="58"/>
      <c r="AZ1287" s="58"/>
      <c r="BA1287" s="58"/>
      <c r="BB1287" s="58"/>
      <c r="BC1287" s="58"/>
      <c r="BD1287" s="58"/>
      <c r="BE1287" s="58"/>
      <c r="BF1287" s="58"/>
      <c r="BG1287" s="58"/>
      <c r="BH1287" s="58"/>
      <c r="BI1287" s="58"/>
      <c r="BJ1287" s="58"/>
      <c r="BK1287" s="58"/>
      <c r="BL1287" s="58"/>
      <c r="BM1287" s="58"/>
      <c r="BN1287" s="58"/>
      <c r="BO1287" s="58"/>
      <c r="BP1287" s="58"/>
      <c r="BQ1287" s="58"/>
      <c r="BR1287" s="58"/>
      <c r="BS1287" s="58"/>
      <c r="BT1287" s="58"/>
      <c r="BU1287" s="58"/>
      <c r="BV1287" s="58"/>
      <c r="BW1287" s="58"/>
      <c r="BX1287" s="58"/>
      <c r="BY1287" s="58"/>
      <c r="BZ1287" s="58"/>
      <c r="CA1287" s="58"/>
      <c r="CB1287" s="58"/>
      <c r="CC1287" s="58"/>
      <c r="CD1287" s="58"/>
      <c r="CE1287" s="58"/>
      <c r="CF1287" s="58"/>
      <c r="CG1287" s="58"/>
      <c r="CH1287" s="58"/>
      <c r="CI1287" s="58"/>
      <c r="CJ1287" s="58"/>
      <c r="CK1287" s="58"/>
      <c r="CL1287" s="58"/>
      <c r="CM1287" s="58"/>
      <c r="CN1287" s="58"/>
      <c r="CO1287" s="58"/>
      <c r="CP1287" s="58"/>
      <c r="CQ1287" s="58"/>
      <c r="CR1287" s="58"/>
      <c r="CS1287" s="58"/>
      <c r="CT1287" s="58"/>
      <c r="CU1287" s="58"/>
      <c r="CV1287" s="58"/>
      <c r="CW1287" s="58"/>
      <c r="CX1287" s="58"/>
      <c r="CY1287" s="58"/>
      <c r="CZ1287" s="58"/>
      <c r="DA1287" s="58"/>
      <c r="DB1287" s="58"/>
      <c r="DC1287" s="58"/>
      <c r="DD1287" s="58"/>
      <c r="DE1287" s="58"/>
      <c r="DF1287" s="58"/>
      <c r="DG1287" s="58"/>
      <c r="DH1287" s="58"/>
      <c r="DI1287" s="58"/>
      <c r="DJ1287" s="58"/>
      <c r="DK1287" s="58"/>
      <c r="DL1287" s="58"/>
      <c r="DM1287" s="58"/>
      <c r="DN1287" s="58"/>
      <c r="DO1287" s="58"/>
      <c r="DP1287" s="58"/>
      <c r="DQ1287" s="58"/>
      <c r="DR1287" s="58"/>
    </row>
    <row r="1288" spans="1:122" x14ac:dyDescent="0.2">
      <c r="A1288" s="58"/>
      <c r="B1288" s="58"/>
      <c r="C1288" s="58"/>
      <c r="D1288" s="58"/>
      <c r="E1288" s="58"/>
      <c r="F1288" s="58"/>
      <c r="G1288" s="58"/>
      <c r="H1288" s="58"/>
      <c r="I1288" s="58"/>
      <c r="J1288" s="58"/>
      <c r="K1288" s="59"/>
      <c r="L1288" s="59"/>
      <c r="M1288" s="58"/>
      <c r="N1288" s="58"/>
      <c r="O1288" s="58"/>
      <c r="P1288" s="58"/>
      <c r="Q1288" s="58"/>
      <c r="R1288" s="58"/>
      <c r="S1288" s="58"/>
      <c r="T1288" s="58"/>
      <c r="U1288" s="58"/>
      <c r="V1288" s="58"/>
      <c r="W1288" s="58"/>
      <c r="X1288" s="58"/>
      <c r="Y1288" s="58"/>
      <c r="Z1288" s="58"/>
      <c r="AA1288" s="58"/>
      <c r="AB1288" s="58"/>
      <c r="AC1288" s="58"/>
      <c r="AD1288" s="58"/>
      <c r="AE1288" s="58"/>
      <c r="AF1288" s="58"/>
      <c r="AG1288" s="58"/>
      <c r="AH1288" s="58"/>
      <c r="AI1288" s="58"/>
      <c r="AJ1288" s="58"/>
      <c r="AK1288" s="58"/>
      <c r="AL1288" s="58"/>
      <c r="AM1288" s="58"/>
      <c r="AN1288" s="58"/>
      <c r="AO1288" s="58"/>
      <c r="AP1288" s="58"/>
      <c r="AQ1288" s="58"/>
      <c r="AR1288" s="58"/>
      <c r="AS1288" s="58"/>
      <c r="AT1288" s="58"/>
      <c r="AU1288" s="58"/>
      <c r="AV1288" s="58"/>
      <c r="AW1288" s="58"/>
      <c r="AX1288" s="58"/>
      <c r="AY1288" s="58"/>
      <c r="AZ1288" s="58"/>
      <c r="BA1288" s="58"/>
      <c r="BB1288" s="58"/>
      <c r="BC1288" s="58"/>
      <c r="BD1288" s="58"/>
      <c r="BE1288" s="58"/>
      <c r="BF1288" s="58"/>
      <c r="BG1288" s="58"/>
      <c r="BH1288" s="58"/>
      <c r="BI1288" s="58"/>
      <c r="BJ1288" s="58"/>
      <c r="BK1288" s="58"/>
      <c r="BL1288" s="58"/>
      <c r="BM1288" s="58"/>
      <c r="BN1288" s="58"/>
      <c r="BO1288" s="58"/>
      <c r="BP1288" s="58"/>
      <c r="BQ1288" s="58"/>
      <c r="BR1288" s="58"/>
      <c r="BS1288" s="58"/>
      <c r="BT1288" s="58"/>
      <c r="BU1288" s="58"/>
      <c r="BV1288" s="58"/>
      <c r="BW1288" s="58"/>
      <c r="BX1288" s="58"/>
      <c r="BY1288" s="58"/>
      <c r="BZ1288" s="58"/>
      <c r="CA1288" s="58"/>
      <c r="CB1288" s="58"/>
      <c r="CC1288" s="58"/>
      <c r="CD1288" s="58"/>
      <c r="CE1288" s="58"/>
      <c r="CF1288" s="58"/>
      <c r="CG1288" s="58"/>
      <c r="CH1288" s="58"/>
      <c r="CI1288" s="58"/>
      <c r="CJ1288" s="58"/>
      <c r="CK1288" s="58"/>
      <c r="CL1288" s="58"/>
      <c r="CM1288" s="58"/>
      <c r="CN1288" s="58"/>
      <c r="CO1288" s="58"/>
      <c r="CP1288" s="58"/>
      <c r="CQ1288" s="58"/>
      <c r="CR1288" s="58"/>
      <c r="CS1288" s="58"/>
      <c r="CT1288" s="58"/>
      <c r="CU1288" s="58"/>
      <c r="CV1288" s="58"/>
      <c r="CW1288" s="58"/>
      <c r="CX1288" s="58"/>
      <c r="CY1288" s="58"/>
      <c r="CZ1288" s="58"/>
      <c r="DA1288" s="58"/>
      <c r="DB1288" s="58"/>
      <c r="DC1288" s="58"/>
      <c r="DD1288" s="58"/>
      <c r="DE1288" s="58"/>
      <c r="DF1288" s="58"/>
      <c r="DG1288" s="58"/>
      <c r="DH1288" s="58"/>
      <c r="DI1288" s="58"/>
      <c r="DJ1288" s="58"/>
      <c r="DK1288" s="58"/>
      <c r="DL1288" s="58"/>
      <c r="DM1288" s="58"/>
      <c r="DN1288" s="58"/>
      <c r="DO1288" s="58"/>
      <c r="DP1288" s="58"/>
      <c r="DQ1288" s="58"/>
      <c r="DR1288" s="58"/>
    </row>
    <row r="1289" spans="1:122" x14ac:dyDescent="0.2">
      <c r="A1289" s="58"/>
      <c r="B1289" s="58"/>
      <c r="C1289" s="58"/>
      <c r="D1289" s="58"/>
      <c r="E1289" s="58"/>
      <c r="F1289" s="58"/>
      <c r="G1289" s="58"/>
      <c r="H1289" s="58"/>
      <c r="I1289" s="58"/>
      <c r="J1289" s="58"/>
      <c r="K1289" s="59"/>
      <c r="L1289" s="59"/>
      <c r="M1289" s="58"/>
      <c r="N1289" s="58"/>
      <c r="O1289" s="58"/>
      <c r="P1289" s="58"/>
      <c r="Q1289" s="58"/>
      <c r="R1289" s="58"/>
      <c r="S1289" s="58"/>
      <c r="T1289" s="58"/>
      <c r="U1289" s="58"/>
      <c r="V1289" s="58"/>
      <c r="W1289" s="58"/>
      <c r="X1289" s="58"/>
      <c r="Y1289" s="58"/>
      <c r="Z1289" s="58"/>
      <c r="AA1289" s="58"/>
      <c r="AB1289" s="58"/>
      <c r="AC1289" s="58"/>
      <c r="AD1289" s="58"/>
      <c r="AE1289" s="58"/>
      <c r="AF1289" s="58"/>
      <c r="AG1289" s="58"/>
      <c r="AH1289" s="58"/>
      <c r="AI1289" s="58"/>
      <c r="AJ1289" s="58"/>
      <c r="AK1289" s="58"/>
      <c r="AL1289" s="58"/>
      <c r="AM1289" s="58"/>
      <c r="AN1289" s="58"/>
      <c r="AO1289" s="58"/>
      <c r="AP1289" s="58"/>
      <c r="AQ1289" s="58"/>
      <c r="AR1289" s="58"/>
      <c r="AS1289" s="58"/>
      <c r="AT1289" s="58"/>
      <c r="AU1289" s="58"/>
      <c r="AV1289" s="58"/>
      <c r="AW1289" s="58"/>
      <c r="AX1289" s="58"/>
      <c r="AY1289" s="58"/>
      <c r="AZ1289" s="58"/>
      <c r="BA1289" s="58"/>
      <c r="BB1289" s="58"/>
      <c r="BC1289" s="58"/>
      <c r="BD1289" s="58"/>
      <c r="BE1289" s="58"/>
      <c r="BF1289" s="58"/>
      <c r="BG1289" s="58"/>
      <c r="BH1289" s="58"/>
      <c r="BI1289" s="58"/>
      <c r="BJ1289" s="58"/>
      <c r="BK1289" s="58"/>
      <c r="BL1289" s="58"/>
      <c r="BM1289" s="58"/>
      <c r="BN1289" s="58"/>
      <c r="BO1289" s="58"/>
      <c r="BP1289" s="58"/>
      <c r="BQ1289" s="58"/>
      <c r="BR1289" s="58"/>
      <c r="BS1289" s="58"/>
      <c r="BT1289" s="58"/>
      <c r="BU1289" s="58"/>
      <c r="BV1289" s="58"/>
      <c r="BW1289" s="58"/>
      <c r="BX1289" s="58"/>
      <c r="BY1289" s="58"/>
      <c r="BZ1289" s="58"/>
      <c r="CA1289" s="58"/>
      <c r="CB1289" s="58"/>
      <c r="CC1289" s="58"/>
      <c r="CD1289" s="58"/>
      <c r="CE1289" s="58"/>
      <c r="CF1289" s="58"/>
      <c r="CG1289" s="58"/>
      <c r="CH1289" s="58"/>
      <c r="CI1289" s="58"/>
      <c r="CJ1289" s="58"/>
      <c r="CK1289" s="58"/>
      <c r="CL1289" s="58"/>
      <c r="CM1289" s="58"/>
      <c r="CN1289" s="58"/>
      <c r="CO1289" s="58"/>
      <c r="CP1289" s="58"/>
      <c r="CQ1289" s="58"/>
      <c r="CR1289" s="58"/>
      <c r="CS1289" s="58"/>
      <c r="CT1289" s="58"/>
      <c r="CU1289" s="58"/>
      <c r="CV1289" s="58"/>
      <c r="CW1289" s="58"/>
      <c r="CX1289" s="58"/>
      <c r="CY1289" s="58"/>
      <c r="CZ1289" s="58"/>
      <c r="DA1289" s="58"/>
      <c r="DB1289" s="58"/>
      <c r="DC1289" s="58"/>
      <c r="DD1289" s="58"/>
      <c r="DE1289" s="58"/>
      <c r="DF1289" s="58"/>
      <c r="DG1289" s="58"/>
      <c r="DH1289" s="58"/>
      <c r="DI1289" s="58"/>
      <c r="DJ1289" s="58"/>
      <c r="DK1289" s="58"/>
      <c r="DL1289" s="58"/>
      <c r="DM1289" s="58"/>
      <c r="DN1289" s="58"/>
      <c r="DO1289" s="58"/>
      <c r="DP1289" s="58"/>
      <c r="DQ1289" s="58"/>
      <c r="DR1289" s="58"/>
    </row>
    <row r="1290" spans="1:122" x14ac:dyDescent="0.2">
      <c r="A1290" s="58"/>
      <c r="B1290" s="58"/>
      <c r="C1290" s="58"/>
      <c r="D1290" s="58"/>
      <c r="E1290" s="58"/>
      <c r="F1290" s="58"/>
      <c r="G1290" s="58"/>
      <c r="H1290" s="58"/>
      <c r="I1290" s="58"/>
      <c r="J1290" s="58"/>
      <c r="K1290" s="59"/>
      <c r="L1290" s="59"/>
      <c r="M1290" s="58"/>
      <c r="N1290" s="58"/>
      <c r="O1290" s="58"/>
      <c r="P1290" s="58"/>
      <c r="Q1290" s="58"/>
      <c r="R1290" s="58"/>
      <c r="S1290" s="58"/>
      <c r="T1290" s="58"/>
      <c r="U1290" s="58"/>
      <c r="V1290" s="58"/>
      <c r="W1290" s="58"/>
      <c r="X1290" s="58"/>
      <c r="Y1290" s="58"/>
      <c r="Z1290" s="58"/>
      <c r="AA1290" s="58"/>
      <c r="AB1290" s="58"/>
      <c r="AC1290" s="58"/>
      <c r="AD1290" s="58"/>
      <c r="AE1290" s="58"/>
      <c r="AF1290" s="58"/>
      <c r="AG1290" s="58"/>
      <c r="AH1290" s="58"/>
      <c r="AI1290" s="58"/>
      <c r="AJ1290" s="58"/>
      <c r="AK1290" s="58"/>
      <c r="AL1290" s="58"/>
      <c r="AM1290" s="58"/>
      <c r="AN1290" s="58"/>
      <c r="AO1290" s="58"/>
      <c r="AP1290" s="58"/>
      <c r="AQ1290" s="58"/>
      <c r="AR1290" s="58"/>
      <c r="AS1290" s="58"/>
      <c r="AT1290" s="58"/>
      <c r="AU1290" s="58"/>
      <c r="AV1290" s="58"/>
      <c r="AW1290" s="58"/>
      <c r="AX1290" s="58"/>
      <c r="AY1290" s="58"/>
      <c r="AZ1290" s="58"/>
      <c r="BA1290" s="58"/>
      <c r="BB1290" s="58"/>
      <c r="BC1290" s="58"/>
      <c r="BD1290" s="58"/>
      <c r="BE1290" s="58"/>
      <c r="BF1290" s="58"/>
      <c r="BG1290" s="58"/>
      <c r="BH1290" s="58"/>
      <c r="BI1290" s="58"/>
      <c r="BJ1290" s="58"/>
      <c r="BK1290" s="58"/>
      <c r="BL1290" s="58"/>
      <c r="BM1290" s="58"/>
      <c r="BN1290" s="58"/>
      <c r="BO1290" s="58"/>
      <c r="BP1290" s="58"/>
      <c r="BQ1290" s="58"/>
      <c r="BR1290" s="58"/>
      <c r="BS1290" s="58"/>
      <c r="BT1290" s="58"/>
      <c r="BU1290" s="58"/>
      <c r="BV1290" s="58"/>
      <c r="BW1290" s="58"/>
      <c r="BX1290" s="58"/>
      <c r="BY1290" s="58"/>
      <c r="BZ1290" s="58"/>
      <c r="CA1290" s="58"/>
      <c r="CB1290" s="58"/>
      <c r="CC1290" s="58"/>
      <c r="CD1290" s="58"/>
      <c r="CE1290" s="58"/>
      <c r="CF1290" s="58"/>
      <c r="CG1290" s="58"/>
      <c r="CH1290" s="58"/>
      <c r="CI1290" s="58"/>
      <c r="CJ1290" s="58"/>
      <c r="CK1290" s="58"/>
      <c r="CL1290" s="58"/>
      <c r="CM1290" s="58"/>
      <c r="CN1290" s="58"/>
      <c r="CO1290" s="58"/>
      <c r="CP1290" s="58"/>
      <c r="CQ1290" s="58"/>
      <c r="CR1290" s="58"/>
      <c r="CS1290" s="58"/>
      <c r="CT1290" s="58"/>
      <c r="CU1290" s="58"/>
      <c r="CV1290" s="58"/>
      <c r="CW1290" s="58"/>
      <c r="CX1290" s="58"/>
      <c r="CY1290" s="58"/>
      <c r="CZ1290" s="58"/>
      <c r="DA1290" s="58"/>
      <c r="DB1290" s="58"/>
      <c r="DC1290" s="58"/>
      <c r="DD1290" s="58"/>
      <c r="DE1290" s="58"/>
      <c r="DF1290" s="58"/>
      <c r="DG1290" s="58"/>
      <c r="DH1290" s="58"/>
      <c r="DI1290" s="58"/>
      <c r="DJ1290" s="58"/>
      <c r="DK1290" s="58"/>
      <c r="DL1290" s="58"/>
      <c r="DM1290" s="58"/>
      <c r="DN1290" s="58"/>
      <c r="DO1290" s="58"/>
      <c r="DP1290" s="58"/>
      <c r="DQ1290" s="58"/>
      <c r="DR1290" s="58"/>
    </row>
    <row r="1291" spans="1:122" x14ac:dyDescent="0.2">
      <c r="A1291" s="58"/>
      <c r="B1291" s="58"/>
      <c r="C1291" s="58"/>
      <c r="D1291" s="58"/>
      <c r="E1291" s="58"/>
      <c r="F1291" s="58"/>
      <c r="G1291" s="58"/>
      <c r="H1291" s="58"/>
      <c r="I1291" s="58"/>
      <c r="J1291" s="58"/>
      <c r="K1291" s="59"/>
      <c r="L1291" s="59"/>
      <c r="M1291" s="58"/>
      <c r="N1291" s="58"/>
      <c r="O1291" s="58"/>
      <c r="P1291" s="58"/>
      <c r="Q1291" s="58"/>
      <c r="R1291" s="58"/>
      <c r="S1291" s="58"/>
      <c r="T1291" s="58"/>
      <c r="U1291" s="58"/>
      <c r="V1291" s="58"/>
      <c r="W1291" s="58"/>
      <c r="X1291" s="58"/>
      <c r="Y1291" s="58"/>
      <c r="Z1291" s="58"/>
      <c r="AA1291" s="58"/>
      <c r="AB1291" s="58"/>
      <c r="AC1291" s="58"/>
      <c r="AD1291" s="58"/>
      <c r="AE1291" s="58"/>
      <c r="AF1291" s="58"/>
      <c r="AG1291" s="58"/>
      <c r="AH1291" s="58"/>
      <c r="AI1291" s="58"/>
      <c r="AJ1291" s="58"/>
      <c r="AK1291" s="58"/>
      <c r="AL1291" s="58"/>
      <c r="AM1291" s="58"/>
      <c r="AN1291" s="58"/>
      <c r="AO1291" s="58"/>
      <c r="AP1291" s="58"/>
      <c r="AQ1291" s="58"/>
      <c r="AR1291" s="58"/>
      <c r="AS1291" s="58"/>
      <c r="AT1291" s="58"/>
      <c r="AU1291" s="58"/>
      <c r="AV1291" s="58"/>
      <c r="AW1291" s="58"/>
      <c r="AX1291" s="58"/>
      <c r="AY1291" s="58"/>
      <c r="AZ1291" s="58"/>
      <c r="BA1291" s="58"/>
      <c r="BB1291" s="58"/>
      <c r="BC1291" s="58"/>
      <c r="BD1291" s="58"/>
      <c r="BE1291" s="58"/>
      <c r="BF1291" s="58"/>
      <c r="BG1291" s="58"/>
      <c r="BH1291" s="58"/>
      <c r="BI1291" s="58"/>
      <c r="BJ1291" s="58"/>
      <c r="BK1291" s="58"/>
      <c r="BL1291" s="58"/>
      <c r="BM1291" s="58"/>
      <c r="BN1291" s="58"/>
      <c r="BO1291" s="58"/>
      <c r="BP1291" s="58"/>
      <c r="BQ1291" s="58"/>
      <c r="BR1291" s="58"/>
      <c r="BS1291" s="58"/>
      <c r="BT1291" s="58"/>
      <c r="BU1291" s="58"/>
      <c r="BV1291" s="58"/>
      <c r="BW1291" s="58"/>
      <c r="BX1291" s="58"/>
      <c r="BY1291" s="58"/>
      <c r="BZ1291" s="58"/>
      <c r="CA1291" s="58"/>
      <c r="CB1291" s="58"/>
      <c r="CC1291" s="58"/>
      <c r="CD1291" s="58"/>
      <c r="CE1291" s="58"/>
      <c r="CF1291" s="58"/>
      <c r="CG1291" s="58"/>
      <c r="CH1291" s="58"/>
      <c r="CI1291" s="58"/>
      <c r="CJ1291" s="58"/>
      <c r="CK1291" s="58"/>
      <c r="CL1291" s="58"/>
      <c r="CM1291" s="58"/>
      <c r="CN1291" s="58"/>
      <c r="CO1291" s="58"/>
      <c r="CP1291" s="58"/>
      <c r="CQ1291" s="58"/>
      <c r="CR1291" s="58"/>
      <c r="CS1291" s="58"/>
      <c r="CT1291" s="58"/>
      <c r="CU1291" s="58"/>
      <c r="CV1291" s="58"/>
      <c r="CW1291" s="58"/>
      <c r="CX1291" s="58"/>
      <c r="CY1291" s="58"/>
      <c r="CZ1291" s="58"/>
      <c r="DA1291" s="58"/>
      <c r="DB1291" s="58"/>
      <c r="DC1291" s="58"/>
      <c r="DD1291" s="58"/>
      <c r="DE1291" s="58"/>
      <c r="DF1291" s="58"/>
      <c r="DG1291" s="58"/>
      <c r="DH1291" s="58"/>
      <c r="DI1291" s="58"/>
      <c r="DJ1291" s="58"/>
      <c r="DK1291" s="58"/>
      <c r="DL1291" s="58"/>
      <c r="DM1291" s="58"/>
      <c r="DN1291" s="58"/>
      <c r="DO1291" s="58"/>
      <c r="DP1291" s="58"/>
      <c r="DQ1291" s="58"/>
      <c r="DR1291" s="58"/>
    </row>
    <row r="1292" spans="1:122" x14ac:dyDescent="0.2">
      <c r="A1292" s="58"/>
      <c r="B1292" s="58"/>
      <c r="C1292" s="58"/>
      <c r="D1292" s="58"/>
      <c r="E1292" s="58"/>
      <c r="F1292" s="58"/>
      <c r="G1292" s="58"/>
      <c r="H1292" s="58"/>
      <c r="I1292" s="58"/>
      <c r="J1292" s="58"/>
      <c r="K1292" s="59"/>
      <c r="L1292" s="59"/>
      <c r="M1292" s="58"/>
      <c r="N1292" s="58"/>
      <c r="O1292" s="58"/>
      <c r="P1292" s="58"/>
      <c r="Q1292" s="58"/>
      <c r="R1292" s="58"/>
      <c r="S1292" s="58"/>
      <c r="T1292" s="58"/>
      <c r="U1292" s="58"/>
      <c r="V1292" s="58"/>
      <c r="W1292" s="58"/>
      <c r="X1292" s="58"/>
      <c r="Y1292" s="58"/>
      <c r="Z1292" s="58"/>
      <c r="AA1292" s="58"/>
      <c r="AB1292" s="58"/>
      <c r="AC1292" s="58"/>
      <c r="AD1292" s="58"/>
      <c r="AE1292" s="58"/>
      <c r="AF1292" s="58"/>
      <c r="AG1292" s="58"/>
      <c r="AH1292" s="58"/>
      <c r="AI1292" s="58"/>
      <c r="AJ1292" s="58"/>
      <c r="AK1292" s="58"/>
      <c r="AL1292" s="58"/>
      <c r="AM1292" s="58"/>
      <c r="AN1292" s="58"/>
      <c r="AO1292" s="58"/>
      <c r="AP1292" s="58"/>
      <c r="AQ1292" s="58"/>
      <c r="AR1292" s="58"/>
      <c r="AS1292" s="58"/>
      <c r="AT1292" s="58"/>
      <c r="AU1292" s="58"/>
      <c r="AV1292" s="58"/>
      <c r="AW1292" s="58"/>
      <c r="AX1292" s="58"/>
      <c r="AY1292" s="58"/>
      <c r="AZ1292" s="58"/>
      <c r="BA1292" s="58"/>
      <c r="BB1292" s="58"/>
      <c r="BC1292" s="58"/>
      <c r="BD1292" s="58"/>
      <c r="BE1292" s="58"/>
      <c r="BF1292" s="58"/>
      <c r="BG1292" s="58"/>
      <c r="BH1292" s="58"/>
      <c r="BI1292" s="58"/>
      <c r="BJ1292" s="58"/>
      <c r="BK1292" s="58"/>
      <c r="BL1292" s="58"/>
      <c r="BM1292" s="58"/>
      <c r="BN1292" s="58"/>
      <c r="BO1292" s="58"/>
      <c r="BP1292" s="58"/>
      <c r="BQ1292" s="58"/>
      <c r="BR1292" s="58"/>
      <c r="BS1292" s="58"/>
      <c r="BT1292" s="58"/>
      <c r="BU1292" s="58"/>
      <c r="BV1292" s="58"/>
      <c r="BW1292" s="58"/>
      <c r="BX1292" s="58"/>
      <c r="BY1292" s="58"/>
      <c r="BZ1292" s="58"/>
      <c r="CA1292" s="58"/>
      <c r="CB1292" s="58"/>
      <c r="CC1292" s="58"/>
      <c r="CD1292" s="58"/>
      <c r="CE1292" s="58"/>
      <c r="CF1292" s="58"/>
      <c r="CG1292" s="58"/>
      <c r="CH1292" s="58"/>
      <c r="CI1292" s="58"/>
      <c r="CJ1292" s="58"/>
      <c r="CK1292" s="58"/>
      <c r="CL1292" s="58"/>
      <c r="CM1292" s="58"/>
      <c r="CN1292" s="58"/>
      <c r="CO1292" s="58"/>
      <c r="CP1292" s="58"/>
      <c r="CQ1292" s="58"/>
      <c r="CR1292" s="58"/>
      <c r="CS1292" s="58"/>
      <c r="CT1292" s="58"/>
      <c r="CU1292" s="58"/>
      <c r="CV1292" s="58"/>
      <c r="CW1292" s="58"/>
      <c r="CX1292" s="58"/>
      <c r="CY1292" s="58"/>
      <c r="CZ1292" s="58"/>
      <c r="DA1292" s="58"/>
      <c r="DB1292" s="58"/>
      <c r="DC1292" s="58"/>
      <c r="DD1292" s="58"/>
      <c r="DE1292" s="58"/>
      <c r="DF1292" s="58"/>
      <c r="DG1292" s="58"/>
      <c r="DH1292" s="58"/>
      <c r="DI1292" s="58"/>
      <c r="DJ1292" s="58"/>
      <c r="DK1292" s="58"/>
      <c r="DL1292" s="58"/>
      <c r="DM1292" s="58"/>
      <c r="DN1292" s="58"/>
      <c r="DO1292" s="58"/>
      <c r="DP1292" s="58"/>
      <c r="DQ1292" s="58"/>
      <c r="DR1292" s="58"/>
    </row>
    <row r="1293" spans="1:122" x14ac:dyDescent="0.2">
      <c r="A1293" s="58"/>
      <c r="B1293" s="58"/>
      <c r="C1293" s="58"/>
      <c r="D1293" s="58"/>
      <c r="E1293" s="58"/>
      <c r="F1293" s="58"/>
      <c r="G1293" s="58"/>
      <c r="H1293" s="58"/>
      <c r="I1293" s="58"/>
      <c r="J1293" s="58"/>
      <c r="K1293" s="59"/>
      <c r="L1293" s="59"/>
      <c r="M1293" s="58"/>
      <c r="N1293" s="58"/>
      <c r="O1293" s="58"/>
      <c r="P1293" s="58"/>
      <c r="Q1293" s="58"/>
      <c r="R1293" s="58"/>
      <c r="S1293" s="58"/>
      <c r="T1293" s="58"/>
      <c r="U1293" s="58"/>
      <c r="V1293" s="58"/>
      <c r="W1293" s="58"/>
      <c r="X1293" s="58"/>
      <c r="Y1293" s="58"/>
      <c r="Z1293" s="58"/>
      <c r="AA1293" s="58"/>
      <c r="AB1293" s="58"/>
      <c r="AC1293" s="58"/>
      <c r="AD1293" s="58"/>
      <c r="AE1293" s="58"/>
      <c r="AF1293" s="58"/>
      <c r="AG1293" s="58"/>
      <c r="AH1293" s="58"/>
      <c r="AI1293" s="58"/>
      <c r="AJ1293" s="58"/>
      <c r="AK1293" s="58"/>
      <c r="AL1293" s="58"/>
      <c r="AM1293" s="58"/>
      <c r="AN1293" s="58"/>
      <c r="AO1293" s="58"/>
      <c r="AP1293" s="58"/>
      <c r="AQ1293" s="58"/>
      <c r="AR1293" s="58"/>
      <c r="AS1293" s="58"/>
      <c r="AT1293" s="58"/>
      <c r="AU1293" s="58"/>
      <c r="AV1293" s="58"/>
      <c r="AW1293" s="58"/>
      <c r="AX1293" s="58"/>
      <c r="AY1293" s="58"/>
      <c r="AZ1293" s="58"/>
      <c r="BA1293" s="58"/>
      <c r="BB1293" s="58"/>
      <c r="BC1293" s="58"/>
      <c r="BD1293" s="58"/>
      <c r="BE1293" s="58"/>
      <c r="BF1293" s="58"/>
      <c r="BG1293" s="58"/>
      <c r="BH1293" s="58"/>
      <c r="BI1293" s="58"/>
      <c r="BJ1293" s="58"/>
      <c r="BK1293" s="58"/>
      <c r="BL1293" s="58"/>
      <c r="BM1293" s="58"/>
      <c r="BN1293" s="58"/>
      <c r="BO1293" s="58"/>
      <c r="BP1293" s="58"/>
      <c r="BQ1293" s="58"/>
      <c r="BR1293" s="58"/>
      <c r="BS1293" s="58"/>
      <c r="BT1293" s="58"/>
      <c r="BU1293" s="58"/>
      <c r="BV1293" s="58"/>
      <c r="BW1293" s="58"/>
      <c r="BX1293" s="58"/>
      <c r="BY1293" s="58"/>
      <c r="BZ1293" s="58"/>
      <c r="CA1293" s="58"/>
      <c r="CB1293" s="58"/>
      <c r="CC1293" s="58"/>
      <c r="CD1293" s="58"/>
      <c r="CE1293" s="58"/>
      <c r="CF1293" s="58"/>
      <c r="CG1293" s="58"/>
      <c r="CH1293" s="58"/>
      <c r="CI1293" s="58"/>
      <c r="CJ1293" s="58"/>
      <c r="CK1293" s="58"/>
      <c r="CL1293" s="58"/>
      <c r="CM1293" s="58"/>
      <c r="CN1293" s="58"/>
      <c r="CO1293" s="58"/>
      <c r="CP1293" s="58"/>
      <c r="CQ1293" s="58"/>
      <c r="CR1293" s="58"/>
      <c r="CS1293" s="58"/>
      <c r="CT1293" s="58"/>
      <c r="CU1293" s="58"/>
      <c r="CV1293" s="58"/>
      <c r="CW1293" s="58"/>
      <c r="CX1293" s="58"/>
      <c r="CY1293" s="58"/>
      <c r="CZ1293" s="58"/>
      <c r="DA1293" s="58"/>
      <c r="DB1293" s="58"/>
      <c r="DC1293" s="58"/>
      <c r="DD1293" s="58"/>
      <c r="DE1293" s="58"/>
      <c r="DF1293" s="58"/>
      <c r="DG1293" s="58"/>
      <c r="DH1293" s="58"/>
      <c r="DI1293" s="58"/>
      <c r="DJ1293" s="58"/>
      <c r="DK1293" s="58"/>
      <c r="DL1293" s="58"/>
      <c r="DM1293" s="58"/>
      <c r="DN1293" s="58"/>
      <c r="DO1293" s="58"/>
      <c r="DP1293" s="58"/>
      <c r="DQ1293" s="58"/>
      <c r="DR1293" s="58"/>
    </row>
    <row r="1294" spans="1:122" x14ac:dyDescent="0.2">
      <c r="A1294" s="58"/>
      <c r="B1294" s="58"/>
      <c r="C1294" s="58"/>
      <c r="D1294" s="58"/>
      <c r="E1294" s="58"/>
      <c r="F1294" s="58"/>
      <c r="G1294" s="58"/>
      <c r="H1294" s="58"/>
      <c r="I1294" s="58"/>
      <c r="J1294" s="58"/>
      <c r="K1294" s="59"/>
      <c r="L1294" s="59"/>
      <c r="M1294" s="58"/>
      <c r="N1294" s="58"/>
      <c r="O1294" s="58"/>
      <c r="P1294" s="58"/>
      <c r="Q1294" s="58"/>
      <c r="R1294" s="58"/>
      <c r="S1294" s="58"/>
      <c r="T1294" s="58"/>
      <c r="U1294" s="58"/>
      <c r="V1294" s="58"/>
      <c r="W1294" s="58"/>
      <c r="X1294" s="58"/>
      <c r="Y1294" s="58"/>
      <c r="Z1294" s="58"/>
      <c r="AA1294" s="58"/>
      <c r="AB1294" s="58"/>
      <c r="AC1294" s="58"/>
      <c r="AD1294" s="58"/>
      <c r="AE1294" s="58"/>
      <c r="AF1294" s="58"/>
      <c r="AG1294" s="58"/>
      <c r="AH1294" s="58"/>
      <c r="AI1294" s="58"/>
      <c r="AJ1294" s="58"/>
      <c r="AK1294" s="58"/>
      <c r="AL1294" s="58"/>
      <c r="AM1294" s="58"/>
      <c r="AN1294" s="58"/>
      <c r="AO1294" s="58"/>
      <c r="AP1294" s="58"/>
      <c r="AQ1294" s="58"/>
      <c r="AR1294" s="58"/>
      <c r="AS1294" s="58"/>
      <c r="AT1294" s="58"/>
      <c r="AU1294" s="58"/>
      <c r="AV1294" s="58"/>
      <c r="AW1294" s="58"/>
      <c r="AX1294" s="58"/>
      <c r="AY1294" s="58"/>
      <c r="AZ1294" s="58"/>
      <c r="BA1294" s="58"/>
      <c r="BB1294" s="58"/>
      <c r="BC1294" s="58"/>
      <c r="BD1294" s="58"/>
      <c r="BE1294" s="58"/>
      <c r="BF1294" s="58"/>
      <c r="BG1294" s="58"/>
      <c r="BH1294" s="58"/>
      <c r="BI1294" s="58"/>
      <c r="BJ1294" s="58"/>
      <c r="BK1294" s="58"/>
      <c r="BL1294" s="58"/>
      <c r="BM1294" s="58"/>
      <c r="BN1294" s="58"/>
      <c r="BO1294" s="58"/>
      <c r="BP1294" s="58"/>
      <c r="BQ1294" s="58"/>
      <c r="BR1294" s="58"/>
      <c r="BS1294" s="58"/>
      <c r="BT1294" s="58"/>
      <c r="BU1294" s="58"/>
      <c r="BV1294" s="58"/>
      <c r="BW1294" s="58"/>
      <c r="BX1294" s="58"/>
      <c r="BY1294" s="58"/>
      <c r="BZ1294" s="58"/>
      <c r="CA1294" s="58"/>
      <c r="CB1294" s="58"/>
      <c r="CC1294" s="58"/>
      <c r="CD1294" s="58"/>
      <c r="CE1294" s="58"/>
      <c r="CF1294" s="58"/>
      <c r="CG1294" s="58"/>
      <c r="CH1294" s="58"/>
      <c r="CI1294" s="58"/>
      <c r="CJ1294" s="58"/>
      <c r="CK1294" s="58"/>
      <c r="CL1294" s="58"/>
      <c r="CM1294" s="58"/>
      <c r="CN1294" s="58"/>
      <c r="CO1294" s="58"/>
      <c r="CP1294" s="58"/>
      <c r="CQ1294" s="58"/>
      <c r="CR1294" s="58"/>
      <c r="CS1294" s="58"/>
      <c r="CT1294" s="58"/>
      <c r="CU1294" s="58"/>
      <c r="CV1294" s="58"/>
      <c r="CW1294" s="58"/>
      <c r="CX1294" s="58"/>
      <c r="CY1294" s="58"/>
      <c r="CZ1294" s="58"/>
      <c r="DA1294" s="58"/>
      <c r="DB1294" s="58"/>
      <c r="DC1294" s="58"/>
      <c r="DD1294" s="58"/>
      <c r="DE1294" s="58"/>
      <c r="DF1294" s="58"/>
      <c r="DG1294" s="58"/>
      <c r="DH1294" s="58"/>
      <c r="DI1294" s="58"/>
      <c r="DJ1294" s="58"/>
      <c r="DK1294" s="58"/>
      <c r="DL1294" s="58"/>
      <c r="DM1294" s="58"/>
      <c r="DN1294" s="58"/>
      <c r="DO1294" s="58"/>
      <c r="DP1294" s="58"/>
      <c r="DQ1294" s="58"/>
      <c r="DR1294" s="58"/>
    </row>
    <row r="1295" spans="1:122" x14ac:dyDescent="0.2">
      <c r="A1295" s="58"/>
      <c r="B1295" s="58"/>
      <c r="C1295" s="58"/>
      <c r="D1295" s="58"/>
      <c r="E1295" s="58"/>
      <c r="F1295" s="58"/>
      <c r="G1295" s="58"/>
      <c r="H1295" s="58"/>
      <c r="I1295" s="58"/>
      <c r="J1295" s="58"/>
      <c r="K1295" s="59"/>
      <c r="L1295" s="59"/>
      <c r="M1295" s="58"/>
      <c r="N1295" s="58"/>
      <c r="O1295" s="58"/>
      <c r="P1295" s="58"/>
      <c r="Q1295" s="58"/>
      <c r="R1295" s="58"/>
      <c r="S1295" s="58"/>
      <c r="T1295" s="58"/>
      <c r="U1295" s="58"/>
      <c r="V1295" s="58"/>
      <c r="W1295" s="58"/>
      <c r="X1295" s="58"/>
      <c r="Y1295" s="58"/>
      <c r="Z1295" s="58"/>
      <c r="AA1295" s="58"/>
      <c r="AB1295" s="58"/>
      <c r="AC1295" s="58"/>
      <c r="AD1295" s="58"/>
      <c r="AE1295" s="58"/>
      <c r="AF1295" s="58"/>
      <c r="AG1295" s="58"/>
      <c r="AH1295" s="58"/>
      <c r="AI1295" s="58"/>
      <c r="AJ1295" s="58"/>
      <c r="AK1295" s="58"/>
      <c r="AL1295" s="58"/>
      <c r="AM1295" s="58"/>
      <c r="AN1295" s="58"/>
      <c r="AO1295" s="58"/>
      <c r="AP1295" s="58"/>
      <c r="AQ1295" s="58"/>
      <c r="AR1295" s="58"/>
      <c r="AS1295" s="58"/>
      <c r="AT1295" s="58"/>
      <c r="AU1295" s="58"/>
      <c r="AV1295" s="58"/>
      <c r="AW1295" s="58"/>
      <c r="AX1295" s="58"/>
      <c r="AY1295" s="58"/>
      <c r="AZ1295" s="58"/>
      <c r="BA1295" s="58"/>
      <c r="BB1295" s="58"/>
      <c r="BC1295" s="58"/>
      <c r="BD1295" s="58"/>
      <c r="BE1295" s="58"/>
      <c r="BF1295" s="58"/>
      <c r="BG1295" s="58"/>
      <c r="BH1295" s="58"/>
      <c r="BI1295" s="58"/>
      <c r="BJ1295" s="58"/>
      <c r="BK1295" s="58"/>
      <c r="BL1295" s="58"/>
      <c r="BM1295" s="58"/>
      <c r="BN1295" s="58"/>
      <c r="BO1295" s="58"/>
      <c r="BP1295" s="58"/>
      <c r="BQ1295" s="58"/>
      <c r="BR1295" s="58"/>
      <c r="BS1295" s="58"/>
      <c r="BT1295" s="58"/>
      <c r="BU1295" s="58"/>
      <c r="BV1295" s="58"/>
      <c r="BW1295" s="58"/>
      <c r="BX1295" s="58"/>
      <c r="BY1295" s="58"/>
      <c r="BZ1295" s="58"/>
      <c r="CA1295" s="58"/>
      <c r="CB1295" s="58"/>
      <c r="CC1295" s="58"/>
      <c r="CD1295" s="58"/>
      <c r="CE1295" s="58"/>
      <c r="CF1295" s="58"/>
      <c r="CG1295" s="58"/>
      <c r="CH1295" s="58"/>
      <c r="CI1295" s="58"/>
      <c r="CJ1295" s="58"/>
      <c r="CK1295" s="58"/>
      <c r="CL1295" s="58"/>
      <c r="CM1295" s="58"/>
      <c r="CN1295" s="58"/>
      <c r="CO1295" s="58"/>
      <c r="CP1295" s="58"/>
      <c r="CQ1295" s="58"/>
      <c r="CR1295" s="58"/>
      <c r="CS1295" s="58"/>
      <c r="CT1295" s="58"/>
      <c r="CU1295" s="58"/>
      <c r="CV1295" s="58"/>
      <c r="CW1295" s="58"/>
      <c r="CX1295" s="58"/>
      <c r="CY1295" s="58"/>
      <c r="CZ1295" s="58"/>
      <c r="DA1295" s="58"/>
      <c r="DB1295" s="58"/>
      <c r="DC1295" s="58"/>
      <c r="DD1295" s="58"/>
      <c r="DE1295" s="58"/>
      <c r="DF1295" s="58"/>
      <c r="DG1295" s="58"/>
      <c r="DH1295" s="58"/>
      <c r="DI1295" s="58"/>
      <c r="DJ1295" s="58"/>
      <c r="DK1295" s="58"/>
      <c r="DL1295" s="58"/>
      <c r="DM1295" s="58"/>
      <c r="DN1295" s="58"/>
      <c r="DO1295" s="58"/>
      <c r="DP1295" s="58"/>
      <c r="DQ1295" s="58"/>
      <c r="DR1295" s="58"/>
    </row>
    <row r="1296" spans="1:122" x14ac:dyDescent="0.2">
      <c r="A1296" s="58"/>
      <c r="B1296" s="58"/>
      <c r="C1296" s="58"/>
      <c r="D1296" s="58"/>
      <c r="E1296" s="58"/>
      <c r="F1296" s="58"/>
      <c r="G1296" s="58"/>
      <c r="H1296" s="58"/>
      <c r="I1296" s="58"/>
      <c r="J1296" s="58"/>
      <c r="K1296" s="59"/>
      <c r="L1296" s="59"/>
      <c r="M1296" s="58"/>
      <c r="N1296" s="58"/>
      <c r="O1296" s="58"/>
      <c r="P1296" s="58"/>
      <c r="Q1296" s="58"/>
      <c r="R1296" s="58"/>
      <c r="S1296" s="58"/>
      <c r="T1296" s="58"/>
      <c r="U1296" s="58"/>
      <c r="V1296" s="58"/>
      <c r="W1296" s="58"/>
      <c r="X1296" s="58"/>
      <c r="Y1296" s="58"/>
      <c r="Z1296" s="58"/>
      <c r="AA1296" s="58"/>
      <c r="AB1296" s="58"/>
      <c r="AC1296" s="58"/>
      <c r="AD1296" s="58"/>
      <c r="AE1296" s="58"/>
      <c r="AF1296" s="58"/>
      <c r="AG1296" s="58"/>
      <c r="AH1296" s="58"/>
      <c r="AI1296" s="58"/>
      <c r="AJ1296" s="58"/>
      <c r="AK1296" s="58"/>
      <c r="AL1296" s="58"/>
      <c r="AM1296" s="58"/>
      <c r="AN1296" s="58"/>
      <c r="AO1296" s="58"/>
      <c r="AP1296" s="58"/>
      <c r="AQ1296" s="58"/>
      <c r="AR1296" s="58"/>
      <c r="AS1296" s="58"/>
      <c r="AT1296" s="58"/>
      <c r="AU1296" s="58"/>
      <c r="AV1296" s="58"/>
      <c r="AW1296" s="58"/>
      <c r="AX1296" s="58"/>
      <c r="AY1296" s="58"/>
      <c r="AZ1296" s="58"/>
      <c r="BA1296" s="58"/>
      <c r="BB1296" s="58"/>
      <c r="BC1296" s="58"/>
      <c r="BD1296" s="58"/>
      <c r="BE1296" s="58"/>
      <c r="BF1296" s="58"/>
      <c r="BG1296" s="58"/>
      <c r="BH1296" s="58"/>
      <c r="BI1296" s="58"/>
      <c r="BJ1296" s="58"/>
      <c r="BK1296" s="58"/>
      <c r="BL1296" s="58"/>
      <c r="BM1296" s="58"/>
      <c r="BN1296" s="58"/>
      <c r="BO1296" s="58"/>
      <c r="BP1296" s="58"/>
      <c r="BQ1296" s="58"/>
      <c r="BR1296" s="58"/>
      <c r="BS1296" s="58"/>
      <c r="BT1296" s="58"/>
      <c r="BU1296" s="58"/>
      <c r="BV1296" s="58"/>
      <c r="BW1296" s="58"/>
      <c r="BX1296" s="58"/>
      <c r="BY1296" s="58"/>
      <c r="BZ1296" s="58"/>
      <c r="CA1296" s="58"/>
      <c r="CB1296" s="58"/>
      <c r="CC1296" s="58"/>
      <c r="CD1296" s="58"/>
      <c r="CE1296" s="58"/>
      <c r="CF1296" s="58"/>
      <c r="CG1296" s="58"/>
      <c r="CH1296" s="58"/>
      <c r="CI1296" s="58"/>
      <c r="CJ1296" s="58"/>
      <c r="CK1296" s="58"/>
      <c r="CL1296" s="58"/>
      <c r="CM1296" s="58"/>
      <c r="CN1296" s="58"/>
      <c r="CO1296" s="58"/>
      <c r="CP1296" s="58"/>
      <c r="CQ1296" s="58"/>
      <c r="CR1296" s="58"/>
      <c r="CS1296" s="58"/>
      <c r="CT1296" s="58"/>
      <c r="CU1296" s="58"/>
      <c r="CV1296" s="58"/>
      <c r="CW1296" s="58"/>
      <c r="CX1296" s="58"/>
      <c r="CY1296" s="58"/>
      <c r="CZ1296" s="58"/>
      <c r="DA1296" s="58"/>
      <c r="DB1296" s="58"/>
      <c r="DC1296" s="58"/>
      <c r="DD1296" s="58"/>
      <c r="DE1296" s="58"/>
      <c r="DF1296" s="58"/>
      <c r="DG1296" s="58"/>
      <c r="DH1296" s="58"/>
      <c r="DI1296" s="58"/>
      <c r="DJ1296" s="58"/>
      <c r="DK1296" s="58"/>
      <c r="DL1296" s="58"/>
      <c r="DM1296" s="58"/>
      <c r="DN1296" s="58"/>
      <c r="DO1296" s="58"/>
      <c r="DP1296" s="58"/>
      <c r="DQ1296" s="58"/>
      <c r="DR1296" s="58"/>
    </row>
    <row r="1297" spans="1:122" x14ac:dyDescent="0.2">
      <c r="A1297" s="58"/>
      <c r="B1297" s="58"/>
      <c r="C1297" s="58"/>
      <c r="D1297" s="58"/>
      <c r="E1297" s="58"/>
      <c r="F1297" s="58"/>
      <c r="G1297" s="58"/>
      <c r="H1297" s="58"/>
      <c r="I1297" s="58"/>
      <c r="J1297" s="58"/>
      <c r="K1297" s="59"/>
      <c r="L1297" s="59"/>
      <c r="M1297" s="58"/>
      <c r="N1297" s="58"/>
      <c r="O1297" s="58"/>
      <c r="P1297" s="58"/>
      <c r="Q1297" s="58"/>
      <c r="R1297" s="58"/>
      <c r="S1297" s="58"/>
      <c r="T1297" s="58"/>
      <c r="U1297" s="58"/>
      <c r="V1297" s="58"/>
      <c r="W1297" s="58"/>
      <c r="X1297" s="58"/>
      <c r="Y1297" s="58"/>
      <c r="Z1297" s="58"/>
      <c r="AA1297" s="58"/>
      <c r="AB1297" s="58"/>
      <c r="AC1297" s="58"/>
      <c r="AD1297" s="58"/>
      <c r="AE1297" s="58"/>
      <c r="AF1297" s="58"/>
      <c r="AG1297" s="58"/>
      <c r="AH1297" s="58"/>
      <c r="AI1297" s="58"/>
      <c r="AJ1297" s="58"/>
      <c r="AK1297" s="58"/>
      <c r="AL1297" s="58"/>
      <c r="AM1297" s="58"/>
      <c r="AN1297" s="58"/>
      <c r="AO1297" s="58"/>
      <c r="AP1297" s="58"/>
      <c r="AQ1297" s="58"/>
      <c r="AR1297" s="58"/>
      <c r="AS1297" s="58"/>
      <c r="AT1297" s="58"/>
      <c r="AU1297" s="58"/>
      <c r="AV1297" s="58"/>
      <c r="AW1297" s="58"/>
      <c r="AX1297" s="58"/>
      <c r="AY1297" s="58"/>
      <c r="AZ1297" s="58"/>
      <c r="BA1297" s="58"/>
      <c r="BB1297" s="58"/>
      <c r="BC1297" s="58"/>
      <c r="BD1297" s="58"/>
      <c r="BE1297" s="58"/>
      <c r="BF1297" s="58"/>
      <c r="BG1297" s="58"/>
      <c r="BH1297" s="58"/>
      <c r="BI1297" s="58"/>
      <c r="BJ1297" s="58"/>
      <c r="BK1297" s="58"/>
      <c r="BL1297" s="58"/>
      <c r="BM1297" s="58"/>
      <c r="BN1297" s="58"/>
      <c r="BO1297" s="58"/>
      <c r="BP1297" s="58"/>
      <c r="BQ1297" s="58"/>
      <c r="BR1297" s="58"/>
      <c r="BS1297" s="58"/>
      <c r="BT1297" s="58"/>
      <c r="BU1297" s="58"/>
      <c r="BV1297" s="58"/>
      <c r="BW1297" s="58"/>
      <c r="BX1297" s="58"/>
      <c r="BY1297" s="58"/>
      <c r="BZ1297" s="58"/>
      <c r="CA1297" s="58"/>
      <c r="CB1297" s="58"/>
      <c r="CC1297" s="58"/>
      <c r="CD1297" s="58"/>
      <c r="CE1297" s="58"/>
      <c r="CF1297" s="58"/>
      <c r="CG1297" s="58"/>
      <c r="CH1297" s="58"/>
      <c r="CI1297" s="58"/>
      <c r="CJ1297" s="58"/>
      <c r="CK1297" s="58"/>
      <c r="CL1297" s="58"/>
      <c r="CM1297" s="58"/>
      <c r="CN1297" s="58"/>
      <c r="CO1297" s="58"/>
      <c r="CP1297" s="58"/>
      <c r="CQ1297" s="58"/>
      <c r="CR1297" s="58"/>
      <c r="CS1297" s="58"/>
      <c r="CT1297" s="58"/>
      <c r="CU1297" s="58"/>
      <c r="CV1297" s="58"/>
      <c r="CW1297" s="58"/>
      <c r="CX1297" s="58"/>
      <c r="CY1297" s="58"/>
      <c r="CZ1297" s="58"/>
      <c r="DA1297" s="58"/>
      <c r="DB1297" s="58"/>
      <c r="DC1297" s="58"/>
      <c r="DD1297" s="58"/>
      <c r="DE1297" s="58"/>
      <c r="DF1297" s="58"/>
      <c r="DG1297" s="58"/>
      <c r="DH1297" s="58"/>
      <c r="DI1297" s="58"/>
      <c r="DJ1297" s="58"/>
      <c r="DK1297" s="58"/>
      <c r="DL1297" s="58"/>
      <c r="DM1297" s="58"/>
      <c r="DN1297" s="58"/>
      <c r="DO1297" s="58"/>
      <c r="DP1297" s="58"/>
      <c r="DQ1297" s="58"/>
      <c r="DR1297" s="58"/>
    </row>
    <row r="1298" spans="1:122" x14ac:dyDescent="0.2">
      <c r="A1298" s="58"/>
      <c r="B1298" s="58"/>
      <c r="C1298" s="58"/>
      <c r="D1298" s="58"/>
      <c r="E1298" s="58"/>
      <c r="F1298" s="58"/>
      <c r="G1298" s="58"/>
      <c r="H1298" s="58"/>
      <c r="I1298" s="58"/>
      <c r="J1298" s="58"/>
      <c r="K1298" s="59"/>
      <c r="L1298" s="59"/>
      <c r="M1298" s="58"/>
      <c r="N1298" s="58"/>
      <c r="O1298" s="58"/>
      <c r="P1298" s="58"/>
      <c r="Q1298" s="58"/>
      <c r="R1298" s="58"/>
      <c r="S1298" s="58"/>
      <c r="T1298" s="58"/>
      <c r="U1298" s="58"/>
      <c r="V1298" s="58"/>
      <c r="W1298" s="58"/>
      <c r="X1298" s="58"/>
      <c r="Y1298" s="58"/>
      <c r="Z1298" s="58"/>
      <c r="AA1298" s="58"/>
      <c r="AB1298" s="58"/>
      <c r="AC1298" s="58"/>
      <c r="AD1298" s="58"/>
      <c r="AE1298" s="58"/>
      <c r="AF1298" s="58"/>
      <c r="AG1298" s="58"/>
      <c r="AH1298" s="58"/>
      <c r="AI1298" s="58"/>
      <c r="AJ1298" s="58"/>
      <c r="AK1298" s="58"/>
      <c r="AL1298" s="58"/>
      <c r="AM1298" s="58"/>
      <c r="AN1298" s="58"/>
      <c r="AO1298" s="58"/>
      <c r="AP1298" s="58"/>
      <c r="AQ1298" s="58"/>
      <c r="AR1298" s="58"/>
      <c r="AS1298" s="58"/>
      <c r="AT1298" s="58"/>
      <c r="AU1298" s="58"/>
      <c r="AV1298" s="58"/>
      <c r="AW1298" s="58"/>
      <c r="AX1298" s="58"/>
      <c r="AY1298" s="58"/>
      <c r="AZ1298" s="58"/>
      <c r="BA1298" s="58"/>
      <c r="BB1298" s="58"/>
      <c r="BC1298" s="58"/>
      <c r="BD1298" s="58"/>
      <c r="BE1298" s="58"/>
      <c r="BF1298" s="58"/>
      <c r="BG1298" s="58"/>
      <c r="BH1298" s="58"/>
      <c r="BI1298" s="58"/>
      <c r="BJ1298" s="58"/>
      <c r="BK1298" s="58"/>
      <c r="BL1298" s="58"/>
      <c r="BM1298" s="58"/>
      <c r="BN1298" s="58"/>
      <c r="BO1298" s="58"/>
      <c r="BP1298" s="58"/>
      <c r="BQ1298" s="58"/>
      <c r="BR1298" s="58"/>
      <c r="BS1298" s="58"/>
      <c r="BT1298" s="58"/>
      <c r="BU1298" s="58"/>
      <c r="BV1298" s="58"/>
      <c r="BW1298" s="58"/>
      <c r="BX1298" s="58"/>
      <c r="BY1298" s="58"/>
      <c r="BZ1298" s="58"/>
      <c r="CA1298" s="58"/>
      <c r="CB1298" s="58"/>
      <c r="CC1298" s="58"/>
      <c r="CD1298" s="58"/>
      <c r="CE1298" s="58"/>
      <c r="CF1298" s="58"/>
      <c r="CG1298" s="58"/>
      <c r="CH1298" s="58"/>
      <c r="CI1298" s="58"/>
      <c r="CJ1298" s="58"/>
      <c r="CK1298" s="58"/>
      <c r="CL1298" s="58"/>
      <c r="CM1298" s="58"/>
      <c r="CN1298" s="58"/>
      <c r="CO1298" s="58"/>
      <c r="CP1298" s="58"/>
      <c r="CQ1298" s="58"/>
      <c r="CR1298" s="58"/>
      <c r="CS1298" s="58"/>
      <c r="CT1298" s="58"/>
      <c r="CU1298" s="58"/>
      <c r="CV1298" s="58"/>
      <c r="CW1298" s="58"/>
      <c r="CX1298" s="58"/>
      <c r="CY1298" s="58"/>
      <c r="CZ1298" s="58"/>
      <c r="DA1298" s="58"/>
      <c r="DB1298" s="58"/>
      <c r="DC1298" s="58"/>
      <c r="DD1298" s="58"/>
      <c r="DE1298" s="58"/>
      <c r="DF1298" s="58"/>
      <c r="DG1298" s="58"/>
      <c r="DH1298" s="58"/>
      <c r="DI1298" s="58"/>
      <c r="DJ1298" s="58"/>
      <c r="DK1298" s="58"/>
      <c r="DL1298" s="58"/>
      <c r="DM1298" s="58"/>
      <c r="DN1298" s="58"/>
      <c r="DO1298" s="58"/>
      <c r="DP1298" s="58"/>
      <c r="DQ1298" s="58"/>
      <c r="DR1298" s="58"/>
    </row>
    <row r="1299" spans="1:122" x14ac:dyDescent="0.2">
      <c r="A1299" s="58"/>
      <c r="B1299" s="58"/>
      <c r="C1299" s="58"/>
      <c r="D1299" s="58"/>
      <c r="E1299" s="58"/>
      <c r="F1299" s="58"/>
      <c r="G1299" s="58"/>
      <c r="H1299" s="58"/>
      <c r="I1299" s="58"/>
      <c r="J1299" s="58"/>
      <c r="K1299" s="59"/>
      <c r="L1299" s="59"/>
      <c r="M1299" s="58"/>
      <c r="N1299" s="58"/>
      <c r="O1299" s="58"/>
      <c r="P1299" s="58"/>
      <c r="Q1299" s="58"/>
      <c r="R1299" s="58"/>
      <c r="S1299" s="58"/>
      <c r="T1299" s="58"/>
      <c r="U1299" s="58"/>
      <c r="V1299" s="58"/>
      <c r="W1299" s="58"/>
      <c r="X1299" s="58"/>
      <c r="Y1299" s="58"/>
      <c r="Z1299" s="58"/>
      <c r="AA1299" s="58"/>
      <c r="AB1299" s="58"/>
      <c r="AC1299" s="58"/>
      <c r="AD1299" s="58"/>
      <c r="AE1299" s="58"/>
      <c r="AF1299" s="58"/>
      <c r="AG1299" s="58"/>
      <c r="AH1299" s="58"/>
      <c r="AI1299" s="58"/>
      <c r="AJ1299" s="58"/>
      <c r="AK1299" s="58"/>
      <c r="AL1299" s="58"/>
      <c r="AM1299" s="58"/>
      <c r="AN1299" s="58"/>
      <c r="AO1299" s="58"/>
      <c r="AP1299" s="58"/>
      <c r="AQ1299" s="58"/>
      <c r="AR1299" s="58"/>
      <c r="AS1299" s="58"/>
      <c r="AT1299" s="58"/>
      <c r="AU1299" s="58"/>
      <c r="AV1299" s="58"/>
      <c r="AW1299" s="58"/>
      <c r="AX1299" s="58"/>
      <c r="AY1299" s="58"/>
      <c r="AZ1299" s="58"/>
      <c r="BA1299" s="58"/>
      <c r="BB1299" s="58"/>
      <c r="BC1299" s="58"/>
      <c r="BD1299" s="58"/>
      <c r="BE1299" s="58"/>
      <c r="BF1299" s="58"/>
      <c r="BG1299" s="58"/>
      <c r="BH1299" s="58"/>
      <c r="BI1299" s="58"/>
      <c r="BJ1299" s="58"/>
      <c r="BK1299" s="58"/>
      <c r="BL1299" s="58"/>
      <c r="BM1299" s="58"/>
      <c r="BN1299" s="58"/>
      <c r="BO1299" s="58"/>
      <c r="BP1299" s="58"/>
      <c r="BQ1299" s="58"/>
      <c r="BR1299" s="58"/>
      <c r="BS1299" s="58"/>
      <c r="BT1299" s="58"/>
      <c r="BU1299" s="58"/>
      <c r="BV1299" s="58"/>
      <c r="BW1299" s="58"/>
      <c r="BX1299" s="58"/>
      <c r="BY1299" s="58"/>
      <c r="BZ1299" s="58"/>
      <c r="CA1299" s="58"/>
      <c r="CB1299" s="58"/>
      <c r="CC1299" s="58"/>
      <c r="CD1299" s="58"/>
      <c r="CE1299" s="58"/>
      <c r="CF1299" s="58"/>
      <c r="CG1299" s="58"/>
      <c r="CH1299" s="58"/>
      <c r="CI1299" s="58"/>
      <c r="CJ1299" s="58"/>
      <c r="CK1299" s="58"/>
      <c r="CL1299" s="58"/>
      <c r="CM1299" s="58"/>
      <c r="CN1299" s="58"/>
      <c r="CO1299" s="58"/>
      <c r="CP1299" s="58"/>
      <c r="CQ1299" s="58"/>
      <c r="CR1299" s="58"/>
      <c r="CS1299" s="58"/>
      <c r="CT1299" s="58"/>
      <c r="CU1299" s="58"/>
      <c r="CV1299" s="58"/>
      <c r="CW1299" s="58"/>
      <c r="CX1299" s="58"/>
      <c r="CY1299" s="58"/>
      <c r="CZ1299" s="58"/>
      <c r="DA1299" s="58"/>
      <c r="DB1299" s="58"/>
      <c r="DC1299" s="58"/>
      <c r="DD1299" s="58"/>
      <c r="DE1299" s="58"/>
      <c r="DF1299" s="58"/>
      <c r="DG1299" s="58"/>
      <c r="DH1299" s="58"/>
      <c r="DI1299" s="58"/>
      <c r="DJ1299" s="58"/>
      <c r="DK1299" s="58"/>
      <c r="DL1299" s="58"/>
      <c r="DM1299" s="58"/>
      <c r="DN1299" s="58"/>
      <c r="DO1299" s="58"/>
      <c r="DP1299" s="58"/>
      <c r="DQ1299" s="58"/>
      <c r="DR1299" s="58"/>
    </row>
    <row r="1300" spans="1:122" x14ac:dyDescent="0.2">
      <c r="A1300" s="58"/>
      <c r="B1300" s="58"/>
      <c r="C1300" s="58"/>
      <c r="D1300" s="58"/>
      <c r="E1300" s="58"/>
      <c r="F1300" s="58"/>
      <c r="G1300" s="58"/>
      <c r="H1300" s="58"/>
      <c r="I1300" s="58"/>
      <c r="J1300" s="58"/>
      <c r="K1300" s="59"/>
      <c r="L1300" s="59"/>
      <c r="M1300" s="58"/>
      <c r="N1300" s="58"/>
      <c r="O1300" s="58"/>
      <c r="P1300" s="58"/>
      <c r="Q1300" s="58"/>
      <c r="R1300" s="58"/>
      <c r="S1300" s="58"/>
      <c r="T1300" s="58"/>
      <c r="U1300" s="58"/>
      <c r="V1300" s="58"/>
      <c r="W1300" s="58"/>
      <c r="X1300" s="58"/>
      <c r="Y1300" s="58"/>
      <c r="Z1300" s="58"/>
      <c r="AA1300" s="58"/>
      <c r="AB1300" s="58"/>
      <c r="AC1300" s="58"/>
      <c r="AD1300" s="58"/>
      <c r="AE1300" s="58"/>
      <c r="AF1300" s="58"/>
      <c r="AG1300" s="58"/>
      <c r="AH1300" s="58"/>
      <c r="AI1300" s="58"/>
      <c r="AJ1300" s="58"/>
      <c r="AK1300" s="58"/>
      <c r="AL1300" s="58"/>
      <c r="AM1300" s="58"/>
      <c r="AN1300" s="58"/>
      <c r="AO1300" s="58"/>
      <c r="AP1300" s="58"/>
      <c r="AQ1300" s="58"/>
      <c r="AR1300" s="58"/>
      <c r="AS1300" s="58"/>
      <c r="AT1300" s="58"/>
      <c r="AU1300" s="58"/>
      <c r="AV1300" s="58"/>
      <c r="AW1300" s="58"/>
      <c r="AX1300" s="58"/>
      <c r="AY1300" s="58"/>
      <c r="AZ1300" s="58"/>
      <c r="BA1300" s="58"/>
      <c r="BB1300" s="58"/>
      <c r="BC1300" s="58"/>
      <c r="BD1300" s="58"/>
      <c r="BE1300" s="58"/>
      <c r="BF1300" s="58"/>
      <c r="BG1300" s="58"/>
      <c r="BH1300" s="58"/>
      <c r="BI1300" s="58"/>
      <c r="BJ1300" s="58"/>
      <c r="BK1300" s="58"/>
      <c r="BL1300" s="58"/>
      <c r="BM1300" s="58"/>
      <c r="BN1300" s="58"/>
      <c r="BO1300" s="58"/>
      <c r="BP1300" s="58"/>
      <c r="BQ1300" s="58"/>
      <c r="BR1300" s="58"/>
      <c r="BS1300" s="58"/>
      <c r="BT1300" s="58"/>
      <c r="BU1300" s="58"/>
      <c r="BV1300" s="58"/>
      <c r="BW1300" s="58"/>
      <c r="BX1300" s="58"/>
      <c r="BY1300" s="58"/>
      <c r="BZ1300" s="58"/>
      <c r="CA1300" s="58"/>
      <c r="CB1300" s="58"/>
      <c r="CC1300" s="58"/>
      <c r="CD1300" s="58"/>
      <c r="CE1300" s="58"/>
      <c r="CF1300" s="58"/>
      <c r="CG1300" s="58"/>
      <c r="CH1300" s="58"/>
      <c r="CI1300" s="58"/>
      <c r="CJ1300" s="58"/>
      <c r="CK1300" s="58"/>
      <c r="CL1300" s="58"/>
      <c r="CM1300" s="58"/>
      <c r="CN1300" s="58"/>
      <c r="CO1300" s="58"/>
      <c r="CP1300" s="58"/>
      <c r="CQ1300" s="58"/>
      <c r="CR1300" s="58"/>
      <c r="CS1300" s="58"/>
      <c r="CT1300" s="58"/>
      <c r="CU1300" s="58"/>
      <c r="CV1300" s="58"/>
      <c r="CW1300" s="58"/>
      <c r="CX1300" s="58"/>
      <c r="CY1300" s="58"/>
      <c r="CZ1300" s="58"/>
      <c r="DA1300" s="58"/>
      <c r="DB1300" s="58"/>
      <c r="DC1300" s="58"/>
      <c r="DD1300" s="58"/>
      <c r="DE1300" s="58"/>
      <c r="DF1300" s="58"/>
      <c r="DG1300" s="58"/>
      <c r="DH1300" s="58"/>
      <c r="DI1300" s="58"/>
      <c r="DJ1300" s="58"/>
      <c r="DK1300" s="58"/>
      <c r="DL1300" s="58"/>
      <c r="DM1300" s="58"/>
      <c r="DN1300" s="58"/>
      <c r="DO1300" s="58"/>
      <c r="DP1300" s="58"/>
      <c r="DQ1300" s="58"/>
      <c r="DR1300" s="58"/>
    </row>
    <row r="1301" spans="1:122" x14ac:dyDescent="0.2">
      <c r="A1301" s="58"/>
      <c r="B1301" s="58"/>
      <c r="C1301" s="58"/>
      <c r="D1301" s="58"/>
      <c r="E1301" s="58"/>
      <c r="F1301" s="58"/>
      <c r="G1301" s="58"/>
      <c r="H1301" s="58"/>
      <c r="I1301" s="58"/>
      <c r="J1301" s="58"/>
      <c r="K1301" s="59"/>
      <c r="L1301" s="59"/>
      <c r="M1301" s="58"/>
      <c r="N1301" s="58"/>
      <c r="O1301" s="58"/>
      <c r="P1301" s="58"/>
      <c r="Q1301" s="58"/>
      <c r="R1301" s="58"/>
      <c r="S1301" s="58"/>
      <c r="T1301" s="58"/>
      <c r="U1301" s="58"/>
      <c r="V1301" s="58"/>
      <c r="W1301" s="58"/>
      <c r="X1301" s="58"/>
      <c r="Y1301" s="58"/>
      <c r="Z1301" s="58"/>
      <c r="AA1301" s="58"/>
      <c r="AB1301" s="58"/>
      <c r="AC1301" s="58"/>
      <c r="AD1301" s="58"/>
      <c r="AE1301" s="58"/>
      <c r="AF1301" s="58"/>
      <c r="AG1301" s="58"/>
      <c r="AH1301" s="58"/>
      <c r="AI1301" s="58"/>
      <c r="AJ1301" s="58"/>
      <c r="AK1301" s="58"/>
      <c r="AL1301" s="58"/>
      <c r="AM1301" s="58"/>
      <c r="AN1301" s="58"/>
      <c r="AO1301" s="58"/>
      <c r="AP1301" s="58"/>
      <c r="AQ1301" s="58"/>
      <c r="AR1301" s="58"/>
      <c r="AS1301" s="58"/>
      <c r="AT1301" s="58"/>
      <c r="AU1301" s="58"/>
      <c r="AV1301" s="58"/>
      <c r="AW1301" s="58"/>
      <c r="AX1301" s="58"/>
      <c r="AY1301" s="58"/>
      <c r="AZ1301" s="58"/>
      <c r="BA1301" s="58"/>
      <c r="BB1301" s="58"/>
      <c r="BC1301" s="58"/>
      <c r="BD1301" s="58"/>
      <c r="BE1301" s="58"/>
      <c r="BF1301" s="58"/>
      <c r="BG1301" s="58"/>
      <c r="BH1301" s="58"/>
      <c r="BI1301" s="58"/>
      <c r="BJ1301" s="58"/>
      <c r="BK1301" s="58"/>
      <c r="BL1301" s="58"/>
      <c r="BM1301" s="58"/>
      <c r="BN1301" s="58"/>
      <c r="BO1301" s="58"/>
      <c r="BP1301" s="58"/>
      <c r="BQ1301" s="58"/>
      <c r="BR1301" s="58"/>
      <c r="BS1301" s="58"/>
      <c r="BT1301" s="58"/>
      <c r="BU1301" s="58"/>
      <c r="BV1301" s="58"/>
      <c r="BW1301" s="58"/>
      <c r="BX1301" s="58"/>
      <c r="BY1301" s="58"/>
      <c r="BZ1301" s="58"/>
      <c r="CA1301" s="58"/>
      <c r="CB1301" s="58"/>
      <c r="CC1301" s="58"/>
      <c r="CD1301" s="58"/>
      <c r="CE1301" s="58"/>
      <c r="CF1301" s="58"/>
      <c r="CG1301" s="58"/>
      <c r="CH1301" s="58"/>
      <c r="CI1301" s="58"/>
      <c r="CJ1301" s="58"/>
      <c r="CK1301" s="58"/>
      <c r="CL1301" s="58"/>
      <c r="CM1301" s="58"/>
      <c r="CN1301" s="58"/>
      <c r="CO1301" s="58"/>
      <c r="CP1301" s="58"/>
      <c r="CQ1301" s="58"/>
      <c r="CR1301" s="58"/>
      <c r="CS1301" s="58"/>
      <c r="CT1301" s="58"/>
      <c r="CU1301" s="58"/>
      <c r="CV1301" s="58"/>
      <c r="CW1301" s="58"/>
      <c r="CX1301" s="58"/>
      <c r="CY1301" s="58"/>
      <c r="CZ1301" s="58"/>
      <c r="DA1301" s="58"/>
      <c r="DB1301" s="58"/>
      <c r="DC1301" s="58"/>
      <c r="DD1301" s="58"/>
      <c r="DE1301" s="58"/>
      <c r="DF1301" s="58"/>
      <c r="DG1301" s="58"/>
      <c r="DH1301" s="58"/>
      <c r="DI1301" s="58"/>
      <c r="DJ1301" s="58"/>
      <c r="DK1301" s="58"/>
      <c r="DL1301" s="58"/>
      <c r="DM1301" s="58"/>
      <c r="DN1301" s="58"/>
      <c r="DO1301" s="58"/>
      <c r="DP1301" s="58"/>
      <c r="DQ1301" s="58"/>
      <c r="DR1301" s="58"/>
    </row>
    <row r="1302" spans="1:122" x14ac:dyDescent="0.2">
      <c r="A1302" s="58"/>
      <c r="B1302" s="58"/>
      <c r="C1302" s="58"/>
      <c r="D1302" s="58"/>
      <c r="E1302" s="58"/>
      <c r="F1302" s="58"/>
      <c r="G1302" s="58"/>
      <c r="H1302" s="58"/>
      <c r="I1302" s="58"/>
      <c r="J1302" s="58"/>
      <c r="K1302" s="59"/>
      <c r="L1302" s="59"/>
      <c r="M1302" s="58"/>
      <c r="N1302" s="58"/>
      <c r="O1302" s="58"/>
      <c r="P1302" s="58"/>
      <c r="Q1302" s="58"/>
      <c r="R1302" s="58"/>
      <c r="S1302" s="58"/>
      <c r="T1302" s="58"/>
      <c r="U1302" s="58"/>
      <c r="V1302" s="58"/>
      <c r="W1302" s="58"/>
      <c r="X1302" s="58"/>
      <c r="Y1302" s="58"/>
      <c r="Z1302" s="58"/>
      <c r="AA1302" s="58"/>
      <c r="AB1302" s="58"/>
      <c r="AC1302" s="58"/>
      <c r="AD1302" s="58"/>
      <c r="AE1302" s="58"/>
      <c r="AF1302" s="58"/>
      <c r="AG1302" s="58"/>
      <c r="AH1302" s="58"/>
      <c r="AI1302" s="58"/>
      <c r="AJ1302" s="58"/>
      <c r="AK1302" s="58"/>
      <c r="AL1302" s="58"/>
      <c r="AM1302" s="58"/>
      <c r="AN1302" s="58"/>
      <c r="AO1302" s="58"/>
      <c r="AP1302" s="58"/>
      <c r="AQ1302" s="58"/>
      <c r="AR1302" s="58"/>
      <c r="AS1302" s="58"/>
      <c r="AT1302" s="58"/>
      <c r="AU1302" s="58"/>
      <c r="AV1302" s="58"/>
      <c r="AW1302" s="58"/>
      <c r="AX1302" s="58"/>
      <c r="AY1302" s="58"/>
      <c r="AZ1302" s="58"/>
      <c r="BA1302" s="58"/>
      <c r="BB1302" s="58"/>
      <c r="BC1302" s="58"/>
      <c r="BD1302" s="58"/>
      <c r="BE1302" s="58"/>
      <c r="BF1302" s="58"/>
      <c r="BG1302" s="58"/>
      <c r="BH1302" s="58"/>
      <c r="BI1302" s="58"/>
      <c r="BJ1302" s="58"/>
      <c r="BK1302" s="58"/>
      <c r="BL1302" s="58"/>
      <c r="BM1302" s="58"/>
      <c r="BN1302" s="58"/>
      <c r="BO1302" s="58"/>
      <c r="BP1302" s="58"/>
      <c r="BQ1302" s="58"/>
      <c r="BR1302" s="58"/>
      <c r="BS1302" s="58"/>
      <c r="BT1302" s="58"/>
      <c r="BU1302" s="58"/>
      <c r="BV1302" s="58"/>
      <c r="BW1302" s="58"/>
      <c r="BX1302" s="58"/>
      <c r="BY1302" s="58"/>
      <c r="BZ1302" s="58"/>
      <c r="CA1302" s="58"/>
      <c r="CB1302" s="58"/>
      <c r="CC1302" s="58"/>
      <c r="CD1302" s="58"/>
      <c r="CE1302" s="58"/>
      <c r="CF1302" s="58"/>
      <c r="CG1302" s="58"/>
      <c r="CH1302" s="58"/>
      <c r="CI1302" s="58"/>
      <c r="CJ1302" s="58"/>
      <c r="CK1302" s="58"/>
      <c r="CL1302" s="58"/>
      <c r="CM1302" s="58"/>
      <c r="CN1302" s="58"/>
      <c r="CO1302" s="58"/>
      <c r="CP1302" s="58"/>
      <c r="CQ1302" s="58"/>
      <c r="CR1302" s="58"/>
      <c r="CS1302" s="58"/>
      <c r="CT1302" s="58"/>
      <c r="CU1302" s="58"/>
      <c r="CV1302" s="58"/>
      <c r="CW1302" s="58"/>
      <c r="CX1302" s="58"/>
      <c r="CY1302" s="58"/>
      <c r="CZ1302" s="58"/>
      <c r="DA1302" s="58"/>
      <c r="DB1302" s="58"/>
      <c r="DC1302" s="58"/>
      <c r="DD1302" s="58"/>
      <c r="DE1302" s="58"/>
      <c r="DF1302" s="58"/>
      <c r="DG1302" s="58"/>
      <c r="DH1302" s="58"/>
      <c r="DI1302" s="58"/>
      <c r="DJ1302" s="58"/>
      <c r="DK1302" s="58"/>
      <c r="DL1302" s="58"/>
      <c r="DM1302" s="58"/>
      <c r="DN1302" s="58"/>
      <c r="DO1302" s="58"/>
      <c r="DP1302" s="58"/>
      <c r="DQ1302" s="58"/>
      <c r="DR1302" s="58"/>
    </row>
    <row r="1303" spans="1:122" x14ac:dyDescent="0.2">
      <c r="A1303" s="58"/>
      <c r="B1303" s="58"/>
      <c r="C1303" s="58"/>
      <c r="D1303" s="58"/>
      <c r="E1303" s="58"/>
      <c r="F1303" s="58"/>
      <c r="G1303" s="58"/>
      <c r="H1303" s="58"/>
      <c r="I1303" s="58"/>
      <c r="J1303" s="58"/>
      <c r="K1303" s="59"/>
      <c r="L1303" s="59"/>
      <c r="M1303" s="58"/>
      <c r="N1303" s="58"/>
      <c r="O1303" s="58"/>
      <c r="P1303" s="58"/>
      <c r="Q1303" s="58"/>
      <c r="R1303" s="58"/>
      <c r="S1303" s="58"/>
      <c r="T1303" s="58"/>
      <c r="U1303" s="58"/>
      <c r="V1303" s="58"/>
      <c r="W1303" s="58"/>
      <c r="X1303" s="58"/>
      <c r="Y1303" s="58"/>
      <c r="Z1303" s="58"/>
      <c r="AA1303" s="58"/>
      <c r="AB1303" s="58"/>
      <c r="AC1303" s="58"/>
      <c r="AD1303" s="58"/>
      <c r="AE1303" s="58"/>
      <c r="AF1303" s="58"/>
      <c r="AG1303" s="58"/>
      <c r="AH1303" s="58"/>
      <c r="AI1303" s="58"/>
      <c r="AJ1303" s="58"/>
      <c r="AK1303" s="58"/>
      <c r="AL1303" s="58"/>
      <c r="AM1303" s="58"/>
      <c r="AN1303" s="58"/>
      <c r="AO1303" s="58"/>
      <c r="AP1303" s="58"/>
      <c r="AQ1303" s="58"/>
      <c r="AR1303" s="58"/>
      <c r="AS1303" s="58"/>
      <c r="AT1303" s="58"/>
      <c r="AU1303" s="58"/>
      <c r="AV1303" s="58"/>
      <c r="AW1303" s="58"/>
      <c r="AX1303" s="58"/>
      <c r="AY1303" s="58"/>
      <c r="AZ1303" s="58"/>
      <c r="BA1303" s="58"/>
      <c r="BB1303" s="58"/>
      <c r="BC1303" s="58"/>
      <c r="BD1303" s="58"/>
      <c r="BE1303" s="58"/>
      <c r="BF1303" s="58"/>
      <c r="BG1303" s="58"/>
      <c r="BH1303" s="58"/>
      <c r="BI1303" s="58"/>
      <c r="BJ1303" s="58"/>
      <c r="BK1303" s="58"/>
      <c r="BL1303" s="58"/>
      <c r="BM1303" s="58"/>
      <c r="BN1303" s="58"/>
      <c r="BO1303" s="58"/>
      <c r="BP1303" s="58"/>
      <c r="BQ1303" s="58"/>
      <c r="BR1303" s="58"/>
      <c r="BS1303" s="58"/>
      <c r="BT1303" s="58"/>
      <c r="BU1303" s="58"/>
      <c r="BV1303" s="58"/>
      <c r="BW1303" s="58"/>
      <c r="BX1303" s="58"/>
      <c r="BY1303" s="58"/>
      <c r="BZ1303" s="58"/>
      <c r="CA1303" s="58"/>
      <c r="CB1303" s="58"/>
      <c r="CC1303" s="58"/>
      <c r="CD1303" s="58"/>
      <c r="CE1303" s="58"/>
      <c r="CF1303" s="58"/>
      <c r="CG1303" s="58"/>
      <c r="CH1303" s="58"/>
      <c r="CI1303" s="58"/>
      <c r="CJ1303" s="58"/>
      <c r="CK1303" s="58"/>
      <c r="CL1303" s="58"/>
      <c r="CM1303" s="58"/>
      <c r="CN1303" s="58"/>
      <c r="CO1303" s="58"/>
      <c r="CP1303" s="58"/>
      <c r="CQ1303" s="58"/>
      <c r="CR1303" s="58"/>
      <c r="CS1303" s="58"/>
      <c r="CT1303" s="58"/>
      <c r="CU1303" s="58"/>
      <c r="CV1303" s="58"/>
      <c r="CW1303" s="58"/>
      <c r="CX1303" s="58"/>
      <c r="CY1303" s="58"/>
      <c r="CZ1303" s="58"/>
      <c r="DA1303" s="58"/>
      <c r="DB1303" s="58"/>
      <c r="DC1303" s="58"/>
      <c r="DD1303" s="58"/>
      <c r="DE1303" s="58"/>
      <c r="DF1303" s="58"/>
      <c r="DG1303" s="58"/>
      <c r="DH1303" s="58"/>
      <c r="DI1303" s="58"/>
      <c r="DJ1303" s="58"/>
      <c r="DK1303" s="58"/>
      <c r="DL1303" s="58"/>
      <c r="DM1303" s="58"/>
      <c r="DN1303" s="58"/>
      <c r="DO1303" s="58"/>
      <c r="DP1303" s="58"/>
      <c r="DQ1303" s="58"/>
      <c r="DR1303" s="58"/>
    </row>
    <row r="1304" spans="1:122" x14ac:dyDescent="0.2">
      <c r="A1304" s="58"/>
      <c r="B1304" s="58"/>
      <c r="C1304" s="58"/>
      <c r="D1304" s="58"/>
      <c r="E1304" s="58"/>
      <c r="F1304" s="58"/>
      <c r="G1304" s="58"/>
      <c r="H1304" s="58"/>
      <c r="I1304" s="58"/>
      <c r="J1304" s="58"/>
      <c r="K1304" s="59"/>
      <c r="L1304" s="59"/>
      <c r="M1304" s="58"/>
      <c r="N1304" s="58"/>
      <c r="O1304" s="58"/>
      <c r="P1304" s="58"/>
      <c r="Q1304" s="58"/>
      <c r="R1304" s="58"/>
      <c r="S1304" s="58"/>
      <c r="T1304" s="58"/>
      <c r="U1304" s="58"/>
      <c r="V1304" s="58"/>
      <c r="W1304" s="58"/>
      <c r="X1304" s="58"/>
      <c r="Y1304" s="58"/>
      <c r="Z1304" s="58"/>
      <c r="AA1304" s="58"/>
      <c r="AB1304" s="58"/>
      <c r="AC1304" s="58"/>
      <c r="AD1304" s="58"/>
      <c r="AE1304" s="58"/>
      <c r="AF1304" s="58"/>
      <c r="AG1304" s="58"/>
      <c r="AH1304" s="58"/>
      <c r="AI1304" s="58"/>
      <c r="AJ1304" s="58"/>
      <c r="AK1304" s="58"/>
      <c r="AL1304" s="58"/>
      <c r="AM1304" s="58"/>
      <c r="AN1304" s="58"/>
      <c r="AO1304" s="58"/>
      <c r="AP1304" s="58"/>
      <c r="AQ1304" s="58"/>
      <c r="AR1304" s="58"/>
      <c r="AS1304" s="58"/>
      <c r="AT1304" s="58"/>
      <c r="AU1304" s="58"/>
      <c r="AV1304" s="58"/>
      <c r="AW1304" s="58"/>
      <c r="AX1304" s="58"/>
      <c r="AY1304" s="58"/>
      <c r="AZ1304" s="58"/>
      <c r="BA1304" s="58"/>
      <c r="BB1304" s="58"/>
      <c r="BC1304" s="58"/>
      <c r="BD1304" s="58"/>
      <c r="BE1304" s="58"/>
      <c r="BF1304" s="58"/>
      <c r="BG1304" s="58"/>
      <c r="BH1304" s="58"/>
      <c r="BI1304" s="58"/>
      <c r="BJ1304" s="58"/>
      <c r="BK1304" s="58"/>
      <c r="BL1304" s="58"/>
      <c r="BM1304" s="58"/>
      <c r="BN1304" s="58"/>
      <c r="BO1304" s="58"/>
      <c r="BP1304" s="58"/>
      <c r="BQ1304" s="58"/>
      <c r="BR1304" s="58"/>
      <c r="BS1304" s="58"/>
      <c r="BT1304" s="58"/>
      <c r="BU1304" s="58"/>
      <c r="BV1304" s="58"/>
      <c r="BW1304" s="58"/>
      <c r="BX1304" s="58"/>
      <c r="BY1304" s="58"/>
      <c r="BZ1304" s="58"/>
      <c r="CA1304" s="58"/>
      <c r="CB1304" s="58"/>
      <c r="CC1304" s="58"/>
      <c r="CD1304" s="58"/>
      <c r="CE1304" s="58"/>
      <c r="CF1304" s="58"/>
      <c r="CG1304" s="58"/>
      <c r="CH1304" s="58"/>
      <c r="CI1304" s="58"/>
      <c r="CJ1304" s="58"/>
      <c r="CK1304" s="58"/>
      <c r="CL1304" s="58"/>
      <c r="CM1304" s="58"/>
      <c r="CN1304" s="58"/>
      <c r="CO1304" s="58"/>
      <c r="CP1304" s="58"/>
      <c r="CQ1304" s="58"/>
      <c r="CR1304" s="58"/>
      <c r="CS1304" s="58"/>
      <c r="CT1304" s="58"/>
      <c r="CU1304" s="58"/>
      <c r="CV1304" s="58"/>
      <c r="CW1304" s="58"/>
      <c r="CX1304" s="58"/>
      <c r="CY1304" s="58"/>
      <c r="CZ1304" s="58"/>
      <c r="DA1304" s="58"/>
      <c r="DB1304" s="58"/>
      <c r="DC1304" s="58"/>
      <c r="DD1304" s="58"/>
      <c r="DE1304" s="58"/>
      <c r="DF1304" s="58"/>
      <c r="DG1304" s="58"/>
      <c r="DH1304" s="58"/>
      <c r="DI1304" s="58"/>
      <c r="DJ1304" s="58"/>
      <c r="DK1304" s="58"/>
      <c r="DL1304" s="58"/>
      <c r="DM1304" s="58"/>
      <c r="DN1304" s="58"/>
      <c r="DO1304" s="58"/>
      <c r="DP1304" s="58"/>
      <c r="DQ1304" s="58"/>
      <c r="DR1304" s="58"/>
    </row>
    <row r="1305" spans="1:122" x14ac:dyDescent="0.2">
      <c r="A1305" s="58"/>
      <c r="B1305" s="58"/>
      <c r="C1305" s="58"/>
      <c r="D1305" s="58"/>
      <c r="E1305" s="58"/>
      <c r="F1305" s="58"/>
      <c r="G1305" s="58"/>
      <c r="H1305" s="58"/>
      <c r="I1305" s="58"/>
      <c r="J1305" s="58"/>
      <c r="K1305" s="59"/>
      <c r="L1305" s="59"/>
      <c r="M1305" s="58"/>
      <c r="N1305" s="58"/>
      <c r="O1305" s="58"/>
      <c r="P1305" s="58"/>
      <c r="Q1305" s="58"/>
      <c r="R1305" s="58"/>
      <c r="S1305" s="58"/>
      <c r="T1305" s="58"/>
      <c r="U1305" s="58"/>
      <c r="V1305" s="58"/>
      <c r="W1305" s="58"/>
      <c r="X1305" s="58"/>
      <c r="Y1305" s="58"/>
      <c r="Z1305" s="58"/>
      <c r="AA1305" s="58"/>
      <c r="AB1305" s="58"/>
      <c r="AC1305" s="58"/>
      <c r="AD1305" s="58"/>
      <c r="AE1305" s="58"/>
      <c r="AF1305" s="58"/>
      <c r="AG1305" s="58"/>
      <c r="AH1305" s="58"/>
      <c r="AI1305" s="58"/>
      <c r="AJ1305" s="58"/>
      <c r="AK1305" s="58"/>
      <c r="AL1305" s="58"/>
      <c r="AM1305" s="58"/>
      <c r="AN1305" s="58"/>
      <c r="AO1305" s="58"/>
      <c r="AP1305" s="58"/>
      <c r="AQ1305" s="58"/>
      <c r="AR1305" s="58"/>
      <c r="AS1305" s="58"/>
      <c r="AT1305" s="58"/>
      <c r="AU1305" s="58"/>
      <c r="AV1305" s="58"/>
      <c r="AW1305" s="58"/>
      <c r="AX1305" s="58"/>
      <c r="AY1305" s="58"/>
      <c r="AZ1305" s="58"/>
      <c r="BA1305" s="58"/>
      <c r="BB1305" s="58"/>
      <c r="BC1305" s="58"/>
      <c r="BD1305" s="58"/>
      <c r="BE1305" s="58"/>
      <c r="BF1305" s="58"/>
      <c r="BG1305" s="58"/>
      <c r="BH1305" s="58"/>
      <c r="BI1305" s="58"/>
      <c r="BJ1305" s="58"/>
      <c r="BK1305" s="58"/>
      <c r="BL1305" s="58"/>
      <c r="BM1305" s="58"/>
      <c r="BN1305" s="58"/>
      <c r="BO1305" s="58"/>
      <c r="BP1305" s="58"/>
      <c r="BQ1305" s="58"/>
      <c r="BR1305" s="58"/>
      <c r="BS1305" s="58"/>
      <c r="BT1305" s="58"/>
      <c r="BU1305" s="58"/>
      <c r="BV1305" s="58"/>
      <c r="BW1305" s="58"/>
      <c r="BX1305" s="58"/>
      <c r="BY1305" s="58"/>
      <c r="BZ1305" s="58"/>
      <c r="CA1305" s="58"/>
      <c r="CB1305" s="58"/>
      <c r="CC1305" s="58"/>
      <c r="CD1305" s="58"/>
      <c r="CE1305" s="58"/>
      <c r="CF1305" s="58"/>
      <c r="CG1305" s="58"/>
      <c r="CH1305" s="58"/>
      <c r="CI1305" s="58"/>
      <c r="CJ1305" s="58"/>
      <c r="CK1305" s="58"/>
      <c r="CL1305" s="58"/>
      <c r="CM1305" s="58"/>
      <c r="CN1305" s="58"/>
      <c r="CO1305" s="58"/>
      <c r="CP1305" s="58"/>
      <c r="CQ1305" s="58"/>
      <c r="CR1305" s="58"/>
      <c r="CS1305" s="58"/>
      <c r="CT1305" s="58"/>
      <c r="CU1305" s="58"/>
      <c r="CV1305" s="58"/>
      <c r="CW1305" s="58"/>
      <c r="CX1305" s="58"/>
      <c r="CY1305" s="58"/>
      <c r="CZ1305" s="58"/>
      <c r="DA1305" s="58"/>
      <c r="DB1305" s="58"/>
      <c r="DC1305" s="58"/>
      <c r="DD1305" s="58"/>
      <c r="DE1305" s="58"/>
      <c r="DF1305" s="58"/>
      <c r="DG1305" s="58"/>
      <c r="DH1305" s="58"/>
      <c r="DI1305" s="58"/>
      <c r="DJ1305" s="58"/>
      <c r="DK1305" s="58"/>
      <c r="DL1305" s="58"/>
      <c r="DM1305" s="58"/>
      <c r="DN1305" s="58"/>
      <c r="DO1305" s="58"/>
      <c r="DP1305" s="58"/>
      <c r="DQ1305" s="58"/>
      <c r="DR1305" s="58"/>
    </row>
    <row r="1306" spans="1:122" x14ac:dyDescent="0.2">
      <c r="A1306" s="58"/>
      <c r="B1306" s="58"/>
      <c r="C1306" s="58"/>
      <c r="D1306" s="58"/>
      <c r="E1306" s="58"/>
      <c r="F1306" s="58"/>
      <c r="G1306" s="58"/>
      <c r="H1306" s="58"/>
      <c r="I1306" s="58"/>
      <c r="J1306" s="58"/>
      <c r="K1306" s="59"/>
      <c r="L1306" s="59"/>
      <c r="M1306" s="58"/>
      <c r="N1306" s="58"/>
      <c r="O1306" s="58"/>
      <c r="P1306" s="58"/>
      <c r="Q1306" s="58"/>
      <c r="R1306" s="58"/>
      <c r="S1306" s="58"/>
      <c r="T1306" s="58"/>
      <c r="U1306" s="58"/>
      <c r="V1306" s="58"/>
      <c r="W1306" s="58"/>
      <c r="X1306" s="58"/>
      <c r="Y1306" s="58"/>
      <c r="Z1306" s="58"/>
      <c r="AA1306" s="58"/>
      <c r="AB1306" s="58"/>
      <c r="AC1306" s="58"/>
      <c r="AD1306" s="58"/>
      <c r="AE1306" s="58"/>
      <c r="AF1306" s="58"/>
      <c r="AG1306" s="58"/>
      <c r="AH1306" s="58"/>
      <c r="AI1306" s="58"/>
      <c r="AJ1306" s="58"/>
      <c r="AK1306" s="58"/>
      <c r="AL1306" s="58"/>
      <c r="AM1306" s="58"/>
      <c r="AN1306" s="58"/>
      <c r="AO1306" s="58"/>
      <c r="AP1306" s="58"/>
      <c r="AQ1306" s="58"/>
      <c r="AR1306" s="58"/>
      <c r="AS1306" s="58"/>
      <c r="AT1306" s="58"/>
      <c r="AU1306" s="58"/>
      <c r="AV1306" s="58"/>
      <c r="AW1306" s="58"/>
      <c r="AX1306" s="58"/>
      <c r="AY1306" s="58"/>
      <c r="AZ1306" s="58"/>
      <c r="BA1306" s="58"/>
      <c r="BB1306" s="58"/>
      <c r="BC1306" s="58"/>
      <c r="BD1306" s="58"/>
      <c r="BE1306" s="58"/>
      <c r="BF1306" s="58"/>
      <c r="BG1306" s="58"/>
      <c r="BH1306" s="58"/>
      <c r="BI1306" s="58"/>
      <c r="BJ1306" s="58"/>
      <c r="BK1306" s="58"/>
      <c r="BL1306" s="58"/>
      <c r="BM1306" s="58"/>
      <c r="BN1306" s="58"/>
      <c r="BO1306" s="58"/>
      <c r="BP1306" s="58"/>
      <c r="BQ1306" s="58"/>
      <c r="BR1306" s="58"/>
      <c r="BS1306" s="58"/>
      <c r="BT1306" s="58"/>
      <c r="BU1306" s="58"/>
      <c r="BV1306" s="58"/>
      <c r="BW1306" s="58"/>
      <c r="BX1306" s="58"/>
      <c r="BY1306" s="58"/>
      <c r="BZ1306" s="58"/>
      <c r="CA1306" s="58"/>
      <c r="CB1306" s="58"/>
      <c r="CC1306" s="58"/>
      <c r="CD1306" s="58"/>
      <c r="CE1306" s="58"/>
      <c r="CF1306" s="58"/>
      <c r="CG1306" s="58"/>
      <c r="CH1306" s="58"/>
      <c r="CI1306" s="58"/>
      <c r="CJ1306" s="58"/>
      <c r="CK1306" s="58"/>
      <c r="CL1306" s="58"/>
      <c r="CM1306" s="58"/>
      <c r="CN1306" s="58"/>
      <c r="CO1306" s="58"/>
      <c r="CP1306" s="58"/>
      <c r="CQ1306" s="58"/>
      <c r="CR1306" s="58"/>
      <c r="CS1306" s="58"/>
      <c r="CT1306" s="58"/>
      <c r="CU1306" s="58"/>
      <c r="CV1306" s="58"/>
      <c r="CW1306" s="58"/>
      <c r="CX1306" s="58"/>
      <c r="CY1306" s="58"/>
      <c r="CZ1306" s="58"/>
      <c r="DA1306" s="58"/>
      <c r="DB1306" s="58"/>
      <c r="DC1306" s="58"/>
      <c r="DD1306" s="58"/>
      <c r="DE1306" s="58"/>
      <c r="DF1306" s="58"/>
      <c r="DG1306" s="58"/>
      <c r="DH1306" s="58"/>
      <c r="DI1306" s="58"/>
      <c r="DJ1306" s="58"/>
      <c r="DK1306" s="58"/>
      <c r="DL1306" s="58"/>
      <c r="DM1306" s="58"/>
      <c r="DN1306" s="58"/>
      <c r="DO1306" s="58"/>
      <c r="DP1306" s="58"/>
      <c r="DQ1306" s="58"/>
      <c r="DR1306" s="58"/>
    </row>
    <row r="1307" spans="1:122" x14ac:dyDescent="0.2">
      <c r="A1307" s="58"/>
      <c r="B1307" s="58"/>
      <c r="C1307" s="58"/>
      <c r="D1307" s="58"/>
      <c r="E1307" s="58"/>
      <c r="F1307" s="58"/>
      <c r="G1307" s="58"/>
      <c r="H1307" s="58"/>
      <c r="I1307" s="58"/>
      <c r="J1307" s="58"/>
      <c r="K1307" s="59"/>
      <c r="L1307" s="59"/>
      <c r="M1307" s="58"/>
      <c r="N1307" s="58"/>
      <c r="O1307" s="58"/>
      <c r="P1307" s="58"/>
      <c r="Q1307" s="58"/>
      <c r="R1307" s="58"/>
      <c r="S1307" s="58"/>
      <c r="T1307" s="58"/>
      <c r="U1307" s="58"/>
      <c r="V1307" s="58"/>
      <c r="W1307" s="58"/>
      <c r="X1307" s="58"/>
      <c r="Y1307" s="58"/>
      <c r="Z1307" s="58"/>
      <c r="AA1307" s="58"/>
      <c r="AB1307" s="58"/>
      <c r="AC1307" s="58"/>
      <c r="AD1307" s="58"/>
      <c r="AE1307" s="58"/>
      <c r="AF1307" s="58"/>
      <c r="AG1307" s="58"/>
      <c r="AH1307" s="58"/>
      <c r="AI1307" s="58"/>
      <c r="AJ1307" s="58"/>
      <c r="AK1307" s="58"/>
      <c r="AL1307" s="58"/>
      <c r="AM1307" s="58"/>
      <c r="AN1307" s="58"/>
      <c r="AO1307" s="58"/>
      <c r="AP1307" s="58"/>
      <c r="AQ1307" s="58"/>
      <c r="AR1307" s="58"/>
      <c r="AS1307" s="58"/>
      <c r="AT1307" s="58"/>
      <c r="AU1307" s="58"/>
      <c r="AV1307" s="58"/>
      <c r="AW1307" s="58"/>
      <c r="AX1307" s="58"/>
      <c r="AY1307" s="58"/>
      <c r="AZ1307" s="58"/>
      <c r="BA1307" s="58"/>
      <c r="BB1307" s="58"/>
      <c r="BC1307" s="58"/>
      <c r="BD1307" s="58"/>
      <c r="BE1307" s="58"/>
      <c r="BF1307" s="58"/>
      <c r="BG1307" s="58"/>
      <c r="BH1307" s="58"/>
      <c r="BI1307" s="58"/>
      <c r="BJ1307" s="58"/>
      <c r="BK1307" s="58"/>
      <c r="BL1307" s="58"/>
      <c r="BM1307" s="58"/>
      <c r="BN1307" s="58"/>
      <c r="BO1307" s="58"/>
      <c r="BP1307" s="58"/>
      <c r="BQ1307" s="58"/>
      <c r="BR1307" s="58"/>
      <c r="BS1307" s="58"/>
      <c r="BT1307" s="58"/>
      <c r="BU1307" s="58"/>
      <c r="BV1307" s="58"/>
      <c r="BW1307" s="58"/>
      <c r="BX1307" s="58"/>
      <c r="BY1307" s="58"/>
      <c r="BZ1307" s="58"/>
      <c r="CA1307" s="58"/>
      <c r="CB1307" s="58"/>
      <c r="CC1307" s="58"/>
      <c r="CD1307" s="58"/>
      <c r="CE1307" s="58"/>
      <c r="CF1307" s="58"/>
      <c r="CG1307" s="58"/>
      <c r="CH1307" s="58"/>
      <c r="CI1307" s="58"/>
      <c r="CJ1307" s="58"/>
      <c r="CK1307" s="58"/>
      <c r="CL1307" s="58"/>
      <c r="CM1307" s="58"/>
      <c r="CN1307" s="58"/>
      <c r="CO1307" s="58"/>
      <c r="CP1307" s="58"/>
      <c r="CQ1307" s="58"/>
      <c r="CR1307" s="58"/>
      <c r="CS1307" s="58"/>
      <c r="CT1307" s="58"/>
      <c r="CU1307" s="58"/>
      <c r="CV1307" s="58"/>
      <c r="CW1307" s="58"/>
      <c r="CX1307" s="58"/>
      <c r="CY1307" s="58"/>
      <c r="CZ1307" s="58"/>
      <c r="DA1307" s="58"/>
      <c r="DB1307" s="58"/>
      <c r="DC1307" s="58"/>
      <c r="DD1307" s="58"/>
      <c r="DE1307" s="58"/>
      <c r="DF1307" s="58"/>
      <c r="DG1307" s="58"/>
      <c r="DH1307" s="58"/>
      <c r="DI1307" s="58"/>
      <c r="DJ1307" s="58"/>
      <c r="DK1307" s="58"/>
      <c r="DL1307" s="58"/>
      <c r="DM1307" s="58"/>
      <c r="DN1307" s="58"/>
      <c r="DO1307" s="58"/>
      <c r="DP1307" s="58"/>
      <c r="DQ1307" s="58"/>
      <c r="DR1307" s="58"/>
    </row>
    <row r="1308" spans="1:122" x14ac:dyDescent="0.2">
      <c r="A1308" s="58"/>
      <c r="B1308" s="58"/>
      <c r="C1308" s="58"/>
      <c r="D1308" s="58"/>
      <c r="E1308" s="58"/>
      <c r="F1308" s="58"/>
      <c r="G1308" s="58"/>
      <c r="H1308" s="58"/>
      <c r="I1308" s="58"/>
      <c r="J1308" s="58"/>
      <c r="K1308" s="59"/>
      <c r="L1308" s="59"/>
      <c r="M1308" s="58"/>
      <c r="N1308" s="58"/>
      <c r="O1308" s="58"/>
      <c r="P1308" s="58"/>
      <c r="Q1308" s="58"/>
      <c r="R1308" s="58"/>
      <c r="S1308" s="58"/>
      <c r="T1308" s="58"/>
      <c r="U1308" s="58"/>
      <c r="V1308" s="58"/>
      <c r="W1308" s="58"/>
      <c r="X1308" s="58"/>
      <c r="Y1308" s="58"/>
      <c r="Z1308" s="58"/>
      <c r="AA1308" s="58"/>
      <c r="AB1308" s="58"/>
      <c r="AC1308" s="58"/>
      <c r="AD1308" s="58"/>
      <c r="AE1308" s="58"/>
      <c r="AF1308" s="58"/>
      <c r="AG1308" s="58"/>
      <c r="AH1308" s="58"/>
      <c r="AI1308" s="58"/>
      <c r="AJ1308" s="58"/>
      <c r="AK1308" s="58"/>
      <c r="AL1308" s="58"/>
      <c r="AM1308" s="58"/>
      <c r="AN1308" s="58"/>
      <c r="AO1308" s="58"/>
      <c r="AP1308" s="58"/>
      <c r="AQ1308" s="58"/>
      <c r="AR1308" s="58"/>
      <c r="AS1308" s="58"/>
      <c r="AT1308" s="58"/>
      <c r="AU1308" s="58"/>
      <c r="AV1308" s="58"/>
      <c r="AW1308" s="58"/>
      <c r="AX1308" s="58"/>
      <c r="AY1308" s="58"/>
      <c r="AZ1308" s="58"/>
      <c r="BA1308" s="58"/>
      <c r="BB1308" s="58"/>
      <c r="BC1308" s="58"/>
      <c r="BD1308" s="58"/>
      <c r="BE1308" s="58"/>
      <c r="BF1308" s="58"/>
      <c r="BG1308" s="58"/>
      <c r="BH1308" s="58"/>
      <c r="BI1308" s="58"/>
      <c r="BJ1308" s="58"/>
      <c r="BK1308" s="58"/>
      <c r="BL1308" s="58"/>
      <c r="BM1308" s="58"/>
      <c r="BN1308" s="58"/>
      <c r="BO1308" s="58"/>
      <c r="BP1308" s="58"/>
      <c r="BQ1308" s="58"/>
      <c r="BR1308" s="58"/>
      <c r="BS1308" s="58"/>
      <c r="BT1308" s="58"/>
      <c r="BU1308" s="58"/>
      <c r="BV1308" s="58"/>
      <c r="BW1308" s="58"/>
      <c r="BX1308" s="58"/>
      <c r="BY1308" s="58"/>
      <c r="BZ1308" s="58"/>
      <c r="CA1308" s="58"/>
      <c r="CB1308" s="58"/>
      <c r="CC1308" s="58"/>
      <c r="CD1308" s="58"/>
      <c r="CE1308" s="58"/>
      <c r="CF1308" s="58"/>
      <c r="CG1308" s="58"/>
      <c r="CH1308" s="58"/>
      <c r="CI1308" s="58"/>
      <c r="CJ1308" s="58"/>
      <c r="CK1308" s="58"/>
      <c r="CL1308" s="58"/>
      <c r="CM1308" s="58"/>
      <c r="CN1308" s="58"/>
      <c r="CO1308" s="58"/>
      <c r="CP1308" s="58"/>
      <c r="CQ1308" s="58"/>
      <c r="CR1308" s="58"/>
      <c r="CS1308" s="58"/>
      <c r="CT1308" s="58"/>
      <c r="CU1308" s="58"/>
      <c r="CV1308" s="58"/>
      <c r="CW1308" s="58"/>
      <c r="CX1308" s="58"/>
      <c r="CY1308" s="58"/>
      <c r="CZ1308" s="58"/>
      <c r="DA1308" s="58"/>
      <c r="DB1308" s="58"/>
      <c r="DC1308" s="58"/>
      <c r="DD1308" s="58"/>
      <c r="DE1308" s="58"/>
      <c r="DF1308" s="58"/>
      <c r="DG1308" s="58"/>
      <c r="DH1308" s="58"/>
      <c r="DI1308" s="58"/>
      <c r="DJ1308" s="58"/>
      <c r="DK1308" s="58"/>
      <c r="DL1308" s="58"/>
      <c r="DM1308" s="58"/>
      <c r="DN1308" s="58"/>
      <c r="DO1308" s="58"/>
      <c r="DP1308" s="58"/>
      <c r="DQ1308" s="58"/>
      <c r="DR1308" s="58"/>
    </row>
    <row r="1309" spans="1:122" x14ac:dyDescent="0.2">
      <c r="A1309" s="58"/>
      <c r="B1309" s="58"/>
      <c r="C1309" s="58"/>
      <c r="D1309" s="58"/>
      <c r="E1309" s="58"/>
      <c r="F1309" s="58"/>
      <c r="G1309" s="58"/>
      <c r="H1309" s="58"/>
      <c r="I1309" s="58"/>
      <c r="J1309" s="58"/>
      <c r="K1309" s="59"/>
      <c r="L1309" s="59"/>
      <c r="M1309" s="58"/>
      <c r="N1309" s="58"/>
      <c r="O1309" s="58"/>
      <c r="P1309" s="58"/>
      <c r="Q1309" s="58"/>
      <c r="R1309" s="58"/>
      <c r="S1309" s="58"/>
      <c r="T1309" s="58"/>
      <c r="U1309" s="58"/>
      <c r="V1309" s="58"/>
      <c r="W1309" s="58"/>
      <c r="X1309" s="58"/>
      <c r="Y1309" s="58"/>
      <c r="Z1309" s="58"/>
      <c r="AA1309" s="58"/>
      <c r="AB1309" s="58"/>
      <c r="AC1309" s="58"/>
      <c r="AD1309" s="58"/>
      <c r="AE1309" s="58"/>
      <c r="AF1309" s="58"/>
      <c r="AG1309" s="58"/>
      <c r="AH1309" s="58"/>
      <c r="AI1309" s="58"/>
      <c r="AJ1309" s="58"/>
      <c r="AK1309" s="58"/>
      <c r="AL1309" s="58"/>
      <c r="AM1309" s="58"/>
      <c r="AN1309" s="58"/>
      <c r="AO1309" s="58"/>
      <c r="AP1309" s="58"/>
      <c r="AQ1309" s="58"/>
      <c r="AR1309" s="58"/>
      <c r="AS1309" s="58"/>
      <c r="AT1309" s="58"/>
      <c r="AU1309" s="58"/>
      <c r="AV1309" s="58"/>
      <c r="AW1309" s="58"/>
      <c r="AX1309" s="58"/>
      <c r="AY1309" s="58"/>
      <c r="AZ1309" s="58"/>
      <c r="BA1309" s="58"/>
      <c r="BB1309" s="58"/>
      <c r="BC1309" s="58"/>
      <c r="BD1309" s="58"/>
      <c r="BE1309" s="58"/>
      <c r="BF1309" s="58"/>
      <c r="BG1309" s="58"/>
      <c r="BH1309" s="58"/>
      <c r="BI1309" s="58"/>
      <c r="BJ1309" s="58"/>
      <c r="BK1309" s="58"/>
      <c r="BL1309" s="58"/>
      <c r="BM1309" s="58"/>
      <c r="BN1309" s="58"/>
      <c r="BO1309" s="58"/>
      <c r="BP1309" s="58"/>
      <c r="BQ1309" s="58"/>
      <c r="BR1309" s="58"/>
      <c r="BS1309" s="58"/>
      <c r="BT1309" s="58"/>
      <c r="BU1309" s="58"/>
      <c r="BV1309" s="58"/>
      <c r="BW1309" s="58"/>
      <c r="BX1309" s="58"/>
      <c r="BY1309" s="58"/>
      <c r="BZ1309" s="58"/>
      <c r="CA1309" s="58"/>
      <c r="CB1309" s="58"/>
      <c r="CC1309" s="58"/>
      <c r="CD1309" s="58"/>
      <c r="CE1309" s="58"/>
      <c r="CF1309" s="58"/>
      <c r="CG1309" s="58"/>
      <c r="CH1309" s="58"/>
      <c r="CI1309" s="58"/>
      <c r="CJ1309" s="58"/>
      <c r="CK1309" s="58"/>
      <c r="CL1309" s="58"/>
      <c r="CM1309" s="58"/>
      <c r="CN1309" s="58"/>
      <c r="CO1309" s="58"/>
      <c r="CP1309" s="58"/>
      <c r="CQ1309" s="58"/>
      <c r="CR1309" s="58"/>
      <c r="CS1309" s="58"/>
      <c r="CT1309" s="58"/>
      <c r="CU1309" s="58"/>
      <c r="CV1309" s="58"/>
      <c r="CW1309" s="58"/>
      <c r="CX1309" s="58"/>
      <c r="CY1309" s="58"/>
      <c r="CZ1309" s="58"/>
      <c r="DA1309" s="58"/>
      <c r="DB1309" s="58"/>
      <c r="DC1309" s="58"/>
      <c r="DD1309" s="58"/>
      <c r="DE1309" s="58"/>
      <c r="DF1309" s="58"/>
      <c r="DG1309" s="58"/>
      <c r="DH1309" s="58"/>
      <c r="DI1309" s="58"/>
      <c r="DJ1309" s="58"/>
      <c r="DK1309" s="58"/>
      <c r="DL1309" s="58"/>
      <c r="DM1309" s="58"/>
      <c r="DN1309" s="58"/>
      <c r="DO1309" s="58"/>
      <c r="DP1309" s="58"/>
      <c r="DQ1309" s="58"/>
      <c r="DR1309" s="58"/>
    </row>
    <row r="1310" spans="1:122" x14ac:dyDescent="0.2">
      <c r="A1310" s="58"/>
      <c r="B1310" s="58"/>
      <c r="C1310" s="58"/>
      <c r="D1310" s="58"/>
      <c r="E1310" s="58"/>
      <c r="F1310" s="58"/>
      <c r="G1310" s="58"/>
      <c r="H1310" s="58"/>
      <c r="I1310" s="58"/>
      <c r="J1310" s="58"/>
      <c r="K1310" s="59"/>
      <c r="L1310" s="59"/>
      <c r="M1310" s="58"/>
      <c r="N1310" s="58"/>
      <c r="O1310" s="58"/>
      <c r="P1310" s="58"/>
      <c r="Q1310" s="58"/>
      <c r="R1310" s="58"/>
      <c r="S1310" s="58"/>
      <c r="T1310" s="58"/>
      <c r="U1310" s="58"/>
      <c r="V1310" s="58"/>
      <c r="W1310" s="58"/>
      <c r="X1310" s="58"/>
      <c r="Y1310" s="58"/>
      <c r="Z1310" s="58"/>
      <c r="AA1310" s="58"/>
      <c r="AB1310" s="58"/>
      <c r="AC1310" s="58"/>
      <c r="AD1310" s="58"/>
      <c r="AE1310" s="58"/>
      <c r="AF1310" s="58"/>
      <c r="AG1310" s="58"/>
      <c r="AH1310" s="58"/>
      <c r="AI1310" s="58"/>
      <c r="AJ1310" s="58"/>
      <c r="AK1310" s="58"/>
      <c r="AL1310" s="58"/>
      <c r="AM1310" s="58"/>
      <c r="AN1310" s="58"/>
      <c r="AO1310" s="58"/>
      <c r="AP1310" s="58"/>
      <c r="AQ1310" s="58"/>
      <c r="AR1310" s="58"/>
      <c r="AS1310" s="58"/>
      <c r="AT1310" s="58"/>
      <c r="AU1310" s="58"/>
      <c r="AV1310" s="58"/>
      <c r="AW1310" s="58"/>
      <c r="AX1310" s="58"/>
      <c r="AY1310" s="58"/>
      <c r="AZ1310" s="58"/>
      <c r="BA1310" s="58"/>
      <c r="BB1310" s="58"/>
      <c r="BC1310" s="58"/>
      <c r="BD1310" s="58"/>
      <c r="BE1310" s="58"/>
      <c r="BF1310" s="58"/>
      <c r="BG1310" s="58"/>
      <c r="BH1310" s="58"/>
      <c r="BI1310" s="58"/>
      <c r="BJ1310" s="58"/>
      <c r="BK1310" s="58"/>
      <c r="BL1310" s="58"/>
      <c r="BM1310" s="58"/>
      <c r="BN1310" s="58"/>
      <c r="BO1310" s="58"/>
      <c r="BP1310" s="58"/>
      <c r="BQ1310" s="58"/>
      <c r="BR1310" s="58"/>
      <c r="BS1310" s="58"/>
      <c r="BT1310" s="58"/>
      <c r="BU1310" s="58"/>
      <c r="BV1310" s="58"/>
      <c r="BW1310" s="58"/>
      <c r="BX1310" s="58"/>
      <c r="BY1310" s="58"/>
      <c r="BZ1310" s="58"/>
      <c r="CA1310" s="58"/>
      <c r="CB1310" s="58"/>
      <c r="CC1310" s="58"/>
      <c r="CD1310" s="58"/>
      <c r="CE1310" s="58"/>
      <c r="CF1310" s="58"/>
      <c r="CG1310" s="58"/>
      <c r="CH1310" s="58"/>
      <c r="CI1310" s="58"/>
      <c r="CJ1310" s="58"/>
      <c r="CK1310" s="58"/>
      <c r="CL1310" s="58"/>
      <c r="CM1310" s="58"/>
      <c r="CN1310" s="58"/>
      <c r="CO1310" s="58"/>
      <c r="CP1310" s="58"/>
      <c r="CQ1310" s="58"/>
      <c r="CR1310" s="58"/>
      <c r="CS1310" s="58"/>
      <c r="CT1310" s="58"/>
      <c r="CU1310" s="58"/>
      <c r="CV1310" s="58"/>
      <c r="CW1310" s="58"/>
      <c r="CX1310" s="58"/>
      <c r="CY1310" s="58"/>
      <c r="CZ1310" s="58"/>
      <c r="DA1310" s="58"/>
      <c r="DB1310" s="58"/>
      <c r="DC1310" s="58"/>
      <c r="DD1310" s="58"/>
      <c r="DE1310" s="58"/>
      <c r="DF1310" s="58"/>
      <c r="DG1310" s="58"/>
      <c r="DH1310" s="58"/>
      <c r="DI1310" s="58"/>
      <c r="DJ1310" s="58"/>
      <c r="DK1310" s="58"/>
      <c r="DL1310" s="58"/>
      <c r="DM1310" s="58"/>
      <c r="DN1310" s="58"/>
      <c r="DO1310" s="58"/>
      <c r="DP1310" s="58"/>
      <c r="DQ1310" s="58"/>
      <c r="DR1310" s="58"/>
    </row>
    <row r="1311" spans="1:122" x14ac:dyDescent="0.2">
      <c r="A1311" s="58"/>
      <c r="B1311" s="58"/>
      <c r="C1311" s="58"/>
      <c r="D1311" s="58"/>
      <c r="E1311" s="58"/>
      <c r="F1311" s="58"/>
      <c r="G1311" s="58"/>
      <c r="H1311" s="58"/>
      <c r="I1311" s="58"/>
      <c r="J1311" s="58"/>
      <c r="K1311" s="59"/>
      <c r="L1311" s="59"/>
      <c r="M1311" s="58"/>
      <c r="N1311" s="58"/>
      <c r="O1311" s="58"/>
      <c r="P1311" s="58"/>
      <c r="Q1311" s="58"/>
      <c r="R1311" s="58"/>
      <c r="S1311" s="58"/>
      <c r="T1311" s="58"/>
      <c r="U1311" s="58"/>
      <c r="V1311" s="58"/>
      <c r="W1311" s="58"/>
      <c r="X1311" s="58"/>
      <c r="Y1311" s="58"/>
      <c r="Z1311" s="58"/>
      <c r="AA1311" s="58"/>
      <c r="AB1311" s="58"/>
      <c r="AC1311" s="58"/>
      <c r="AD1311" s="58"/>
      <c r="AE1311" s="58"/>
      <c r="AF1311" s="58"/>
      <c r="AG1311" s="58"/>
      <c r="AH1311" s="58"/>
      <c r="AI1311" s="58"/>
      <c r="AJ1311" s="58"/>
      <c r="AK1311" s="58"/>
      <c r="AL1311" s="58"/>
      <c r="AM1311" s="58"/>
      <c r="AN1311" s="58"/>
      <c r="AO1311" s="58"/>
      <c r="AP1311" s="58"/>
      <c r="AQ1311" s="58"/>
      <c r="AR1311" s="58"/>
      <c r="AS1311" s="58"/>
      <c r="AT1311" s="58"/>
      <c r="AU1311" s="58"/>
      <c r="AV1311" s="58"/>
      <c r="AW1311" s="58"/>
      <c r="AX1311" s="58"/>
      <c r="AY1311" s="58"/>
      <c r="AZ1311" s="58"/>
      <c r="BA1311" s="58"/>
      <c r="BB1311" s="58"/>
      <c r="BC1311" s="58"/>
      <c r="BD1311" s="58"/>
      <c r="BE1311" s="58"/>
      <c r="BF1311" s="58"/>
      <c r="BG1311" s="58"/>
      <c r="BH1311" s="58"/>
      <c r="BI1311" s="58"/>
      <c r="BJ1311" s="58"/>
      <c r="BK1311" s="58"/>
      <c r="BL1311" s="58"/>
      <c r="BM1311" s="58"/>
      <c r="BN1311" s="58"/>
      <c r="BO1311" s="58"/>
      <c r="BP1311" s="58"/>
      <c r="BQ1311" s="58"/>
      <c r="BR1311" s="58"/>
      <c r="BS1311" s="58"/>
      <c r="BT1311" s="58"/>
      <c r="BU1311" s="58"/>
      <c r="BV1311" s="58"/>
      <c r="BW1311" s="58"/>
      <c r="BX1311" s="58"/>
      <c r="BY1311" s="58"/>
      <c r="BZ1311" s="58"/>
      <c r="CA1311" s="58"/>
      <c r="CB1311" s="58"/>
      <c r="CC1311" s="58"/>
      <c r="CD1311" s="58"/>
      <c r="CE1311" s="58"/>
      <c r="CF1311" s="58"/>
      <c r="CG1311" s="58"/>
      <c r="CH1311" s="58"/>
      <c r="CI1311" s="58"/>
      <c r="CJ1311" s="58"/>
      <c r="CK1311" s="58"/>
      <c r="CL1311" s="58"/>
      <c r="CM1311" s="58"/>
      <c r="CN1311" s="58"/>
      <c r="CO1311" s="58"/>
      <c r="CP1311" s="58"/>
      <c r="CQ1311" s="58"/>
      <c r="CR1311" s="58"/>
      <c r="CS1311" s="58"/>
      <c r="CT1311" s="58"/>
      <c r="CU1311" s="58"/>
      <c r="CV1311" s="58"/>
      <c r="CW1311" s="58"/>
      <c r="CX1311" s="58"/>
      <c r="CY1311" s="58"/>
      <c r="CZ1311" s="58"/>
      <c r="DA1311" s="58"/>
      <c r="DB1311" s="58"/>
      <c r="DC1311" s="58"/>
      <c r="DD1311" s="58"/>
      <c r="DE1311" s="58"/>
      <c r="DF1311" s="58"/>
      <c r="DG1311" s="58"/>
      <c r="DH1311" s="58"/>
      <c r="DI1311" s="58"/>
      <c r="DJ1311" s="58"/>
      <c r="DK1311" s="58"/>
      <c r="DL1311" s="58"/>
      <c r="DM1311" s="58"/>
      <c r="DN1311" s="58"/>
      <c r="DO1311" s="58"/>
      <c r="DP1311" s="58"/>
      <c r="DQ1311" s="58"/>
      <c r="DR1311" s="58"/>
    </row>
    <row r="1312" spans="1:122" x14ac:dyDescent="0.2">
      <c r="A1312" s="58"/>
      <c r="B1312" s="58"/>
      <c r="C1312" s="58"/>
      <c r="D1312" s="58"/>
      <c r="E1312" s="58"/>
      <c r="F1312" s="58"/>
      <c r="G1312" s="58"/>
      <c r="H1312" s="58"/>
      <c r="I1312" s="58"/>
      <c r="J1312" s="58"/>
      <c r="K1312" s="59"/>
      <c r="L1312" s="59"/>
      <c r="M1312" s="58"/>
      <c r="N1312" s="58"/>
      <c r="O1312" s="58"/>
      <c r="P1312" s="58"/>
      <c r="Q1312" s="58"/>
      <c r="R1312" s="58"/>
      <c r="S1312" s="58"/>
      <c r="T1312" s="58"/>
      <c r="U1312" s="58"/>
      <c r="V1312" s="58"/>
      <c r="W1312" s="58"/>
      <c r="X1312" s="58"/>
      <c r="Y1312" s="58"/>
      <c r="Z1312" s="58"/>
      <c r="AA1312" s="58"/>
      <c r="AB1312" s="58"/>
      <c r="AC1312" s="58"/>
      <c r="AD1312" s="58"/>
      <c r="AE1312" s="58"/>
      <c r="AF1312" s="58"/>
      <c r="AG1312" s="58"/>
      <c r="AH1312" s="58"/>
      <c r="AI1312" s="58"/>
      <c r="AJ1312" s="58"/>
      <c r="AK1312" s="58"/>
      <c r="AL1312" s="58"/>
      <c r="AM1312" s="58"/>
      <c r="AN1312" s="58"/>
      <c r="AO1312" s="58"/>
      <c r="AP1312" s="58"/>
      <c r="AQ1312" s="58"/>
      <c r="AR1312" s="58"/>
      <c r="AS1312" s="58"/>
      <c r="AT1312" s="58"/>
      <c r="AU1312" s="58"/>
      <c r="AV1312" s="58"/>
      <c r="AW1312" s="58"/>
      <c r="AX1312" s="58"/>
      <c r="AY1312" s="58"/>
      <c r="AZ1312" s="58"/>
      <c r="BA1312" s="58"/>
      <c r="BB1312" s="58"/>
      <c r="BC1312" s="58"/>
      <c r="BD1312" s="58"/>
      <c r="BE1312" s="58"/>
      <c r="BF1312" s="58"/>
      <c r="BG1312" s="58"/>
      <c r="BH1312" s="58"/>
      <c r="BI1312" s="58"/>
      <c r="BJ1312" s="58"/>
      <c r="BK1312" s="58"/>
      <c r="BL1312" s="58"/>
      <c r="BM1312" s="58"/>
      <c r="BN1312" s="58"/>
      <c r="BO1312" s="58"/>
      <c r="BP1312" s="58"/>
      <c r="BQ1312" s="58"/>
      <c r="BR1312" s="58"/>
      <c r="BS1312" s="58"/>
      <c r="BT1312" s="58"/>
      <c r="BU1312" s="58"/>
      <c r="BV1312" s="58"/>
      <c r="BW1312" s="58"/>
      <c r="BX1312" s="58"/>
      <c r="BY1312" s="58"/>
      <c r="BZ1312" s="58"/>
      <c r="CA1312" s="58"/>
      <c r="CB1312" s="58"/>
      <c r="CC1312" s="58"/>
      <c r="CD1312" s="58"/>
      <c r="CE1312" s="58"/>
      <c r="CF1312" s="58"/>
      <c r="CG1312" s="58"/>
      <c r="CH1312" s="58"/>
      <c r="CI1312" s="58"/>
      <c r="CJ1312" s="58"/>
      <c r="CK1312" s="58"/>
      <c r="CL1312" s="58"/>
      <c r="CM1312" s="58"/>
      <c r="CN1312" s="58"/>
      <c r="CO1312" s="58"/>
      <c r="CP1312" s="58"/>
      <c r="CQ1312" s="58"/>
      <c r="CR1312" s="58"/>
      <c r="CS1312" s="58"/>
      <c r="CT1312" s="58"/>
      <c r="CU1312" s="58"/>
      <c r="CV1312" s="58"/>
      <c r="CW1312" s="58"/>
      <c r="CX1312" s="58"/>
      <c r="CY1312" s="58"/>
      <c r="CZ1312" s="58"/>
      <c r="DA1312" s="58"/>
      <c r="DB1312" s="58"/>
      <c r="DC1312" s="58"/>
      <c r="DD1312" s="58"/>
      <c r="DE1312" s="58"/>
      <c r="DF1312" s="58"/>
      <c r="DG1312" s="58"/>
      <c r="DH1312" s="58"/>
      <c r="DI1312" s="58"/>
      <c r="DJ1312" s="58"/>
      <c r="DK1312" s="58"/>
      <c r="DL1312" s="58"/>
      <c r="DM1312" s="58"/>
      <c r="DN1312" s="58"/>
      <c r="DO1312" s="58"/>
      <c r="DP1312" s="58"/>
      <c r="DQ1312" s="58"/>
      <c r="DR1312" s="58"/>
    </row>
    <row r="1313" spans="1:122" x14ac:dyDescent="0.2">
      <c r="A1313" s="58"/>
      <c r="B1313" s="58"/>
      <c r="C1313" s="58"/>
      <c r="D1313" s="58"/>
      <c r="E1313" s="58"/>
      <c r="F1313" s="58"/>
      <c r="G1313" s="58"/>
      <c r="H1313" s="58"/>
      <c r="I1313" s="58"/>
      <c r="J1313" s="58"/>
      <c r="K1313" s="59"/>
      <c r="L1313" s="59"/>
      <c r="M1313" s="58"/>
      <c r="N1313" s="58"/>
      <c r="O1313" s="58"/>
      <c r="P1313" s="58"/>
      <c r="Q1313" s="58"/>
      <c r="R1313" s="58"/>
      <c r="S1313" s="58"/>
      <c r="T1313" s="58"/>
      <c r="U1313" s="58"/>
      <c r="V1313" s="58"/>
      <c r="W1313" s="58"/>
      <c r="X1313" s="58"/>
      <c r="Y1313" s="58"/>
      <c r="Z1313" s="58"/>
      <c r="AA1313" s="58"/>
      <c r="AB1313" s="58"/>
      <c r="AC1313" s="58"/>
      <c r="AD1313" s="58"/>
      <c r="AE1313" s="58"/>
      <c r="AF1313" s="58"/>
      <c r="AG1313" s="58"/>
      <c r="AH1313" s="58"/>
      <c r="AI1313" s="58"/>
      <c r="AJ1313" s="58"/>
      <c r="AK1313" s="58"/>
      <c r="AL1313" s="58"/>
      <c r="AM1313" s="58"/>
      <c r="AN1313" s="58"/>
      <c r="AO1313" s="58"/>
      <c r="AP1313" s="58"/>
      <c r="AQ1313" s="58"/>
      <c r="AR1313" s="58"/>
      <c r="AS1313" s="58"/>
      <c r="AT1313" s="58"/>
      <c r="AU1313" s="58"/>
      <c r="AV1313" s="58"/>
      <c r="AW1313" s="58"/>
      <c r="AX1313" s="58"/>
      <c r="AY1313" s="58"/>
      <c r="AZ1313" s="58"/>
      <c r="BA1313" s="58"/>
      <c r="BB1313" s="58"/>
      <c r="BC1313" s="58"/>
      <c r="BD1313" s="58"/>
      <c r="BE1313" s="58"/>
      <c r="BF1313" s="58"/>
      <c r="BG1313" s="58"/>
      <c r="BH1313" s="58"/>
      <c r="BI1313" s="58"/>
      <c r="BJ1313" s="58"/>
      <c r="BK1313" s="58"/>
      <c r="BL1313" s="58"/>
      <c r="BM1313" s="58"/>
      <c r="BN1313" s="58"/>
      <c r="BO1313" s="58"/>
      <c r="BP1313" s="58"/>
      <c r="BQ1313" s="58"/>
      <c r="BR1313" s="58"/>
      <c r="BS1313" s="58"/>
      <c r="BT1313" s="58"/>
      <c r="BU1313" s="58"/>
      <c r="BV1313" s="58"/>
      <c r="BW1313" s="58"/>
      <c r="BX1313" s="58"/>
      <c r="BY1313" s="58"/>
      <c r="BZ1313" s="58"/>
      <c r="CA1313" s="58"/>
      <c r="CB1313" s="58"/>
      <c r="CC1313" s="58"/>
      <c r="CD1313" s="58"/>
      <c r="CE1313" s="58"/>
      <c r="CF1313" s="58"/>
      <c r="CG1313" s="58"/>
      <c r="CH1313" s="58"/>
      <c r="CI1313" s="58"/>
      <c r="CJ1313" s="58"/>
      <c r="CK1313" s="58"/>
      <c r="CL1313" s="58"/>
      <c r="CM1313" s="58"/>
      <c r="CN1313" s="58"/>
      <c r="CO1313" s="58"/>
      <c r="CP1313" s="58"/>
      <c r="CQ1313" s="58"/>
      <c r="CR1313" s="58"/>
      <c r="CS1313" s="58"/>
      <c r="CT1313" s="58"/>
      <c r="CU1313" s="58"/>
      <c r="CV1313" s="58"/>
      <c r="CW1313" s="58"/>
      <c r="CX1313" s="58"/>
      <c r="CY1313" s="58"/>
      <c r="CZ1313" s="58"/>
      <c r="DA1313" s="58"/>
      <c r="DB1313" s="58"/>
      <c r="DC1313" s="58"/>
      <c r="DD1313" s="58"/>
      <c r="DE1313" s="58"/>
      <c r="DF1313" s="58"/>
      <c r="DG1313" s="58"/>
      <c r="DH1313" s="58"/>
      <c r="DI1313" s="58"/>
      <c r="DJ1313" s="58"/>
      <c r="DK1313" s="58"/>
      <c r="DL1313" s="58"/>
      <c r="DM1313" s="58"/>
      <c r="DN1313" s="58"/>
      <c r="DO1313" s="58"/>
      <c r="DP1313" s="58"/>
      <c r="DQ1313" s="58"/>
      <c r="DR1313" s="58"/>
    </row>
    <row r="1314" spans="1:122" x14ac:dyDescent="0.2">
      <c r="A1314" s="58"/>
      <c r="B1314" s="58"/>
      <c r="C1314" s="58"/>
      <c r="D1314" s="58"/>
      <c r="E1314" s="58"/>
      <c r="F1314" s="58"/>
      <c r="G1314" s="58"/>
      <c r="H1314" s="58"/>
      <c r="I1314" s="58"/>
      <c r="J1314" s="58"/>
      <c r="K1314" s="59"/>
      <c r="L1314" s="59"/>
      <c r="M1314" s="58"/>
      <c r="N1314" s="58"/>
      <c r="O1314" s="58"/>
      <c r="P1314" s="58"/>
      <c r="Q1314" s="58"/>
      <c r="R1314" s="58"/>
      <c r="S1314" s="58"/>
      <c r="T1314" s="58"/>
      <c r="U1314" s="58"/>
      <c r="V1314" s="58"/>
      <c r="W1314" s="58"/>
      <c r="X1314" s="58"/>
      <c r="Y1314" s="58"/>
      <c r="Z1314" s="58"/>
      <c r="AA1314" s="58"/>
      <c r="AB1314" s="58"/>
      <c r="AC1314" s="58"/>
      <c r="AD1314" s="58"/>
      <c r="AE1314" s="58"/>
      <c r="AF1314" s="58"/>
      <c r="AG1314" s="58"/>
      <c r="AH1314" s="58"/>
      <c r="AI1314" s="58"/>
      <c r="AJ1314" s="58"/>
      <c r="AK1314" s="58"/>
      <c r="AL1314" s="58"/>
      <c r="AM1314" s="58"/>
      <c r="AN1314" s="58"/>
      <c r="AO1314" s="58"/>
      <c r="AP1314" s="58"/>
      <c r="AQ1314" s="58"/>
      <c r="AR1314" s="58"/>
      <c r="AS1314" s="58"/>
      <c r="AT1314" s="58"/>
      <c r="AU1314" s="58"/>
      <c r="AV1314" s="58"/>
      <c r="AW1314" s="58"/>
      <c r="AX1314" s="58"/>
      <c r="AY1314" s="58"/>
      <c r="AZ1314" s="58"/>
      <c r="BA1314" s="58"/>
      <c r="BB1314" s="58"/>
      <c r="BC1314" s="58"/>
      <c r="BD1314" s="58"/>
      <c r="BE1314" s="58"/>
      <c r="BF1314" s="58"/>
      <c r="BG1314" s="58"/>
      <c r="BH1314" s="58"/>
      <c r="BI1314" s="58"/>
      <c r="BJ1314" s="58"/>
      <c r="BK1314" s="58"/>
      <c r="BL1314" s="58"/>
      <c r="BM1314" s="58"/>
      <c r="BN1314" s="58"/>
      <c r="BO1314" s="58"/>
      <c r="BP1314" s="58"/>
      <c r="BQ1314" s="58"/>
      <c r="BR1314" s="58"/>
      <c r="BS1314" s="58"/>
      <c r="BT1314" s="58"/>
      <c r="BU1314" s="58"/>
      <c r="BV1314" s="58"/>
      <c r="BW1314" s="58"/>
      <c r="BX1314" s="58"/>
      <c r="BY1314" s="58"/>
      <c r="BZ1314" s="58"/>
      <c r="CA1314" s="58"/>
      <c r="CB1314" s="58"/>
      <c r="CC1314" s="58"/>
      <c r="CD1314" s="58"/>
      <c r="CE1314" s="58"/>
      <c r="CF1314" s="58"/>
      <c r="CG1314" s="58"/>
      <c r="CH1314" s="58"/>
      <c r="CI1314" s="58"/>
      <c r="CJ1314" s="58"/>
      <c r="CK1314" s="58"/>
      <c r="CL1314" s="58"/>
      <c r="CM1314" s="58"/>
      <c r="CN1314" s="58"/>
      <c r="CO1314" s="58"/>
      <c r="CP1314" s="58"/>
      <c r="CQ1314" s="58"/>
      <c r="CR1314" s="58"/>
      <c r="CS1314" s="58"/>
      <c r="CT1314" s="58"/>
      <c r="CU1314" s="58"/>
      <c r="CV1314" s="58"/>
      <c r="CW1314" s="58"/>
      <c r="CX1314" s="58"/>
      <c r="CY1314" s="58"/>
      <c r="CZ1314" s="58"/>
      <c r="DA1314" s="58"/>
      <c r="DB1314" s="58"/>
      <c r="DC1314" s="58"/>
      <c r="DD1314" s="58"/>
      <c r="DE1314" s="58"/>
      <c r="DF1314" s="58"/>
      <c r="DG1314" s="58"/>
      <c r="DH1314" s="58"/>
      <c r="DI1314" s="58"/>
      <c r="DJ1314" s="58"/>
      <c r="DK1314" s="58"/>
      <c r="DL1314" s="58"/>
      <c r="DM1314" s="58"/>
      <c r="DN1314" s="58"/>
      <c r="DO1314" s="58"/>
      <c r="DP1314" s="58"/>
      <c r="DQ1314" s="58"/>
      <c r="DR1314" s="58"/>
    </row>
    <row r="1315" spans="1:122" x14ac:dyDescent="0.2">
      <c r="A1315" s="58"/>
      <c r="B1315" s="58"/>
      <c r="C1315" s="58"/>
      <c r="D1315" s="58"/>
      <c r="E1315" s="58"/>
      <c r="F1315" s="58"/>
      <c r="G1315" s="58"/>
      <c r="H1315" s="58"/>
      <c r="I1315" s="58"/>
      <c r="J1315" s="58"/>
      <c r="K1315" s="59"/>
      <c r="L1315" s="59"/>
      <c r="M1315" s="58"/>
      <c r="N1315" s="58"/>
      <c r="O1315" s="58"/>
      <c r="P1315" s="58"/>
      <c r="Q1315" s="58"/>
      <c r="R1315" s="58"/>
      <c r="S1315" s="58"/>
      <c r="T1315" s="58"/>
      <c r="U1315" s="58"/>
      <c r="V1315" s="58"/>
      <c r="W1315" s="58"/>
      <c r="X1315" s="58"/>
      <c r="Y1315" s="58"/>
      <c r="Z1315" s="58"/>
      <c r="AA1315" s="58"/>
      <c r="AB1315" s="58"/>
      <c r="AC1315" s="58"/>
      <c r="AD1315" s="58"/>
      <c r="AE1315" s="58"/>
      <c r="AF1315" s="58"/>
      <c r="AG1315" s="58"/>
      <c r="AH1315" s="58"/>
      <c r="AI1315" s="58"/>
      <c r="AJ1315" s="58"/>
      <c r="AK1315" s="58"/>
      <c r="AL1315" s="58"/>
      <c r="AM1315" s="58"/>
      <c r="AN1315" s="58"/>
      <c r="AO1315" s="58"/>
      <c r="AP1315" s="58"/>
      <c r="AQ1315" s="58"/>
      <c r="AR1315" s="58"/>
      <c r="AS1315" s="58"/>
      <c r="AT1315" s="58"/>
      <c r="AU1315" s="58"/>
      <c r="AV1315" s="58"/>
      <c r="AW1315" s="58"/>
      <c r="AX1315" s="58"/>
      <c r="AY1315" s="58"/>
      <c r="AZ1315" s="58"/>
      <c r="BA1315" s="58"/>
      <c r="BB1315" s="58"/>
      <c r="BC1315" s="58"/>
      <c r="BD1315" s="58"/>
      <c r="BE1315" s="58"/>
      <c r="BF1315" s="58"/>
      <c r="BG1315" s="58"/>
      <c r="BH1315" s="58"/>
      <c r="BI1315" s="58"/>
      <c r="BJ1315" s="58"/>
      <c r="BK1315" s="58"/>
      <c r="BL1315" s="58"/>
      <c r="BM1315" s="58"/>
      <c r="BN1315" s="58"/>
      <c r="BO1315" s="58"/>
      <c r="BP1315" s="58"/>
      <c r="BQ1315" s="58"/>
      <c r="BR1315" s="58"/>
      <c r="BS1315" s="58"/>
      <c r="BT1315" s="58"/>
      <c r="BU1315" s="58"/>
      <c r="BV1315" s="58"/>
      <c r="BW1315" s="58"/>
      <c r="BX1315" s="58"/>
      <c r="BY1315" s="58"/>
      <c r="BZ1315" s="58"/>
      <c r="CA1315" s="58"/>
      <c r="CB1315" s="58"/>
      <c r="CC1315" s="58"/>
      <c r="CD1315" s="58"/>
      <c r="CE1315" s="58"/>
      <c r="CF1315" s="58"/>
      <c r="CG1315" s="58"/>
      <c r="CH1315" s="58"/>
      <c r="CI1315" s="58"/>
      <c r="CJ1315" s="58"/>
      <c r="CK1315" s="58"/>
      <c r="CL1315" s="58"/>
      <c r="CM1315" s="58"/>
      <c r="CN1315" s="58"/>
      <c r="CO1315" s="58"/>
      <c r="CP1315" s="58"/>
      <c r="CQ1315" s="58"/>
      <c r="CR1315" s="58"/>
      <c r="CS1315" s="58"/>
      <c r="CT1315" s="58"/>
      <c r="CU1315" s="58"/>
      <c r="CV1315" s="58"/>
      <c r="CW1315" s="58"/>
      <c r="CX1315" s="58"/>
      <c r="CY1315" s="58"/>
      <c r="CZ1315" s="58"/>
      <c r="DA1315" s="58"/>
      <c r="DB1315" s="58"/>
      <c r="DC1315" s="58"/>
      <c r="DD1315" s="58"/>
      <c r="DE1315" s="58"/>
      <c r="DF1315" s="58"/>
      <c r="DG1315" s="58"/>
      <c r="DH1315" s="58"/>
      <c r="DI1315" s="58"/>
      <c r="DJ1315" s="58"/>
      <c r="DK1315" s="58"/>
      <c r="DL1315" s="58"/>
      <c r="DM1315" s="58"/>
      <c r="DN1315" s="58"/>
      <c r="DO1315" s="58"/>
      <c r="DP1315" s="58"/>
      <c r="DQ1315" s="58"/>
      <c r="DR1315" s="58"/>
    </row>
    <row r="1316" spans="1:122" x14ac:dyDescent="0.2">
      <c r="A1316" s="58"/>
      <c r="B1316" s="58"/>
      <c r="C1316" s="58"/>
      <c r="D1316" s="58"/>
      <c r="E1316" s="58"/>
      <c r="F1316" s="58"/>
      <c r="G1316" s="58"/>
      <c r="H1316" s="58"/>
      <c r="I1316" s="58"/>
      <c r="J1316" s="58"/>
      <c r="K1316" s="59"/>
      <c r="L1316" s="59"/>
      <c r="M1316" s="58"/>
      <c r="N1316" s="58"/>
      <c r="O1316" s="58"/>
      <c r="P1316" s="58"/>
      <c r="Q1316" s="58"/>
      <c r="R1316" s="58"/>
      <c r="S1316" s="58"/>
      <c r="T1316" s="58"/>
      <c r="U1316" s="58"/>
      <c r="V1316" s="58"/>
      <c r="W1316" s="58"/>
      <c r="X1316" s="58"/>
      <c r="Y1316" s="58"/>
      <c r="Z1316" s="58"/>
      <c r="AA1316" s="58"/>
      <c r="AB1316" s="58"/>
      <c r="AC1316" s="58"/>
      <c r="AD1316" s="58"/>
      <c r="AE1316" s="58"/>
      <c r="AF1316" s="58"/>
      <c r="AG1316" s="58"/>
      <c r="AH1316" s="58"/>
      <c r="AI1316" s="58"/>
      <c r="AJ1316" s="58"/>
      <c r="AK1316" s="58"/>
      <c r="AL1316" s="58"/>
      <c r="AM1316" s="58"/>
      <c r="AN1316" s="58"/>
      <c r="AO1316" s="58"/>
      <c r="AP1316" s="58"/>
      <c r="AQ1316" s="58"/>
      <c r="AR1316" s="58"/>
      <c r="AS1316" s="58"/>
      <c r="AT1316" s="58"/>
      <c r="AU1316" s="58"/>
      <c r="AV1316" s="58"/>
      <c r="AW1316" s="58"/>
      <c r="AX1316" s="58"/>
      <c r="AY1316" s="58"/>
      <c r="AZ1316" s="58"/>
      <c r="BA1316" s="58"/>
      <c r="BB1316" s="58"/>
      <c r="BC1316" s="58"/>
      <c r="BD1316" s="58"/>
      <c r="BE1316" s="58"/>
      <c r="BF1316" s="58"/>
      <c r="BG1316" s="58"/>
      <c r="BH1316" s="58"/>
      <c r="BI1316" s="58"/>
      <c r="BJ1316" s="58"/>
      <c r="BK1316" s="58"/>
      <c r="BL1316" s="58"/>
      <c r="BM1316" s="58"/>
      <c r="BN1316" s="58"/>
      <c r="BO1316" s="58"/>
      <c r="BP1316" s="58"/>
      <c r="BQ1316" s="58"/>
      <c r="BR1316" s="58"/>
      <c r="BS1316" s="58"/>
      <c r="BT1316" s="58"/>
      <c r="BU1316" s="58"/>
      <c r="BV1316" s="58"/>
      <c r="BW1316" s="58"/>
      <c r="BX1316" s="58"/>
      <c r="BY1316" s="58"/>
      <c r="BZ1316" s="58"/>
      <c r="CA1316" s="58"/>
      <c r="CB1316" s="58"/>
      <c r="CC1316" s="58"/>
      <c r="CD1316" s="58"/>
      <c r="CE1316" s="58"/>
      <c r="CF1316" s="58"/>
      <c r="CG1316" s="58"/>
      <c r="CH1316" s="58"/>
      <c r="CI1316" s="58"/>
      <c r="CJ1316" s="58"/>
      <c r="CK1316" s="58"/>
      <c r="CL1316" s="58"/>
      <c r="CM1316" s="58"/>
      <c r="CN1316" s="58"/>
      <c r="CO1316" s="58"/>
      <c r="CP1316" s="58"/>
      <c r="CQ1316" s="58"/>
      <c r="CR1316" s="58"/>
      <c r="CS1316" s="58"/>
      <c r="CT1316" s="58"/>
      <c r="CU1316" s="58"/>
      <c r="CV1316" s="58"/>
      <c r="CW1316" s="58"/>
      <c r="CX1316" s="58"/>
      <c r="CY1316" s="58"/>
      <c r="CZ1316" s="58"/>
      <c r="DA1316" s="58"/>
      <c r="DB1316" s="58"/>
      <c r="DC1316" s="58"/>
      <c r="DD1316" s="58"/>
      <c r="DE1316" s="58"/>
      <c r="DF1316" s="58"/>
      <c r="DG1316" s="58"/>
      <c r="DH1316" s="58"/>
      <c r="DI1316" s="58"/>
      <c r="DJ1316" s="58"/>
      <c r="DK1316" s="58"/>
      <c r="DL1316" s="58"/>
      <c r="DM1316" s="58"/>
      <c r="DN1316" s="58"/>
      <c r="DO1316" s="58"/>
      <c r="DP1316" s="58"/>
      <c r="DQ1316" s="58"/>
      <c r="DR1316" s="58"/>
    </row>
    <row r="1317" spans="1:122" x14ac:dyDescent="0.2">
      <c r="A1317" s="58"/>
      <c r="B1317" s="58"/>
      <c r="C1317" s="58"/>
      <c r="D1317" s="58"/>
      <c r="E1317" s="58"/>
      <c r="F1317" s="58"/>
      <c r="G1317" s="58"/>
      <c r="H1317" s="58"/>
      <c r="I1317" s="58"/>
      <c r="J1317" s="58"/>
      <c r="K1317" s="59"/>
      <c r="L1317" s="59"/>
      <c r="M1317" s="58"/>
      <c r="N1317" s="58"/>
      <c r="O1317" s="58"/>
      <c r="P1317" s="58"/>
      <c r="Q1317" s="58"/>
      <c r="R1317" s="58"/>
      <c r="S1317" s="58"/>
      <c r="T1317" s="58"/>
      <c r="U1317" s="58"/>
      <c r="V1317" s="58"/>
      <c r="W1317" s="58"/>
      <c r="X1317" s="58"/>
      <c r="Y1317" s="58"/>
      <c r="Z1317" s="58"/>
      <c r="AA1317" s="58"/>
      <c r="AB1317" s="58"/>
      <c r="AC1317" s="58"/>
      <c r="AD1317" s="58"/>
      <c r="AE1317" s="58"/>
      <c r="AF1317" s="58"/>
      <c r="AG1317" s="58"/>
      <c r="AH1317" s="58"/>
      <c r="AI1317" s="58"/>
      <c r="AJ1317" s="58"/>
      <c r="AK1317" s="58"/>
      <c r="AL1317" s="58"/>
      <c r="AM1317" s="58"/>
      <c r="AN1317" s="58"/>
      <c r="AO1317" s="58"/>
      <c r="AP1317" s="58"/>
      <c r="AQ1317" s="58"/>
      <c r="AR1317" s="58"/>
      <c r="AS1317" s="58"/>
      <c r="AT1317" s="58"/>
      <c r="AU1317" s="58"/>
      <c r="AV1317" s="58"/>
      <c r="AW1317" s="58"/>
      <c r="AX1317" s="58"/>
      <c r="AY1317" s="58"/>
      <c r="AZ1317" s="58"/>
      <c r="BA1317" s="58"/>
      <c r="BB1317" s="58"/>
      <c r="BC1317" s="58"/>
      <c r="BD1317" s="58"/>
      <c r="BE1317" s="58"/>
      <c r="BF1317" s="58"/>
      <c r="BG1317" s="58"/>
      <c r="BH1317" s="58"/>
      <c r="BI1317" s="58"/>
      <c r="BJ1317" s="58"/>
      <c r="BK1317" s="58"/>
      <c r="BL1317" s="58"/>
      <c r="BM1317" s="58"/>
      <c r="BN1317" s="58"/>
      <c r="BO1317" s="58"/>
      <c r="BP1317" s="58"/>
      <c r="BQ1317" s="58"/>
      <c r="BR1317" s="58"/>
      <c r="BS1317" s="58"/>
      <c r="BT1317" s="58"/>
      <c r="BU1317" s="58"/>
      <c r="BV1317" s="58"/>
      <c r="BW1317" s="58"/>
      <c r="BX1317" s="58"/>
      <c r="BY1317" s="58"/>
      <c r="BZ1317" s="58"/>
      <c r="CA1317" s="58"/>
      <c r="CB1317" s="58"/>
      <c r="CC1317" s="58"/>
      <c r="CD1317" s="58"/>
      <c r="CE1317" s="58"/>
      <c r="CF1317" s="58"/>
      <c r="CG1317" s="58"/>
      <c r="CH1317" s="58"/>
      <c r="CI1317" s="58"/>
      <c r="CJ1317" s="58"/>
      <c r="CK1317" s="58"/>
      <c r="CL1317" s="58"/>
      <c r="CM1317" s="58"/>
      <c r="CN1317" s="58"/>
      <c r="CO1317" s="58"/>
      <c r="CP1317" s="58"/>
      <c r="CQ1317" s="58"/>
      <c r="CR1317" s="58"/>
      <c r="CS1317" s="58"/>
      <c r="CT1317" s="58"/>
      <c r="CU1317" s="58"/>
      <c r="CV1317" s="58"/>
      <c r="CW1317" s="58"/>
      <c r="CX1317" s="58"/>
      <c r="CY1317" s="58"/>
      <c r="CZ1317" s="58"/>
      <c r="DA1317" s="58"/>
      <c r="DB1317" s="58"/>
      <c r="DC1317" s="58"/>
      <c r="DD1317" s="58"/>
      <c r="DE1317" s="58"/>
      <c r="DF1317" s="58"/>
      <c r="DG1317" s="58"/>
      <c r="DH1317" s="58"/>
      <c r="DI1317" s="58"/>
      <c r="DJ1317" s="58"/>
      <c r="DK1317" s="58"/>
      <c r="DL1317" s="58"/>
      <c r="DM1317" s="58"/>
      <c r="DN1317" s="58"/>
      <c r="DO1317" s="58"/>
      <c r="DP1317" s="58"/>
      <c r="DQ1317" s="58"/>
      <c r="DR1317" s="58"/>
    </row>
    <row r="1318" spans="1:122" x14ac:dyDescent="0.2">
      <c r="A1318" s="58"/>
      <c r="B1318" s="58"/>
      <c r="C1318" s="58"/>
      <c r="D1318" s="58"/>
      <c r="E1318" s="58"/>
      <c r="F1318" s="58"/>
      <c r="G1318" s="58"/>
      <c r="H1318" s="58"/>
      <c r="I1318" s="58"/>
      <c r="J1318" s="58"/>
      <c r="K1318" s="59"/>
      <c r="L1318" s="59"/>
      <c r="M1318" s="58"/>
      <c r="N1318" s="58"/>
      <c r="O1318" s="58"/>
      <c r="P1318" s="58"/>
      <c r="Q1318" s="58"/>
      <c r="R1318" s="58"/>
      <c r="S1318" s="58"/>
      <c r="T1318" s="58"/>
      <c r="U1318" s="58"/>
      <c r="V1318" s="58"/>
      <c r="W1318" s="58"/>
      <c r="X1318" s="58"/>
      <c r="Y1318" s="58"/>
      <c r="Z1318" s="58"/>
      <c r="AA1318" s="58"/>
      <c r="AB1318" s="58"/>
      <c r="AC1318" s="58"/>
      <c r="AD1318" s="58"/>
      <c r="AE1318" s="58"/>
      <c r="AF1318" s="58"/>
      <c r="AG1318" s="58"/>
      <c r="AH1318" s="58"/>
      <c r="AI1318" s="58"/>
      <c r="AJ1318" s="58"/>
      <c r="AK1318" s="58"/>
      <c r="AL1318" s="58"/>
      <c r="AM1318" s="58"/>
      <c r="AN1318" s="58"/>
      <c r="AO1318" s="58"/>
      <c r="AP1318" s="58"/>
      <c r="AQ1318" s="58"/>
      <c r="AR1318" s="58"/>
      <c r="AS1318" s="58"/>
      <c r="AT1318" s="58"/>
      <c r="AU1318" s="58"/>
      <c r="AV1318" s="58"/>
      <c r="AW1318" s="58"/>
      <c r="AX1318" s="58"/>
      <c r="AY1318" s="58"/>
      <c r="AZ1318" s="58"/>
      <c r="BA1318" s="58"/>
      <c r="BB1318" s="58"/>
      <c r="BC1318" s="58"/>
      <c r="BD1318" s="58"/>
      <c r="BE1318" s="58"/>
      <c r="BF1318" s="58"/>
      <c r="BG1318" s="58"/>
      <c r="BH1318" s="58"/>
      <c r="BI1318" s="58"/>
      <c r="BJ1318" s="58"/>
      <c r="BK1318" s="58"/>
      <c r="BL1318" s="58"/>
      <c r="BM1318" s="58"/>
      <c r="BN1318" s="58"/>
      <c r="BO1318" s="58"/>
      <c r="BP1318" s="58"/>
      <c r="BQ1318" s="58"/>
      <c r="BR1318" s="58"/>
      <c r="BS1318" s="58"/>
      <c r="BT1318" s="58"/>
      <c r="BU1318" s="58"/>
      <c r="BV1318" s="58"/>
      <c r="BW1318" s="58"/>
      <c r="BX1318" s="58"/>
      <c r="BY1318" s="58"/>
      <c r="BZ1318" s="58"/>
      <c r="CA1318" s="58"/>
      <c r="CB1318" s="58"/>
      <c r="CC1318" s="58"/>
      <c r="CD1318" s="58"/>
      <c r="CE1318" s="58"/>
      <c r="CF1318" s="58"/>
      <c r="CG1318" s="58"/>
      <c r="CH1318" s="58"/>
      <c r="CI1318" s="58"/>
      <c r="CJ1318" s="58"/>
      <c r="CK1318" s="58"/>
      <c r="CL1318" s="58"/>
      <c r="CM1318" s="58"/>
      <c r="CN1318" s="58"/>
      <c r="CO1318" s="58"/>
      <c r="CP1318" s="58"/>
      <c r="CQ1318" s="58"/>
      <c r="CR1318" s="58"/>
      <c r="CS1318" s="58"/>
      <c r="CT1318" s="58"/>
      <c r="CU1318" s="58"/>
      <c r="CV1318" s="58"/>
      <c r="CW1318" s="58"/>
      <c r="CX1318" s="58"/>
      <c r="CY1318" s="58"/>
      <c r="CZ1318" s="58"/>
      <c r="DA1318" s="58"/>
      <c r="DB1318" s="58"/>
      <c r="DC1318" s="58"/>
      <c r="DD1318" s="58"/>
      <c r="DE1318" s="58"/>
      <c r="DF1318" s="58"/>
      <c r="DG1318" s="58"/>
      <c r="DH1318" s="58"/>
      <c r="DI1318" s="58"/>
      <c r="DJ1318" s="58"/>
      <c r="DK1318" s="58"/>
      <c r="DL1318" s="58"/>
      <c r="DM1318" s="58"/>
      <c r="DN1318" s="58"/>
      <c r="DO1318" s="58"/>
      <c r="DP1318" s="58"/>
      <c r="DQ1318" s="58"/>
      <c r="DR1318" s="58"/>
    </row>
    <row r="1319" spans="1:122" x14ac:dyDescent="0.2">
      <c r="A1319" s="58"/>
      <c r="B1319" s="58"/>
      <c r="C1319" s="58"/>
      <c r="D1319" s="58"/>
      <c r="E1319" s="58"/>
      <c r="F1319" s="58"/>
      <c r="G1319" s="58"/>
      <c r="H1319" s="58"/>
      <c r="I1319" s="58"/>
      <c r="J1319" s="58"/>
      <c r="K1319" s="59"/>
      <c r="L1319" s="59"/>
      <c r="M1319" s="58"/>
      <c r="N1319" s="58"/>
      <c r="O1319" s="58"/>
      <c r="P1319" s="58"/>
      <c r="Q1319" s="58"/>
      <c r="R1319" s="58"/>
      <c r="S1319" s="58"/>
      <c r="T1319" s="58"/>
      <c r="U1319" s="58"/>
      <c r="V1319" s="58"/>
      <c r="W1319" s="58"/>
      <c r="X1319" s="58"/>
      <c r="Y1319" s="58"/>
      <c r="Z1319" s="58"/>
      <c r="AA1319" s="58"/>
      <c r="AB1319" s="58"/>
      <c r="AC1319" s="58"/>
      <c r="AD1319" s="58"/>
      <c r="AE1319" s="58"/>
      <c r="AF1319" s="58"/>
      <c r="AG1319" s="58"/>
      <c r="AH1319" s="58"/>
      <c r="AI1319" s="58"/>
      <c r="AJ1319" s="58"/>
      <c r="AK1319" s="58"/>
      <c r="AL1319" s="58"/>
      <c r="AM1319" s="58"/>
      <c r="AN1319" s="58"/>
      <c r="AO1319" s="58"/>
      <c r="AP1319" s="58"/>
      <c r="AQ1319" s="58"/>
      <c r="AR1319" s="58"/>
      <c r="AS1319" s="58"/>
      <c r="AT1319" s="58"/>
      <c r="AU1319" s="58"/>
      <c r="AV1319" s="58"/>
      <c r="AW1319" s="58"/>
      <c r="AX1319" s="58"/>
      <c r="AY1319" s="58"/>
      <c r="AZ1319" s="58"/>
      <c r="BA1319" s="58"/>
      <c r="BB1319" s="58"/>
      <c r="BC1319" s="58"/>
      <c r="BD1319" s="58"/>
      <c r="BE1319" s="58"/>
      <c r="BF1319" s="58"/>
      <c r="BG1319" s="58"/>
      <c r="BH1319" s="58"/>
      <c r="BI1319" s="58"/>
      <c r="BJ1319" s="58"/>
      <c r="BK1319" s="58"/>
      <c r="BL1319" s="58"/>
      <c r="BM1319" s="58"/>
      <c r="BN1319" s="58"/>
      <c r="BO1319" s="58"/>
      <c r="BP1319" s="58"/>
      <c r="BQ1319" s="58"/>
      <c r="BR1319" s="58"/>
      <c r="BS1319" s="58"/>
      <c r="BT1319" s="58"/>
      <c r="BU1319" s="58"/>
      <c r="BV1319" s="58"/>
      <c r="BW1319" s="58"/>
      <c r="BX1319" s="58"/>
      <c r="BY1319" s="58"/>
      <c r="BZ1319" s="58"/>
      <c r="CA1319" s="58"/>
      <c r="CB1319" s="58"/>
      <c r="CC1319" s="58"/>
      <c r="CD1319" s="58"/>
      <c r="CE1319" s="58"/>
      <c r="CF1319" s="58"/>
      <c r="CG1319" s="58"/>
      <c r="CH1319" s="58"/>
      <c r="CI1319" s="58"/>
      <c r="CJ1319" s="58"/>
      <c r="CK1319" s="58"/>
      <c r="CL1319" s="58"/>
      <c r="CM1319" s="58"/>
      <c r="CN1319" s="58"/>
      <c r="CO1319" s="58"/>
      <c r="CP1319" s="58"/>
      <c r="CQ1319" s="58"/>
      <c r="CR1319" s="58"/>
      <c r="CS1319" s="58"/>
      <c r="CT1319" s="58"/>
      <c r="CU1319" s="58"/>
      <c r="CV1319" s="58"/>
      <c r="CW1319" s="58"/>
      <c r="CX1319" s="58"/>
      <c r="CY1319" s="58"/>
      <c r="CZ1319" s="58"/>
      <c r="DA1319" s="58"/>
      <c r="DB1319" s="58"/>
      <c r="DC1319" s="58"/>
      <c r="DD1319" s="58"/>
      <c r="DE1319" s="58"/>
      <c r="DF1319" s="58"/>
      <c r="DG1319" s="58"/>
      <c r="DH1319" s="58"/>
      <c r="DI1319" s="58"/>
      <c r="DJ1319" s="58"/>
      <c r="DK1319" s="58"/>
      <c r="DL1319" s="58"/>
      <c r="DM1319" s="58"/>
      <c r="DN1319" s="58"/>
      <c r="DO1319" s="58"/>
      <c r="DP1319" s="58"/>
      <c r="DQ1319" s="58"/>
      <c r="DR1319" s="58"/>
    </row>
    <row r="1320" spans="1:122" x14ac:dyDescent="0.2">
      <c r="A1320" s="58"/>
      <c r="B1320" s="58"/>
      <c r="C1320" s="58"/>
      <c r="D1320" s="58"/>
      <c r="E1320" s="58"/>
      <c r="F1320" s="58"/>
      <c r="G1320" s="58"/>
      <c r="H1320" s="58"/>
      <c r="I1320" s="58"/>
      <c r="J1320" s="58"/>
      <c r="K1320" s="59"/>
      <c r="L1320" s="59"/>
      <c r="M1320" s="58"/>
      <c r="N1320" s="58"/>
      <c r="O1320" s="58"/>
      <c r="P1320" s="58"/>
      <c r="Q1320" s="58"/>
      <c r="R1320" s="58"/>
      <c r="S1320" s="58"/>
      <c r="T1320" s="58"/>
      <c r="U1320" s="58"/>
      <c r="V1320" s="58"/>
      <c r="W1320" s="58"/>
      <c r="X1320" s="58"/>
      <c r="Y1320" s="58"/>
      <c r="Z1320" s="58"/>
      <c r="AA1320" s="58"/>
      <c r="AB1320" s="58"/>
      <c r="AC1320" s="58"/>
      <c r="AD1320" s="58"/>
      <c r="AE1320" s="58"/>
      <c r="AF1320" s="58"/>
      <c r="AG1320" s="58"/>
      <c r="AH1320" s="58"/>
      <c r="AI1320" s="58"/>
      <c r="AJ1320" s="58"/>
      <c r="AK1320" s="58"/>
      <c r="AL1320" s="58"/>
      <c r="AM1320" s="58"/>
      <c r="AN1320" s="58"/>
      <c r="AO1320" s="58"/>
      <c r="AP1320" s="58"/>
      <c r="AQ1320" s="58"/>
      <c r="AR1320" s="58"/>
      <c r="AS1320" s="58"/>
      <c r="AT1320" s="58"/>
      <c r="AU1320" s="58"/>
      <c r="AV1320" s="58"/>
      <c r="AW1320" s="58"/>
      <c r="AX1320" s="58"/>
      <c r="AY1320" s="58"/>
      <c r="AZ1320" s="58"/>
      <c r="BA1320" s="58"/>
      <c r="BB1320" s="58"/>
      <c r="BC1320" s="58"/>
      <c r="BD1320" s="58"/>
      <c r="BE1320" s="58"/>
      <c r="BF1320" s="58"/>
      <c r="BG1320" s="58"/>
      <c r="BH1320" s="58"/>
      <c r="BI1320" s="58"/>
      <c r="BJ1320" s="58"/>
      <c r="BK1320" s="58"/>
      <c r="BL1320" s="58"/>
      <c r="BM1320" s="58"/>
      <c r="BN1320" s="58"/>
      <c r="BO1320" s="58"/>
      <c r="BP1320" s="58"/>
      <c r="BQ1320" s="58"/>
      <c r="BR1320" s="58"/>
      <c r="BS1320" s="58"/>
      <c r="BT1320" s="58"/>
      <c r="BU1320" s="58"/>
      <c r="BV1320" s="58"/>
      <c r="BW1320" s="58"/>
      <c r="BX1320" s="58"/>
      <c r="BY1320" s="58"/>
      <c r="BZ1320" s="58"/>
      <c r="CA1320" s="58"/>
      <c r="CB1320" s="58"/>
      <c r="CC1320" s="58"/>
      <c r="CD1320" s="58"/>
      <c r="CE1320" s="58"/>
      <c r="CF1320" s="58"/>
      <c r="CG1320" s="58"/>
      <c r="CH1320" s="58"/>
      <c r="CI1320" s="58"/>
      <c r="CJ1320" s="58"/>
      <c r="CK1320" s="58"/>
      <c r="CL1320" s="58"/>
      <c r="CM1320" s="58"/>
      <c r="CN1320" s="58"/>
      <c r="CO1320" s="58"/>
      <c r="CP1320" s="58"/>
      <c r="CQ1320" s="58"/>
      <c r="CR1320" s="58"/>
      <c r="CS1320" s="58"/>
      <c r="CT1320" s="58"/>
      <c r="CU1320" s="58"/>
      <c r="CV1320" s="58"/>
      <c r="CW1320" s="58"/>
      <c r="CX1320" s="58"/>
      <c r="CY1320" s="58"/>
      <c r="CZ1320" s="58"/>
      <c r="DA1320" s="58"/>
      <c r="DB1320" s="58"/>
      <c r="DC1320" s="58"/>
      <c r="DD1320" s="58"/>
      <c r="DE1320" s="58"/>
      <c r="DF1320" s="58"/>
      <c r="DG1320" s="58"/>
      <c r="DH1320" s="58"/>
      <c r="DI1320" s="58"/>
      <c r="DJ1320" s="58"/>
      <c r="DK1320" s="58"/>
      <c r="DL1320" s="58"/>
      <c r="DM1320" s="58"/>
      <c r="DN1320" s="58"/>
      <c r="DO1320" s="58"/>
      <c r="DP1320" s="58"/>
      <c r="DQ1320" s="58"/>
      <c r="DR1320" s="58"/>
    </row>
    <row r="1321" spans="1:122" x14ac:dyDescent="0.2">
      <c r="A1321" s="58"/>
      <c r="B1321" s="58"/>
      <c r="C1321" s="58"/>
      <c r="D1321" s="58"/>
      <c r="E1321" s="58"/>
      <c r="F1321" s="58"/>
      <c r="G1321" s="58"/>
      <c r="H1321" s="58"/>
      <c r="I1321" s="58"/>
      <c r="J1321" s="58"/>
      <c r="K1321" s="59"/>
      <c r="L1321" s="59"/>
      <c r="M1321" s="58"/>
      <c r="N1321" s="58"/>
      <c r="O1321" s="58"/>
      <c r="P1321" s="58"/>
      <c r="Q1321" s="58"/>
      <c r="R1321" s="58"/>
      <c r="S1321" s="58"/>
      <c r="T1321" s="58"/>
      <c r="U1321" s="58"/>
      <c r="V1321" s="58"/>
      <c r="W1321" s="58"/>
      <c r="X1321" s="58"/>
      <c r="Y1321" s="58"/>
      <c r="Z1321" s="58"/>
      <c r="AA1321" s="58"/>
      <c r="AB1321" s="58"/>
      <c r="AC1321" s="58"/>
      <c r="AD1321" s="58"/>
      <c r="AE1321" s="58"/>
      <c r="AF1321" s="58"/>
      <c r="AG1321" s="58"/>
      <c r="AH1321" s="58"/>
      <c r="AI1321" s="58"/>
      <c r="AJ1321" s="58"/>
      <c r="AK1321" s="58"/>
      <c r="AL1321" s="58"/>
      <c r="AM1321" s="58"/>
      <c r="AN1321" s="58"/>
      <c r="AO1321" s="58"/>
      <c r="AP1321" s="58"/>
      <c r="AQ1321" s="58"/>
      <c r="AR1321" s="58"/>
      <c r="AS1321" s="58"/>
      <c r="AT1321" s="58"/>
      <c r="AU1321" s="58"/>
      <c r="AV1321" s="58"/>
      <c r="AW1321" s="58"/>
      <c r="AX1321" s="58"/>
      <c r="AY1321" s="58"/>
      <c r="AZ1321" s="58"/>
      <c r="BA1321" s="58"/>
      <c r="BB1321" s="58"/>
      <c r="BC1321" s="58"/>
      <c r="BD1321" s="58"/>
      <c r="BE1321" s="58"/>
      <c r="BF1321" s="58"/>
      <c r="BG1321" s="58"/>
      <c r="BH1321" s="58"/>
      <c r="BI1321" s="58"/>
      <c r="BJ1321" s="58"/>
      <c r="BK1321" s="58"/>
      <c r="BL1321" s="58"/>
      <c r="BM1321" s="58"/>
      <c r="BN1321" s="58"/>
      <c r="BO1321" s="58"/>
      <c r="BP1321" s="58"/>
      <c r="BQ1321" s="58"/>
      <c r="BR1321" s="58"/>
      <c r="BS1321" s="58"/>
      <c r="BT1321" s="58"/>
      <c r="BU1321" s="58"/>
      <c r="BV1321" s="58"/>
      <c r="BW1321" s="58"/>
      <c r="BX1321" s="58"/>
      <c r="BY1321" s="58"/>
      <c r="BZ1321" s="58"/>
      <c r="CA1321" s="58"/>
      <c r="CB1321" s="58"/>
      <c r="CC1321" s="58"/>
      <c r="CD1321" s="58"/>
      <c r="CE1321" s="58"/>
      <c r="CF1321" s="58"/>
      <c r="CG1321" s="58"/>
      <c r="CH1321" s="58"/>
      <c r="CI1321" s="58"/>
      <c r="CJ1321" s="58"/>
      <c r="CK1321" s="58"/>
      <c r="CL1321" s="58"/>
      <c r="CM1321" s="58"/>
      <c r="CN1321" s="58"/>
      <c r="CO1321" s="58"/>
      <c r="CP1321" s="58"/>
      <c r="CQ1321" s="58"/>
      <c r="CR1321" s="58"/>
      <c r="CS1321" s="58"/>
      <c r="CT1321" s="58"/>
      <c r="CU1321" s="58"/>
      <c r="CV1321" s="58"/>
      <c r="CW1321" s="58"/>
      <c r="CX1321" s="58"/>
      <c r="CY1321" s="58"/>
      <c r="CZ1321" s="58"/>
      <c r="DA1321" s="58"/>
      <c r="DB1321" s="58"/>
      <c r="DC1321" s="58"/>
      <c r="DD1321" s="58"/>
      <c r="DE1321" s="58"/>
      <c r="DF1321" s="58"/>
      <c r="DG1321" s="58"/>
      <c r="DH1321" s="58"/>
      <c r="DI1321" s="58"/>
      <c r="DJ1321" s="58"/>
      <c r="DK1321" s="58"/>
      <c r="DL1321" s="58"/>
      <c r="DM1321" s="58"/>
      <c r="DN1321" s="58"/>
      <c r="DO1321" s="58"/>
      <c r="DP1321" s="58"/>
      <c r="DQ1321" s="58"/>
      <c r="DR1321" s="58"/>
    </row>
    <row r="1322" spans="1:122" x14ac:dyDescent="0.2">
      <c r="A1322" s="58"/>
      <c r="B1322" s="58"/>
      <c r="C1322" s="58"/>
      <c r="D1322" s="58"/>
      <c r="E1322" s="58"/>
      <c r="F1322" s="58"/>
      <c r="G1322" s="58"/>
      <c r="H1322" s="58"/>
      <c r="I1322" s="58"/>
      <c r="J1322" s="58"/>
      <c r="K1322" s="59"/>
      <c r="L1322" s="59"/>
      <c r="M1322" s="58"/>
      <c r="N1322" s="58"/>
      <c r="O1322" s="58"/>
      <c r="P1322" s="58"/>
      <c r="Q1322" s="58"/>
      <c r="R1322" s="58"/>
      <c r="S1322" s="58"/>
      <c r="T1322" s="58"/>
      <c r="U1322" s="58"/>
      <c r="V1322" s="58"/>
      <c r="W1322" s="58"/>
      <c r="X1322" s="58"/>
      <c r="Y1322" s="58"/>
      <c r="Z1322" s="58"/>
      <c r="AA1322" s="58"/>
      <c r="AB1322" s="58"/>
      <c r="AC1322" s="58"/>
      <c r="AD1322" s="58"/>
      <c r="AE1322" s="58"/>
      <c r="AF1322" s="58"/>
      <c r="AG1322" s="58"/>
      <c r="AH1322" s="58"/>
      <c r="AI1322" s="58"/>
      <c r="AJ1322" s="58"/>
      <c r="AK1322" s="58"/>
      <c r="AL1322" s="58"/>
      <c r="AM1322" s="58"/>
      <c r="AN1322" s="58"/>
      <c r="AO1322" s="58"/>
      <c r="AP1322" s="58"/>
      <c r="AQ1322" s="58"/>
      <c r="AR1322" s="58"/>
      <c r="AS1322" s="58"/>
      <c r="AT1322" s="58"/>
      <c r="AU1322" s="58"/>
      <c r="AV1322" s="58"/>
      <c r="AW1322" s="58"/>
      <c r="AX1322" s="58"/>
      <c r="AY1322" s="58"/>
      <c r="AZ1322" s="58"/>
      <c r="BA1322" s="58"/>
      <c r="BB1322" s="58"/>
      <c r="BC1322" s="58"/>
      <c r="BD1322" s="58"/>
      <c r="BE1322" s="58"/>
      <c r="BF1322" s="58"/>
      <c r="BG1322" s="58"/>
      <c r="BH1322" s="58"/>
      <c r="BI1322" s="58"/>
      <c r="BJ1322" s="58"/>
      <c r="BK1322" s="58"/>
      <c r="BL1322" s="58"/>
      <c r="BM1322" s="58"/>
      <c r="BN1322" s="58"/>
      <c r="BO1322" s="58"/>
      <c r="BP1322" s="58"/>
      <c r="BQ1322" s="58"/>
      <c r="BR1322" s="58"/>
      <c r="BS1322" s="58"/>
      <c r="BT1322" s="58"/>
      <c r="BU1322" s="58"/>
      <c r="BV1322" s="58"/>
      <c r="BW1322" s="58"/>
      <c r="BX1322" s="58"/>
      <c r="BY1322" s="58"/>
      <c r="BZ1322" s="58"/>
      <c r="CA1322" s="58"/>
      <c r="CB1322" s="58"/>
      <c r="CC1322" s="58"/>
      <c r="CD1322" s="58"/>
      <c r="CE1322" s="58"/>
      <c r="CF1322" s="58"/>
      <c r="CG1322" s="58"/>
      <c r="CH1322" s="58"/>
      <c r="CI1322" s="58"/>
      <c r="CJ1322" s="58"/>
      <c r="CK1322" s="58"/>
      <c r="CL1322" s="58"/>
      <c r="CM1322" s="58"/>
      <c r="CN1322" s="58"/>
      <c r="CO1322" s="58"/>
      <c r="CP1322" s="58"/>
      <c r="CQ1322" s="58"/>
      <c r="CR1322" s="58"/>
      <c r="CS1322" s="58"/>
      <c r="CT1322" s="58"/>
      <c r="CU1322" s="58"/>
      <c r="CV1322" s="58"/>
      <c r="CW1322" s="58"/>
      <c r="CX1322" s="58"/>
      <c r="CY1322" s="58"/>
      <c r="CZ1322" s="58"/>
      <c r="DA1322" s="58"/>
      <c r="DB1322" s="58"/>
      <c r="DC1322" s="58"/>
      <c r="DD1322" s="58"/>
      <c r="DE1322" s="58"/>
      <c r="DF1322" s="58"/>
      <c r="DG1322" s="58"/>
      <c r="DH1322" s="58"/>
      <c r="DI1322" s="58"/>
      <c r="DJ1322" s="58"/>
      <c r="DK1322" s="58"/>
      <c r="DL1322" s="58"/>
      <c r="DM1322" s="58"/>
      <c r="DN1322" s="58"/>
      <c r="DO1322" s="58"/>
      <c r="DP1322" s="58"/>
      <c r="DQ1322" s="58"/>
      <c r="DR1322" s="58"/>
    </row>
    <row r="1323" spans="1:122" x14ac:dyDescent="0.2">
      <c r="A1323" s="58"/>
      <c r="B1323" s="58"/>
      <c r="C1323" s="58"/>
      <c r="D1323" s="58"/>
      <c r="E1323" s="58"/>
      <c r="F1323" s="58"/>
      <c r="G1323" s="58"/>
      <c r="H1323" s="58"/>
      <c r="I1323" s="58"/>
      <c r="J1323" s="58"/>
      <c r="K1323" s="59"/>
      <c r="L1323" s="59"/>
      <c r="M1323" s="58"/>
      <c r="N1323" s="58"/>
      <c r="O1323" s="58"/>
      <c r="P1323" s="58"/>
      <c r="Q1323" s="58"/>
      <c r="R1323" s="58"/>
      <c r="S1323" s="58"/>
      <c r="T1323" s="58"/>
      <c r="U1323" s="58"/>
      <c r="V1323" s="58"/>
      <c r="W1323" s="58"/>
      <c r="X1323" s="58"/>
      <c r="Y1323" s="58"/>
      <c r="Z1323" s="58"/>
      <c r="AA1323" s="58"/>
      <c r="AB1323" s="58"/>
      <c r="AC1323" s="58"/>
      <c r="AD1323" s="58"/>
      <c r="AE1323" s="58"/>
      <c r="AF1323" s="58"/>
      <c r="AG1323" s="58"/>
      <c r="AH1323" s="58"/>
      <c r="AI1323" s="58"/>
      <c r="AJ1323" s="58"/>
      <c r="AK1323" s="58"/>
      <c r="AL1323" s="58"/>
      <c r="AM1323" s="58"/>
      <c r="AN1323" s="58"/>
      <c r="AO1323" s="58"/>
      <c r="AP1323" s="58"/>
      <c r="AQ1323" s="58"/>
      <c r="AR1323" s="58"/>
      <c r="AS1323" s="58"/>
      <c r="AT1323" s="58"/>
      <c r="AU1323" s="58"/>
      <c r="AV1323" s="58"/>
      <c r="AW1323" s="58"/>
      <c r="AX1323" s="58"/>
      <c r="AY1323" s="58"/>
      <c r="AZ1323" s="58"/>
      <c r="BA1323" s="58"/>
      <c r="BB1323" s="58"/>
      <c r="BC1323" s="58"/>
      <c r="BD1323" s="58"/>
      <c r="BE1323" s="58"/>
      <c r="BF1323" s="58"/>
      <c r="BG1323" s="58"/>
      <c r="BH1323" s="58"/>
      <c r="BI1323" s="58"/>
      <c r="BJ1323" s="58"/>
      <c r="BK1323" s="58"/>
      <c r="BL1323" s="58"/>
      <c r="BM1323" s="58"/>
      <c r="BN1323" s="58"/>
      <c r="BO1323" s="58"/>
      <c r="BP1323" s="58"/>
      <c r="BQ1323" s="58"/>
      <c r="BR1323" s="58"/>
      <c r="BS1323" s="58"/>
      <c r="BT1323" s="58"/>
      <c r="BU1323" s="58"/>
      <c r="BV1323" s="58"/>
      <c r="BW1323" s="58"/>
      <c r="BX1323" s="58"/>
      <c r="BY1323" s="58"/>
      <c r="BZ1323" s="58"/>
      <c r="CA1323" s="58"/>
      <c r="CB1323" s="58"/>
      <c r="CC1323" s="58"/>
      <c r="CD1323" s="58"/>
      <c r="CE1323" s="58"/>
      <c r="CF1323" s="58"/>
      <c r="CG1323" s="58"/>
      <c r="CH1323" s="58"/>
      <c r="CI1323" s="58"/>
      <c r="CJ1323" s="58"/>
      <c r="CK1323" s="58"/>
      <c r="CL1323" s="58"/>
      <c r="CM1323" s="58"/>
      <c r="CN1323" s="58"/>
      <c r="CO1323" s="58"/>
      <c r="CP1323" s="58"/>
      <c r="CQ1323" s="58"/>
      <c r="CR1323" s="58"/>
      <c r="CS1323" s="58"/>
      <c r="CT1323" s="58"/>
      <c r="CU1323" s="58"/>
      <c r="CV1323" s="58"/>
      <c r="CW1323" s="58"/>
      <c r="CX1323" s="58"/>
      <c r="CY1323" s="58"/>
      <c r="CZ1323" s="58"/>
      <c r="DA1323" s="58"/>
      <c r="DB1323" s="58"/>
      <c r="DC1323" s="58"/>
      <c r="DD1323" s="58"/>
      <c r="DE1323" s="58"/>
      <c r="DF1323" s="58"/>
      <c r="DG1323" s="58"/>
      <c r="DH1323" s="58"/>
      <c r="DI1323" s="58"/>
      <c r="DJ1323" s="58"/>
      <c r="DK1323" s="58"/>
      <c r="DL1323" s="58"/>
      <c r="DM1323" s="58"/>
      <c r="DN1323" s="58"/>
      <c r="DO1323" s="58"/>
      <c r="DP1323" s="58"/>
      <c r="DQ1323" s="58"/>
      <c r="DR1323" s="58"/>
    </row>
    <row r="1324" spans="1:122" x14ac:dyDescent="0.2">
      <c r="A1324" s="58"/>
      <c r="B1324" s="58"/>
      <c r="C1324" s="58"/>
      <c r="D1324" s="58"/>
      <c r="E1324" s="58"/>
      <c r="F1324" s="58"/>
      <c r="G1324" s="58"/>
      <c r="H1324" s="58"/>
      <c r="I1324" s="58"/>
      <c r="J1324" s="58"/>
      <c r="K1324" s="59"/>
      <c r="L1324" s="59"/>
      <c r="M1324" s="58"/>
      <c r="N1324" s="58"/>
      <c r="O1324" s="58"/>
      <c r="P1324" s="58"/>
      <c r="Q1324" s="58"/>
      <c r="R1324" s="58"/>
      <c r="S1324" s="58"/>
      <c r="T1324" s="58"/>
      <c r="U1324" s="58"/>
      <c r="V1324" s="58"/>
      <c r="W1324" s="58"/>
      <c r="X1324" s="58"/>
      <c r="Y1324" s="58"/>
      <c r="Z1324" s="58"/>
      <c r="AA1324" s="58"/>
      <c r="AB1324" s="58"/>
      <c r="AC1324" s="58"/>
      <c r="AD1324" s="58"/>
      <c r="AE1324" s="58"/>
      <c r="AF1324" s="58"/>
      <c r="AG1324" s="58"/>
      <c r="AH1324" s="58"/>
      <c r="AI1324" s="58"/>
      <c r="AJ1324" s="58"/>
      <c r="AK1324" s="58"/>
      <c r="AL1324" s="58"/>
      <c r="AM1324" s="58"/>
      <c r="AN1324" s="58"/>
      <c r="AO1324" s="58"/>
      <c r="AP1324" s="58"/>
      <c r="AQ1324" s="58"/>
      <c r="AR1324" s="58"/>
      <c r="AS1324" s="58"/>
      <c r="AT1324" s="58"/>
      <c r="AU1324" s="58"/>
      <c r="AV1324" s="58"/>
      <c r="AW1324" s="58"/>
      <c r="AX1324" s="58"/>
      <c r="AY1324" s="58"/>
      <c r="AZ1324" s="58"/>
      <c r="BA1324" s="58"/>
      <c r="BB1324" s="58"/>
      <c r="BC1324" s="58"/>
      <c r="BD1324" s="58"/>
      <c r="BE1324" s="58"/>
      <c r="BF1324" s="58"/>
      <c r="BG1324" s="58"/>
      <c r="BH1324" s="58"/>
      <c r="BI1324" s="58"/>
      <c r="BJ1324" s="58"/>
      <c r="BK1324" s="58"/>
      <c r="BL1324" s="58"/>
      <c r="BM1324" s="58"/>
      <c r="BN1324" s="58"/>
      <c r="BO1324" s="58"/>
      <c r="BP1324" s="58"/>
      <c r="BQ1324" s="58"/>
      <c r="BR1324" s="58"/>
      <c r="BS1324" s="58"/>
      <c r="BT1324" s="58"/>
      <c r="BU1324" s="58"/>
      <c r="BV1324" s="58"/>
      <c r="BW1324" s="58"/>
      <c r="BX1324" s="58"/>
      <c r="BY1324" s="58"/>
      <c r="BZ1324" s="58"/>
      <c r="CA1324" s="58"/>
      <c r="CB1324" s="58"/>
      <c r="CC1324" s="58"/>
      <c r="CD1324" s="58"/>
      <c r="CE1324" s="58"/>
      <c r="CF1324" s="58"/>
      <c r="CG1324" s="58"/>
      <c r="CH1324" s="58"/>
      <c r="CI1324" s="58"/>
      <c r="CJ1324" s="58"/>
      <c r="CK1324" s="58"/>
      <c r="CL1324" s="58"/>
      <c r="CM1324" s="58"/>
      <c r="CN1324" s="58"/>
      <c r="CO1324" s="58"/>
      <c r="CP1324" s="58"/>
      <c r="CQ1324" s="58"/>
      <c r="CR1324" s="58"/>
      <c r="CS1324" s="58"/>
      <c r="CT1324" s="58"/>
      <c r="CU1324" s="58"/>
      <c r="CV1324" s="58"/>
      <c r="CW1324" s="58"/>
      <c r="CX1324" s="58"/>
      <c r="CY1324" s="58"/>
      <c r="CZ1324" s="58"/>
      <c r="DA1324" s="58"/>
      <c r="DB1324" s="58"/>
      <c r="DC1324" s="58"/>
      <c r="DD1324" s="58"/>
      <c r="DE1324" s="58"/>
      <c r="DF1324" s="58"/>
      <c r="DG1324" s="58"/>
      <c r="DH1324" s="58"/>
      <c r="DI1324" s="58"/>
      <c r="DJ1324" s="58"/>
      <c r="DK1324" s="58"/>
      <c r="DL1324" s="58"/>
      <c r="DM1324" s="58"/>
      <c r="DN1324" s="58"/>
      <c r="DO1324" s="58"/>
      <c r="DP1324" s="58"/>
      <c r="DQ1324" s="58"/>
      <c r="DR1324" s="58"/>
    </row>
    <row r="1325" spans="1:122" x14ac:dyDescent="0.2">
      <c r="A1325" s="58"/>
      <c r="B1325" s="58"/>
      <c r="C1325" s="58"/>
      <c r="D1325" s="58"/>
      <c r="E1325" s="58"/>
      <c r="F1325" s="58"/>
      <c r="G1325" s="58"/>
      <c r="H1325" s="58"/>
      <c r="I1325" s="58"/>
      <c r="J1325" s="58"/>
      <c r="K1325" s="59"/>
      <c r="L1325" s="59"/>
      <c r="M1325" s="58"/>
      <c r="N1325" s="58"/>
      <c r="O1325" s="58"/>
      <c r="P1325" s="58"/>
      <c r="Q1325" s="58"/>
      <c r="R1325" s="58"/>
      <c r="S1325" s="58"/>
      <c r="T1325" s="58"/>
      <c r="U1325" s="58"/>
      <c r="V1325" s="58"/>
      <c r="W1325" s="58"/>
      <c r="X1325" s="58"/>
      <c r="Y1325" s="58"/>
      <c r="Z1325" s="58"/>
      <c r="AA1325" s="58"/>
      <c r="AB1325" s="58"/>
      <c r="AC1325" s="58"/>
      <c r="AD1325" s="58"/>
      <c r="AE1325" s="58"/>
      <c r="AF1325" s="58"/>
      <c r="AG1325" s="58"/>
      <c r="AH1325" s="58"/>
      <c r="AI1325" s="58"/>
      <c r="AJ1325" s="58"/>
      <c r="AK1325" s="58"/>
      <c r="AL1325" s="58"/>
      <c r="AM1325" s="58"/>
      <c r="AN1325" s="58"/>
      <c r="AO1325" s="58"/>
      <c r="AP1325" s="58"/>
      <c r="AQ1325" s="58"/>
      <c r="AR1325" s="58"/>
      <c r="AS1325" s="58"/>
      <c r="AT1325" s="58"/>
      <c r="AU1325" s="58"/>
      <c r="AV1325" s="58"/>
      <c r="AW1325" s="58"/>
      <c r="AX1325" s="58"/>
      <c r="AY1325" s="58"/>
      <c r="AZ1325" s="58"/>
      <c r="BA1325" s="58"/>
      <c r="BB1325" s="58"/>
      <c r="BC1325" s="58"/>
      <c r="BD1325" s="58"/>
      <c r="BE1325" s="58"/>
      <c r="BF1325" s="58"/>
      <c r="BG1325" s="58"/>
      <c r="BH1325" s="58"/>
      <c r="BI1325" s="58"/>
      <c r="BJ1325" s="58"/>
      <c r="BK1325" s="58"/>
      <c r="BL1325" s="58"/>
      <c r="BM1325" s="58"/>
      <c r="BN1325" s="58"/>
      <c r="BO1325" s="58"/>
      <c r="BP1325" s="58"/>
      <c r="BQ1325" s="58"/>
      <c r="BR1325" s="58"/>
      <c r="BS1325" s="58"/>
      <c r="BT1325" s="58"/>
      <c r="BU1325" s="58"/>
      <c r="BV1325" s="58"/>
      <c r="BW1325" s="58"/>
      <c r="BX1325" s="58"/>
      <c r="BY1325" s="58"/>
      <c r="BZ1325" s="58"/>
      <c r="CA1325" s="58"/>
      <c r="CB1325" s="58"/>
      <c r="CC1325" s="58"/>
      <c r="CD1325" s="58"/>
      <c r="CE1325" s="58"/>
      <c r="CF1325" s="58"/>
      <c r="CG1325" s="58"/>
      <c r="CH1325" s="58"/>
      <c r="CI1325" s="58"/>
      <c r="CJ1325" s="58"/>
      <c r="CK1325" s="58"/>
      <c r="CL1325" s="58"/>
      <c r="CM1325" s="58"/>
      <c r="CN1325" s="58"/>
      <c r="CO1325" s="58"/>
      <c r="CP1325" s="58"/>
      <c r="CQ1325" s="58"/>
      <c r="CR1325" s="58"/>
      <c r="CS1325" s="58"/>
      <c r="CT1325" s="58"/>
      <c r="CU1325" s="58"/>
      <c r="CV1325" s="58"/>
      <c r="CW1325" s="58"/>
      <c r="CX1325" s="58"/>
      <c r="CY1325" s="58"/>
      <c r="CZ1325" s="58"/>
      <c r="DA1325" s="58"/>
      <c r="DB1325" s="58"/>
      <c r="DC1325" s="58"/>
      <c r="DD1325" s="58"/>
      <c r="DE1325" s="58"/>
      <c r="DF1325" s="58"/>
      <c r="DG1325" s="58"/>
      <c r="DH1325" s="58"/>
      <c r="DI1325" s="58"/>
      <c r="DJ1325" s="58"/>
      <c r="DK1325" s="58"/>
      <c r="DL1325" s="58"/>
      <c r="DM1325" s="58"/>
      <c r="DN1325" s="58"/>
      <c r="DO1325" s="58"/>
      <c r="DP1325" s="58"/>
      <c r="DQ1325" s="58"/>
      <c r="DR1325" s="58"/>
    </row>
    <row r="1326" spans="1:122" x14ac:dyDescent="0.2">
      <c r="A1326" s="58"/>
      <c r="B1326" s="58"/>
      <c r="C1326" s="58"/>
      <c r="D1326" s="58"/>
      <c r="E1326" s="58"/>
      <c r="F1326" s="58"/>
      <c r="G1326" s="58"/>
      <c r="H1326" s="58"/>
      <c r="I1326" s="58"/>
      <c r="J1326" s="58"/>
      <c r="K1326" s="59"/>
      <c r="L1326" s="59"/>
      <c r="M1326" s="58"/>
      <c r="N1326" s="58"/>
      <c r="O1326" s="58"/>
      <c r="P1326" s="58"/>
      <c r="Q1326" s="58"/>
      <c r="R1326" s="58"/>
      <c r="S1326" s="58"/>
      <c r="T1326" s="58"/>
      <c r="U1326" s="58"/>
      <c r="V1326" s="58"/>
      <c r="W1326" s="58"/>
      <c r="X1326" s="58"/>
      <c r="Y1326" s="58"/>
      <c r="Z1326" s="58"/>
      <c r="AA1326" s="58"/>
      <c r="AB1326" s="58"/>
      <c r="AC1326" s="58"/>
      <c r="AD1326" s="58"/>
      <c r="AE1326" s="58"/>
      <c r="AF1326" s="58"/>
      <c r="AG1326" s="58"/>
      <c r="AH1326" s="58"/>
      <c r="AI1326" s="58"/>
      <c r="AJ1326" s="58"/>
      <c r="AK1326" s="58"/>
      <c r="AL1326" s="58"/>
      <c r="AM1326" s="58"/>
      <c r="AN1326" s="58"/>
      <c r="AO1326" s="58"/>
      <c r="AP1326" s="58"/>
      <c r="AQ1326" s="58"/>
      <c r="AR1326" s="58"/>
      <c r="AS1326" s="58"/>
      <c r="AT1326" s="58"/>
      <c r="AU1326" s="58"/>
      <c r="AV1326" s="58"/>
      <c r="AW1326" s="58"/>
      <c r="AX1326" s="58"/>
      <c r="AY1326" s="58"/>
      <c r="AZ1326" s="58"/>
      <c r="BA1326" s="58"/>
      <c r="BB1326" s="58"/>
      <c r="BC1326" s="58"/>
      <c r="BD1326" s="58"/>
      <c r="BE1326" s="58"/>
      <c r="BF1326" s="58"/>
      <c r="BG1326" s="58"/>
      <c r="BH1326" s="58"/>
      <c r="BI1326" s="58"/>
      <c r="BJ1326" s="58"/>
      <c r="BK1326" s="58"/>
      <c r="BL1326" s="58"/>
      <c r="BM1326" s="58"/>
      <c r="BN1326" s="58"/>
      <c r="BO1326" s="58"/>
      <c r="BP1326" s="58"/>
      <c r="BQ1326" s="58"/>
      <c r="BR1326" s="58"/>
      <c r="BS1326" s="58"/>
      <c r="BT1326" s="58"/>
      <c r="BU1326" s="58"/>
      <c r="BV1326" s="58"/>
      <c r="BW1326" s="58"/>
      <c r="BX1326" s="58"/>
      <c r="BY1326" s="58"/>
      <c r="BZ1326" s="58"/>
      <c r="CA1326" s="58"/>
      <c r="CB1326" s="58"/>
      <c r="CC1326" s="58"/>
      <c r="CD1326" s="58"/>
      <c r="CE1326" s="58"/>
      <c r="CF1326" s="58"/>
      <c r="CG1326" s="58"/>
      <c r="CH1326" s="58"/>
      <c r="CI1326" s="58"/>
      <c r="CJ1326" s="58"/>
      <c r="CK1326" s="58"/>
      <c r="CL1326" s="58"/>
      <c r="CM1326" s="58"/>
      <c r="CN1326" s="58"/>
      <c r="CO1326" s="58"/>
      <c r="CP1326" s="58"/>
      <c r="CQ1326" s="58"/>
      <c r="CR1326" s="58"/>
      <c r="CS1326" s="58"/>
      <c r="CT1326" s="58"/>
      <c r="CU1326" s="58"/>
      <c r="CV1326" s="58"/>
      <c r="CW1326" s="58"/>
      <c r="CX1326" s="58"/>
      <c r="CY1326" s="58"/>
      <c r="CZ1326" s="58"/>
      <c r="DA1326" s="58"/>
      <c r="DB1326" s="58"/>
      <c r="DC1326" s="58"/>
      <c r="DD1326" s="58"/>
      <c r="DE1326" s="58"/>
      <c r="DF1326" s="58"/>
      <c r="DG1326" s="58"/>
      <c r="DH1326" s="58"/>
      <c r="DI1326" s="58"/>
      <c r="DJ1326" s="58"/>
      <c r="DK1326" s="58"/>
      <c r="DL1326" s="58"/>
      <c r="DM1326" s="58"/>
      <c r="DN1326" s="58"/>
      <c r="DO1326" s="58"/>
      <c r="DP1326" s="58"/>
      <c r="DQ1326" s="58"/>
      <c r="DR1326" s="58"/>
    </row>
    <row r="1327" spans="1:122" x14ac:dyDescent="0.2">
      <c r="A1327" s="58"/>
      <c r="B1327" s="58"/>
      <c r="C1327" s="58"/>
      <c r="D1327" s="58"/>
      <c r="E1327" s="58"/>
      <c r="F1327" s="58"/>
      <c r="G1327" s="58"/>
      <c r="H1327" s="58"/>
      <c r="I1327" s="58"/>
      <c r="J1327" s="58"/>
      <c r="K1327" s="59"/>
      <c r="L1327" s="59"/>
      <c r="M1327" s="58"/>
      <c r="N1327" s="58"/>
      <c r="O1327" s="58"/>
      <c r="P1327" s="58"/>
      <c r="Q1327" s="58"/>
      <c r="R1327" s="58"/>
      <c r="S1327" s="58"/>
      <c r="T1327" s="58"/>
      <c r="U1327" s="58"/>
      <c r="V1327" s="58"/>
      <c r="W1327" s="58"/>
      <c r="X1327" s="58"/>
      <c r="Y1327" s="58"/>
      <c r="Z1327" s="58"/>
      <c r="AA1327" s="58"/>
      <c r="AB1327" s="58"/>
      <c r="AC1327" s="58"/>
      <c r="AD1327" s="58"/>
      <c r="AE1327" s="58"/>
      <c r="AF1327" s="58"/>
      <c r="AG1327" s="58"/>
      <c r="AH1327" s="58"/>
      <c r="AI1327" s="58"/>
      <c r="AJ1327" s="58"/>
      <c r="AK1327" s="58"/>
      <c r="AL1327" s="58"/>
      <c r="AM1327" s="58"/>
      <c r="AN1327" s="58"/>
      <c r="AO1327" s="58"/>
      <c r="AP1327" s="58"/>
      <c r="AQ1327" s="58"/>
      <c r="AR1327" s="58"/>
      <c r="AS1327" s="58"/>
      <c r="AT1327" s="58"/>
      <c r="AU1327" s="58"/>
      <c r="AV1327" s="58"/>
      <c r="AW1327" s="58"/>
      <c r="AX1327" s="58"/>
      <c r="AY1327" s="58"/>
      <c r="AZ1327" s="58"/>
      <c r="BA1327" s="58"/>
      <c r="BB1327" s="58"/>
      <c r="BC1327" s="58"/>
      <c r="BD1327" s="58"/>
      <c r="BE1327" s="58"/>
      <c r="BF1327" s="58"/>
      <c r="BG1327" s="58"/>
      <c r="BH1327" s="58"/>
      <c r="BI1327" s="58"/>
      <c r="BJ1327" s="58"/>
      <c r="BK1327" s="58"/>
      <c r="BL1327" s="58"/>
      <c r="BM1327" s="58"/>
      <c r="BN1327" s="58"/>
      <c r="BO1327" s="58"/>
      <c r="BP1327" s="58"/>
      <c r="BQ1327" s="58"/>
      <c r="BR1327" s="58"/>
      <c r="BS1327" s="58"/>
      <c r="BT1327" s="58"/>
      <c r="BU1327" s="58"/>
      <c r="BV1327" s="58"/>
      <c r="BW1327" s="58"/>
      <c r="BX1327" s="58"/>
      <c r="BY1327" s="58"/>
      <c r="BZ1327" s="58"/>
      <c r="CA1327" s="58"/>
      <c r="CB1327" s="58"/>
      <c r="CC1327" s="58"/>
      <c r="CD1327" s="58"/>
      <c r="CE1327" s="58"/>
      <c r="CF1327" s="58"/>
      <c r="CG1327" s="58"/>
      <c r="CH1327" s="58"/>
      <c r="CI1327" s="58"/>
      <c r="CJ1327" s="58"/>
      <c r="CK1327" s="58"/>
      <c r="CL1327" s="58"/>
      <c r="CM1327" s="58"/>
      <c r="CN1327" s="58"/>
      <c r="CO1327" s="58"/>
      <c r="CP1327" s="58"/>
      <c r="CQ1327" s="58"/>
      <c r="CR1327" s="58"/>
      <c r="CS1327" s="58"/>
      <c r="CT1327" s="58"/>
      <c r="CU1327" s="58"/>
      <c r="CV1327" s="58"/>
      <c r="CW1327" s="58"/>
      <c r="CX1327" s="58"/>
      <c r="CY1327" s="58"/>
      <c r="CZ1327" s="58"/>
      <c r="DA1327" s="58"/>
      <c r="DB1327" s="58"/>
      <c r="DC1327" s="58"/>
      <c r="DD1327" s="58"/>
      <c r="DE1327" s="58"/>
      <c r="DF1327" s="58"/>
      <c r="DG1327" s="58"/>
      <c r="DH1327" s="58"/>
      <c r="DI1327" s="58"/>
      <c r="DJ1327" s="58"/>
      <c r="DK1327" s="58"/>
      <c r="DL1327" s="58"/>
      <c r="DM1327" s="58"/>
      <c r="DN1327" s="58"/>
      <c r="DO1327" s="58"/>
      <c r="DP1327" s="58"/>
      <c r="DQ1327" s="58"/>
      <c r="DR1327" s="58"/>
    </row>
    <row r="1328" spans="1:122" x14ac:dyDescent="0.2">
      <c r="A1328" s="58"/>
      <c r="B1328" s="58"/>
      <c r="C1328" s="58"/>
      <c r="D1328" s="58"/>
      <c r="E1328" s="58"/>
      <c r="F1328" s="58"/>
      <c r="G1328" s="58"/>
      <c r="H1328" s="58"/>
      <c r="I1328" s="58"/>
      <c r="J1328" s="58"/>
      <c r="K1328" s="59"/>
      <c r="L1328" s="59"/>
      <c r="M1328" s="58"/>
      <c r="N1328" s="58"/>
      <c r="O1328" s="58"/>
      <c r="P1328" s="58"/>
      <c r="Q1328" s="58"/>
      <c r="R1328" s="58"/>
      <c r="S1328" s="58"/>
      <c r="T1328" s="58"/>
      <c r="U1328" s="58"/>
      <c r="V1328" s="58"/>
      <c r="W1328" s="58"/>
      <c r="X1328" s="58"/>
      <c r="Y1328" s="58"/>
      <c r="Z1328" s="58"/>
      <c r="AA1328" s="58"/>
      <c r="AB1328" s="58"/>
      <c r="AC1328" s="58"/>
      <c r="AD1328" s="58"/>
      <c r="AE1328" s="58"/>
      <c r="AF1328" s="58"/>
      <c r="AG1328" s="58"/>
      <c r="AH1328" s="58"/>
      <c r="AI1328" s="58"/>
      <c r="AJ1328" s="58"/>
      <c r="AK1328" s="58"/>
      <c r="AL1328" s="58"/>
      <c r="AM1328" s="58"/>
      <c r="AN1328" s="58"/>
      <c r="AO1328" s="58"/>
      <c r="AP1328" s="58"/>
      <c r="AQ1328" s="58"/>
      <c r="AR1328" s="58"/>
      <c r="AS1328" s="58"/>
      <c r="AT1328" s="58"/>
      <c r="AU1328" s="58"/>
      <c r="AV1328" s="58"/>
      <c r="AW1328" s="58"/>
      <c r="AX1328" s="58"/>
      <c r="AY1328" s="58"/>
      <c r="AZ1328" s="58"/>
      <c r="BA1328" s="58"/>
      <c r="BB1328" s="58"/>
      <c r="BC1328" s="58"/>
      <c r="BD1328" s="58"/>
      <c r="BE1328" s="58"/>
      <c r="BF1328" s="58"/>
      <c r="BG1328" s="58"/>
      <c r="BH1328" s="58"/>
      <c r="BI1328" s="58"/>
      <c r="BJ1328" s="58"/>
      <c r="BK1328" s="58"/>
      <c r="BL1328" s="58"/>
      <c r="BM1328" s="58"/>
      <c r="BN1328" s="58"/>
      <c r="BO1328" s="58"/>
      <c r="BP1328" s="58"/>
      <c r="BQ1328" s="58"/>
      <c r="BR1328" s="58"/>
      <c r="BS1328" s="58"/>
      <c r="BT1328" s="58"/>
      <c r="BU1328" s="58"/>
      <c r="BV1328" s="58"/>
      <c r="BW1328" s="58"/>
      <c r="BX1328" s="58"/>
      <c r="BY1328" s="58"/>
      <c r="BZ1328" s="58"/>
      <c r="CA1328" s="58"/>
      <c r="CB1328" s="58"/>
      <c r="CC1328" s="58"/>
      <c r="CD1328" s="58"/>
      <c r="CE1328" s="58"/>
      <c r="CF1328" s="58"/>
      <c r="CG1328" s="58"/>
      <c r="CH1328" s="58"/>
      <c r="CI1328" s="58"/>
      <c r="CJ1328" s="58"/>
      <c r="CK1328" s="58"/>
      <c r="CL1328" s="58"/>
      <c r="CM1328" s="58"/>
      <c r="CN1328" s="58"/>
      <c r="CO1328" s="58"/>
      <c r="CP1328" s="58"/>
      <c r="CQ1328" s="58"/>
      <c r="CR1328" s="58"/>
      <c r="CS1328" s="58"/>
      <c r="CT1328" s="58"/>
      <c r="CU1328" s="58"/>
      <c r="CV1328" s="58"/>
      <c r="CW1328" s="58"/>
      <c r="CX1328" s="58"/>
      <c r="CY1328" s="58"/>
      <c r="CZ1328" s="58"/>
      <c r="DA1328" s="58"/>
      <c r="DB1328" s="58"/>
      <c r="DC1328" s="58"/>
      <c r="DD1328" s="58"/>
      <c r="DE1328" s="58"/>
      <c r="DF1328" s="58"/>
      <c r="DG1328" s="58"/>
      <c r="DH1328" s="58"/>
      <c r="DI1328" s="58"/>
      <c r="DJ1328" s="58"/>
      <c r="DK1328" s="58"/>
      <c r="DL1328" s="58"/>
      <c r="DM1328" s="58"/>
      <c r="DN1328" s="58"/>
      <c r="DO1328" s="58"/>
      <c r="DP1328" s="58"/>
      <c r="DQ1328" s="58"/>
      <c r="DR1328" s="58"/>
    </row>
    <row r="1329" spans="1:122" x14ac:dyDescent="0.2">
      <c r="A1329" s="58"/>
      <c r="B1329" s="58"/>
      <c r="C1329" s="58"/>
      <c r="D1329" s="58"/>
      <c r="E1329" s="58"/>
      <c r="F1329" s="58"/>
      <c r="G1329" s="58"/>
      <c r="H1329" s="58"/>
      <c r="I1329" s="58"/>
      <c r="J1329" s="58"/>
      <c r="K1329" s="59"/>
      <c r="L1329" s="59"/>
      <c r="M1329" s="58"/>
      <c r="N1329" s="58"/>
      <c r="O1329" s="58"/>
      <c r="P1329" s="58"/>
      <c r="Q1329" s="58"/>
      <c r="R1329" s="58"/>
      <c r="S1329" s="58"/>
      <c r="T1329" s="58"/>
      <c r="U1329" s="58"/>
      <c r="V1329" s="58"/>
      <c r="W1329" s="58"/>
      <c r="X1329" s="58"/>
      <c r="Y1329" s="58"/>
      <c r="Z1329" s="58"/>
      <c r="AA1329" s="58"/>
      <c r="AB1329" s="58"/>
      <c r="AC1329" s="58"/>
      <c r="AD1329" s="58"/>
      <c r="AE1329" s="58"/>
      <c r="AF1329" s="58"/>
      <c r="AG1329" s="58"/>
      <c r="AH1329" s="58"/>
      <c r="AI1329" s="58"/>
      <c r="AJ1329" s="58"/>
      <c r="AK1329" s="58"/>
      <c r="AL1329" s="58"/>
      <c r="AM1329" s="58"/>
      <c r="AN1329" s="58"/>
      <c r="AO1329" s="58"/>
      <c r="AP1329" s="58"/>
      <c r="AQ1329" s="58"/>
      <c r="AR1329" s="58"/>
      <c r="AS1329" s="58"/>
      <c r="AT1329" s="58"/>
      <c r="AU1329" s="58"/>
      <c r="AV1329" s="58"/>
      <c r="AW1329" s="58"/>
      <c r="AX1329" s="58"/>
      <c r="AY1329" s="58"/>
      <c r="AZ1329" s="58"/>
      <c r="BA1329" s="58"/>
      <c r="BB1329" s="58"/>
      <c r="BC1329" s="58"/>
      <c r="BD1329" s="58"/>
      <c r="BE1329" s="58"/>
      <c r="BF1329" s="58"/>
      <c r="BG1329" s="58"/>
      <c r="BH1329" s="58"/>
      <c r="BI1329" s="58"/>
      <c r="BJ1329" s="58"/>
      <c r="BK1329" s="58"/>
      <c r="BL1329" s="58"/>
      <c r="BM1329" s="58"/>
      <c r="BN1329" s="58"/>
      <c r="BO1329" s="58"/>
      <c r="BP1329" s="58"/>
      <c r="BQ1329" s="58"/>
      <c r="BR1329" s="58"/>
      <c r="BS1329" s="58"/>
      <c r="BT1329" s="58"/>
      <c r="BU1329" s="58"/>
      <c r="BV1329" s="58"/>
      <c r="BW1329" s="58"/>
      <c r="BX1329" s="58"/>
      <c r="BY1329" s="58"/>
      <c r="BZ1329" s="58"/>
      <c r="CA1329" s="58"/>
      <c r="CB1329" s="58"/>
      <c r="CC1329" s="58"/>
      <c r="CD1329" s="58"/>
      <c r="CE1329" s="58"/>
      <c r="CF1329" s="58"/>
      <c r="CG1329" s="58"/>
      <c r="CH1329" s="58"/>
      <c r="CI1329" s="58"/>
      <c r="CJ1329" s="58"/>
      <c r="CK1329" s="58"/>
      <c r="CL1329" s="58"/>
      <c r="CM1329" s="58"/>
      <c r="CN1329" s="58"/>
      <c r="CO1329" s="58"/>
      <c r="CP1329" s="58"/>
      <c r="CQ1329" s="58"/>
      <c r="CR1329" s="58"/>
      <c r="CS1329" s="58"/>
      <c r="CT1329" s="58"/>
      <c r="CU1329" s="58"/>
      <c r="CV1329" s="58"/>
      <c r="CW1329" s="58"/>
      <c r="CX1329" s="58"/>
      <c r="CY1329" s="58"/>
      <c r="CZ1329" s="58"/>
      <c r="DA1329" s="58"/>
      <c r="DB1329" s="58"/>
      <c r="DC1329" s="58"/>
      <c r="DD1329" s="58"/>
      <c r="DE1329" s="58"/>
      <c r="DF1329" s="58"/>
      <c r="DG1329" s="58"/>
      <c r="DH1329" s="58"/>
      <c r="DI1329" s="58"/>
      <c r="DJ1329" s="58"/>
      <c r="DK1329" s="58"/>
      <c r="DL1329" s="58"/>
      <c r="DM1329" s="58"/>
      <c r="DN1329" s="58"/>
      <c r="DO1329" s="58"/>
      <c r="DP1329" s="58"/>
      <c r="DQ1329" s="58"/>
      <c r="DR1329" s="58"/>
    </row>
    <row r="1330" spans="1:122" x14ac:dyDescent="0.2">
      <c r="A1330" s="58"/>
      <c r="B1330" s="58"/>
      <c r="C1330" s="58"/>
      <c r="D1330" s="58"/>
      <c r="E1330" s="58"/>
      <c r="F1330" s="58"/>
      <c r="G1330" s="58"/>
      <c r="H1330" s="58"/>
      <c r="I1330" s="58"/>
      <c r="J1330" s="58"/>
      <c r="K1330" s="59"/>
      <c r="L1330" s="59"/>
      <c r="M1330" s="58"/>
      <c r="N1330" s="58"/>
      <c r="O1330" s="58"/>
      <c r="P1330" s="58"/>
      <c r="Q1330" s="58"/>
      <c r="R1330" s="58"/>
      <c r="S1330" s="58"/>
      <c r="T1330" s="58"/>
      <c r="U1330" s="58"/>
      <c r="V1330" s="58"/>
      <c r="W1330" s="58"/>
      <c r="X1330" s="58"/>
      <c r="Y1330" s="58"/>
      <c r="Z1330" s="58"/>
      <c r="AA1330" s="58"/>
      <c r="AB1330" s="58"/>
      <c r="AC1330" s="58"/>
      <c r="AD1330" s="58"/>
      <c r="AE1330" s="58"/>
      <c r="AF1330" s="58"/>
      <c r="AG1330" s="58"/>
      <c r="AH1330" s="58"/>
      <c r="AI1330" s="58"/>
      <c r="AJ1330" s="58"/>
      <c r="AK1330" s="58"/>
      <c r="AL1330" s="58"/>
      <c r="AM1330" s="58"/>
      <c r="AN1330" s="58"/>
      <c r="AO1330" s="58"/>
      <c r="AP1330" s="58"/>
      <c r="AQ1330" s="58"/>
      <c r="AR1330" s="58"/>
      <c r="AS1330" s="58"/>
      <c r="AT1330" s="58"/>
      <c r="AU1330" s="58"/>
      <c r="AV1330" s="58"/>
      <c r="AW1330" s="58"/>
      <c r="AX1330" s="58"/>
      <c r="AY1330" s="58"/>
      <c r="AZ1330" s="58"/>
      <c r="BA1330" s="58"/>
      <c r="BB1330" s="58"/>
      <c r="BC1330" s="58"/>
      <c r="BD1330" s="58"/>
      <c r="BE1330" s="58"/>
      <c r="BF1330" s="58"/>
      <c r="BG1330" s="58"/>
      <c r="BH1330" s="58"/>
      <c r="BI1330" s="58"/>
      <c r="BJ1330" s="58"/>
      <c r="BK1330" s="58"/>
      <c r="BL1330" s="58"/>
      <c r="BM1330" s="58"/>
      <c r="BN1330" s="58"/>
      <c r="BO1330" s="58"/>
      <c r="BP1330" s="58"/>
      <c r="BQ1330" s="58"/>
      <c r="BR1330" s="58"/>
      <c r="BS1330" s="58"/>
      <c r="BT1330" s="58"/>
      <c r="BU1330" s="58"/>
      <c r="BV1330" s="58"/>
      <c r="BW1330" s="58"/>
      <c r="BX1330" s="58"/>
      <c r="BY1330" s="58"/>
      <c r="BZ1330" s="58"/>
      <c r="CA1330" s="58"/>
      <c r="CB1330" s="58"/>
      <c r="CC1330" s="58"/>
      <c r="CD1330" s="58"/>
      <c r="CE1330" s="58"/>
      <c r="CF1330" s="58"/>
      <c r="CG1330" s="58"/>
      <c r="CH1330" s="58"/>
      <c r="CI1330" s="58"/>
      <c r="CJ1330" s="58"/>
      <c r="CK1330" s="58"/>
      <c r="CL1330" s="58"/>
      <c r="CM1330" s="58"/>
      <c r="CN1330" s="58"/>
      <c r="CO1330" s="58"/>
      <c r="CP1330" s="58"/>
      <c r="CQ1330" s="58"/>
      <c r="CR1330" s="58"/>
      <c r="CS1330" s="58"/>
      <c r="CT1330" s="58"/>
      <c r="CU1330" s="58"/>
      <c r="CV1330" s="58"/>
      <c r="CW1330" s="58"/>
      <c r="CX1330" s="58"/>
      <c r="CY1330" s="58"/>
      <c r="CZ1330" s="58"/>
      <c r="DA1330" s="58"/>
      <c r="DB1330" s="58"/>
      <c r="DC1330" s="58"/>
      <c r="DD1330" s="58"/>
      <c r="DE1330" s="58"/>
      <c r="DF1330" s="58"/>
      <c r="DG1330" s="58"/>
      <c r="DH1330" s="58"/>
      <c r="DI1330" s="58"/>
      <c r="DJ1330" s="58"/>
      <c r="DK1330" s="58"/>
      <c r="DL1330" s="58"/>
      <c r="DM1330" s="58"/>
      <c r="DN1330" s="58"/>
      <c r="DO1330" s="58"/>
      <c r="DP1330" s="58"/>
      <c r="DQ1330" s="58"/>
      <c r="DR1330" s="58"/>
    </row>
    <row r="1331" spans="1:122" x14ac:dyDescent="0.2">
      <c r="A1331" s="58"/>
      <c r="B1331" s="58"/>
      <c r="C1331" s="58"/>
      <c r="D1331" s="58"/>
      <c r="E1331" s="58"/>
      <c r="F1331" s="58"/>
      <c r="G1331" s="58"/>
      <c r="H1331" s="58"/>
      <c r="I1331" s="58"/>
      <c r="J1331" s="58"/>
      <c r="K1331" s="59"/>
      <c r="L1331" s="59"/>
      <c r="M1331" s="58"/>
      <c r="N1331" s="58"/>
      <c r="O1331" s="58"/>
      <c r="P1331" s="58"/>
      <c r="Q1331" s="58"/>
      <c r="R1331" s="58"/>
      <c r="S1331" s="58"/>
      <c r="T1331" s="58"/>
      <c r="U1331" s="58"/>
      <c r="V1331" s="58"/>
      <c r="W1331" s="58"/>
      <c r="X1331" s="58"/>
      <c r="Y1331" s="58"/>
      <c r="Z1331" s="58"/>
      <c r="AA1331" s="58"/>
      <c r="AB1331" s="58"/>
      <c r="AC1331" s="58"/>
      <c r="AD1331" s="58"/>
      <c r="AE1331" s="58"/>
      <c r="AF1331" s="58"/>
      <c r="AG1331" s="58"/>
      <c r="AH1331" s="58"/>
      <c r="AI1331" s="58"/>
      <c r="AJ1331" s="58"/>
      <c r="AK1331" s="58"/>
      <c r="AL1331" s="58"/>
      <c r="AM1331" s="58"/>
      <c r="AN1331" s="58"/>
      <c r="AO1331" s="58"/>
      <c r="AP1331" s="58"/>
      <c r="AQ1331" s="58"/>
      <c r="AR1331" s="58"/>
      <c r="AS1331" s="58"/>
      <c r="AT1331" s="58"/>
      <c r="AU1331" s="58"/>
      <c r="AV1331" s="58"/>
      <c r="AW1331" s="58"/>
      <c r="AX1331" s="58"/>
      <c r="AY1331" s="58"/>
      <c r="AZ1331" s="58"/>
      <c r="BA1331" s="58"/>
      <c r="BB1331" s="58"/>
      <c r="BC1331" s="58"/>
      <c r="BD1331" s="58"/>
      <c r="BE1331" s="58"/>
      <c r="BF1331" s="58"/>
      <c r="BG1331" s="58"/>
      <c r="BH1331" s="58"/>
      <c r="BI1331" s="58"/>
      <c r="BJ1331" s="58"/>
      <c r="BK1331" s="58"/>
      <c r="BL1331" s="58"/>
      <c r="BM1331" s="58"/>
      <c r="BN1331" s="58"/>
      <c r="BO1331" s="58"/>
      <c r="BP1331" s="58"/>
      <c r="BQ1331" s="58"/>
      <c r="BR1331" s="58"/>
      <c r="BS1331" s="58"/>
      <c r="BT1331" s="58"/>
      <c r="BU1331" s="58"/>
      <c r="BV1331" s="58"/>
      <c r="BW1331" s="58"/>
      <c r="BX1331" s="58"/>
      <c r="BY1331" s="58"/>
      <c r="BZ1331" s="58"/>
      <c r="CA1331" s="58"/>
      <c r="CB1331" s="58"/>
      <c r="CC1331" s="58"/>
      <c r="CD1331" s="58"/>
      <c r="CE1331" s="58"/>
      <c r="CF1331" s="58"/>
      <c r="CG1331" s="58"/>
      <c r="CH1331" s="58"/>
      <c r="CI1331" s="58"/>
      <c r="CJ1331" s="58"/>
      <c r="CK1331" s="58"/>
      <c r="CL1331" s="58"/>
      <c r="CM1331" s="58"/>
      <c r="CN1331" s="58"/>
      <c r="CO1331" s="58"/>
      <c r="CP1331" s="58"/>
      <c r="CQ1331" s="58"/>
      <c r="CR1331" s="58"/>
      <c r="CS1331" s="58"/>
      <c r="CT1331" s="58"/>
      <c r="CU1331" s="58"/>
      <c r="CV1331" s="58"/>
      <c r="CW1331" s="58"/>
      <c r="CX1331" s="58"/>
      <c r="CY1331" s="58"/>
      <c r="CZ1331" s="58"/>
      <c r="DA1331" s="58"/>
      <c r="DB1331" s="58"/>
      <c r="DC1331" s="58"/>
      <c r="DD1331" s="58"/>
      <c r="DE1331" s="58"/>
      <c r="DF1331" s="58"/>
      <c r="DG1331" s="58"/>
      <c r="DH1331" s="58"/>
      <c r="DI1331" s="58"/>
      <c r="DJ1331" s="58"/>
      <c r="DK1331" s="58"/>
      <c r="DL1331" s="58"/>
      <c r="DM1331" s="58"/>
      <c r="DN1331" s="58"/>
      <c r="DO1331" s="58"/>
      <c r="DP1331" s="58"/>
      <c r="DQ1331" s="58"/>
      <c r="DR1331" s="58"/>
    </row>
    <row r="1332" spans="1:122" x14ac:dyDescent="0.2">
      <c r="A1332" s="58"/>
      <c r="B1332" s="58"/>
      <c r="C1332" s="58"/>
      <c r="D1332" s="58"/>
      <c r="E1332" s="58"/>
      <c r="F1332" s="58"/>
      <c r="G1332" s="58"/>
      <c r="H1332" s="58"/>
      <c r="I1332" s="58"/>
      <c r="J1332" s="58"/>
      <c r="K1332" s="59"/>
      <c r="L1332" s="59"/>
      <c r="M1332" s="58"/>
      <c r="N1332" s="58"/>
      <c r="O1332" s="58"/>
      <c r="P1332" s="58"/>
      <c r="Q1332" s="58"/>
      <c r="R1332" s="58"/>
      <c r="S1332" s="58"/>
      <c r="T1332" s="58"/>
      <c r="U1332" s="58"/>
      <c r="V1332" s="58"/>
      <c r="W1332" s="58"/>
      <c r="X1332" s="58"/>
      <c r="Y1332" s="58"/>
      <c r="Z1332" s="58"/>
      <c r="AA1332" s="58"/>
      <c r="AB1332" s="58"/>
      <c r="AC1332" s="58"/>
      <c r="AD1332" s="58"/>
      <c r="AE1332" s="58"/>
      <c r="AF1332" s="58"/>
      <c r="AG1332" s="58"/>
      <c r="AH1332" s="58"/>
      <c r="AI1332" s="58"/>
      <c r="AJ1332" s="58"/>
      <c r="AK1332" s="58"/>
      <c r="AL1332" s="58"/>
      <c r="AM1332" s="58"/>
      <c r="AN1332" s="58"/>
      <c r="AO1332" s="58"/>
      <c r="AP1332" s="58"/>
      <c r="AQ1332" s="58"/>
      <c r="AR1332" s="58"/>
      <c r="AS1332" s="58"/>
      <c r="AT1332" s="58"/>
      <c r="AU1332" s="58"/>
      <c r="AV1332" s="58"/>
      <c r="AW1332" s="58"/>
      <c r="AX1332" s="58"/>
      <c r="AY1332" s="58"/>
      <c r="AZ1332" s="58"/>
      <c r="BA1332" s="58"/>
      <c r="BB1332" s="58"/>
      <c r="BC1332" s="58"/>
      <c r="BD1332" s="58"/>
      <c r="BE1332" s="58"/>
      <c r="BF1332" s="58"/>
      <c r="BG1332" s="58"/>
      <c r="BH1332" s="58"/>
      <c r="BI1332" s="58"/>
      <c r="BJ1332" s="58"/>
      <c r="BK1332" s="58"/>
      <c r="BL1332" s="58"/>
      <c r="BM1332" s="58"/>
      <c r="BN1332" s="58"/>
      <c r="BO1332" s="58"/>
      <c r="BP1332" s="58"/>
      <c r="BQ1332" s="58"/>
      <c r="BR1332" s="58"/>
      <c r="BS1332" s="58"/>
      <c r="BT1332" s="58"/>
      <c r="BU1332" s="58"/>
      <c r="BV1332" s="58"/>
      <c r="BW1332" s="58"/>
      <c r="BX1332" s="58"/>
      <c r="BY1332" s="58"/>
      <c r="BZ1332" s="58"/>
      <c r="CA1332" s="58"/>
      <c r="CB1332" s="58"/>
      <c r="CC1332" s="58"/>
      <c r="CD1332" s="58"/>
      <c r="CE1332" s="58"/>
      <c r="CF1332" s="58"/>
      <c r="CG1332" s="58"/>
      <c r="CH1332" s="58"/>
      <c r="CI1332" s="58"/>
      <c r="CJ1332" s="58"/>
      <c r="CK1332" s="58"/>
      <c r="CL1332" s="58"/>
      <c r="CM1332" s="58"/>
      <c r="CN1332" s="58"/>
      <c r="CO1332" s="58"/>
      <c r="CP1332" s="58"/>
      <c r="CQ1332" s="58"/>
      <c r="CR1332" s="58"/>
      <c r="CS1332" s="58"/>
      <c r="CT1332" s="58"/>
      <c r="CU1332" s="58"/>
      <c r="CV1332" s="58"/>
      <c r="CW1332" s="58"/>
      <c r="CX1332" s="58"/>
      <c r="CY1332" s="58"/>
      <c r="CZ1332" s="58"/>
      <c r="DA1332" s="58"/>
      <c r="DB1332" s="58"/>
      <c r="DC1332" s="58"/>
      <c r="DD1332" s="58"/>
      <c r="DE1332" s="58"/>
      <c r="DF1332" s="58"/>
      <c r="DG1332" s="58"/>
      <c r="DH1332" s="58"/>
      <c r="DI1332" s="58"/>
      <c r="DJ1332" s="58"/>
      <c r="DK1332" s="58"/>
      <c r="DL1332" s="58"/>
      <c r="DM1332" s="58"/>
      <c r="DN1332" s="58"/>
      <c r="DO1332" s="58"/>
      <c r="DP1332" s="58"/>
      <c r="DQ1332" s="58"/>
      <c r="DR1332" s="58"/>
    </row>
    <row r="1333" spans="1:122" x14ac:dyDescent="0.2">
      <c r="A1333" s="58"/>
      <c r="B1333" s="58"/>
      <c r="C1333" s="58"/>
      <c r="D1333" s="58"/>
      <c r="E1333" s="58"/>
      <c r="F1333" s="58"/>
      <c r="G1333" s="58"/>
      <c r="H1333" s="58"/>
      <c r="I1333" s="58"/>
      <c r="J1333" s="58"/>
      <c r="K1333" s="59"/>
      <c r="L1333" s="59"/>
      <c r="M1333" s="58"/>
      <c r="N1333" s="58"/>
      <c r="O1333" s="58"/>
      <c r="P1333" s="58"/>
      <c r="Q1333" s="58"/>
      <c r="R1333" s="58"/>
      <c r="S1333" s="58"/>
      <c r="T1333" s="58"/>
      <c r="U1333" s="58"/>
      <c r="V1333" s="58"/>
      <c r="W1333" s="58"/>
      <c r="X1333" s="58"/>
      <c r="Y1333" s="58"/>
      <c r="Z1333" s="58"/>
      <c r="AA1333" s="58"/>
      <c r="AB1333" s="58"/>
      <c r="AC1333" s="58"/>
      <c r="AD1333" s="58"/>
      <c r="AE1333" s="58"/>
      <c r="AF1333" s="58"/>
      <c r="AG1333" s="58"/>
      <c r="AH1333" s="58"/>
      <c r="AI1333" s="58"/>
      <c r="AJ1333" s="58"/>
      <c r="AK1333" s="58"/>
      <c r="AL1333" s="58"/>
      <c r="AM1333" s="58"/>
      <c r="AN1333" s="58"/>
      <c r="AO1333" s="58"/>
      <c r="AP1333" s="58"/>
      <c r="AQ1333" s="58"/>
      <c r="AR1333" s="58"/>
      <c r="AS1333" s="58"/>
      <c r="AT1333" s="58"/>
      <c r="AU1333" s="58"/>
      <c r="AV1333" s="58"/>
      <c r="AW1333" s="58"/>
      <c r="AX1333" s="58"/>
      <c r="AY1333" s="58"/>
      <c r="AZ1333" s="58"/>
      <c r="BA1333" s="58"/>
      <c r="BB1333" s="58"/>
      <c r="BC1333" s="58"/>
      <c r="BD1333" s="58"/>
      <c r="BE1333" s="58"/>
      <c r="BF1333" s="58"/>
      <c r="BG1333" s="58"/>
      <c r="BH1333" s="58"/>
      <c r="BI1333" s="58"/>
      <c r="BJ1333" s="58"/>
      <c r="BK1333" s="58"/>
      <c r="BL1333" s="58"/>
      <c r="BM1333" s="58"/>
      <c r="BN1333" s="58"/>
      <c r="BO1333" s="58"/>
      <c r="BP1333" s="58"/>
      <c r="BQ1333" s="58"/>
      <c r="BR1333" s="58"/>
      <c r="BS1333" s="58"/>
      <c r="BT1333" s="58"/>
      <c r="BU1333" s="58"/>
      <c r="BV1333" s="58"/>
      <c r="BW1333" s="58"/>
      <c r="BX1333" s="58"/>
      <c r="BY1333" s="58"/>
      <c r="BZ1333" s="58"/>
      <c r="CA1333" s="58"/>
      <c r="CB1333" s="58"/>
      <c r="CC1333" s="58"/>
      <c r="CD1333" s="58"/>
      <c r="CE1333" s="58"/>
      <c r="CF1333" s="58"/>
      <c r="CG1333" s="58"/>
      <c r="CH1333" s="58"/>
      <c r="CI1333" s="58"/>
      <c r="CJ1333" s="58"/>
      <c r="CK1333" s="58"/>
      <c r="CL1333" s="58"/>
      <c r="CM1333" s="58"/>
      <c r="CN1333" s="58"/>
      <c r="CO1333" s="58"/>
      <c r="CP1333" s="58"/>
      <c r="CQ1333" s="58"/>
      <c r="CR1333" s="58"/>
      <c r="CS1333" s="58"/>
      <c r="CT1333" s="58"/>
      <c r="CU1333" s="58"/>
      <c r="CV1333" s="58"/>
      <c r="CW1333" s="58"/>
      <c r="CX1333" s="58"/>
      <c r="CY1333" s="58"/>
      <c r="CZ1333" s="58"/>
      <c r="DA1333" s="58"/>
      <c r="DB1333" s="58"/>
      <c r="DC1333" s="58"/>
      <c r="DD1333" s="58"/>
      <c r="DE1333" s="58"/>
      <c r="DF1333" s="58"/>
      <c r="DG1333" s="58"/>
      <c r="DH1333" s="58"/>
      <c r="DI1333" s="58"/>
      <c r="DJ1333" s="58"/>
      <c r="DK1333" s="58"/>
      <c r="DL1333" s="58"/>
      <c r="DM1333" s="58"/>
      <c r="DN1333" s="58"/>
      <c r="DO1333" s="58"/>
      <c r="DP1333" s="58"/>
      <c r="DQ1333" s="58"/>
      <c r="DR1333" s="58"/>
    </row>
    <row r="1334" spans="1:122" x14ac:dyDescent="0.2">
      <c r="A1334" s="58"/>
      <c r="B1334" s="58"/>
      <c r="C1334" s="58"/>
      <c r="D1334" s="58"/>
      <c r="E1334" s="58"/>
      <c r="F1334" s="58"/>
      <c r="G1334" s="58"/>
      <c r="H1334" s="58"/>
      <c r="I1334" s="58"/>
      <c r="J1334" s="58"/>
      <c r="K1334" s="59"/>
      <c r="L1334" s="59"/>
      <c r="M1334" s="58"/>
      <c r="N1334" s="58"/>
      <c r="O1334" s="58"/>
      <c r="P1334" s="58"/>
      <c r="Q1334" s="58"/>
      <c r="R1334" s="58"/>
      <c r="S1334" s="58"/>
      <c r="T1334" s="58"/>
      <c r="U1334" s="58"/>
      <c r="V1334" s="58"/>
      <c r="W1334" s="58"/>
      <c r="X1334" s="58"/>
      <c r="Y1334" s="58"/>
      <c r="Z1334" s="58"/>
      <c r="AA1334" s="58"/>
      <c r="AB1334" s="58"/>
      <c r="AC1334" s="58"/>
      <c r="AD1334" s="58"/>
      <c r="AE1334" s="58"/>
      <c r="AF1334" s="58"/>
      <c r="AG1334" s="58"/>
      <c r="AH1334" s="58"/>
      <c r="AI1334" s="58"/>
      <c r="AJ1334" s="58"/>
      <c r="AK1334" s="58"/>
      <c r="AL1334" s="58"/>
      <c r="AM1334" s="58"/>
      <c r="AN1334" s="58"/>
      <c r="AO1334" s="58"/>
      <c r="AP1334" s="58"/>
      <c r="AQ1334" s="58"/>
      <c r="AR1334" s="58"/>
      <c r="AS1334" s="58"/>
      <c r="AT1334" s="58"/>
      <c r="AU1334" s="58"/>
      <c r="AV1334" s="58"/>
      <c r="AW1334" s="58"/>
      <c r="AX1334" s="58"/>
      <c r="AY1334" s="58"/>
      <c r="AZ1334" s="58"/>
      <c r="BA1334" s="58"/>
      <c r="BB1334" s="58"/>
      <c r="BC1334" s="58"/>
      <c r="BD1334" s="58"/>
      <c r="BE1334" s="58"/>
      <c r="BF1334" s="58"/>
      <c r="BG1334" s="58"/>
      <c r="BH1334" s="58"/>
      <c r="BI1334" s="58"/>
      <c r="BJ1334" s="58"/>
      <c r="BK1334" s="58"/>
      <c r="BL1334" s="58"/>
      <c r="BM1334" s="58"/>
      <c r="BN1334" s="58"/>
      <c r="BO1334" s="58"/>
      <c r="BP1334" s="58"/>
      <c r="BQ1334" s="58"/>
      <c r="BR1334" s="58"/>
      <c r="BS1334" s="58"/>
      <c r="BT1334" s="58"/>
      <c r="BU1334" s="58"/>
      <c r="BV1334" s="58"/>
      <c r="BW1334" s="58"/>
      <c r="BX1334" s="58"/>
      <c r="BY1334" s="58"/>
      <c r="BZ1334" s="58"/>
      <c r="CA1334" s="58"/>
      <c r="CB1334" s="58"/>
      <c r="CC1334" s="58"/>
      <c r="CD1334" s="58"/>
      <c r="CE1334" s="58"/>
      <c r="CF1334" s="58"/>
      <c r="CG1334" s="58"/>
      <c r="CH1334" s="58"/>
      <c r="CI1334" s="58"/>
      <c r="CJ1334" s="58"/>
      <c r="CK1334" s="58"/>
      <c r="CL1334" s="58"/>
      <c r="CM1334" s="58"/>
      <c r="CN1334" s="58"/>
      <c r="CO1334" s="58"/>
      <c r="CP1334" s="58"/>
      <c r="CQ1334" s="58"/>
      <c r="CR1334" s="58"/>
      <c r="CS1334" s="58"/>
      <c r="CT1334" s="58"/>
      <c r="CU1334" s="58"/>
      <c r="CV1334" s="58"/>
      <c r="CW1334" s="58"/>
      <c r="CX1334" s="58"/>
      <c r="CY1334" s="58"/>
      <c r="CZ1334" s="58"/>
      <c r="DA1334" s="58"/>
      <c r="DB1334" s="58"/>
      <c r="DC1334" s="58"/>
      <c r="DD1334" s="58"/>
      <c r="DE1334" s="58"/>
      <c r="DF1334" s="58"/>
      <c r="DG1334" s="58"/>
      <c r="DH1334" s="58"/>
      <c r="DI1334" s="58"/>
      <c r="DJ1334" s="58"/>
      <c r="DK1334" s="58"/>
      <c r="DL1334" s="58"/>
      <c r="DM1334" s="58"/>
      <c r="DN1334" s="58"/>
      <c r="DO1334" s="58"/>
      <c r="DP1334" s="58"/>
      <c r="DQ1334" s="58"/>
      <c r="DR1334" s="58"/>
    </row>
    <row r="1335" spans="1:122" x14ac:dyDescent="0.2">
      <c r="A1335" s="58"/>
      <c r="B1335" s="58"/>
      <c r="C1335" s="58"/>
      <c r="D1335" s="58"/>
      <c r="E1335" s="58"/>
      <c r="F1335" s="58"/>
      <c r="G1335" s="58"/>
      <c r="H1335" s="58"/>
      <c r="I1335" s="58"/>
      <c r="J1335" s="58"/>
      <c r="K1335" s="59"/>
      <c r="L1335" s="59"/>
      <c r="M1335" s="58"/>
      <c r="N1335" s="58"/>
      <c r="O1335" s="58"/>
      <c r="P1335" s="58"/>
      <c r="Q1335" s="58"/>
      <c r="R1335" s="58"/>
      <c r="S1335" s="58"/>
      <c r="T1335" s="58"/>
      <c r="U1335" s="58"/>
      <c r="V1335" s="58"/>
      <c r="W1335" s="58"/>
      <c r="X1335" s="58"/>
      <c r="Y1335" s="58"/>
      <c r="Z1335" s="58"/>
      <c r="AA1335" s="58"/>
      <c r="AB1335" s="58"/>
      <c r="AC1335" s="58"/>
      <c r="AD1335" s="58"/>
      <c r="AE1335" s="58"/>
      <c r="AF1335" s="58"/>
      <c r="AG1335" s="58"/>
      <c r="AH1335" s="58"/>
      <c r="AI1335" s="58"/>
      <c r="AJ1335" s="58"/>
      <c r="AK1335" s="58"/>
      <c r="AL1335" s="58"/>
      <c r="AM1335" s="58"/>
      <c r="AN1335" s="58"/>
      <c r="AO1335" s="58"/>
      <c r="AP1335" s="58"/>
      <c r="AQ1335" s="58"/>
      <c r="AR1335" s="58"/>
      <c r="AS1335" s="58"/>
      <c r="AT1335" s="58"/>
      <c r="AU1335" s="58"/>
      <c r="AV1335" s="58"/>
      <c r="AW1335" s="58"/>
      <c r="AX1335" s="58"/>
      <c r="AY1335" s="58"/>
      <c r="AZ1335" s="58"/>
      <c r="BA1335" s="58"/>
      <c r="BB1335" s="58"/>
      <c r="BC1335" s="58"/>
      <c r="BD1335" s="58"/>
      <c r="BE1335" s="58"/>
      <c r="BF1335" s="58"/>
      <c r="BG1335" s="58"/>
      <c r="BH1335" s="58"/>
      <c r="BI1335" s="58"/>
      <c r="BJ1335" s="58"/>
      <c r="BK1335" s="58"/>
      <c r="BL1335" s="58"/>
      <c r="BM1335" s="58"/>
      <c r="BN1335" s="58"/>
      <c r="BO1335" s="58"/>
      <c r="BP1335" s="58"/>
      <c r="BQ1335" s="58"/>
      <c r="BR1335" s="58"/>
      <c r="BS1335" s="58"/>
      <c r="BT1335" s="58"/>
      <c r="BU1335" s="58"/>
      <c r="BV1335" s="58"/>
      <c r="BW1335" s="58"/>
      <c r="BX1335" s="58"/>
      <c r="BY1335" s="58"/>
      <c r="BZ1335" s="58"/>
      <c r="CA1335" s="58"/>
      <c r="CB1335" s="58"/>
      <c r="CC1335" s="58"/>
      <c r="CD1335" s="58"/>
      <c r="CE1335" s="58"/>
      <c r="CF1335" s="58"/>
      <c r="CG1335" s="58"/>
      <c r="CH1335" s="58"/>
      <c r="CI1335" s="58"/>
      <c r="CJ1335" s="58"/>
      <c r="CK1335" s="58"/>
      <c r="CL1335" s="58"/>
      <c r="CM1335" s="58"/>
      <c r="CN1335" s="58"/>
      <c r="CO1335" s="58"/>
      <c r="CP1335" s="58"/>
      <c r="CQ1335" s="58"/>
      <c r="CR1335" s="58"/>
      <c r="CS1335" s="58"/>
      <c r="CT1335" s="58"/>
      <c r="CU1335" s="58"/>
      <c r="CV1335" s="58"/>
      <c r="CW1335" s="58"/>
      <c r="CX1335" s="58"/>
      <c r="CY1335" s="58"/>
      <c r="CZ1335" s="58"/>
      <c r="DA1335" s="58"/>
      <c r="DB1335" s="58"/>
      <c r="DC1335" s="58"/>
      <c r="DD1335" s="58"/>
      <c r="DE1335" s="58"/>
      <c r="DF1335" s="58"/>
      <c r="DG1335" s="58"/>
      <c r="DH1335" s="58"/>
      <c r="DI1335" s="58"/>
      <c r="DJ1335" s="58"/>
      <c r="DK1335" s="58"/>
      <c r="DL1335" s="58"/>
      <c r="DM1335" s="58"/>
      <c r="DN1335" s="58"/>
      <c r="DO1335" s="58"/>
      <c r="DP1335" s="58"/>
      <c r="DQ1335" s="58"/>
      <c r="DR1335" s="58"/>
    </row>
    <row r="1336" spans="1:122" x14ac:dyDescent="0.2">
      <c r="A1336" s="58"/>
      <c r="B1336" s="58"/>
      <c r="C1336" s="58"/>
      <c r="D1336" s="58"/>
      <c r="E1336" s="58"/>
      <c r="F1336" s="58"/>
      <c r="G1336" s="58"/>
      <c r="H1336" s="58"/>
      <c r="I1336" s="58"/>
      <c r="J1336" s="58"/>
      <c r="K1336" s="59"/>
      <c r="L1336" s="59"/>
      <c r="M1336" s="58"/>
      <c r="N1336" s="58"/>
      <c r="O1336" s="58"/>
      <c r="P1336" s="58"/>
      <c r="Q1336" s="58"/>
      <c r="R1336" s="58"/>
      <c r="S1336" s="58"/>
      <c r="T1336" s="58"/>
      <c r="U1336" s="58"/>
      <c r="V1336" s="58"/>
      <c r="W1336" s="58"/>
      <c r="X1336" s="58"/>
      <c r="Y1336" s="58"/>
      <c r="Z1336" s="58"/>
      <c r="AA1336" s="58"/>
      <c r="AB1336" s="58"/>
      <c r="AC1336" s="58"/>
      <c r="AD1336" s="58"/>
      <c r="AE1336" s="58"/>
      <c r="AF1336" s="58"/>
      <c r="AG1336" s="58"/>
      <c r="AH1336" s="58"/>
      <c r="AI1336" s="58"/>
      <c r="AJ1336" s="58"/>
      <c r="AK1336" s="58"/>
      <c r="AL1336" s="58"/>
      <c r="AM1336" s="58"/>
      <c r="AN1336" s="58"/>
      <c r="AO1336" s="58"/>
      <c r="AP1336" s="58"/>
      <c r="AQ1336" s="58"/>
      <c r="AR1336" s="58"/>
      <c r="AS1336" s="58"/>
      <c r="AT1336" s="58"/>
      <c r="AU1336" s="58"/>
      <c r="AV1336" s="58"/>
      <c r="AW1336" s="58"/>
      <c r="AX1336" s="58"/>
      <c r="AY1336" s="58"/>
      <c r="AZ1336" s="58"/>
      <c r="BA1336" s="58"/>
      <c r="BB1336" s="58"/>
      <c r="BC1336" s="58"/>
      <c r="BD1336" s="58"/>
      <c r="BE1336" s="58"/>
      <c r="BF1336" s="58"/>
      <c r="BG1336" s="58"/>
      <c r="BH1336" s="58"/>
      <c r="BI1336" s="58"/>
      <c r="BJ1336" s="58"/>
      <c r="BK1336" s="58"/>
      <c r="BL1336" s="58"/>
      <c r="BM1336" s="58"/>
      <c r="BN1336" s="58"/>
      <c r="BO1336" s="58"/>
      <c r="BP1336" s="58"/>
      <c r="BQ1336" s="58"/>
      <c r="BR1336" s="58"/>
      <c r="BS1336" s="58"/>
      <c r="BT1336" s="58"/>
      <c r="BU1336" s="58"/>
      <c r="BV1336" s="58"/>
      <c r="BW1336" s="58"/>
      <c r="BX1336" s="58"/>
      <c r="BY1336" s="58"/>
      <c r="BZ1336" s="58"/>
      <c r="CA1336" s="58"/>
      <c r="CB1336" s="58"/>
      <c r="CC1336" s="58"/>
      <c r="CD1336" s="58"/>
      <c r="CE1336" s="58"/>
      <c r="CF1336" s="58"/>
      <c r="CG1336" s="58"/>
      <c r="CH1336" s="58"/>
      <c r="CI1336" s="58"/>
      <c r="CJ1336" s="58"/>
      <c r="CK1336" s="58"/>
      <c r="CL1336" s="58"/>
      <c r="CM1336" s="58"/>
      <c r="CN1336" s="58"/>
      <c r="CO1336" s="58"/>
      <c r="CP1336" s="58"/>
      <c r="CQ1336" s="58"/>
      <c r="CR1336" s="58"/>
      <c r="CS1336" s="58"/>
      <c r="CT1336" s="58"/>
      <c r="CU1336" s="58"/>
      <c r="CV1336" s="58"/>
      <c r="CW1336" s="58"/>
      <c r="CX1336" s="58"/>
      <c r="CY1336" s="58"/>
      <c r="CZ1336" s="58"/>
      <c r="DA1336" s="58"/>
      <c r="DB1336" s="58"/>
      <c r="DC1336" s="58"/>
      <c r="DD1336" s="58"/>
      <c r="DE1336" s="58"/>
      <c r="DF1336" s="58"/>
      <c r="DG1336" s="58"/>
      <c r="DH1336" s="58"/>
      <c r="DI1336" s="58"/>
      <c r="DJ1336" s="58"/>
      <c r="DK1336" s="58"/>
      <c r="DL1336" s="58"/>
      <c r="DM1336" s="58"/>
      <c r="DN1336" s="58"/>
      <c r="DO1336" s="58"/>
      <c r="DP1336" s="58"/>
      <c r="DQ1336" s="58"/>
      <c r="DR1336" s="58"/>
    </row>
    <row r="1337" spans="1:122" x14ac:dyDescent="0.2">
      <c r="A1337" s="58"/>
      <c r="B1337" s="58"/>
      <c r="C1337" s="58"/>
      <c r="D1337" s="58"/>
      <c r="E1337" s="58"/>
      <c r="F1337" s="58"/>
      <c r="G1337" s="58"/>
      <c r="H1337" s="58"/>
      <c r="I1337" s="58"/>
      <c r="J1337" s="58"/>
      <c r="K1337" s="59"/>
      <c r="L1337" s="59"/>
      <c r="M1337" s="58"/>
      <c r="N1337" s="58"/>
      <c r="O1337" s="58"/>
      <c r="P1337" s="58"/>
      <c r="Q1337" s="58"/>
      <c r="R1337" s="58"/>
      <c r="S1337" s="58"/>
      <c r="T1337" s="58"/>
      <c r="U1337" s="58"/>
      <c r="V1337" s="58"/>
      <c r="W1337" s="58"/>
      <c r="X1337" s="58"/>
      <c r="Y1337" s="58"/>
      <c r="Z1337" s="58"/>
      <c r="AA1337" s="58"/>
      <c r="AB1337" s="58"/>
      <c r="AC1337" s="58"/>
      <c r="AD1337" s="58"/>
      <c r="AE1337" s="58"/>
      <c r="AF1337" s="58"/>
      <c r="AG1337" s="58"/>
      <c r="AH1337" s="58"/>
      <c r="AI1337" s="58"/>
      <c r="AJ1337" s="58"/>
      <c r="AK1337" s="58"/>
      <c r="AL1337" s="58"/>
      <c r="AM1337" s="58"/>
      <c r="AN1337" s="58"/>
      <c r="AO1337" s="58"/>
      <c r="AP1337" s="58"/>
      <c r="AQ1337" s="58"/>
      <c r="AR1337" s="58"/>
      <c r="AS1337" s="58"/>
      <c r="AT1337" s="58"/>
      <c r="AU1337" s="58"/>
      <c r="AV1337" s="58"/>
      <c r="AW1337" s="58"/>
      <c r="AX1337" s="58"/>
      <c r="AY1337" s="58"/>
      <c r="AZ1337" s="58"/>
      <c r="BA1337" s="58"/>
      <c r="BB1337" s="58"/>
      <c r="BC1337" s="58"/>
      <c r="BD1337" s="58"/>
      <c r="BE1337" s="58"/>
      <c r="BF1337" s="58"/>
      <c r="BG1337" s="58"/>
      <c r="BH1337" s="58"/>
      <c r="BI1337" s="58"/>
      <c r="BJ1337" s="58"/>
      <c r="BK1337" s="58"/>
      <c r="BL1337" s="58"/>
      <c r="BM1337" s="58"/>
      <c r="BN1337" s="58"/>
      <c r="BO1337" s="58"/>
      <c r="BP1337" s="58"/>
      <c r="BQ1337" s="58"/>
      <c r="BR1337" s="58"/>
      <c r="BS1337" s="58"/>
      <c r="BT1337" s="58"/>
      <c r="BU1337" s="58"/>
      <c r="BV1337" s="58"/>
      <c r="BW1337" s="58"/>
      <c r="BX1337" s="58"/>
      <c r="BY1337" s="58"/>
      <c r="BZ1337" s="58"/>
      <c r="CA1337" s="58"/>
      <c r="CB1337" s="58"/>
      <c r="CC1337" s="58"/>
      <c r="CD1337" s="58"/>
      <c r="CE1337" s="58"/>
      <c r="CF1337" s="58"/>
      <c r="CG1337" s="58"/>
      <c r="CH1337" s="58"/>
      <c r="CI1337" s="58"/>
      <c r="CJ1337" s="58"/>
      <c r="CK1337" s="58"/>
      <c r="CL1337" s="58"/>
      <c r="CM1337" s="58"/>
      <c r="CN1337" s="58"/>
      <c r="CO1337" s="58"/>
      <c r="CP1337" s="58"/>
      <c r="CQ1337" s="58"/>
      <c r="CR1337" s="58"/>
      <c r="CS1337" s="58"/>
      <c r="CT1337" s="58"/>
      <c r="CU1337" s="58"/>
      <c r="CV1337" s="58"/>
      <c r="CW1337" s="58"/>
      <c r="CX1337" s="58"/>
      <c r="CY1337" s="58"/>
      <c r="CZ1337" s="58"/>
      <c r="DA1337" s="58"/>
      <c r="DB1337" s="58"/>
      <c r="DC1337" s="58"/>
      <c r="DD1337" s="58"/>
      <c r="DE1337" s="58"/>
      <c r="DF1337" s="58"/>
      <c r="DG1337" s="58"/>
      <c r="DH1337" s="58"/>
      <c r="DI1337" s="58"/>
      <c r="DJ1337" s="58"/>
      <c r="DK1337" s="58"/>
      <c r="DL1337" s="58"/>
      <c r="DM1337" s="58"/>
      <c r="DN1337" s="58"/>
      <c r="DO1337" s="58"/>
      <c r="DP1337" s="58"/>
      <c r="DQ1337" s="58"/>
      <c r="DR1337" s="58"/>
    </row>
    <row r="1338" spans="1:122" x14ac:dyDescent="0.2">
      <c r="A1338" s="58"/>
      <c r="B1338" s="58"/>
      <c r="C1338" s="58"/>
      <c r="D1338" s="58"/>
      <c r="E1338" s="58"/>
      <c r="F1338" s="58"/>
      <c r="G1338" s="58"/>
      <c r="H1338" s="58"/>
      <c r="I1338" s="58"/>
      <c r="J1338" s="58"/>
      <c r="K1338" s="59"/>
      <c r="L1338" s="59"/>
      <c r="M1338" s="58"/>
      <c r="N1338" s="58"/>
      <c r="O1338" s="58"/>
      <c r="P1338" s="58"/>
      <c r="Q1338" s="58"/>
      <c r="R1338" s="58"/>
      <c r="S1338" s="58"/>
      <c r="T1338" s="58"/>
      <c r="U1338" s="58"/>
      <c r="V1338" s="58"/>
      <c r="W1338" s="58"/>
      <c r="X1338" s="58"/>
      <c r="Y1338" s="58"/>
      <c r="Z1338" s="58"/>
      <c r="AA1338" s="58"/>
      <c r="AB1338" s="58"/>
      <c r="AC1338" s="58"/>
      <c r="AD1338" s="58"/>
      <c r="AE1338" s="58"/>
      <c r="AF1338" s="58"/>
      <c r="AG1338" s="58"/>
      <c r="AH1338" s="58"/>
      <c r="AI1338" s="58"/>
      <c r="AJ1338" s="58"/>
      <c r="AK1338" s="58"/>
      <c r="AL1338" s="58"/>
      <c r="AM1338" s="58"/>
      <c r="AN1338" s="58"/>
      <c r="AO1338" s="58"/>
      <c r="AP1338" s="58"/>
      <c r="AQ1338" s="58"/>
      <c r="AR1338" s="58"/>
      <c r="AS1338" s="58"/>
      <c r="AT1338" s="58"/>
      <c r="AU1338" s="58"/>
      <c r="AV1338" s="58"/>
      <c r="AW1338" s="58"/>
      <c r="AX1338" s="58"/>
      <c r="AY1338" s="58"/>
      <c r="AZ1338" s="58"/>
      <c r="BA1338" s="58"/>
      <c r="BB1338" s="58"/>
      <c r="BC1338" s="58"/>
      <c r="BD1338" s="58"/>
      <c r="BE1338" s="58"/>
      <c r="BF1338" s="58"/>
      <c r="BG1338" s="58"/>
      <c r="BH1338" s="58"/>
      <c r="BI1338" s="58"/>
      <c r="BJ1338" s="58"/>
      <c r="BK1338" s="58"/>
      <c r="BL1338" s="58"/>
      <c r="BM1338" s="58"/>
      <c r="BN1338" s="58"/>
      <c r="BO1338" s="58"/>
      <c r="BP1338" s="58"/>
      <c r="BQ1338" s="58"/>
      <c r="BR1338" s="58"/>
      <c r="BS1338" s="58"/>
      <c r="BT1338" s="58"/>
      <c r="BU1338" s="58"/>
      <c r="BV1338" s="58"/>
      <c r="BW1338" s="58"/>
      <c r="BX1338" s="58"/>
      <c r="BY1338" s="58"/>
      <c r="BZ1338" s="58"/>
      <c r="CA1338" s="58"/>
      <c r="CB1338" s="58"/>
      <c r="CC1338" s="58"/>
      <c r="CD1338" s="58"/>
      <c r="CE1338" s="58"/>
      <c r="CF1338" s="58"/>
      <c r="CG1338" s="58"/>
      <c r="CH1338" s="58"/>
      <c r="CI1338" s="58"/>
      <c r="CJ1338" s="58"/>
      <c r="CK1338" s="58"/>
      <c r="CL1338" s="58"/>
      <c r="CM1338" s="58"/>
      <c r="CN1338" s="58"/>
      <c r="CO1338" s="58"/>
      <c r="CP1338" s="58"/>
      <c r="CQ1338" s="58"/>
      <c r="CR1338" s="58"/>
      <c r="CS1338" s="58"/>
      <c r="CT1338" s="58"/>
      <c r="CU1338" s="58"/>
      <c r="CV1338" s="58"/>
      <c r="CW1338" s="58"/>
      <c r="CX1338" s="58"/>
      <c r="CY1338" s="58"/>
      <c r="CZ1338" s="58"/>
      <c r="DA1338" s="58"/>
      <c r="DB1338" s="58"/>
      <c r="DC1338" s="58"/>
      <c r="DD1338" s="58"/>
      <c r="DE1338" s="58"/>
      <c r="DF1338" s="58"/>
      <c r="DG1338" s="58"/>
      <c r="DH1338" s="58"/>
      <c r="DI1338" s="58"/>
      <c r="DJ1338" s="58"/>
      <c r="DK1338" s="58"/>
      <c r="DL1338" s="58"/>
      <c r="DM1338" s="58"/>
      <c r="DN1338" s="58"/>
      <c r="DO1338" s="58"/>
      <c r="DP1338" s="58"/>
      <c r="DQ1338" s="58"/>
      <c r="DR1338" s="58"/>
    </row>
    <row r="1339" spans="1:122" x14ac:dyDescent="0.2">
      <c r="A1339" s="58"/>
      <c r="B1339" s="58"/>
      <c r="C1339" s="58"/>
      <c r="D1339" s="58"/>
      <c r="E1339" s="58"/>
      <c r="F1339" s="58"/>
      <c r="G1339" s="58"/>
      <c r="H1339" s="58"/>
      <c r="I1339" s="58"/>
      <c r="J1339" s="58"/>
      <c r="K1339" s="59"/>
      <c r="L1339" s="59"/>
      <c r="M1339" s="58"/>
      <c r="N1339" s="58"/>
      <c r="O1339" s="58"/>
      <c r="P1339" s="58"/>
      <c r="Q1339" s="58"/>
      <c r="R1339" s="58"/>
      <c r="S1339" s="58"/>
      <c r="T1339" s="58"/>
      <c r="U1339" s="58"/>
      <c r="V1339" s="58"/>
      <c r="W1339" s="58"/>
      <c r="X1339" s="58"/>
      <c r="Y1339" s="58"/>
      <c r="Z1339" s="58"/>
      <c r="AA1339" s="58"/>
      <c r="AB1339" s="58"/>
      <c r="AC1339" s="58"/>
      <c r="AD1339" s="58"/>
      <c r="AE1339" s="58"/>
      <c r="AF1339" s="58"/>
      <c r="AG1339" s="58"/>
      <c r="AH1339" s="58"/>
      <c r="AI1339" s="58"/>
      <c r="AJ1339" s="58"/>
      <c r="AK1339" s="58"/>
      <c r="AL1339" s="58"/>
      <c r="AM1339" s="58"/>
      <c r="AN1339" s="58"/>
      <c r="AO1339" s="58"/>
      <c r="AP1339" s="58"/>
      <c r="AQ1339" s="58"/>
      <c r="AR1339" s="58"/>
      <c r="AS1339" s="58"/>
      <c r="AT1339" s="58"/>
      <c r="AU1339" s="58"/>
      <c r="AV1339" s="58"/>
      <c r="AW1339" s="58"/>
      <c r="AX1339" s="58"/>
      <c r="AY1339" s="58"/>
      <c r="AZ1339" s="58"/>
      <c r="BA1339" s="58"/>
      <c r="BB1339" s="58"/>
      <c r="BC1339" s="58"/>
      <c r="BD1339" s="58"/>
      <c r="BE1339" s="58"/>
      <c r="BF1339" s="58"/>
      <c r="BG1339" s="58"/>
      <c r="BH1339" s="58"/>
      <c r="BI1339" s="58"/>
      <c r="BJ1339" s="58"/>
      <c r="BK1339" s="58"/>
      <c r="BL1339" s="58"/>
      <c r="BM1339" s="58"/>
      <c r="BN1339" s="58"/>
      <c r="BO1339" s="58"/>
      <c r="BP1339" s="58"/>
      <c r="BQ1339" s="58"/>
      <c r="BR1339" s="58"/>
      <c r="BS1339" s="58"/>
      <c r="BT1339" s="58"/>
      <c r="BU1339" s="58"/>
      <c r="BV1339" s="58"/>
      <c r="BW1339" s="58"/>
      <c r="BX1339" s="58"/>
      <c r="BY1339" s="58"/>
      <c r="BZ1339" s="58"/>
      <c r="CA1339" s="58"/>
      <c r="CB1339" s="58"/>
      <c r="CC1339" s="58"/>
      <c r="CD1339" s="58"/>
      <c r="CE1339" s="58"/>
      <c r="CF1339" s="58"/>
      <c r="CG1339" s="58"/>
      <c r="CH1339" s="58"/>
      <c r="CI1339" s="58"/>
      <c r="CJ1339" s="58"/>
      <c r="CK1339" s="58"/>
      <c r="CL1339" s="58"/>
      <c r="CM1339" s="58"/>
      <c r="CN1339" s="58"/>
      <c r="CO1339" s="58"/>
      <c r="CP1339" s="58"/>
      <c r="CQ1339" s="58"/>
      <c r="CR1339" s="58"/>
      <c r="CS1339" s="58"/>
      <c r="CT1339" s="58"/>
      <c r="CU1339" s="58"/>
      <c r="CV1339" s="58"/>
      <c r="CW1339" s="58"/>
      <c r="CX1339" s="58"/>
      <c r="CY1339" s="58"/>
      <c r="CZ1339" s="58"/>
      <c r="DA1339" s="58"/>
      <c r="DB1339" s="58"/>
      <c r="DC1339" s="58"/>
      <c r="DD1339" s="58"/>
      <c r="DE1339" s="58"/>
      <c r="DF1339" s="58"/>
      <c r="DG1339" s="58"/>
      <c r="DH1339" s="58"/>
      <c r="DI1339" s="58"/>
      <c r="DJ1339" s="58"/>
      <c r="DK1339" s="58"/>
      <c r="DL1339" s="58"/>
      <c r="DM1339" s="58"/>
      <c r="DN1339" s="58"/>
      <c r="DO1339" s="58"/>
      <c r="DP1339" s="58"/>
      <c r="DQ1339" s="58"/>
      <c r="DR1339" s="58"/>
    </row>
    <row r="1340" spans="1:122" x14ac:dyDescent="0.2">
      <c r="A1340" s="58"/>
      <c r="B1340" s="58"/>
      <c r="C1340" s="58"/>
      <c r="D1340" s="58"/>
      <c r="E1340" s="58"/>
      <c r="F1340" s="58"/>
      <c r="G1340" s="58"/>
      <c r="H1340" s="58"/>
      <c r="I1340" s="58"/>
      <c r="J1340" s="58"/>
      <c r="K1340" s="59"/>
      <c r="L1340" s="59"/>
      <c r="M1340" s="58"/>
      <c r="N1340" s="58"/>
      <c r="O1340" s="58"/>
      <c r="P1340" s="58"/>
      <c r="Q1340" s="58"/>
      <c r="R1340" s="58"/>
      <c r="S1340" s="58"/>
      <c r="T1340" s="58"/>
      <c r="U1340" s="58"/>
      <c r="V1340" s="58"/>
      <c r="W1340" s="58"/>
      <c r="X1340" s="58"/>
      <c r="Y1340" s="58"/>
      <c r="Z1340" s="58"/>
      <c r="AA1340" s="58"/>
      <c r="AB1340" s="58"/>
      <c r="AC1340" s="58"/>
      <c r="AD1340" s="58"/>
      <c r="AE1340" s="58"/>
      <c r="AF1340" s="58"/>
      <c r="AG1340" s="58"/>
      <c r="AH1340" s="58"/>
      <c r="AI1340" s="58"/>
      <c r="AJ1340" s="58"/>
      <c r="AK1340" s="58"/>
      <c r="AL1340" s="58"/>
      <c r="AM1340" s="58"/>
      <c r="AN1340" s="58"/>
      <c r="AO1340" s="58"/>
      <c r="AP1340" s="58"/>
      <c r="AQ1340" s="58"/>
      <c r="AR1340" s="58"/>
      <c r="AS1340" s="58"/>
      <c r="AT1340" s="58"/>
      <c r="AU1340" s="58"/>
      <c r="AV1340" s="58"/>
      <c r="AW1340" s="58"/>
      <c r="AX1340" s="58"/>
      <c r="AY1340" s="58"/>
      <c r="AZ1340" s="58"/>
      <c r="BA1340" s="58"/>
      <c r="BB1340" s="58"/>
      <c r="BC1340" s="58"/>
      <c r="BD1340" s="58"/>
      <c r="BE1340" s="58"/>
      <c r="BF1340" s="58"/>
      <c r="BG1340" s="58"/>
      <c r="BH1340" s="58"/>
      <c r="BI1340" s="58"/>
      <c r="BJ1340" s="58"/>
      <c r="BK1340" s="58"/>
      <c r="BL1340" s="58"/>
      <c r="BM1340" s="58"/>
      <c r="BN1340" s="58"/>
      <c r="BO1340" s="58"/>
      <c r="BP1340" s="58"/>
      <c r="BQ1340" s="58"/>
      <c r="BR1340" s="58"/>
      <c r="BS1340" s="58"/>
      <c r="BT1340" s="58"/>
      <c r="BU1340" s="58"/>
      <c r="BV1340" s="58"/>
      <c r="BW1340" s="58"/>
      <c r="BX1340" s="58"/>
      <c r="BY1340" s="58"/>
      <c r="BZ1340" s="58"/>
      <c r="CA1340" s="58"/>
      <c r="CB1340" s="58"/>
      <c r="CC1340" s="58"/>
      <c r="CD1340" s="58"/>
      <c r="CE1340" s="58"/>
      <c r="CF1340" s="58"/>
      <c r="CG1340" s="58"/>
      <c r="CH1340" s="58"/>
      <c r="CI1340" s="58"/>
      <c r="CJ1340" s="58"/>
      <c r="CK1340" s="58"/>
      <c r="CL1340" s="58"/>
      <c r="CM1340" s="58"/>
      <c r="CN1340" s="58"/>
      <c r="CO1340" s="58"/>
      <c r="CP1340" s="58"/>
      <c r="CQ1340" s="58"/>
      <c r="CR1340" s="58"/>
      <c r="CS1340" s="58"/>
      <c r="CT1340" s="58"/>
      <c r="CU1340" s="58"/>
      <c r="CV1340" s="58"/>
      <c r="CW1340" s="58"/>
      <c r="CX1340" s="58"/>
      <c r="CY1340" s="58"/>
      <c r="CZ1340" s="58"/>
      <c r="DA1340" s="58"/>
      <c r="DB1340" s="58"/>
      <c r="DC1340" s="58"/>
      <c r="DD1340" s="58"/>
      <c r="DE1340" s="58"/>
      <c r="DF1340" s="58"/>
      <c r="DG1340" s="58"/>
      <c r="DH1340" s="58"/>
      <c r="DI1340" s="58"/>
      <c r="DJ1340" s="58"/>
      <c r="DK1340" s="58"/>
      <c r="DL1340" s="58"/>
      <c r="DM1340" s="58"/>
      <c r="DN1340" s="58"/>
      <c r="DO1340" s="58"/>
      <c r="DP1340" s="58"/>
      <c r="DQ1340" s="58"/>
      <c r="DR1340" s="58"/>
    </row>
    <row r="1341" spans="1:122" x14ac:dyDescent="0.2">
      <c r="A1341" s="58"/>
      <c r="B1341" s="58"/>
      <c r="C1341" s="58"/>
      <c r="D1341" s="58"/>
      <c r="E1341" s="58"/>
      <c r="F1341" s="58"/>
      <c r="G1341" s="58"/>
      <c r="H1341" s="58"/>
      <c r="I1341" s="58"/>
      <c r="J1341" s="58"/>
      <c r="K1341" s="59"/>
      <c r="L1341" s="59"/>
      <c r="M1341" s="58"/>
      <c r="N1341" s="58"/>
      <c r="O1341" s="58"/>
      <c r="P1341" s="58"/>
      <c r="Q1341" s="58"/>
      <c r="R1341" s="58"/>
      <c r="S1341" s="58"/>
      <c r="T1341" s="58"/>
      <c r="U1341" s="58"/>
      <c r="V1341" s="58"/>
      <c r="W1341" s="58"/>
      <c r="X1341" s="58"/>
      <c r="Y1341" s="58"/>
      <c r="Z1341" s="58"/>
      <c r="AA1341" s="58"/>
      <c r="AB1341" s="58"/>
      <c r="AC1341" s="58"/>
      <c r="AD1341" s="58"/>
      <c r="AE1341" s="58"/>
      <c r="AF1341" s="58"/>
      <c r="AG1341" s="58"/>
      <c r="AH1341" s="58"/>
      <c r="AI1341" s="58"/>
      <c r="AJ1341" s="58"/>
      <c r="AK1341" s="58"/>
      <c r="AL1341" s="58"/>
      <c r="AM1341" s="58"/>
      <c r="AN1341" s="58"/>
      <c r="AO1341" s="58"/>
      <c r="AP1341" s="58"/>
      <c r="AQ1341" s="58"/>
      <c r="AR1341" s="58"/>
      <c r="AS1341" s="58"/>
      <c r="AT1341" s="58"/>
      <c r="AU1341" s="58"/>
      <c r="AV1341" s="58"/>
      <c r="AW1341" s="58"/>
      <c r="AX1341" s="58"/>
      <c r="AY1341" s="58"/>
      <c r="AZ1341" s="58"/>
      <c r="BA1341" s="58"/>
      <c r="BB1341" s="58"/>
      <c r="BC1341" s="58"/>
      <c r="BD1341" s="58"/>
      <c r="BE1341" s="58"/>
      <c r="BF1341" s="58"/>
      <c r="BG1341" s="58"/>
      <c r="BH1341" s="58"/>
      <c r="BI1341" s="58"/>
      <c r="BJ1341" s="58"/>
      <c r="BK1341" s="58"/>
      <c r="BL1341" s="58"/>
      <c r="BM1341" s="58"/>
      <c r="BN1341" s="58"/>
      <c r="BO1341" s="58"/>
      <c r="BP1341" s="58"/>
      <c r="BQ1341" s="58"/>
      <c r="BR1341" s="58"/>
      <c r="BS1341" s="58"/>
      <c r="BT1341" s="58"/>
      <c r="BU1341" s="58"/>
      <c r="BV1341" s="58"/>
      <c r="BW1341" s="58"/>
      <c r="BX1341" s="58"/>
      <c r="BY1341" s="58"/>
      <c r="BZ1341" s="58"/>
      <c r="CA1341" s="58"/>
      <c r="CB1341" s="58"/>
      <c r="CC1341" s="58"/>
      <c r="CD1341" s="58"/>
      <c r="CE1341" s="58"/>
      <c r="CF1341" s="58"/>
      <c r="CG1341" s="58"/>
      <c r="CH1341" s="58"/>
      <c r="CI1341" s="58"/>
      <c r="CJ1341" s="58"/>
      <c r="CK1341" s="58"/>
      <c r="CL1341" s="58"/>
      <c r="CM1341" s="58"/>
      <c r="CN1341" s="58"/>
      <c r="CO1341" s="58"/>
      <c r="CP1341" s="58"/>
      <c r="CQ1341" s="58"/>
      <c r="CR1341" s="58"/>
      <c r="CS1341" s="58"/>
      <c r="CT1341" s="58"/>
      <c r="CU1341" s="58"/>
      <c r="CV1341" s="58"/>
      <c r="CW1341" s="58"/>
      <c r="CX1341" s="58"/>
      <c r="CY1341" s="58"/>
      <c r="CZ1341" s="58"/>
      <c r="DA1341" s="58"/>
      <c r="DB1341" s="58"/>
      <c r="DC1341" s="58"/>
      <c r="DD1341" s="58"/>
      <c r="DE1341" s="58"/>
      <c r="DF1341" s="58"/>
      <c r="DG1341" s="58"/>
      <c r="DH1341" s="58"/>
      <c r="DI1341" s="58"/>
      <c r="DJ1341" s="58"/>
      <c r="DK1341" s="58"/>
      <c r="DL1341" s="58"/>
      <c r="DM1341" s="58"/>
      <c r="DN1341" s="58"/>
      <c r="DO1341" s="58"/>
      <c r="DP1341" s="58"/>
      <c r="DQ1341" s="58"/>
      <c r="DR1341" s="58"/>
    </row>
    <row r="1342" spans="1:122" x14ac:dyDescent="0.2">
      <c r="A1342" s="58"/>
      <c r="B1342" s="58"/>
      <c r="C1342" s="58"/>
      <c r="D1342" s="58"/>
      <c r="E1342" s="58"/>
      <c r="F1342" s="58"/>
      <c r="G1342" s="58"/>
      <c r="H1342" s="58"/>
      <c r="I1342" s="58"/>
      <c r="J1342" s="58"/>
      <c r="K1342" s="59"/>
      <c r="L1342" s="59"/>
      <c r="M1342" s="58"/>
      <c r="N1342" s="58"/>
      <c r="O1342" s="58"/>
      <c r="P1342" s="58"/>
      <c r="Q1342" s="58"/>
      <c r="R1342" s="58"/>
      <c r="S1342" s="58"/>
      <c r="T1342" s="58"/>
      <c r="U1342" s="58"/>
      <c r="V1342" s="58"/>
      <c r="W1342" s="58"/>
      <c r="X1342" s="58"/>
      <c r="Y1342" s="58"/>
      <c r="Z1342" s="58"/>
      <c r="AA1342" s="58"/>
      <c r="AB1342" s="58"/>
      <c r="AC1342" s="58"/>
      <c r="AD1342" s="58"/>
      <c r="AE1342" s="58"/>
      <c r="AF1342" s="58"/>
      <c r="AG1342" s="58"/>
      <c r="AH1342" s="58"/>
      <c r="AI1342" s="58"/>
      <c r="AJ1342" s="58"/>
      <c r="AK1342" s="58"/>
      <c r="AL1342" s="58"/>
      <c r="AM1342" s="58"/>
      <c r="AN1342" s="58"/>
      <c r="AO1342" s="58"/>
      <c r="AP1342" s="58"/>
      <c r="AQ1342" s="58"/>
      <c r="AR1342" s="58"/>
      <c r="AS1342" s="58"/>
      <c r="AT1342" s="58"/>
      <c r="AU1342" s="58"/>
      <c r="AV1342" s="58"/>
      <c r="AW1342" s="58"/>
      <c r="AX1342" s="58"/>
      <c r="AY1342" s="58"/>
      <c r="AZ1342" s="58"/>
      <c r="BA1342" s="58"/>
      <c r="BB1342" s="58"/>
      <c r="BC1342" s="58"/>
      <c r="BD1342" s="58"/>
      <c r="BE1342" s="58"/>
      <c r="BF1342" s="58"/>
      <c r="BG1342" s="58"/>
      <c r="BH1342" s="58"/>
      <c r="BI1342" s="58"/>
      <c r="BJ1342" s="58"/>
      <c r="BK1342" s="58"/>
      <c r="BL1342" s="58"/>
      <c r="BM1342" s="58"/>
      <c r="BN1342" s="58"/>
      <c r="BO1342" s="58"/>
      <c r="BP1342" s="58"/>
      <c r="BQ1342" s="58"/>
      <c r="BR1342" s="58"/>
      <c r="BS1342" s="58"/>
      <c r="BT1342" s="58"/>
      <c r="BU1342" s="58"/>
      <c r="BV1342" s="58"/>
      <c r="BW1342" s="58"/>
      <c r="BX1342" s="58"/>
      <c r="BY1342" s="58"/>
      <c r="BZ1342" s="58"/>
      <c r="CA1342" s="58"/>
      <c r="CB1342" s="58"/>
      <c r="CC1342" s="58"/>
      <c r="CD1342" s="58"/>
      <c r="CE1342" s="58"/>
      <c r="CF1342" s="58"/>
      <c r="CG1342" s="58"/>
      <c r="CH1342" s="58"/>
      <c r="CI1342" s="58"/>
      <c r="CJ1342" s="58"/>
      <c r="CK1342" s="58"/>
      <c r="CL1342" s="58"/>
      <c r="CM1342" s="58"/>
      <c r="CN1342" s="58"/>
      <c r="CO1342" s="58"/>
      <c r="CP1342" s="58"/>
      <c r="CQ1342" s="58"/>
      <c r="CR1342" s="58"/>
      <c r="CS1342" s="58"/>
      <c r="CT1342" s="58"/>
      <c r="CU1342" s="58"/>
      <c r="CV1342" s="58"/>
      <c r="CW1342" s="58"/>
      <c r="CX1342" s="58"/>
      <c r="CY1342" s="58"/>
      <c r="CZ1342" s="58"/>
      <c r="DA1342" s="58"/>
      <c r="DB1342" s="58"/>
      <c r="DC1342" s="58"/>
      <c r="DD1342" s="58"/>
      <c r="DE1342" s="58"/>
      <c r="DF1342" s="58"/>
      <c r="DG1342" s="58"/>
      <c r="DH1342" s="58"/>
      <c r="DI1342" s="58"/>
      <c r="DJ1342" s="58"/>
      <c r="DK1342" s="58"/>
      <c r="DL1342" s="58"/>
      <c r="DM1342" s="58"/>
      <c r="DN1342" s="58"/>
      <c r="DO1342" s="58"/>
      <c r="DP1342" s="58"/>
      <c r="DQ1342" s="58"/>
      <c r="DR1342" s="58"/>
    </row>
    <row r="1343" spans="1:122" x14ac:dyDescent="0.2">
      <c r="A1343" s="58"/>
      <c r="B1343" s="58"/>
      <c r="C1343" s="58"/>
      <c r="D1343" s="58"/>
      <c r="E1343" s="58"/>
      <c r="F1343" s="58"/>
      <c r="G1343" s="58"/>
      <c r="H1343" s="58"/>
      <c r="I1343" s="58"/>
      <c r="J1343" s="58"/>
      <c r="K1343" s="59"/>
      <c r="L1343" s="59"/>
      <c r="M1343" s="58"/>
      <c r="N1343" s="58"/>
      <c r="O1343" s="58"/>
      <c r="P1343" s="58"/>
      <c r="Q1343" s="58"/>
      <c r="R1343" s="58"/>
      <c r="S1343" s="58"/>
      <c r="T1343" s="58"/>
      <c r="U1343" s="58"/>
      <c r="V1343" s="58"/>
      <c r="W1343" s="58"/>
      <c r="X1343" s="58"/>
      <c r="Y1343" s="58"/>
      <c r="Z1343" s="58"/>
      <c r="AA1343" s="58"/>
      <c r="AB1343" s="58"/>
      <c r="AC1343" s="58"/>
      <c r="AD1343" s="58"/>
      <c r="AE1343" s="58"/>
      <c r="AF1343" s="58"/>
      <c r="AG1343" s="58"/>
      <c r="AH1343" s="58"/>
      <c r="AI1343" s="58"/>
      <c r="AJ1343" s="58"/>
      <c r="AK1343" s="58"/>
      <c r="AL1343" s="58"/>
      <c r="AM1343" s="58"/>
      <c r="AN1343" s="58"/>
      <c r="AO1343" s="58"/>
      <c r="AP1343" s="58"/>
      <c r="AQ1343" s="58"/>
      <c r="AR1343" s="58"/>
      <c r="AS1343" s="58"/>
      <c r="AT1343" s="58"/>
      <c r="AU1343" s="58"/>
      <c r="AV1343" s="58"/>
      <c r="AW1343" s="58"/>
      <c r="AX1343" s="58"/>
      <c r="AY1343" s="58"/>
      <c r="AZ1343" s="58"/>
      <c r="BA1343" s="58"/>
      <c r="BB1343" s="58"/>
      <c r="BC1343" s="58"/>
      <c r="BD1343" s="58"/>
      <c r="BE1343" s="58"/>
      <c r="BF1343" s="58"/>
      <c r="BG1343" s="58"/>
      <c r="BH1343" s="58"/>
      <c r="BI1343" s="58"/>
      <c r="BJ1343" s="58"/>
      <c r="BK1343" s="58"/>
      <c r="BL1343" s="58"/>
      <c r="BM1343" s="58"/>
      <c r="BN1343" s="58"/>
      <c r="BO1343" s="58"/>
      <c r="BP1343" s="58"/>
      <c r="BQ1343" s="58"/>
      <c r="BR1343" s="58"/>
      <c r="BS1343" s="58"/>
      <c r="BT1343" s="58"/>
      <c r="BU1343" s="58"/>
      <c r="BV1343" s="58"/>
      <c r="BW1343" s="58"/>
      <c r="BX1343" s="58"/>
      <c r="BY1343" s="58"/>
      <c r="BZ1343" s="58"/>
      <c r="CA1343" s="58"/>
      <c r="CB1343" s="58"/>
      <c r="CC1343" s="58"/>
      <c r="CD1343" s="58"/>
      <c r="CE1343" s="58"/>
      <c r="CF1343" s="58"/>
      <c r="CG1343" s="58"/>
      <c r="CH1343" s="58"/>
      <c r="CI1343" s="58"/>
      <c r="CJ1343" s="58"/>
      <c r="CK1343" s="58"/>
      <c r="CL1343" s="58"/>
      <c r="CM1343" s="58"/>
      <c r="CN1343" s="58"/>
      <c r="CO1343" s="58"/>
      <c r="CP1343" s="58"/>
      <c r="CQ1343" s="58"/>
      <c r="CR1343" s="58"/>
      <c r="CS1343" s="58"/>
      <c r="CT1343" s="58"/>
      <c r="CU1343" s="58"/>
      <c r="CV1343" s="58"/>
      <c r="CW1343" s="58"/>
      <c r="CX1343" s="58"/>
      <c r="CY1343" s="58"/>
      <c r="CZ1343" s="58"/>
      <c r="DA1343" s="58"/>
      <c r="DB1343" s="58"/>
      <c r="DC1343" s="58"/>
      <c r="DD1343" s="58"/>
      <c r="DE1343" s="58"/>
      <c r="DF1343" s="58"/>
      <c r="DG1343" s="58"/>
      <c r="DH1343" s="58"/>
      <c r="DI1343" s="58"/>
      <c r="DJ1343" s="58"/>
      <c r="DK1343" s="58"/>
      <c r="DL1343" s="58"/>
      <c r="DM1343" s="58"/>
      <c r="DN1343" s="58"/>
      <c r="DO1343" s="58"/>
      <c r="DP1343" s="58"/>
      <c r="DQ1343" s="58"/>
      <c r="DR1343" s="58"/>
    </row>
    <row r="1344" spans="1:122" x14ac:dyDescent="0.2">
      <c r="A1344" s="58"/>
      <c r="B1344" s="58"/>
      <c r="C1344" s="58"/>
      <c r="D1344" s="58"/>
      <c r="E1344" s="58"/>
      <c r="F1344" s="58"/>
      <c r="G1344" s="58"/>
      <c r="H1344" s="58"/>
      <c r="I1344" s="58"/>
      <c r="J1344" s="58"/>
      <c r="K1344" s="59"/>
      <c r="L1344" s="59"/>
      <c r="M1344" s="58"/>
      <c r="N1344" s="58"/>
      <c r="O1344" s="58"/>
      <c r="P1344" s="58"/>
      <c r="Q1344" s="58"/>
      <c r="R1344" s="58"/>
      <c r="S1344" s="58"/>
      <c r="T1344" s="58"/>
      <c r="U1344" s="58"/>
      <c r="V1344" s="58"/>
      <c r="W1344" s="58"/>
      <c r="X1344" s="58"/>
      <c r="Y1344" s="58"/>
      <c r="Z1344" s="58"/>
      <c r="AA1344" s="58"/>
      <c r="AB1344" s="58"/>
      <c r="AC1344" s="58"/>
      <c r="AD1344" s="58"/>
      <c r="AE1344" s="58"/>
      <c r="AF1344" s="58"/>
      <c r="AG1344" s="58"/>
      <c r="AH1344" s="58"/>
      <c r="AI1344" s="58"/>
      <c r="AJ1344" s="58"/>
      <c r="AK1344" s="58"/>
      <c r="AL1344" s="58"/>
      <c r="AM1344" s="58"/>
      <c r="AN1344" s="58"/>
      <c r="AO1344" s="58"/>
      <c r="AP1344" s="58"/>
      <c r="AQ1344" s="58"/>
      <c r="AR1344" s="58"/>
      <c r="AS1344" s="58"/>
      <c r="AT1344" s="58"/>
      <c r="AU1344" s="58"/>
      <c r="AV1344" s="58"/>
      <c r="AW1344" s="58"/>
      <c r="AX1344" s="58"/>
      <c r="AY1344" s="58"/>
      <c r="AZ1344" s="58"/>
      <c r="BA1344" s="58"/>
      <c r="BB1344" s="58"/>
      <c r="BC1344" s="58"/>
      <c r="BD1344" s="58"/>
      <c r="BE1344" s="58"/>
      <c r="BF1344" s="58"/>
      <c r="BG1344" s="58"/>
      <c r="BH1344" s="58"/>
      <c r="BI1344" s="58"/>
      <c r="BJ1344" s="58"/>
      <c r="BK1344" s="58"/>
      <c r="BL1344" s="58"/>
      <c r="BM1344" s="58"/>
      <c r="BN1344" s="58"/>
      <c r="BO1344" s="58"/>
      <c r="BP1344" s="58"/>
      <c r="BQ1344" s="58"/>
      <c r="BR1344" s="58"/>
      <c r="BS1344" s="58"/>
      <c r="BT1344" s="58"/>
      <c r="BU1344" s="58"/>
      <c r="BV1344" s="58"/>
      <c r="BW1344" s="58"/>
      <c r="BX1344" s="58"/>
      <c r="BY1344" s="58"/>
      <c r="BZ1344" s="58"/>
      <c r="CA1344" s="58"/>
      <c r="CB1344" s="58"/>
      <c r="CC1344" s="58"/>
      <c r="CD1344" s="58"/>
      <c r="CE1344" s="58"/>
      <c r="CF1344" s="58"/>
      <c r="CG1344" s="58"/>
      <c r="CH1344" s="58"/>
      <c r="CI1344" s="58"/>
      <c r="CJ1344" s="58"/>
      <c r="CK1344" s="58"/>
      <c r="CL1344" s="58"/>
      <c r="CM1344" s="58"/>
      <c r="CN1344" s="58"/>
      <c r="CO1344" s="58"/>
      <c r="CP1344" s="58"/>
      <c r="CQ1344" s="58"/>
      <c r="CR1344" s="58"/>
      <c r="CS1344" s="58"/>
      <c r="CT1344" s="58"/>
      <c r="CU1344" s="58"/>
      <c r="CV1344" s="58"/>
      <c r="CW1344" s="58"/>
      <c r="CX1344" s="58"/>
      <c r="CY1344" s="58"/>
      <c r="CZ1344" s="58"/>
      <c r="DA1344" s="58"/>
      <c r="DB1344" s="58"/>
      <c r="DC1344" s="58"/>
      <c r="DD1344" s="58"/>
      <c r="DE1344" s="58"/>
      <c r="DF1344" s="58"/>
      <c r="DG1344" s="58"/>
      <c r="DH1344" s="58"/>
      <c r="DI1344" s="58"/>
      <c r="DJ1344" s="58"/>
      <c r="DK1344" s="58"/>
      <c r="DL1344" s="58"/>
      <c r="DM1344" s="58"/>
      <c r="DN1344" s="58"/>
      <c r="DO1344" s="58"/>
      <c r="DP1344" s="58"/>
      <c r="DQ1344" s="58"/>
      <c r="DR1344" s="58"/>
    </row>
    <row r="1345" spans="1:122" x14ac:dyDescent="0.2">
      <c r="A1345" s="58"/>
      <c r="B1345" s="58"/>
      <c r="C1345" s="58"/>
      <c r="D1345" s="58"/>
      <c r="E1345" s="58"/>
      <c r="F1345" s="58"/>
      <c r="G1345" s="58"/>
      <c r="H1345" s="58"/>
      <c r="I1345" s="58"/>
      <c r="J1345" s="58"/>
      <c r="K1345" s="59"/>
      <c r="L1345" s="59"/>
      <c r="M1345" s="58"/>
      <c r="N1345" s="58"/>
      <c r="O1345" s="58"/>
      <c r="P1345" s="58"/>
      <c r="Q1345" s="58"/>
      <c r="R1345" s="58"/>
      <c r="S1345" s="58"/>
      <c r="T1345" s="58"/>
      <c r="U1345" s="58"/>
      <c r="V1345" s="58"/>
      <c r="W1345" s="58"/>
      <c r="X1345" s="58"/>
      <c r="Y1345" s="58"/>
      <c r="Z1345" s="58"/>
      <c r="AA1345" s="58"/>
      <c r="AB1345" s="58"/>
      <c r="AC1345" s="58"/>
      <c r="AD1345" s="58"/>
      <c r="AE1345" s="58"/>
      <c r="AF1345" s="58"/>
      <c r="AG1345" s="58"/>
      <c r="AH1345" s="58"/>
      <c r="AI1345" s="58"/>
      <c r="AJ1345" s="58"/>
      <c r="AK1345" s="58"/>
      <c r="AL1345" s="58"/>
      <c r="AM1345" s="58"/>
      <c r="AN1345" s="58"/>
      <c r="AO1345" s="58"/>
      <c r="AP1345" s="58"/>
      <c r="AQ1345" s="58"/>
      <c r="AR1345" s="58"/>
      <c r="AS1345" s="58"/>
      <c r="AT1345" s="58"/>
      <c r="AU1345" s="58"/>
      <c r="AV1345" s="58"/>
      <c r="AW1345" s="58"/>
      <c r="AX1345" s="58"/>
      <c r="AY1345" s="58"/>
      <c r="AZ1345" s="58"/>
      <c r="BA1345" s="58"/>
      <c r="BB1345" s="58"/>
      <c r="BC1345" s="58"/>
      <c r="BD1345" s="58"/>
      <c r="BE1345" s="58"/>
      <c r="BF1345" s="58"/>
      <c r="BG1345" s="58"/>
      <c r="BH1345" s="58"/>
      <c r="BI1345" s="58"/>
      <c r="BJ1345" s="58"/>
      <c r="BK1345" s="58"/>
      <c r="BL1345" s="58"/>
      <c r="BM1345" s="58"/>
      <c r="BN1345" s="58"/>
      <c r="BO1345" s="58"/>
      <c r="BP1345" s="58"/>
      <c r="BQ1345" s="58"/>
      <c r="BR1345" s="58"/>
      <c r="BS1345" s="58"/>
      <c r="BT1345" s="58"/>
      <c r="BU1345" s="58"/>
      <c r="BV1345" s="58"/>
      <c r="BW1345" s="58"/>
      <c r="BX1345" s="58"/>
      <c r="BY1345" s="58"/>
      <c r="BZ1345" s="58"/>
      <c r="CA1345" s="58"/>
      <c r="CB1345" s="58"/>
      <c r="CC1345" s="58"/>
      <c r="CD1345" s="58"/>
      <c r="CE1345" s="58"/>
      <c r="CF1345" s="58"/>
      <c r="CG1345" s="58"/>
      <c r="CH1345" s="58"/>
      <c r="CI1345" s="58"/>
      <c r="CJ1345" s="58"/>
      <c r="CK1345" s="58"/>
      <c r="CL1345" s="58"/>
      <c r="CM1345" s="58"/>
      <c r="CN1345" s="58"/>
      <c r="CO1345" s="58"/>
      <c r="CP1345" s="58"/>
      <c r="CQ1345" s="58"/>
      <c r="CR1345" s="58"/>
      <c r="CS1345" s="58"/>
      <c r="CT1345" s="58"/>
      <c r="CU1345" s="58"/>
      <c r="CV1345" s="58"/>
      <c r="CW1345" s="58"/>
      <c r="CX1345" s="58"/>
      <c r="CY1345" s="58"/>
      <c r="CZ1345" s="58"/>
      <c r="DA1345" s="58"/>
      <c r="DB1345" s="58"/>
      <c r="DC1345" s="58"/>
      <c r="DD1345" s="58"/>
      <c r="DE1345" s="58"/>
      <c r="DF1345" s="58"/>
      <c r="DG1345" s="58"/>
      <c r="DH1345" s="58"/>
      <c r="DI1345" s="58"/>
      <c r="DJ1345" s="58"/>
      <c r="DK1345" s="58"/>
      <c r="DL1345" s="58"/>
      <c r="DM1345" s="58"/>
      <c r="DN1345" s="58"/>
      <c r="DO1345" s="58"/>
      <c r="DP1345" s="58"/>
      <c r="DQ1345" s="58"/>
      <c r="DR1345" s="58"/>
    </row>
    <row r="1346" spans="1:122" x14ac:dyDescent="0.2">
      <c r="A1346" s="58"/>
      <c r="B1346" s="58"/>
      <c r="C1346" s="58"/>
      <c r="D1346" s="58"/>
      <c r="E1346" s="58"/>
      <c r="F1346" s="58"/>
      <c r="G1346" s="58"/>
      <c r="H1346" s="58"/>
      <c r="I1346" s="58"/>
      <c r="J1346" s="58"/>
      <c r="K1346" s="59"/>
      <c r="L1346" s="59"/>
      <c r="M1346" s="58"/>
      <c r="N1346" s="58"/>
      <c r="O1346" s="58"/>
      <c r="P1346" s="58"/>
      <c r="Q1346" s="58"/>
      <c r="R1346" s="58"/>
      <c r="S1346" s="58"/>
      <c r="T1346" s="58"/>
      <c r="U1346" s="58"/>
      <c r="V1346" s="58"/>
      <c r="W1346" s="58"/>
      <c r="X1346" s="58"/>
      <c r="Y1346" s="58"/>
      <c r="Z1346" s="58"/>
      <c r="AA1346" s="58"/>
      <c r="AB1346" s="58"/>
      <c r="AC1346" s="58"/>
      <c r="AD1346" s="58"/>
      <c r="AE1346" s="58"/>
      <c r="AF1346" s="58"/>
      <c r="AG1346" s="58"/>
      <c r="AH1346" s="58"/>
      <c r="AI1346" s="58"/>
      <c r="AJ1346" s="58"/>
      <c r="AK1346" s="58"/>
      <c r="AL1346" s="58"/>
      <c r="AM1346" s="58"/>
      <c r="AN1346" s="58"/>
      <c r="AO1346" s="58"/>
      <c r="AP1346" s="58"/>
      <c r="AQ1346" s="58"/>
      <c r="AR1346" s="58"/>
      <c r="AS1346" s="58"/>
      <c r="AT1346" s="58"/>
      <c r="AU1346" s="58"/>
      <c r="AV1346" s="58"/>
      <c r="AW1346" s="58"/>
      <c r="AX1346" s="58"/>
      <c r="AY1346" s="58"/>
      <c r="AZ1346" s="58"/>
      <c r="BA1346" s="58"/>
      <c r="BB1346" s="58"/>
      <c r="BC1346" s="58"/>
      <c r="BD1346" s="58"/>
      <c r="BE1346" s="58"/>
      <c r="BF1346" s="58"/>
      <c r="BG1346" s="58"/>
      <c r="BH1346" s="58"/>
      <c r="BI1346" s="58"/>
      <c r="BJ1346" s="58"/>
      <c r="BK1346" s="58"/>
      <c r="BL1346" s="58"/>
      <c r="BM1346" s="58"/>
      <c r="BN1346" s="58"/>
      <c r="BO1346" s="58"/>
      <c r="BP1346" s="58"/>
      <c r="BQ1346" s="58"/>
      <c r="BR1346" s="58"/>
      <c r="BS1346" s="58"/>
      <c r="BT1346" s="58"/>
      <c r="BU1346" s="58"/>
      <c r="BV1346" s="58"/>
      <c r="BW1346" s="58"/>
      <c r="BX1346" s="58"/>
      <c r="BY1346" s="58"/>
      <c r="BZ1346" s="58"/>
      <c r="CA1346" s="58"/>
      <c r="CB1346" s="58"/>
      <c r="CC1346" s="58"/>
      <c r="CD1346" s="58"/>
      <c r="CE1346" s="58"/>
      <c r="CF1346" s="58"/>
      <c r="CG1346" s="58"/>
      <c r="CH1346" s="58"/>
      <c r="CI1346" s="58"/>
      <c r="CJ1346" s="58"/>
      <c r="CK1346" s="58"/>
      <c r="CL1346" s="58"/>
      <c r="CM1346" s="58"/>
      <c r="CN1346" s="58"/>
      <c r="CO1346" s="58"/>
      <c r="CP1346" s="58"/>
      <c r="CQ1346" s="58"/>
      <c r="CR1346" s="58"/>
      <c r="CS1346" s="58"/>
      <c r="CT1346" s="58"/>
      <c r="CU1346" s="58"/>
      <c r="CV1346" s="58"/>
      <c r="CW1346" s="58"/>
      <c r="CX1346" s="58"/>
      <c r="CY1346" s="58"/>
      <c r="CZ1346" s="58"/>
      <c r="DA1346" s="58"/>
      <c r="DB1346" s="58"/>
      <c r="DC1346" s="58"/>
      <c r="DD1346" s="58"/>
      <c r="DE1346" s="58"/>
      <c r="DF1346" s="58"/>
      <c r="DG1346" s="58"/>
      <c r="DH1346" s="58"/>
      <c r="DI1346" s="58"/>
      <c r="DJ1346" s="58"/>
      <c r="DK1346" s="58"/>
      <c r="DL1346" s="58"/>
      <c r="DM1346" s="58"/>
      <c r="DN1346" s="58"/>
      <c r="DO1346" s="58"/>
      <c r="DP1346" s="58"/>
      <c r="DQ1346" s="58"/>
      <c r="DR1346" s="58"/>
    </row>
    <row r="1347" spans="1:122" x14ac:dyDescent="0.2">
      <c r="A1347" s="58"/>
      <c r="B1347" s="58"/>
      <c r="C1347" s="58"/>
      <c r="D1347" s="58"/>
      <c r="E1347" s="58"/>
      <c r="F1347" s="58"/>
      <c r="G1347" s="58"/>
      <c r="H1347" s="58"/>
      <c r="I1347" s="58"/>
      <c r="J1347" s="58"/>
      <c r="K1347" s="59"/>
      <c r="L1347" s="59"/>
      <c r="M1347" s="58"/>
      <c r="N1347" s="58"/>
      <c r="O1347" s="58"/>
      <c r="P1347" s="58"/>
      <c r="Q1347" s="58"/>
      <c r="R1347" s="58"/>
      <c r="S1347" s="58"/>
      <c r="T1347" s="58"/>
      <c r="U1347" s="58"/>
      <c r="V1347" s="58"/>
      <c r="W1347" s="58"/>
      <c r="X1347" s="58"/>
      <c r="Y1347" s="58"/>
      <c r="Z1347" s="58"/>
      <c r="AA1347" s="58"/>
      <c r="AB1347" s="58"/>
      <c r="AC1347" s="58"/>
      <c r="AD1347" s="58"/>
      <c r="AE1347" s="58"/>
      <c r="AF1347" s="58"/>
      <c r="AG1347" s="58"/>
      <c r="AH1347" s="58"/>
      <c r="AI1347" s="58"/>
      <c r="AJ1347" s="58"/>
      <c r="AK1347" s="58"/>
      <c r="AL1347" s="58"/>
      <c r="AM1347" s="58"/>
      <c r="AN1347" s="58"/>
      <c r="AO1347" s="58"/>
      <c r="AP1347" s="58"/>
      <c r="AQ1347" s="58"/>
      <c r="AR1347" s="58"/>
      <c r="AS1347" s="58"/>
      <c r="AT1347" s="58"/>
      <c r="AU1347" s="58"/>
      <c r="AV1347" s="58"/>
      <c r="AW1347" s="58"/>
      <c r="AX1347" s="58"/>
      <c r="AY1347" s="58"/>
      <c r="AZ1347" s="58"/>
      <c r="BA1347" s="58"/>
      <c r="BB1347" s="58"/>
      <c r="BC1347" s="58"/>
      <c r="BD1347" s="58"/>
      <c r="BE1347" s="58"/>
      <c r="BF1347" s="58"/>
      <c r="BG1347" s="58"/>
      <c r="BH1347" s="58"/>
      <c r="BI1347" s="58"/>
      <c r="BJ1347" s="58"/>
      <c r="BK1347" s="58"/>
      <c r="BL1347" s="58"/>
      <c r="BM1347" s="58"/>
      <c r="BN1347" s="58"/>
      <c r="BO1347" s="58"/>
      <c r="BP1347" s="58"/>
      <c r="BQ1347" s="58"/>
      <c r="BR1347" s="58"/>
      <c r="BS1347" s="58"/>
      <c r="BT1347" s="58"/>
      <c r="BU1347" s="58"/>
      <c r="BV1347" s="58"/>
      <c r="BW1347" s="58"/>
      <c r="BX1347" s="58"/>
      <c r="BY1347" s="58"/>
      <c r="BZ1347" s="58"/>
      <c r="CA1347" s="58"/>
      <c r="CB1347" s="58"/>
      <c r="CC1347" s="58"/>
      <c r="CD1347" s="58"/>
      <c r="CE1347" s="58"/>
      <c r="CF1347" s="58"/>
      <c r="CG1347" s="58"/>
      <c r="CH1347" s="58"/>
      <c r="CI1347" s="58"/>
      <c r="CJ1347" s="58"/>
      <c r="CK1347" s="58"/>
      <c r="CL1347" s="58"/>
      <c r="CM1347" s="58"/>
      <c r="CN1347" s="58"/>
      <c r="CO1347" s="58"/>
      <c r="CP1347" s="58"/>
      <c r="CQ1347" s="58"/>
      <c r="CR1347" s="58"/>
      <c r="CS1347" s="58"/>
      <c r="CT1347" s="58"/>
      <c r="CU1347" s="58"/>
      <c r="CV1347" s="58"/>
      <c r="CW1347" s="58"/>
      <c r="CX1347" s="58"/>
      <c r="CY1347" s="58"/>
      <c r="CZ1347" s="58"/>
      <c r="DA1347" s="58"/>
      <c r="DB1347" s="58"/>
      <c r="DC1347" s="58"/>
      <c r="DD1347" s="58"/>
      <c r="DE1347" s="58"/>
      <c r="DF1347" s="58"/>
      <c r="DG1347" s="58"/>
      <c r="DH1347" s="58"/>
      <c r="DI1347" s="58"/>
      <c r="DJ1347" s="58"/>
      <c r="DK1347" s="58"/>
      <c r="DL1347" s="58"/>
      <c r="DM1347" s="58"/>
      <c r="DN1347" s="58"/>
      <c r="DO1347" s="58"/>
      <c r="DP1347" s="58"/>
      <c r="DQ1347" s="58"/>
      <c r="DR1347" s="58"/>
    </row>
    <row r="1348" spans="1:122" x14ac:dyDescent="0.2">
      <c r="A1348" s="58"/>
      <c r="B1348" s="58"/>
      <c r="C1348" s="58"/>
      <c r="D1348" s="58"/>
      <c r="E1348" s="58"/>
      <c r="F1348" s="58"/>
      <c r="G1348" s="58"/>
      <c r="H1348" s="58"/>
      <c r="I1348" s="58"/>
      <c r="J1348" s="58"/>
      <c r="K1348" s="59"/>
      <c r="L1348" s="59"/>
      <c r="M1348" s="58"/>
      <c r="N1348" s="58"/>
      <c r="O1348" s="58"/>
      <c r="P1348" s="58"/>
      <c r="Q1348" s="58"/>
      <c r="R1348" s="58"/>
      <c r="S1348" s="58"/>
      <c r="T1348" s="58"/>
      <c r="U1348" s="58"/>
      <c r="V1348" s="58"/>
      <c r="W1348" s="58"/>
      <c r="X1348" s="58"/>
      <c r="Y1348" s="58"/>
      <c r="Z1348" s="58"/>
      <c r="AA1348" s="58"/>
      <c r="AB1348" s="58"/>
      <c r="AC1348" s="58"/>
      <c r="AD1348" s="58"/>
      <c r="AE1348" s="58"/>
      <c r="AF1348" s="58"/>
      <c r="AG1348" s="58"/>
      <c r="AH1348" s="58"/>
      <c r="AI1348" s="58"/>
      <c r="AJ1348" s="58"/>
      <c r="AK1348" s="58"/>
      <c r="AL1348" s="58"/>
      <c r="AM1348" s="58"/>
      <c r="AN1348" s="58"/>
      <c r="AO1348" s="58"/>
      <c r="AP1348" s="58"/>
      <c r="AQ1348" s="58"/>
      <c r="AR1348" s="58"/>
      <c r="AS1348" s="58"/>
      <c r="AT1348" s="58"/>
      <c r="AU1348" s="58"/>
      <c r="AV1348" s="58"/>
      <c r="AW1348" s="58"/>
      <c r="AX1348" s="58"/>
      <c r="AY1348" s="58"/>
      <c r="AZ1348" s="58"/>
      <c r="BA1348" s="58"/>
      <c r="BB1348" s="58"/>
      <c r="BC1348" s="58"/>
      <c r="BD1348" s="58"/>
      <c r="BE1348" s="58"/>
      <c r="BF1348" s="58"/>
      <c r="BG1348" s="58"/>
      <c r="BH1348" s="58"/>
      <c r="BI1348" s="58"/>
      <c r="BJ1348" s="58"/>
      <c r="BK1348" s="58"/>
      <c r="BL1348" s="58"/>
      <c r="BM1348" s="58"/>
      <c r="BN1348" s="58"/>
      <c r="BO1348" s="58"/>
      <c r="BP1348" s="58"/>
      <c r="BQ1348" s="58"/>
      <c r="BR1348" s="58"/>
      <c r="BS1348" s="58"/>
      <c r="BT1348" s="58"/>
      <c r="BU1348" s="58"/>
      <c r="BV1348" s="58"/>
      <c r="BW1348" s="58"/>
      <c r="BX1348" s="58"/>
      <c r="BY1348" s="58"/>
      <c r="BZ1348" s="58"/>
      <c r="CA1348" s="58"/>
      <c r="CB1348" s="58"/>
      <c r="CC1348" s="58"/>
      <c r="CD1348" s="58"/>
      <c r="CE1348" s="58"/>
      <c r="CF1348" s="58"/>
      <c r="CG1348" s="58"/>
      <c r="CH1348" s="58"/>
      <c r="CI1348" s="58"/>
      <c r="CJ1348" s="58"/>
      <c r="CK1348" s="58"/>
      <c r="CL1348" s="58"/>
      <c r="CM1348" s="58"/>
      <c r="CN1348" s="58"/>
      <c r="CO1348" s="58"/>
      <c r="CP1348" s="58"/>
      <c r="CQ1348" s="58"/>
      <c r="CR1348" s="58"/>
      <c r="CS1348" s="58"/>
      <c r="CT1348" s="58"/>
      <c r="CU1348" s="58"/>
      <c r="CV1348" s="58"/>
      <c r="CW1348" s="58"/>
      <c r="CX1348" s="58"/>
      <c r="CY1348" s="58"/>
      <c r="CZ1348" s="58"/>
      <c r="DA1348" s="58"/>
      <c r="DB1348" s="58"/>
      <c r="DC1348" s="58"/>
      <c r="DD1348" s="58"/>
      <c r="DE1348" s="58"/>
      <c r="DF1348" s="58"/>
      <c r="DG1348" s="58"/>
      <c r="DH1348" s="58"/>
      <c r="DI1348" s="58"/>
      <c r="DJ1348" s="58"/>
      <c r="DK1348" s="58"/>
      <c r="DL1348" s="58"/>
      <c r="DM1348" s="58"/>
      <c r="DN1348" s="58"/>
      <c r="DO1348" s="58"/>
      <c r="DP1348" s="58"/>
      <c r="DQ1348" s="58"/>
      <c r="DR1348" s="58"/>
    </row>
    <row r="1349" spans="1:122" x14ac:dyDescent="0.2">
      <c r="A1349" s="58"/>
      <c r="B1349" s="58"/>
      <c r="C1349" s="58"/>
      <c r="D1349" s="58"/>
      <c r="E1349" s="58"/>
      <c r="F1349" s="58"/>
      <c r="G1349" s="58"/>
      <c r="H1349" s="58"/>
      <c r="I1349" s="58"/>
      <c r="J1349" s="58"/>
      <c r="K1349" s="59"/>
      <c r="L1349" s="59"/>
      <c r="M1349" s="58"/>
      <c r="N1349" s="58"/>
      <c r="O1349" s="58"/>
      <c r="P1349" s="58"/>
      <c r="Q1349" s="58"/>
      <c r="R1349" s="58"/>
      <c r="S1349" s="58"/>
      <c r="T1349" s="58"/>
      <c r="U1349" s="58"/>
      <c r="V1349" s="58"/>
      <c r="W1349" s="58"/>
      <c r="X1349" s="58"/>
      <c r="Y1349" s="58"/>
      <c r="Z1349" s="58"/>
      <c r="AA1349" s="58"/>
      <c r="AB1349" s="58"/>
      <c r="AC1349" s="58"/>
      <c r="AD1349" s="58"/>
      <c r="AE1349" s="58"/>
      <c r="AF1349" s="58"/>
      <c r="AG1349" s="58"/>
      <c r="AH1349" s="58"/>
      <c r="AI1349" s="58"/>
      <c r="AJ1349" s="58"/>
      <c r="AK1349" s="58"/>
      <c r="AL1349" s="58"/>
      <c r="AM1349" s="58"/>
      <c r="AN1349" s="58"/>
      <c r="AO1349" s="58"/>
      <c r="AP1349" s="58"/>
      <c r="AQ1349" s="58"/>
      <c r="AR1349" s="58"/>
      <c r="AS1349" s="58"/>
      <c r="AT1349" s="58"/>
      <c r="AU1349" s="58"/>
      <c r="AV1349" s="58"/>
      <c r="AW1349" s="58"/>
      <c r="AX1349" s="58"/>
      <c r="AY1349" s="58"/>
      <c r="AZ1349" s="58"/>
      <c r="BA1349" s="58"/>
      <c r="BB1349" s="58"/>
      <c r="BC1349" s="58"/>
      <c r="BD1349" s="58"/>
      <c r="BE1349" s="58"/>
      <c r="BF1349" s="58"/>
      <c r="BG1349" s="58"/>
      <c r="BH1349" s="58"/>
      <c r="BI1349" s="58"/>
      <c r="BJ1349" s="58"/>
      <c r="BK1349" s="58"/>
      <c r="BL1349" s="58"/>
      <c r="BM1349" s="58"/>
      <c r="BN1349" s="58"/>
      <c r="BO1349" s="58"/>
      <c r="BP1349" s="58"/>
      <c r="BQ1349" s="58"/>
      <c r="BR1349" s="58"/>
      <c r="BS1349" s="58"/>
      <c r="BT1349" s="58"/>
      <c r="BU1349" s="58"/>
      <c r="BV1349" s="58"/>
      <c r="BW1349" s="58"/>
      <c r="BX1349" s="58"/>
      <c r="BY1349" s="58"/>
      <c r="BZ1349" s="58"/>
      <c r="CA1349" s="58"/>
      <c r="CB1349" s="58"/>
      <c r="CC1349" s="58"/>
      <c r="CD1349" s="58"/>
      <c r="CE1349" s="58"/>
      <c r="CF1349" s="58"/>
      <c r="CG1349" s="58"/>
      <c r="CH1349" s="58"/>
      <c r="CI1349" s="58"/>
      <c r="CJ1349" s="58"/>
      <c r="CK1349" s="58"/>
      <c r="CL1349" s="58"/>
      <c r="CM1349" s="58"/>
      <c r="CN1349" s="58"/>
      <c r="CO1349" s="58"/>
      <c r="CP1349" s="58"/>
      <c r="CQ1349" s="58"/>
      <c r="CR1349" s="58"/>
      <c r="CS1349" s="58"/>
      <c r="CT1349" s="58"/>
      <c r="CU1349" s="58"/>
      <c r="CV1349" s="58"/>
      <c r="CW1349" s="58"/>
      <c r="CX1349" s="58"/>
      <c r="CY1349" s="58"/>
      <c r="CZ1349" s="58"/>
      <c r="DA1349" s="58"/>
      <c r="DB1349" s="58"/>
      <c r="DC1349" s="58"/>
      <c r="DD1349" s="58"/>
      <c r="DE1349" s="58"/>
      <c r="DF1349" s="58"/>
      <c r="DG1349" s="58"/>
      <c r="DH1349" s="58"/>
      <c r="DI1349" s="58"/>
      <c r="DJ1349" s="58"/>
      <c r="DK1349" s="58"/>
      <c r="DL1349" s="58"/>
      <c r="DM1349" s="58"/>
      <c r="DN1349" s="58"/>
      <c r="DO1349" s="58"/>
      <c r="DP1349" s="58"/>
      <c r="DQ1349" s="58"/>
      <c r="DR1349" s="58"/>
    </row>
    <row r="1350" spans="1:122" x14ac:dyDescent="0.2">
      <c r="A1350" s="58"/>
      <c r="B1350" s="58"/>
      <c r="C1350" s="58"/>
      <c r="D1350" s="58"/>
      <c r="E1350" s="58"/>
      <c r="F1350" s="58"/>
      <c r="G1350" s="58"/>
      <c r="H1350" s="58"/>
      <c r="I1350" s="58"/>
      <c r="J1350" s="58"/>
      <c r="K1350" s="59"/>
      <c r="L1350" s="59"/>
      <c r="M1350" s="58"/>
      <c r="N1350" s="58"/>
      <c r="O1350" s="58"/>
      <c r="P1350" s="58"/>
      <c r="Q1350" s="58"/>
      <c r="R1350" s="58"/>
      <c r="S1350" s="58"/>
      <c r="T1350" s="58"/>
      <c r="U1350" s="58"/>
      <c r="V1350" s="58"/>
      <c r="W1350" s="58"/>
      <c r="X1350" s="58"/>
      <c r="Y1350" s="58"/>
      <c r="Z1350" s="58"/>
      <c r="AA1350" s="58"/>
      <c r="AB1350" s="58"/>
      <c r="AC1350" s="58"/>
      <c r="AD1350" s="58"/>
      <c r="AE1350" s="58"/>
      <c r="AF1350" s="58"/>
      <c r="AG1350" s="58"/>
      <c r="AH1350" s="58"/>
      <c r="AI1350" s="58"/>
      <c r="AJ1350" s="58"/>
      <c r="AK1350" s="58"/>
      <c r="AL1350" s="58"/>
      <c r="AM1350" s="58"/>
      <c r="AN1350" s="58"/>
      <c r="AO1350" s="58"/>
      <c r="AP1350" s="58"/>
      <c r="AQ1350" s="58"/>
      <c r="AR1350" s="58"/>
      <c r="AS1350" s="58"/>
      <c r="AT1350" s="58"/>
      <c r="AU1350" s="58"/>
      <c r="AV1350" s="58"/>
      <c r="AW1350" s="58"/>
      <c r="AX1350" s="58"/>
      <c r="AY1350" s="58"/>
      <c r="AZ1350" s="58"/>
      <c r="BA1350" s="58"/>
      <c r="BB1350" s="58"/>
      <c r="BC1350" s="58"/>
      <c r="BD1350" s="58"/>
      <c r="BE1350" s="58"/>
      <c r="BF1350" s="58"/>
      <c r="BG1350" s="58"/>
      <c r="BH1350" s="58"/>
      <c r="BI1350" s="58"/>
      <c r="BJ1350" s="58"/>
      <c r="BK1350" s="58"/>
      <c r="BL1350" s="58"/>
      <c r="BM1350" s="58"/>
      <c r="BN1350" s="58"/>
      <c r="BO1350" s="58"/>
      <c r="BP1350" s="58"/>
      <c r="BQ1350" s="58"/>
      <c r="BR1350" s="58"/>
      <c r="BS1350" s="58"/>
      <c r="BT1350" s="58"/>
      <c r="BU1350" s="58"/>
      <c r="BV1350" s="58"/>
      <c r="BW1350" s="58"/>
      <c r="BX1350" s="58"/>
      <c r="BY1350" s="58"/>
      <c r="BZ1350" s="58"/>
      <c r="CA1350" s="58"/>
      <c r="CB1350" s="58"/>
      <c r="CC1350" s="58"/>
      <c r="CD1350" s="58"/>
      <c r="CE1350" s="58"/>
      <c r="CF1350" s="58"/>
      <c r="CG1350" s="58"/>
      <c r="CH1350" s="58"/>
      <c r="CI1350" s="58"/>
      <c r="CJ1350" s="58"/>
      <c r="CK1350" s="58"/>
      <c r="CL1350" s="58"/>
      <c r="CM1350" s="58"/>
      <c r="CN1350" s="58"/>
      <c r="CO1350" s="58"/>
      <c r="CP1350" s="58"/>
      <c r="CQ1350" s="58"/>
      <c r="CR1350" s="58"/>
      <c r="CS1350" s="58"/>
      <c r="CT1350" s="58"/>
      <c r="CU1350" s="58"/>
      <c r="CV1350" s="58"/>
      <c r="CW1350" s="58"/>
      <c r="CX1350" s="58"/>
      <c r="CY1350" s="58"/>
      <c r="CZ1350" s="58"/>
      <c r="DA1350" s="58"/>
      <c r="DB1350" s="58"/>
      <c r="DC1350" s="58"/>
      <c r="DD1350" s="58"/>
      <c r="DE1350" s="58"/>
      <c r="DF1350" s="58"/>
      <c r="DG1350" s="58"/>
      <c r="DH1350" s="58"/>
      <c r="DI1350" s="58"/>
      <c r="DJ1350" s="58"/>
      <c r="DK1350" s="58"/>
      <c r="DL1350" s="58"/>
      <c r="DM1350" s="58"/>
      <c r="DN1350" s="58"/>
      <c r="DO1350" s="58"/>
      <c r="DP1350" s="58"/>
      <c r="DQ1350" s="58"/>
      <c r="DR1350" s="58"/>
    </row>
    <row r="1351" spans="1:122" x14ac:dyDescent="0.2">
      <c r="A1351" s="58"/>
      <c r="B1351" s="58"/>
      <c r="C1351" s="58"/>
      <c r="D1351" s="58"/>
      <c r="E1351" s="58"/>
      <c r="F1351" s="58"/>
      <c r="G1351" s="58"/>
      <c r="H1351" s="58"/>
      <c r="I1351" s="58"/>
      <c r="J1351" s="58"/>
      <c r="K1351" s="59"/>
      <c r="L1351" s="59"/>
      <c r="M1351" s="58"/>
      <c r="N1351" s="58"/>
      <c r="O1351" s="58"/>
      <c r="P1351" s="58"/>
      <c r="Q1351" s="58"/>
      <c r="R1351" s="58"/>
      <c r="S1351" s="58"/>
      <c r="T1351" s="58"/>
      <c r="U1351" s="58"/>
      <c r="V1351" s="58"/>
      <c r="W1351" s="58"/>
      <c r="X1351" s="58"/>
      <c r="Y1351" s="58"/>
      <c r="Z1351" s="58"/>
      <c r="AA1351" s="58"/>
      <c r="AB1351" s="58"/>
      <c r="AC1351" s="58"/>
      <c r="AD1351" s="58"/>
      <c r="AE1351" s="58"/>
      <c r="AF1351" s="58"/>
      <c r="AG1351" s="58"/>
      <c r="AH1351" s="58"/>
      <c r="AI1351" s="58"/>
      <c r="AJ1351" s="58"/>
      <c r="AK1351" s="58"/>
      <c r="AL1351" s="58"/>
      <c r="AM1351" s="58"/>
      <c r="AN1351" s="58"/>
      <c r="AO1351" s="58"/>
      <c r="AP1351" s="58"/>
      <c r="AQ1351" s="58"/>
      <c r="AR1351" s="58"/>
      <c r="AS1351" s="58"/>
      <c r="AT1351" s="58"/>
      <c r="AU1351" s="58"/>
      <c r="AV1351" s="58"/>
      <c r="AW1351" s="58"/>
      <c r="AX1351" s="58"/>
      <c r="AY1351" s="58"/>
      <c r="AZ1351" s="58"/>
      <c r="BA1351" s="58"/>
      <c r="BB1351" s="58"/>
      <c r="BC1351" s="58"/>
      <c r="BD1351" s="58"/>
      <c r="BE1351" s="58"/>
      <c r="BF1351" s="58"/>
      <c r="BG1351" s="58"/>
      <c r="BH1351" s="58"/>
      <c r="BI1351" s="58"/>
      <c r="BJ1351" s="58"/>
      <c r="BK1351" s="58"/>
      <c r="BL1351" s="58"/>
      <c r="BM1351" s="58"/>
      <c r="BN1351" s="58"/>
      <c r="BO1351" s="58"/>
      <c r="BP1351" s="58"/>
      <c r="BQ1351" s="58"/>
      <c r="BR1351" s="58"/>
      <c r="BS1351" s="58"/>
      <c r="BT1351" s="58"/>
      <c r="BU1351" s="58"/>
      <c r="BV1351" s="58"/>
      <c r="BW1351" s="58"/>
      <c r="BX1351" s="58"/>
      <c r="BY1351" s="58"/>
      <c r="BZ1351" s="58"/>
      <c r="CA1351" s="58"/>
      <c r="CB1351" s="58"/>
      <c r="CC1351" s="58"/>
      <c r="CD1351" s="58"/>
      <c r="CE1351" s="58"/>
      <c r="CF1351" s="58"/>
      <c r="CG1351" s="58"/>
      <c r="CH1351" s="58"/>
      <c r="CI1351" s="58"/>
      <c r="CJ1351" s="58"/>
      <c r="CK1351" s="58"/>
      <c r="CL1351" s="58"/>
      <c r="CM1351" s="58"/>
      <c r="CN1351" s="58"/>
      <c r="CO1351" s="58"/>
      <c r="CP1351" s="58"/>
      <c r="CQ1351" s="58"/>
      <c r="CR1351" s="58"/>
      <c r="CS1351" s="58"/>
      <c r="CT1351" s="58"/>
      <c r="CU1351" s="58"/>
      <c r="CV1351" s="58"/>
      <c r="CW1351" s="58"/>
      <c r="CX1351" s="58"/>
      <c r="CY1351" s="58"/>
      <c r="CZ1351" s="58"/>
      <c r="DA1351" s="58"/>
      <c r="DB1351" s="58"/>
      <c r="DC1351" s="58"/>
      <c r="DD1351" s="58"/>
      <c r="DE1351" s="58"/>
      <c r="DF1351" s="58"/>
      <c r="DG1351" s="58"/>
      <c r="DH1351" s="58"/>
      <c r="DI1351" s="58"/>
      <c r="DJ1351" s="58"/>
      <c r="DK1351" s="58"/>
      <c r="DL1351" s="58"/>
      <c r="DM1351" s="58"/>
      <c r="DN1351" s="58"/>
      <c r="DO1351" s="58"/>
      <c r="DP1351" s="58"/>
      <c r="DQ1351" s="58"/>
      <c r="DR1351" s="58"/>
    </row>
    <row r="1352" spans="1:122" x14ac:dyDescent="0.2">
      <c r="A1352" s="58"/>
      <c r="B1352" s="58"/>
      <c r="C1352" s="58"/>
      <c r="D1352" s="58"/>
      <c r="E1352" s="58"/>
      <c r="F1352" s="58"/>
      <c r="G1352" s="58"/>
      <c r="H1352" s="58"/>
      <c r="I1352" s="58"/>
      <c r="J1352" s="58"/>
      <c r="K1352" s="59"/>
      <c r="L1352" s="59"/>
      <c r="M1352" s="58"/>
      <c r="N1352" s="58"/>
      <c r="O1352" s="58"/>
      <c r="P1352" s="58"/>
      <c r="Q1352" s="58"/>
      <c r="R1352" s="58"/>
      <c r="S1352" s="58"/>
      <c r="T1352" s="58"/>
      <c r="U1352" s="58"/>
      <c r="V1352" s="58"/>
      <c r="W1352" s="58"/>
      <c r="X1352" s="58"/>
      <c r="Y1352" s="58"/>
      <c r="Z1352" s="58"/>
      <c r="AA1352" s="58"/>
      <c r="AB1352" s="58"/>
      <c r="AC1352" s="58"/>
      <c r="AD1352" s="58"/>
      <c r="AE1352" s="58"/>
      <c r="AF1352" s="58"/>
      <c r="AG1352" s="58"/>
      <c r="AH1352" s="58"/>
      <c r="AI1352" s="58"/>
      <c r="AJ1352" s="58"/>
      <c r="AK1352" s="58"/>
      <c r="AL1352" s="58"/>
      <c r="AM1352" s="58"/>
      <c r="AN1352" s="58"/>
      <c r="AO1352" s="58"/>
      <c r="AP1352" s="58"/>
      <c r="AQ1352" s="58"/>
      <c r="AR1352" s="58"/>
      <c r="AS1352" s="58"/>
      <c r="AT1352" s="58"/>
      <c r="AU1352" s="58"/>
      <c r="AV1352" s="58"/>
      <c r="AW1352" s="58"/>
      <c r="AX1352" s="58"/>
      <c r="AY1352" s="58"/>
      <c r="AZ1352" s="58"/>
      <c r="BA1352" s="58"/>
      <c r="BB1352" s="58"/>
      <c r="BC1352" s="58"/>
      <c r="BD1352" s="58"/>
      <c r="BE1352" s="58"/>
      <c r="BF1352" s="58"/>
      <c r="BG1352" s="58"/>
      <c r="BH1352" s="58"/>
      <c r="BI1352" s="58"/>
      <c r="BJ1352" s="58"/>
      <c r="BK1352" s="58"/>
      <c r="BL1352" s="58"/>
      <c r="BM1352" s="58"/>
      <c r="BN1352" s="58"/>
      <c r="BO1352" s="58"/>
      <c r="BP1352" s="58"/>
      <c r="BQ1352" s="58"/>
      <c r="BR1352" s="58"/>
      <c r="BS1352" s="58"/>
      <c r="BT1352" s="58"/>
      <c r="BU1352" s="58"/>
      <c r="BV1352" s="58"/>
      <c r="BW1352" s="58"/>
      <c r="BX1352" s="58"/>
      <c r="BY1352" s="58"/>
      <c r="BZ1352" s="58"/>
      <c r="CA1352" s="58"/>
      <c r="CB1352" s="58"/>
      <c r="CC1352" s="58"/>
      <c r="CD1352" s="58"/>
      <c r="CE1352" s="58"/>
      <c r="CF1352" s="58"/>
      <c r="CG1352" s="58"/>
      <c r="CH1352" s="58"/>
      <c r="CI1352" s="58"/>
      <c r="CJ1352" s="58"/>
      <c r="CK1352" s="58"/>
      <c r="CL1352" s="58"/>
      <c r="CM1352" s="58"/>
      <c r="CN1352" s="58"/>
      <c r="CO1352" s="58"/>
      <c r="CP1352" s="58"/>
      <c r="CQ1352" s="58"/>
      <c r="CR1352" s="58"/>
      <c r="CS1352" s="58"/>
      <c r="CT1352" s="58"/>
      <c r="CU1352" s="58"/>
      <c r="CV1352" s="58"/>
      <c r="CW1352" s="58"/>
      <c r="CX1352" s="58"/>
      <c r="CY1352" s="58"/>
      <c r="CZ1352" s="58"/>
      <c r="DA1352" s="58"/>
      <c r="DB1352" s="58"/>
      <c r="DC1352" s="58"/>
      <c r="DD1352" s="58"/>
      <c r="DE1352" s="58"/>
      <c r="DF1352" s="58"/>
      <c r="DG1352" s="58"/>
      <c r="DH1352" s="58"/>
      <c r="DI1352" s="58"/>
      <c r="DJ1352" s="58"/>
      <c r="DK1352" s="58"/>
      <c r="DL1352" s="58"/>
      <c r="DM1352" s="58"/>
      <c r="DN1352" s="58"/>
      <c r="DO1352" s="58"/>
      <c r="DP1352" s="58"/>
      <c r="DQ1352" s="58"/>
      <c r="DR1352" s="58"/>
    </row>
    <row r="1353" spans="1:122" x14ac:dyDescent="0.2">
      <c r="A1353" s="58"/>
      <c r="B1353" s="58"/>
      <c r="C1353" s="58"/>
      <c r="D1353" s="58"/>
      <c r="E1353" s="58"/>
      <c r="F1353" s="58"/>
      <c r="G1353" s="58"/>
      <c r="H1353" s="58"/>
      <c r="I1353" s="58"/>
      <c r="J1353" s="58"/>
      <c r="K1353" s="59"/>
      <c r="L1353" s="59"/>
      <c r="M1353" s="58"/>
      <c r="N1353" s="58"/>
      <c r="O1353" s="58"/>
      <c r="P1353" s="58"/>
      <c r="Q1353" s="58"/>
      <c r="R1353" s="58"/>
      <c r="S1353" s="58"/>
      <c r="T1353" s="58"/>
      <c r="U1353" s="58"/>
      <c r="V1353" s="58"/>
      <c r="W1353" s="58"/>
      <c r="X1353" s="58"/>
      <c r="Y1353" s="58"/>
      <c r="Z1353" s="58"/>
      <c r="AA1353" s="58"/>
      <c r="AB1353" s="58"/>
      <c r="AC1353" s="58"/>
      <c r="AD1353" s="58"/>
      <c r="AE1353" s="58"/>
      <c r="AF1353" s="58"/>
      <c r="AG1353" s="58"/>
      <c r="AH1353" s="58"/>
      <c r="AI1353" s="58"/>
      <c r="AJ1353" s="58"/>
      <c r="AK1353" s="58"/>
      <c r="AL1353" s="58"/>
      <c r="AM1353" s="58"/>
      <c r="AN1353" s="58"/>
      <c r="AO1353" s="58"/>
      <c r="AP1353" s="58"/>
      <c r="AQ1353" s="58"/>
      <c r="AR1353" s="58"/>
      <c r="AS1353" s="58"/>
      <c r="AT1353" s="58"/>
      <c r="AU1353" s="58"/>
      <c r="AV1353" s="58"/>
      <c r="AW1353" s="58"/>
      <c r="AX1353" s="58"/>
      <c r="AY1353" s="58"/>
      <c r="AZ1353" s="58"/>
      <c r="BA1353" s="58"/>
      <c r="BB1353" s="58"/>
      <c r="BC1353" s="58"/>
      <c r="BD1353" s="58"/>
      <c r="BE1353" s="58"/>
      <c r="BF1353" s="58"/>
      <c r="BG1353" s="58"/>
      <c r="BH1353" s="58"/>
      <c r="BI1353" s="58"/>
      <c r="BJ1353" s="58"/>
      <c r="BK1353" s="58"/>
      <c r="BL1353" s="58"/>
      <c r="BM1353" s="58"/>
      <c r="BN1353" s="58"/>
      <c r="BO1353" s="58"/>
      <c r="BP1353" s="58"/>
      <c r="BQ1353" s="58"/>
      <c r="BR1353" s="58"/>
      <c r="BS1353" s="58"/>
      <c r="BT1353" s="58"/>
      <c r="BU1353" s="58"/>
      <c r="BV1353" s="58"/>
      <c r="BW1353" s="58"/>
      <c r="BX1353" s="58"/>
      <c r="BY1353" s="58"/>
      <c r="BZ1353" s="58"/>
      <c r="CA1353" s="58"/>
      <c r="CB1353" s="58"/>
      <c r="CC1353" s="58"/>
      <c r="CD1353" s="58"/>
      <c r="CE1353" s="58"/>
      <c r="CF1353" s="58"/>
      <c r="CG1353" s="58"/>
      <c r="CH1353" s="58"/>
      <c r="CI1353" s="58"/>
      <c r="CJ1353" s="58"/>
      <c r="CK1353" s="58"/>
      <c r="CL1353" s="58"/>
      <c r="CM1353" s="58"/>
      <c r="CN1353" s="58"/>
      <c r="CO1353" s="58"/>
      <c r="CP1353" s="58"/>
      <c r="CQ1353" s="58"/>
      <c r="CR1353" s="58"/>
      <c r="CS1353" s="58"/>
      <c r="CT1353" s="58"/>
      <c r="CU1353" s="58"/>
      <c r="CV1353" s="58"/>
      <c r="CW1353" s="58"/>
      <c r="CX1353" s="58"/>
      <c r="CY1353" s="58"/>
      <c r="CZ1353" s="58"/>
      <c r="DA1353" s="58"/>
      <c r="DB1353" s="58"/>
      <c r="DC1353" s="58"/>
      <c r="DD1353" s="58"/>
      <c r="DE1353" s="58"/>
      <c r="DF1353" s="58"/>
      <c r="DG1353" s="58"/>
      <c r="DH1353" s="58"/>
      <c r="DI1353" s="58"/>
      <c r="DJ1353" s="58"/>
      <c r="DK1353" s="58"/>
      <c r="DL1353" s="58"/>
      <c r="DM1353" s="58"/>
      <c r="DN1353" s="58"/>
      <c r="DO1353" s="58"/>
      <c r="DP1353" s="58"/>
      <c r="DQ1353" s="58"/>
      <c r="DR1353" s="58"/>
    </row>
    <row r="1354" spans="1:122" x14ac:dyDescent="0.2">
      <c r="A1354" s="58"/>
      <c r="B1354" s="58"/>
      <c r="C1354" s="58"/>
      <c r="D1354" s="58"/>
      <c r="E1354" s="58"/>
      <c r="F1354" s="58"/>
      <c r="G1354" s="58"/>
      <c r="H1354" s="58"/>
      <c r="I1354" s="58"/>
      <c r="J1354" s="58"/>
      <c r="K1354" s="59"/>
      <c r="L1354" s="59"/>
      <c r="M1354" s="58"/>
      <c r="N1354" s="58"/>
      <c r="O1354" s="58"/>
      <c r="P1354" s="58"/>
      <c r="Q1354" s="58"/>
      <c r="R1354" s="58"/>
      <c r="S1354" s="58"/>
      <c r="T1354" s="58"/>
      <c r="U1354" s="58"/>
      <c r="V1354" s="58"/>
      <c r="W1354" s="58"/>
      <c r="X1354" s="58"/>
      <c r="Y1354" s="58"/>
      <c r="Z1354" s="58"/>
      <c r="AA1354" s="58"/>
      <c r="AB1354" s="58"/>
      <c r="AC1354" s="58"/>
      <c r="AD1354" s="58"/>
      <c r="AE1354" s="58"/>
      <c r="AF1354" s="58"/>
      <c r="AG1354" s="58"/>
      <c r="AH1354" s="58"/>
      <c r="AI1354" s="58"/>
      <c r="AJ1354" s="58"/>
      <c r="AK1354" s="58"/>
      <c r="AL1354" s="58"/>
      <c r="AM1354" s="58"/>
      <c r="AN1354" s="58"/>
      <c r="AO1354" s="58"/>
      <c r="AP1354" s="58"/>
      <c r="AQ1354" s="58"/>
      <c r="AR1354" s="58"/>
      <c r="AS1354" s="58"/>
      <c r="AT1354" s="58"/>
      <c r="AU1354" s="58"/>
      <c r="AV1354" s="58"/>
      <c r="AW1354" s="58"/>
      <c r="AX1354" s="58"/>
      <c r="AY1354" s="58"/>
      <c r="AZ1354" s="58"/>
      <c r="BA1354" s="58"/>
      <c r="BB1354" s="58"/>
      <c r="BC1354" s="58"/>
      <c r="BD1354" s="58"/>
      <c r="BE1354" s="58"/>
      <c r="BF1354" s="58"/>
      <c r="BG1354" s="58"/>
      <c r="BH1354" s="58"/>
      <c r="BI1354" s="58"/>
      <c r="BJ1354" s="58"/>
      <c r="BK1354" s="58"/>
      <c r="BL1354" s="58"/>
      <c r="BM1354" s="58"/>
      <c r="BN1354" s="58"/>
      <c r="BO1354" s="58"/>
      <c r="BP1354" s="58"/>
      <c r="BQ1354" s="58"/>
      <c r="BR1354" s="58"/>
      <c r="BS1354" s="58"/>
      <c r="BT1354" s="58"/>
      <c r="BU1354" s="58"/>
      <c r="BV1354" s="58"/>
      <c r="BW1354" s="58"/>
      <c r="BX1354" s="58"/>
      <c r="BY1354" s="58"/>
      <c r="BZ1354" s="58"/>
      <c r="CA1354" s="58"/>
      <c r="CB1354" s="58"/>
      <c r="CC1354" s="58"/>
      <c r="CD1354" s="58"/>
      <c r="CE1354" s="58"/>
      <c r="CF1354" s="58"/>
      <c r="CG1354" s="58"/>
      <c r="CH1354" s="58"/>
      <c r="CI1354" s="58"/>
      <c r="CJ1354" s="58"/>
      <c r="CK1354" s="58"/>
      <c r="CL1354" s="58"/>
      <c r="CM1354" s="58"/>
      <c r="CN1354" s="58"/>
      <c r="CO1354" s="58"/>
      <c r="CP1354" s="58"/>
      <c r="CQ1354" s="58"/>
      <c r="CR1354" s="58"/>
      <c r="CS1354" s="58"/>
      <c r="CT1354" s="58"/>
      <c r="CU1354" s="58"/>
      <c r="CV1354" s="58"/>
      <c r="CW1354" s="58"/>
      <c r="CX1354" s="58"/>
      <c r="CY1354" s="58"/>
      <c r="CZ1354" s="58"/>
      <c r="DA1354" s="58"/>
      <c r="DB1354" s="58"/>
      <c r="DC1354" s="58"/>
      <c r="DD1354" s="58"/>
      <c r="DE1354" s="58"/>
      <c r="DF1354" s="58"/>
      <c r="DG1354" s="58"/>
      <c r="DH1354" s="58"/>
      <c r="DI1354" s="58"/>
      <c r="DJ1354" s="58"/>
      <c r="DK1354" s="58"/>
      <c r="DL1354" s="58"/>
      <c r="DM1354" s="58"/>
      <c r="DN1354" s="58"/>
      <c r="DO1354" s="58"/>
      <c r="DP1354" s="58"/>
      <c r="DQ1354" s="58"/>
      <c r="DR1354" s="58"/>
    </row>
    <row r="1355" spans="1:122" x14ac:dyDescent="0.2">
      <c r="A1355" s="58"/>
      <c r="B1355" s="58"/>
      <c r="C1355" s="58"/>
      <c r="D1355" s="58"/>
      <c r="E1355" s="58"/>
      <c r="F1355" s="58"/>
      <c r="G1355" s="58"/>
      <c r="H1355" s="58"/>
      <c r="I1355" s="58"/>
      <c r="J1355" s="58"/>
      <c r="K1355" s="59"/>
      <c r="L1355" s="59"/>
      <c r="M1355" s="58"/>
      <c r="N1355" s="58"/>
      <c r="O1355" s="58"/>
      <c r="P1355" s="58"/>
      <c r="Q1355" s="58"/>
      <c r="R1355" s="58"/>
      <c r="S1355" s="58"/>
      <c r="T1355" s="58"/>
      <c r="U1355" s="58"/>
      <c r="V1355" s="58"/>
      <c r="W1355" s="58"/>
      <c r="X1355" s="58"/>
      <c r="Y1355" s="58"/>
      <c r="Z1355" s="58"/>
      <c r="AA1355" s="58"/>
      <c r="AB1355" s="58"/>
      <c r="AC1355" s="58"/>
      <c r="AD1355" s="58"/>
      <c r="AE1355" s="58"/>
      <c r="AF1355" s="58"/>
      <c r="AG1355" s="58"/>
      <c r="AH1355" s="58"/>
      <c r="AI1355" s="58"/>
      <c r="AJ1355" s="58"/>
      <c r="AK1355" s="58"/>
      <c r="AL1355" s="58"/>
      <c r="AM1355" s="58"/>
      <c r="AN1355" s="58"/>
      <c r="AO1355" s="58"/>
      <c r="AP1355" s="58"/>
      <c r="AQ1355" s="58"/>
      <c r="AR1355" s="58"/>
      <c r="AS1355" s="58"/>
      <c r="AT1355" s="58"/>
      <c r="AU1355" s="58"/>
      <c r="AV1355" s="58"/>
      <c r="AW1355" s="58"/>
      <c r="AX1355" s="58"/>
      <c r="AY1355" s="58"/>
      <c r="AZ1355" s="58"/>
      <c r="BA1355" s="58"/>
      <c r="BB1355" s="58"/>
      <c r="BC1355" s="58"/>
      <c r="BD1355" s="58"/>
      <c r="BE1355" s="58"/>
      <c r="BF1355" s="58"/>
      <c r="BG1355" s="58"/>
      <c r="BH1355" s="58"/>
      <c r="BI1355" s="58"/>
      <c r="BJ1355" s="58"/>
      <c r="BK1355" s="58"/>
      <c r="BL1355" s="58"/>
      <c r="BM1355" s="58"/>
      <c r="BN1355" s="58"/>
      <c r="BO1355" s="58"/>
      <c r="BP1355" s="58"/>
      <c r="BQ1355" s="58"/>
      <c r="BR1355" s="58"/>
      <c r="BS1355" s="58"/>
      <c r="BT1355" s="58"/>
      <c r="BU1355" s="58"/>
      <c r="BV1355" s="58"/>
      <c r="BW1355" s="58"/>
      <c r="BX1355" s="58"/>
      <c r="BY1355" s="58"/>
      <c r="BZ1355" s="58"/>
      <c r="CA1355" s="58"/>
      <c r="CB1355" s="58"/>
      <c r="CC1355" s="58"/>
      <c r="CD1355" s="58"/>
      <c r="CE1355" s="58"/>
      <c r="CF1355" s="58"/>
      <c r="CG1355" s="58"/>
      <c r="CH1355" s="58"/>
      <c r="CI1355" s="58"/>
      <c r="CJ1355" s="58"/>
      <c r="CK1355" s="58"/>
      <c r="CL1355" s="58"/>
      <c r="CM1355" s="58"/>
      <c r="CN1355" s="58"/>
      <c r="CO1355" s="58"/>
      <c r="CP1355" s="58"/>
      <c r="CQ1355" s="58"/>
      <c r="CR1355" s="58"/>
      <c r="CS1355" s="58"/>
      <c r="CT1355" s="58"/>
      <c r="CU1355" s="58"/>
      <c r="CV1355" s="58"/>
      <c r="CW1355" s="58"/>
      <c r="CX1355" s="58"/>
      <c r="CY1355" s="58"/>
      <c r="CZ1355" s="58"/>
      <c r="DA1355" s="58"/>
      <c r="DB1355" s="58"/>
      <c r="DC1355" s="58"/>
      <c r="DD1355" s="58"/>
      <c r="DE1355" s="58"/>
      <c r="DF1355" s="58"/>
      <c r="DG1355" s="58"/>
      <c r="DH1355" s="58"/>
      <c r="DI1355" s="58"/>
      <c r="DJ1355" s="58"/>
      <c r="DK1355" s="58"/>
      <c r="DL1355" s="58"/>
      <c r="DM1355" s="58"/>
      <c r="DN1355" s="58"/>
      <c r="DO1355" s="58"/>
      <c r="DP1355" s="58"/>
      <c r="DQ1355" s="58"/>
      <c r="DR1355" s="58"/>
    </row>
    <row r="1356" spans="1:122" x14ac:dyDescent="0.2">
      <c r="A1356" s="58"/>
      <c r="B1356" s="58"/>
      <c r="C1356" s="58"/>
      <c r="D1356" s="58"/>
      <c r="E1356" s="58"/>
      <c r="F1356" s="58"/>
      <c r="G1356" s="58"/>
      <c r="H1356" s="58"/>
      <c r="I1356" s="58"/>
      <c r="J1356" s="58"/>
      <c r="K1356" s="59"/>
      <c r="L1356" s="59"/>
      <c r="M1356" s="58"/>
      <c r="N1356" s="58"/>
      <c r="O1356" s="58"/>
      <c r="P1356" s="58"/>
      <c r="Q1356" s="58"/>
      <c r="R1356" s="58"/>
      <c r="S1356" s="58"/>
      <c r="T1356" s="58"/>
      <c r="U1356" s="58"/>
      <c r="V1356" s="58"/>
      <c r="W1356" s="58"/>
      <c r="X1356" s="58"/>
      <c r="Y1356" s="58"/>
      <c r="Z1356" s="58"/>
      <c r="AA1356" s="58"/>
      <c r="AB1356" s="58"/>
      <c r="AC1356" s="58"/>
      <c r="AD1356" s="58"/>
      <c r="AE1356" s="58"/>
      <c r="AF1356" s="58"/>
      <c r="AG1356" s="58"/>
      <c r="AH1356" s="58"/>
      <c r="AI1356" s="58"/>
      <c r="AJ1356" s="58"/>
      <c r="AK1356" s="58"/>
      <c r="AL1356" s="58"/>
      <c r="AM1356" s="58"/>
      <c r="AN1356" s="58"/>
      <c r="AO1356" s="58"/>
      <c r="AP1356" s="58"/>
      <c r="AQ1356" s="58"/>
      <c r="AR1356" s="58"/>
      <c r="AS1356" s="58"/>
      <c r="AT1356" s="58"/>
      <c r="AU1356" s="58"/>
      <c r="AV1356" s="58"/>
      <c r="AW1356" s="58"/>
      <c r="AX1356" s="58"/>
      <c r="AY1356" s="58"/>
      <c r="AZ1356" s="58"/>
      <c r="BA1356" s="58"/>
      <c r="BB1356" s="58"/>
      <c r="BC1356" s="58"/>
      <c r="BD1356" s="58"/>
      <c r="BE1356" s="58"/>
      <c r="BF1356" s="58"/>
      <c r="BG1356" s="58"/>
      <c r="BH1356" s="58"/>
      <c r="BI1356" s="58"/>
      <c r="BJ1356" s="58"/>
      <c r="BK1356" s="58"/>
      <c r="BL1356" s="58"/>
      <c r="BM1356" s="58"/>
      <c r="BN1356" s="58"/>
      <c r="BO1356" s="58"/>
      <c r="BP1356" s="58"/>
      <c r="BQ1356" s="58"/>
      <c r="BR1356" s="58"/>
      <c r="BS1356" s="58"/>
      <c r="BT1356" s="58"/>
      <c r="BU1356" s="58"/>
      <c r="BV1356" s="58"/>
      <c r="BW1356" s="58"/>
      <c r="BX1356" s="58"/>
      <c r="BY1356" s="58"/>
      <c r="BZ1356" s="58"/>
      <c r="CA1356" s="58"/>
      <c r="CB1356" s="58"/>
      <c r="CC1356" s="58"/>
      <c r="CD1356" s="58"/>
      <c r="CE1356" s="58"/>
      <c r="CF1356" s="58"/>
      <c r="CG1356" s="58"/>
      <c r="CH1356" s="58"/>
      <c r="CI1356" s="58"/>
      <c r="CJ1356" s="58"/>
      <c r="CK1356" s="58"/>
      <c r="CL1356" s="58"/>
      <c r="CM1356" s="58"/>
      <c r="CN1356" s="58"/>
      <c r="CO1356" s="58"/>
      <c r="CP1356" s="58"/>
      <c r="CQ1356" s="58"/>
      <c r="CR1356" s="58"/>
      <c r="CS1356" s="58"/>
      <c r="CT1356" s="58"/>
      <c r="CU1356" s="58"/>
      <c r="CV1356" s="58"/>
      <c r="CW1356" s="58"/>
      <c r="CX1356" s="58"/>
      <c r="CY1356" s="58"/>
      <c r="CZ1356" s="58"/>
      <c r="DA1356" s="58"/>
      <c r="DB1356" s="58"/>
      <c r="DC1356" s="58"/>
      <c r="DD1356" s="58"/>
      <c r="DE1356" s="58"/>
      <c r="DF1356" s="58"/>
      <c r="DG1356" s="58"/>
      <c r="DH1356" s="58"/>
      <c r="DI1356" s="58"/>
      <c r="DJ1356" s="58"/>
      <c r="DK1356" s="58"/>
      <c r="DL1356" s="58"/>
      <c r="DM1356" s="58"/>
      <c r="DN1356" s="58"/>
      <c r="DO1356" s="58"/>
      <c r="DP1356" s="58"/>
      <c r="DQ1356" s="58"/>
      <c r="DR1356" s="58"/>
    </row>
    <row r="1357" spans="1:122" x14ac:dyDescent="0.2">
      <c r="A1357" s="58"/>
      <c r="B1357" s="58"/>
      <c r="C1357" s="58"/>
      <c r="D1357" s="58"/>
      <c r="E1357" s="58"/>
      <c r="F1357" s="58"/>
      <c r="G1357" s="58"/>
      <c r="H1357" s="58"/>
      <c r="I1357" s="58"/>
      <c r="J1357" s="58"/>
      <c r="K1357" s="59"/>
      <c r="L1357" s="59"/>
      <c r="M1357" s="58"/>
      <c r="N1357" s="58"/>
      <c r="O1357" s="58"/>
      <c r="P1357" s="58"/>
      <c r="Q1357" s="58"/>
      <c r="R1357" s="58"/>
      <c r="S1357" s="58"/>
      <c r="T1357" s="58"/>
      <c r="U1357" s="58"/>
      <c r="V1357" s="58"/>
      <c r="W1357" s="58"/>
      <c r="X1357" s="58"/>
      <c r="Y1357" s="58"/>
      <c r="Z1357" s="58"/>
      <c r="AA1357" s="58"/>
      <c r="AB1357" s="58"/>
      <c r="AC1357" s="58"/>
      <c r="AD1357" s="58"/>
      <c r="AE1357" s="58"/>
      <c r="AF1357" s="58"/>
      <c r="AG1357" s="58"/>
      <c r="AH1357" s="58"/>
      <c r="AI1357" s="58"/>
      <c r="AJ1357" s="58"/>
      <c r="AK1357" s="58"/>
      <c r="AL1357" s="58"/>
      <c r="AM1357" s="58"/>
      <c r="AN1357" s="58"/>
      <c r="AO1357" s="58"/>
      <c r="AP1357" s="58"/>
      <c r="AQ1357" s="58"/>
      <c r="AR1357" s="58"/>
      <c r="AS1357" s="58"/>
      <c r="AT1357" s="58"/>
      <c r="AU1357" s="58"/>
      <c r="AV1357" s="58"/>
      <c r="AW1357" s="58"/>
      <c r="AX1357" s="58"/>
      <c r="AY1357" s="58"/>
      <c r="AZ1357" s="58"/>
      <c r="BA1357" s="58"/>
      <c r="BB1357" s="58"/>
      <c r="BC1357" s="58"/>
      <c r="BD1357" s="58"/>
      <c r="BE1357" s="58"/>
      <c r="BF1357" s="58"/>
      <c r="BG1357" s="58"/>
      <c r="BH1357" s="58"/>
      <c r="BI1357" s="58"/>
      <c r="BJ1357" s="58"/>
      <c r="BK1357" s="58"/>
      <c r="BL1357" s="58"/>
      <c r="BM1357" s="58"/>
      <c r="BN1357" s="58"/>
      <c r="BO1357" s="58"/>
      <c r="BP1357" s="58"/>
      <c r="BQ1357" s="58"/>
      <c r="BR1357" s="58"/>
      <c r="BS1357" s="58"/>
      <c r="BT1357" s="58"/>
      <c r="BU1357" s="58"/>
      <c r="BV1357" s="58"/>
      <c r="BW1357" s="58"/>
      <c r="BX1357" s="58"/>
      <c r="BY1357" s="58"/>
      <c r="BZ1357" s="58"/>
      <c r="CA1357" s="58"/>
      <c r="CB1357" s="58"/>
      <c r="CC1357" s="58"/>
      <c r="CD1357" s="58"/>
      <c r="CE1357" s="58"/>
      <c r="CF1357" s="58"/>
      <c r="CG1357" s="58"/>
      <c r="CH1357" s="58"/>
      <c r="CI1357" s="58"/>
      <c r="CJ1357" s="58"/>
      <c r="CK1357" s="58"/>
      <c r="CL1357" s="58"/>
      <c r="CM1357" s="58"/>
      <c r="CN1357" s="58"/>
      <c r="CO1357" s="58"/>
      <c r="CP1357" s="58"/>
      <c r="CQ1357" s="58"/>
      <c r="CR1357" s="58"/>
      <c r="CS1357" s="58"/>
      <c r="CT1357" s="58"/>
      <c r="CU1357" s="58"/>
      <c r="CV1357" s="58"/>
      <c r="CW1357" s="58"/>
      <c r="CX1357" s="58"/>
      <c r="CY1357" s="58"/>
      <c r="CZ1357" s="58"/>
      <c r="DA1357" s="58"/>
      <c r="DB1357" s="58"/>
      <c r="DC1357" s="58"/>
      <c r="DD1357" s="58"/>
      <c r="DE1357" s="58"/>
      <c r="DF1357" s="58"/>
      <c r="DG1357" s="58"/>
      <c r="DH1357" s="58"/>
      <c r="DI1357" s="58"/>
      <c r="DJ1357" s="58"/>
      <c r="DK1357" s="58"/>
      <c r="DL1357" s="58"/>
      <c r="DM1357" s="58"/>
      <c r="DN1357" s="58"/>
      <c r="DO1357" s="58"/>
      <c r="DP1357" s="58"/>
      <c r="DQ1357" s="58"/>
      <c r="DR1357" s="58"/>
    </row>
    <row r="1358" spans="1:122" x14ac:dyDescent="0.2">
      <c r="A1358" s="58"/>
      <c r="B1358" s="58"/>
      <c r="C1358" s="58"/>
      <c r="D1358" s="58"/>
      <c r="E1358" s="58"/>
      <c r="F1358" s="58"/>
      <c r="G1358" s="58"/>
      <c r="H1358" s="58"/>
      <c r="I1358" s="58"/>
      <c r="J1358" s="58"/>
      <c r="K1358" s="59"/>
      <c r="L1358" s="59"/>
      <c r="M1358" s="58"/>
      <c r="N1358" s="58"/>
      <c r="O1358" s="58"/>
      <c r="P1358" s="58"/>
      <c r="Q1358" s="58"/>
      <c r="R1358" s="58"/>
      <c r="S1358" s="58"/>
      <c r="T1358" s="58"/>
      <c r="U1358" s="58"/>
      <c r="V1358" s="58"/>
      <c r="W1358" s="58"/>
      <c r="X1358" s="58"/>
      <c r="Y1358" s="58"/>
      <c r="Z1358" s="58"/>
      <c r="AA1358" s="58"/>
      <c r="AB1358" s="58"/>
      <c r="AC1358" s="58"/>
      <c r="AD1358" s="58"/>
      <c r="AE1358" s="58"/>
      <c r="AF1358" s="58"/>
      <c r="AG1358" s="58"/>
      <c r="AH1358" s="58"/>
      <c r="AI1358" s="58"/>
      <c r="AJ1358" s="58"/>
      <c r="AK1358" s="58"/>
      <c r="AL1358" s="58"/>
      <c r="AM1358" s="58"/>
      <c r="AN1358" s="58"/>
      <c r="AO1358" s="58"/>
      <c r="AP1358" s="58"/>
      <c r="AQ1358" s="58"/>
      <c r="AR1358" s="58"/>
      <c r="AS1358" s="58"/>
      <c r="AT1358" s="58"/>
      <c r="AU1358" s="58"/>
      <c r="AV1358" s="58"/>
      <c r="AW1358" s="58"/>
      <c r="AX1358" s="58"/>
      <c r="AY1358" s="58"/>
      <c r="AZ1358" s="58"/>
      <c r="BA1358" s="58"/>
      <c r="BB1358" s="58"/>
      <c r="BC1358" s="58"/>
      <c r="BD1358" s="58"/>
      <c r="BE1358" s="58"/>
      <c r="BF1358" s="58"/>
      <c r="BG1358" s="58"/>
      <c r="BH1358" s="58"/>
      <c r="BI1358" s="58"/>
      <c r="BJ1358" s="58"/>
      <c r="BK1358" s="58"/>
      <c r="BL1358" s="58"/>
      <c r="BM1358" s="58"/>
      <c r="BN1358" s="58"/>
      <c r="BO1358" s="58"/>
      <c r="BP1358" s="58"/>
      <c r="BQ1358" s="58"/>
      <c r="BR1358" s="58"/>
      <c r="BS1358" s="58"/>
      <c r="BT1358" s="58"/>
      <c r="BU1358" s="58"/>
      <c r="BV1358" s="58"/>
      <c r="BW1358" s="58"/>
      <c r="BX1358" s="58"/>
      <c r="BY1358" s="58"/>
      <c r="BZ1358" s="58"/>
      <c r="CA1358" s="58"/>
      <c r="CB1358" s="58"/>
      <c r="CC1358" s="58"/>
      <c r="CD1358" s="58"/>
      <c r="CE1358" s="58"/>
      <c r="CF1358" s="58"/>
      <c r="CG1358" s="58"/>
      <c r="CH1358" s="58"/>
      <c r="CI1358" s="58"/>
      <c r="CJ1358" s="58"/>
      <c r="CK1358" s="58"/>
      <c r="CL1358" s="58"/>
      <c r="CM1358" s="58"/>
      <c r="CN1358" s="58"/>
      <c r="CO1358" s="58"/>
      <c r="CP1358" s="58"/>
      <c r="CQ1358" s="58"/>
      <c r="CR1358" s="58"/>
      <c r="CS1358" s="58"/>
      <c r="CT1358" s="58"/>
      <c r="CU1358" s="58"/>
      <c r="CV1358" s="58"/>
      <c r="CW1358" s="58"/>
      <c r="CX1358" s="58"/>
      <c r="CY1358" s="58"/>
      <c r="CZ1358" s="58"/>
      <c r="DA1358" s="58"/>
      <c r="DB1358" s="58"/>
      <c r="DC1358" s="58"/>
      <c r="DD1358" s="58"/>
      <c r="DE1358" s="58"/>
      <c r="DF1358" s="58"/>
      <c r="DG1358" s="58"/>
      <c r="DH1358" s="58"/>
      <c r="DI1358" s="58"/>
      <c r="DJ1358" s="58"/>
      <c r="DK1358" s="58"/>
      <c r="DL1358" s="58"/>
      <c r="DM1358" s="58"/>
      <c r="DN1358" s="58"/>
      <c r="DO1358" s="58"/>
      <c r="DP1358" s="58"/>
      <c r="DQ1358" s="58"/>
      <c r="DR1358" s="58"/>
    </row>
    <row r="1359" spans="1:122" x14ac:dyDescent="0.2">
      <c r="A1359" s="58"/>
      <c r="B1359" s="58"/>
      <c r="C1359" s="58"/>
      <c r="D1359" s="58"/>
      <c r="E1359" s="58"/>
      <c r="F1359" s="58"/>
      <c r="G1359" s="58"/>
      <c r="H1359" s="58"/>
      <c r="I1359" s="58"/>
      <c r="J1359" s="58"/>
      <c r="K1359" s="59"/>
      <c r="L1359" s="59"/>
      <c r="M1359" s="58"/>
      <c r="N1359" s="58"/>
      <c r="O1359" s="58"/>
      <c r="P1359" s="58"/>
      <c r="Q1359" s="58"/>
      <c r="R1359" s="58"/>
      <c r="S1359" s="58"/>
      <c r="T1359" s="58"/>
      <c r="U1359" s="58"/>
      <c r="V1359" s="58"/>
      <c r="W1359" s="58"/>
      <c r="X1359" s="58"/>
      <c r="Y1359" s="58"/>
      <c r="Z1359" s="58"/>
      <c r="AA1359" s="58"/>
      <c r="AB1359" s="58"/>
      <c r="AC1359" s="58"/>
      <c r="AD1359" s="58"/>
      <c r="AE1359" s="58"/>
      <c r="AF1359" s="58"/>
      <c r="AG1359" s="58"/>
      <c r="AH1359" s="58"/>
      <c r="AI1359" s="58"/>
      <c r="AJ1359" s="58"/>
      <c r="AK1359" s="58"/>
      <c r="AL1359" s="58"/>
      <c r="AM1359" s="58"/>
      <c r="AN1359" s="58"/>
      <c r="AO1359" s="58"/>
      <c r="AP1359" s="58"/>
      <c r="AQ1359" s="58"/>
      <c r="AR1359" s="58"/>
      <c r="AS1359" s="58"/>
      <c r="AT1359" s="58"/>
      <c r="AU1359" s="58"/>
      <c r="AV1359" s="58"/>
      <c r="AW1359" s="58"/>
      <c r="AX1359" s="58"/>
      <c r="AY1359" s="58"/>
      <c r="AZ1359" s="58"/>
      <c r="BA1359" s="58"/>
      <c r="BB1359" s="58"/>
      <c r="BC1359" s="58"/>
      <c r="BD1359" s="58"/>
      <c r="BE1359" s="58"/>
      <c r="BF1359" s="58"/>
      <c r="BG1359" s="58"/>
      <c r="BH1359" s="58"/>
      <c r="BI1359" s="58"/>
      <c r="BJ1359" s="58"/>
      <c r="BK1359" s="58"/>
      <c r="BL1359" s="58"/>
      <c r="BM1359" s="58"/>
      <c r="BN1359" s="58"/>
      <c r="BO1359" s="58"/>
      <c r="BP1359" s="58"/>
      <c r="BQ1359" s="58"/>
      <c r="BR1359" s="58"/>
      <c r="BS1359" s="58"/>
      <c r="BT1359" s="58"/>
      <c r="BU1359" s="58"/>
      <c r="BV1359" s="58"/>
      <c r="BW1359" s="58"/>
      <c r="BX1359" s="58"/>
      <c r="BY1359" s="58"/>
      <c r="BZ1359" s="58"/>
      <c r="CA1359" s="58"/>
      <c r="CB1359" s="58"/>
      <c r="CC1359" s="58"/>
      <c r="CD1359" s="58"/>
      <c r="CE1359" s="58"/>
      <c r="CF1359" s="58"/>
      <c r="CG1359" s="58"/>
      <c r="CH1359" s="58"/>
      <c r="CI1359" s="58"/>
      <c r="CJ1359" s="58"/>
      <c r="CK1359" s="58"/>
      <c r="CL1359" s="58"/>
      <c r="CM1359" s="58"/>
      <c r="CN1359" s="58"/>
      <c r="CO1359" s="58"/>
      <c r="CP1359" s="58"/>
      <c r="CQ1359" s="58"/>
      <c r="CR1359" s="58"/>
      <c r="CS1359" s="58"/>
      <c r="CT1359" s="58"/>
      <c r="CU1359" s="58"/>
      <c r="CV1359" s="58"/>
      <c r="CW1359" s="58"/>
      <c r="CX1359" s="58"/>
      <c r="CY1359" s="58"/>
      <c r="CZ1359" s="58"/>
      <c r="DA1359" s="58"/>
      <c r="DB1359" s="58"/>
      <c r="DC1359" s="58"/>
      <c r="DD1359" s="58"/>
      <c r="DE1359" s="58"/>
      <c r="DF1359" s="58"/>
      <c r="DG1359" s="58"/>
      <c r="DH1359" s="58"/>
      <c r="DI1359" s="58"/>
      <c r="DJ1359" s="58"/>
      <c r="DK1359" s="58"/>
      <c r="DL1359" s="58"/>
      <c r="DM1359" s="58"/>
      <c r="DN1359" s="58"/>
      <c r="DO1359" s="58"/>
      <c r="DP1359" s="58"/>
      <c r="DQ1359" s="58"/>
      <c r="DR1359" s="58"/>
    </row>
    <row r="1360" spans="1:122" x14ac:dyDescent="0.2">
      <c r="A1360" s="58"/>
      <c r="B1360" s="58"/>
      <c r="C1360" s="58"/>
      <c r="D1360" s="58"/>
      <c r="E1360" s="58"/>
      <c r="F1360" s="58"/>
      <c r="G1360" s="58"/>
      <c r="H1360" s="58"/>
      <c r="I1360" s="58"/>
      <c r="J1360" s="58"/>
      <c r="K1360" s="59"/>
      <c r="L1360" s="59"/>
      <c r="M1360" s="58"/>
      <c r="N1360" s="58"/>
      <c r="O1360" s="58"/>
      <c r="P1360" s="58"/>
      <c r="Q1360" s="58"/>
      <c r="R1360" s="58"/>
      <c r="S1360" s="58"/>
      <c r="T1360" s="58"/>
      <c r="U1360" s="58"/>
      <c r="V1360" s="58"/>
      <c r="W1360" s="58"/>
      <c r="X1360" s="58"/>
      <c r="Y1360" s="58"/>
      <c r="Z1360" s="58"/>
      <c r="AA1360" s="58"/>
      <c r="AB1360" s="58"/>
      <c r="AC1360" s="58"/>
      <c r="AD1360" s="58"/>
      <c r="AE1360" s="58"/>
      <c r="AF1360" s="58"/>
      <c r="AG1360" s="58"/>
      <c r="AH1360" s="58"/>
      <c r="AI1360" s="58"/>
      <c r="AJ1360" s="58"/>
      <c r="AK1360" s="58"/>
      <c r="AL1360" s="58"/>
      <c r="AM1360" s="58"/>
      <c r="AN1360" s="58"/>
      <c r="AO1360" s="58"/>
      <c r="AP1360" s="58"/>
      <c r="AQ1360" s="58"/>
      <c r="AR1360" s="58"/>
      <c r="AS1360" s="58"/>
      <c r="AT1360" s="58"/>
      <c r="AU1360" s="58"/>
      <c r="AV1360" s="58"/>
      <c r="AW1360" s="58"/>
      <c r="AX1360" s="58"/>
      <c r="AY1360" s="58"/>
      <c r="AZ1360" s="58"/>
      <c r="BA1360" s="58"/>
      <c r="BB1360" s="58"/>
      <c r="BC1360" s="58"/>
      <c r="BD1360" s="58"/>
      <c r="BE1360" s="58"/>
      <c r="BF1360" s="58"/>
      <c r="BG1360" s="58"/>
      <c r="BH1360" s="58"/>
      <c r="BI1360" s="58"/>
      <c r="BJ1360" s="58"/>
      <c r="BK1360" s="58"/>
      <c r="BL1360" s="58"/>
      <c r="BM1360" s="58"/>
      <c r="BN1360" s="58"/>
      <c r="BO1360" s="58"/>
      <c r="BP1360" s="58"/>
      <c r="BQ1360" s="58"/>
      <c r="BR1360" s="58"/>
      <c r="BS1360" s="58"/>
      <c r="BT1360" s="58"/>
      <c r="BU1360" s="58"/>
      <c r="BV1360" s="58"/>
      <c r="BW1360" s="58"/>
      <c r="BX1360" s="58"/>
      <c r="BY1360" s="58"/>
      <c r="BZ1360" s="58"/>
      <c r="CA1360" s="58"/>
      <c r="CB1360" s="58"/>
      <c r="CC1360" s="58"/>
      <c r="CD1360" s="58"/>
      <c r="CE1360" s="58"/>
      <c r="CF1360" s="58"/>
      <c r="CG1360" s="58"/>
      <c r="CH1360" s="58"/>
      <c r="CI1360" s="58"/>
      <c r="CJ1360" s="58"/>
      <c r="CK1360" s="58"/>
      <c r="CL1360" s="58"/>
      <c r="CM1360" s="58"/>
      <c r="CN1360" s="58"/>
      <c r="CO1360" s="58"/>
      <c r="CP1360" s="58"/>
      <c r="CQ1360" s="58"/>
      <c r="CR1360" s="58"/>
      <c r="CS1360" s="58"/>
      <c r="CT1360" s="58"/>
      <c r="CU1360" s="58"/>
      <c r="CV1360" s="58"/>
      <c r="CW1360" s="58"/>
      <c r="CX1360" s="58"/>
      <c r="CY1360" s="58"/>
      <c r="CZ1360" s="58"/>
      <c r="DA1360" s="58"/>
      <c r="DB1360" s="58"/>
      <c r="DC1360" s="58"/>
      <c r="DD1360" s="58"/>
      <c r="DE1360" s="58"/>
      <c r="DF1360" s="58"/>
      <c r="DG1360" s="58"/>
      <c r="DH1360" s="58"/>
      <c r="DI1360" s="58"/>
      <c r="DJ1360" s="58"/>
      <c r="DK1360" s="58"/>
      <c r="DL1360" s="58"/>
      <c r="DM1360" s="58"/>
      <c r="DN1360" s="58"/>
      <c r="DO1360" s="58"/>
      <c r="DP1360" s="58"/>
      <c r="DQ1360" s="58"/>
      <c r="DR1360" s="58"/>
    </row>
    <row r="1361" spans="1:122" x14ac:dyDescent="0.2">
      <c r="A1361" s="58"/>
      <c r="B1361" s="58"/>
      <c r="C1361" s="58"/>
      <c r="D1361" s="58"/>
      <c r="E1361" s="58"/>
      <c r="F1361" s="58"/>
      <c r="G1361" s="58"/>
      <c r="H1361" s="58"/>
      <c r="I1361" s="58"/>
      <c r="J1361" s="58"/>
      <c r="K1361" s="59"/>
      <c r="L1361" s="59"/>
      <c r="M1361" s="58"/>
      <c r="N1361" s="58"/>
      <c r="O1361" s="58"/>
      <c r="P1361" s="58"/>
      <c r="Q1361" s="58"/>
      <c r="R1361" s="58"/>
      <c r="S1361" s="58"/>
      <c r="T1361" s="58"/>
      <c r="U1361" s="58"/>
      <c r="V1361" s="58"/>
      <c r="W1361" s="58"/>
      <c r="X1361" s="58"/>
      <c r="Y1361" s="58"/>
      <c r="Z1361" s="58"/>
      <c r="AA1361" s="58"/>
      <c r="AB1361" s="58"/>
      <c r="AC1361" s="58"/>
      <c r="AD1361" s="58"/>
      <c r="AE1361" s="58"/>
      <c r="AF1361" s="58"/>
      <c r="AG1361" s="58"/>
      <c r="AH1361" s="58"/>
      <c r="AI1361" s="58"/>
      <c r="AJ1361" s="58"/>
      <c r="AK1361" s="58"/>
      <c r="AL1361" s="58"/>
      <c r="AM1361" s="58"/>
      <c r="AN1361" s="58"/>
      <c r="AO1361" s="58"/>
      <c r="AP1361" s="58"/>
      <c r="AQ1361" s="58"/>
      <c r="AR1361" s="58"/>
      <c r="AS1361" s="58"/>
      <c r="AT1361" s="58"/>
      <c r="AU1361" s="58"/>
      <c r="AV1361" s="58"/>
      <c r="AW1361" s="58"/>
      <c r="AX1361" s="58"/>
      <c r="AY1361" s="58"/>
      <c r="AZ1361" s="58"/>
      <c r="BA1361" s="58"/>
      <c r="BB1361" s="58"/>
      <c r="BC1361" s="58"/>
      <c r="BD1361" s="58"/>
      <c r="BE1361" s="58"/>
      <c r="BF1361" s="58"/>
      <c r="BG1361" s="58"/>
      <c r="BH1361" s="58"/>
      <c r="BI1361" s="58"/>
      <c r="BJ1361" s="58"/>
      <c r="BK1361" s="58"/>
      <c r="BL1361" s="58"/>
      <c r="BM1361" s="58"/>
      <c r="BN1361" s="58"/>
      <c r="BO1361" s="58"/>
      <c r="BP1361" s="58"/>
      <c r="BQ1361" s="58"/>
      <c r="BR1361" s="58"/>
      <c r="BS1361" s="58"/>
      <c r="BT1361" s="58"/>
      <c r="BU1361" s="58"/>
      <c r="BV1361" s="58"/>
      <c r="BW1361" s="58"/>
      <c r="BX1361" s="58"/>
      <c r="BY1361" s="58"/>
      <c r="BZ1361" s="58"/>
      <c r="CA1361" s="58"/>
      <c r="CB1361" s="58"/>
      <c r="CC1361" s="58"/>
      <c r="CD1361" s="58"/>
      <c r="CE1361" s="58"/>
      <c r="CF1361" s="58"/>
      <c r="CG1361" s="58"/>
      <c r="CH1361" s="58"/>
      <c r="CI1361" s="58"/>
      <c r="CJ1361" s="58"/>
      <c r="CK1361" s="58"/>
      <c r="CL1361" s="58"/>
      <c r="CM1361" s="58"/>
      <c r="CN1361" s="58"/>
      <c r="CO1361" s="58"/>
      <c r="CP1361" s="58"/>
      <c r="CQ1361" s="58"/>
      <c r="CR1361" s="58"/>
      <c r="CS1361" s="58"/>
      <c r="CT1361" s="58"/>
      <c r="CU1361" s="58"/>
      <c r="CV1361" s="58"/>
      <c r="CW1361" s="58"/>
      <c r="CX1361" s="58"/>
      <c r="CY1361" s="58"/>
      <c r="CZ1361" s="58"/>
      <c r="DA1361" s="58"/>
      <c r="DB1361" s="58"/>
      <c r="DC1361" s="58"/>
      <c r="DD1361" s="58"/>
      <c r="DE1361" s="58"/>
      <c r="DF1361" s="58"/>
      <c r="DG1361" s="58"/>
      <c r="DH1361" s="58"/>
      <c r="DI1361" s="58"/>
      <c r="DJ1361" s="58"/>
      <c r="DK1361" s="58"/>
      <c r="DL1361" s="58"/>
      <c r="DM1361" s="58"/>
      <c r="DN1361" s="58"/>
      <c r="DO1361" s="58"/>
      <c r="DP1361" s="58"/>
      <c r="DQ1361" s="58"/>
      <c r="DR1361" s="58"/>
    </row>
    <row r="1362" spans="1:122" x14ac:dyDescent="0.2">
      <c r="A1362" s="58"/>
      <c r="B1362" s="58"/>
      <c r="C1362" s="58"/>
      <c r="D1362" s="58"/>
      <c r="E1362" s="58"/>
      <c r="F1362" s="58"/>
      <c r="G1362" s="58"/>
      <c r="H1362" s="58"/>
      <c r="I1362" s="58"/>
      <c r="J1362" s="58"/>
      <c r="K1362" s="59"/>
      <c r="L1362" s="59"/>
      <c r="M1362" s="58"/>
      <c r="N1362" s="58"/>
      <c r="O1362" s="58"/>
      <c r="P1362" s="58"/>
      <c r="Q1362" s="58"/>
      <c r="R1362" s="58"/>
      <c r="S1362" s="58"/>
      <c r="T1362" s="58"/>
      <c r="U1362" s="58"/>
      <c r="V1362" s="58"/>
      <c r="W1362" s="58"/>
      <c r="X1362" s="58"/>
      <c r="Y1362" s="58"/>
      <c r="Z1362" s="58"/>
      <c r="AA1362" s="58"/>
      <c r="AB1362" s="58"/>
      <c r="AC1362" s="58"/>
      <c r="AD1362" s="58"/>
      <c r="AE1362" s="58"/>
      <c r="AF1362" s="58"/>
      <c r="AG1362" s="58"/>
      <c r="AH1362" s="58"/>
      <c r="AI1362" s="58"/>
      <c r="AJ1362" s="58"/>
      <c r="AK1362" s="58"/>
      <c r="AL1362" s="58"/>
      <c r="AM1362" s="58"/>
      <c r="AN1362" s="58"/>
      <c r="AO1362" s="58"/>
      <c r="AP1362" s="58"/>
      <c r="AQ1362" s="58"/>
      <c r="AR1362" s="58"/>
      <c r="AS1362" s="58"/>
      <c r="AT1362" s="58"/>
      <c r="AU1362" s="58"/>
      <c r="AV1362" s="58"/>
      <c r="AW1362" s="58"/>
      <c r="AX1362" s="58"/>
      <c r="AY1362" s="58"/>
      <c r="AZ1362" s="58"/>
      <c r="BA1362" s="58"/>
      <c r="BB1362" s="58"/>
      <c r="BC1362" s="58"/>
      <c r="BD1362" s="58"/>
      <c r="BE1362" s="58"/>
      <c r="BF1362" s="58"/>
      <c r="BG1362" s="58"/>
      <c r="BH1362" s="58"/>
      <c r="BI1362" s="58"/>
      <c r="BJ1362" s="58"/>
      <c r="BK1362" s="58"/>
      <c r="BL1362" s="58"/>
      <c r="BM1362" s="58"/>
      <c r="BN1362" s="58"/>
      <c r="BO1362" s="58"/>
      <c r="BP1362" s="58"/>
      <c r="BQ1362" s="58"/>
      <c r="BR1362" s="58"/>
      <c r="BS1362" s="58"/>
      <c r="BT1362" s="58"/>
      <c r="BU1362" s="58"/>
      <c r="BV1362" s="58"/>
      <c r="BW1362" s="58"/>
      <c r="BX1362" s="58"/>
      <c r="BY1362" s="58"/>
      <c r="BZ1362" s="58"/>
      <c r="CA1362" s="58"/>
      <c r="CB1362" s="58"/>
      <c r="CC1362" s="58"/>
      <c r="CD1362" s="58"/>
      <c r="CE1362" s="58"/>
      <c r="CF1362" s="58"/>
      <c r="CG1362" s="58"/>
      <c r="CH1362" s="58"/>
      <c r="CI1362" s="58"/>
      <c r="CJ1362" s="58"/>
      <c r="CK1362" s="58"/>
      <c r="CL1362" s="58"/>
      <c r="CM1362" s="58"/>
      <c r="CN1362" s="58"/>
      <c r="CO1362" s="58"/>
      <c r="CP1362" s="58"/>
      <c r="CQ1362" s="58"/>
      <c r="CR1362" s="58"/>
      <c r="CS1362" s="58"/>
      <c r="CT1362" s="58"/>
      <c r="CU1362" s="58"/>
      <c r="CV1362" s="58"/>
      <c r="CW1362" s="58"/>
      <c r="CX1362" s="58"/>
      <c r="CY1362" s="58"/>
      <c r="CZ1362" s="58"/>
      <c r="DA1362" s="58"/>
      <c r="DB1362" s="58"/>
      <c r="DC1362" s="58"/>
      <c r="DD1362" s="58"/>
      <c r="DE1362" s="58"/>
      <c r="DF1362" s="58"/>
      <c r="DG1362" s="58"/>
      <c r="DH1362" s="58"/>
      <c r="DI1362" s="58"/>
      <c r="DJ1362" s="58"/>
      <c r="DK1362" s="58"/>
      <c r="DL1362" s="58"/>
      <c r="DM1362" s="58"/>
      <c r="DN1362" s="58"/>
      <c r="DO1362" s="58"/>
      <c r="DP1362" s="58"/>
      <c r="DQ1362" s="58"/>
      <c r="DR1362" s="58"/>
    </row>
    <row r="1363" spans="1:122" x14ac:dyDescent="0.2">
      <c r="A1363" s="58"/>
      <c r="B1363" s="58"/>
      <c r="C1363" s="58"/>
      <c r="D1363" s="58"/>
      <c r="E1363" s="58"/>
      <c r="F1363" s="58"/>
      <c r="G1363" s="58"/>
      <c r="H1363" s="58"/>
      <c r="I1363" s="58"/>
      <c r="J1363" s="58"/>
      <c r="K1363" s="59"/>
      <c r="L1363" s="59"/>
      <c r="M1363" s="58"/>
      <c r="N1363" s="58"/>
      <c r="O1363" s="58"/>
      <c r="P1363" s="58"/>
      <c r="Q1363" s="58"/>
      <c r="R1363" s="58"/>
      <c r="S1363" s="58"/>
      <c r="T1363" s="58"/>
      <c r="U1363" s="58"/>
      <c r="V1363" s="58"/>
      <c r="W1363" s="58"/>
      <c r="X1363" s="58"/>
      <c r="Y1363" s="58"/>
      <c r="Z1363" s="58"/>
      <c r="AA1363" s="58"/>
      <c r="AB1363" s="58"/>
      <c r="AC1363" s="58"/>
      <c r="AD1363" s="58"/>
      <c r="AE1363" s="58"/>
      <c r="AF1363" s="58"/>
      <c r="AG1363" s="58"/>
      <c r="AH1363" s="58"/>
      <c r="AI1363" s="58"/>
      <c r="AJ1363" s="58"/>
      <c r="AK1363" s="58"/>
      <c r="AL1363" s="58"/>
      <c r="AM1363" s="58"/>
      <c r="AN1363" s="58"/>
      <c r="AO1363" s="58"/>
      <c r="AP1363" s="58"/>
      <c r="AQ1363" s="58"/>
      <c r="AR1363" s="58"/>
      <c r="AS1363" s="58"/>
      <c r="AT1363" s="58"/>
      <c r="AU1363" s="58"/>
      <c r="AV1363" s="58"/>
      <c r="AW1363" s="58"/>
      <c r="AX1363" s="58"/>
      <c r="AY1363" s="58"/>
      <c r="AZ1363" s="58"/>
      <c r="BA1363" s="58"/>
      <c r="BB1363" s="58"/>
      <c r="BC1363" s="58"/>
      <c r="BD1363" s="58"/>
      <c r="BE1363" s="58"/>
      <c r="BF1363" s="58"/>
      <c r="BG1363" s="58"/>
      <c r="BH1363" s="58"/>
      <c r="BI1363" s="58"/>
      <c r="BJ1363" s="58"/>
      <c r="BK1363" s="58"/>
      <c r="BL1363" s="58"/>
      <c r="BM1363" s="58"/>
      <c r="BN1363" s="58"/>
      <c r="BO1363" s="58"/>
      <c r="BP1363" s="58"/>
      <c r="BQ1363" s="58"/>
      <c r="BR1363" s="58"/>
      <c r="BS1363" s="58"/>
      <c r="BT1363" s="58"/>
      <c r="BU1363" s="58"/>
      <c r="BV1363" s="58"/>
      <c r="BW1363" s="58"/>
      <c r="BX1363" s="58"/>
      <c r="BY1363" s="58"/>
      <c r="BZ1363" s="58"/>
      <c r="CA1363" s="58"/>
      <c r="CB1363" s="58"/>
      <c r="CC1363" s="58"/>
      <c r="CD1363" s="58"/>
      <c r="CE1363" s="58"/>
      <c r="CF1363" s="58"/>
      <c r="CG1363" s="58"/>
      <c r="CH1363" s="58"/>
      <c r="CI1363" s="58"/>
      <c r="CJ1363" s="58"/>
      <c r="CK1363" s="58"/>
      <c r="CL1363" s="58"/>
      <c r="CM1363" s="58"/>
      <c r="CN1363" s="58"/>
      <c r="CO1363" s="58"/>
      <c r="CP1363" s="58"/>
      <c r="CQ1363" s="58"/>
      <c r="CR1363" s="58"/>
      <c r="CS1363" s="58"/>
      <c r="CT1363" s="58"/>
      <c r="CU1363" s="58"/>
      <c r="CV1363" s="58"/>
      <c r="CW1363" s="58"/>
      <c r="CX1363" s="58"/>
      <c r="CY1363" s="58"/>
      <c r="CZ1363" s="58"/>
      <c r="DA1363" s="58"/>
      <c r="DB1363" s="58"/>
      <c r="DC1363" s="58"/>
      <c r="DD1363" s="58"/>
      <c r="DE1363" s="58"/>
      <c r="DF1363" s="58"/>
      <c r="DG1363" s="58"/>
      <c r="DH1363" s="58"/>
      <c r="DI1363" s="58"/>
      <c r="DJ1363" s="58"/>
      <c r="DK1363" s="58"/>
      <c r="DL1363" s="58"/>
      <c r="DM1363" s="58"/>
      <c r="DN1363" s="58"/>
      <c r="DO1363" s="58"/>
      <c r="DP1363" s="58"/>
      <c r="DQ1363" s="58"/>
      <c r="DR1363" s="58"/>
    </row>
    <row r="1364" spans="1:122" x14ac:dyDescent="0.2">
      <c r="A1364" s="58"/>
      <c r="B1364" s="58"/>
      <c r="C1364" s="58"/>
      <c r="D1364" s="58"/>
      <c r="E1364" s="58"/>
      <c r="F1364" s="58"/>
      <c r="G1364" s="58"/>
      <c r="H1364" s="58"/>
      <c r="I1364" s="58"/>
      <c r="J1364" s="58"/>
      <c r="K1364" s="59"/>
      <c r="L1364" s="59"/>
      <c r="M1364" s="58"/>
      <c r="N1364" s="58"/>
      <c r="O1364" s="58"/>
      <c r="P1364" s="58"/>
      <c r="Q1364" s="58"/>
      <c r="R1364" s="58"/>
      <c r="S1364" s="58"/>
      <c r="T1364" s="58"/>
      <c r="U1364" s="58"/>
      <c r="V1364" s="58"/>
      <c r="W1364" s="58"/>
      <c r="X1364" s="58"/>
      <c r="Y1364" s="58"/>
      <c r="Z1364" s="58"/>
      <c r="AA1364" s="58"/>
      <c r="AB1364" s="58"/>
      <c r="AC1364" s="58"/>
      <c r="AD1364" s="58"/>
      <c r="AE1364" s="58"/>
      <c r="AF1364" s="58"/>
      <c r="AG1364" s="58"/>
      <c r="AH1364" s="58"/>
      <c r="AI1364" s="58"/>
      <c r="AJ1364" s="58"/>
      <c r="AK1364" s="58"/>
      <c r="AL1364" s="58"/>
      <c r="AM1364" s="58"/>
      <c r="AN1364" s="58"/>
      <c r="AO1364" s="58"/>
      <c r="AP1364" s="58"/>
      <c r="AQ1364" s="58"/>
      <c r="AR1364" s="58"/>
      <c r="AS1364" s="58"/>
      <c r="AT1364" s="58"/>
      <c r="AU1364" s="58"/>
      <c r="AV1364" s="58"/>
      <c r="AW1364" s="58"/>
      <c r="AX1364" s="58"/>
      <c r="AY1364" s="58"/>
      <c r="AZ1364" s="58"/>
      <c r="BA1364" s="58"/>
      <c r="BB1364" s="58"/>
      <c r="BC1364" s="58"/>
      <c r="BD1364" s="58"/>
      <c r="BE1364" s="58"/>
      <c r="BF1364" s="58"/>
      <c r="BG1364" s="58"/>
      <c r="BH1364" s="58"/>
      <c r="BI1364" s="58"/>
      <c r="BJ1364" s="58"/>
      <c r="BK1364" s="58"/>
      <c r="BL1364" s="58"/>
      <c r="BM1364" s="58"/>
      <c r="BN1364" s="58"/>
      <c r="BO1364" s="58"/>
      <c r="BP1364" s="58"/>
      <c r="BQ1364" s="58"/>
      <c r="BR1364" s="58"/>
      <c r="BS1364" s="58"/>
      <c r="BT1364" s="58"/>
      <c r="BU1364" s="58"/>
      <c r="BV1364" s="58"/>
      <c r="BW1364" s="58"/>
      <c r="BX1364" s="58"/>
      <c r="BY1364" s="58"/>
      <c r="BZ1364" s="58"/>
      <c r="CA1364" s="58"/>
      <c r="CB1364" s="58"/>
      <c r="CC1364" s="58"/>
      <c r="CD1364" s="58"/>
      <c r="CE1364" s="58"/>
      <c r="CF1364" s="58"/>
      <c r="CG1364" s="58"/>
      <c r="CH1364" s="58"/>
      <c r="CI1364" s="58"/>
      <c r="CJ1364" s="58"/>
      <c r="CK1364" s="58"/>
      <c r="CL1364" s="58"/>
      <c r="CM1364" s="58"/>
      <c r="CN1364" s="58"/>
      <c r="CO1364" s="58"/>
      <c r="CP1364" s="58"/>
      <c r="CQ1364" s="58"/>
      <c r="CR1364" s="58"/>
      <c r="CS1364" s="58"/>
      <c r="CT1364" s="58"/>
      <c r="CU1364" s="58"/>
      <c r="CV1364" s="58"/>
      <c r="CW1364" s="58"/>
      <c r="CX1364" s="58"/>
      <c r="CY1364" s="58"/>
      <c r="CZ1364" s="58"/>
      <c r="DA1364" s="58"/>
      <c r="DB1364" s="58"/>
      <c r="DC1364" s="58"/>
      <c r="DD1364" s="58"/>
      <c r="DE1364" s="58"/>
      <c r="DF1364" s="58"/>
      <c r="DG1364" s="58"/>
      <c r="DH1364" s="58"/>
      <c r="DI1364" s="58"/>
      <c r="DJ1364" s="58"/>
      <c r="DK1364" s="58"/>
      <c r="DL1364" s="58"/>
      <c r="DM1364" s="58"/>
      <c r="DN1364" s="58"/>
      <c r="DO1364" s="58"/>
      <c r="DP1364" s="58"/>
      <c r="DQ1364" s="58"/>
      <c r="DR1364" s="58"/>
    </row>
    <row r="1365" spans="1:122" x14ac:dyDescent="0.2">
      <c r="A1365" s="58"/>
      <c r="B1365" s="58"/>
      <c r="C1365" s="58"/>
      <c r="D1365" s="58"/>
      <c r="E1365" s="58"/>
      <c r="F1365" s="58"/>
      <c r="G1365" s="58"/>
      <c r="H1365" s="58"/>
      <c r="I1365" s="58"/>
      <c r="J1365" s="58"/>
      <c r="K1365" s="59"/>
      <c r="L1365" s="59"/>
      <c r="M1365" s="58"/>
      <c r="N1365" s="58"/>
      <c r="O1365" s="58"/>
      <c r="P1365" s="58"/>
      <c r="Q1365" s="58"/>
      <c r="R1365" s="58"/>
      <c r="S1365" s="58"/>
      <c r="T1365" s="58"/>
      <c r="U1365" s="58"/>
      <c r="V1365" s="58"/>
      <c r="W1365" s="58"/>
      <c r="X1365" s="58"/>
      <c r="Y1365" s="58"/>
      <c r="Z1365" s="58"/>
      <c r="AA1365" s="58"/>
      <c r="AB1365" s="58"/>
      <c r="AC1365" s="58"/>
      <c r="AD1365" s="58"/>
      <c r="AE1365" s="58"/>
      <c r="AF1365" s="58"/>
      <c r="AG1365" s="58"/>
      <c r="AH1365" s="58"/>
      <c r="AI1365" s="58"/>
      <c r="AJ1365" s="58"/>
      <c r="AK1365" s="58"/>
      <c r="AL1365" s="58"/>
      <c r="AM1365" s="58"/>
      <c r="AN1365" s="58"/>
      <c r="AO1365" s="58"/>
      <c r="AP1365" s="58"/>
      <c r="AQ1365" s="58"/>
      <c r="AR1365" s="58"/>
      <c r="AS1365" s="58"/>
      <c r="AT1365" s="58"/>
      <c r="AU1365" s="58"/>
      <c r="AV1365" s="58"/>
      <c r="AW1365" s="58"/>
      <c r="AX1365" s="58"/>
      <c r="AY1365" s="58"/>
      <c r="AZ1365" s="58"/>
      <c r="BA1365" s="58"/>
      <c r="BB1365" s="58"/>
      <c r="BC1365" s="58"/>
      <c r="BD1365" s="58"/>
      <c r="BE1365" s="58"/>
      <c r="BF1365" s="58"/>
      <c r="BG1365" s="58"/>
      <c r="BH1365" s="58"/>
      <c r="BI1365" s="58"/>
      <c r="BJ1365" s="58"/>
      <c r="BK1365" s="58"/>
      <c r="BL1365" s="58"/>
      <c r="BM1365" s="58"/>
      <c r="BN1365" s="58"/>
      <c r="BO1365" s="58"/>
      <c r="BP1365" s="58"/>
      <c r="BQ1365" s="58"/>
      <c r="BR1365" s="58"/>
      <c r="BS1365" s="58"/>
      <c r="BT1365" s="58"/>
      <c r="BU1365" s="58"/>
      <c r="BV1365" s="58"/>
      <c r="BW1365" s="58"/>
      <c r="BX1365" s="58"/>
      <c r="BY1365" s="58"/>
      <c r="BZ1365" s="58"/>
      <c r="CA1365" s="58"/>
      <c r="CB1365" s="58"/>
      <c r="CC1365" s="58"/>
      <c r="CD1365" s="58"/>
      <c r="CE1365" s="58"/>
      <c r="CF1365" s="58"/>
      <c r="CG1365" s="58"/>
      <c r="CH1365" s="58"/>
      <c r="CI1365" s="58"/>
      <c r="CJ1365" s="58"/>
      <c r="CK1365" s="58"/>
      <c r="CL1365" s="58"/>
      <c r="CM1365" s="58"/>
      <c r="CN1365" s="58"/>
      <c r="CO1365" s="58"/>
      <c r="CP1365" s="58"/>
      <c r="CQ1365" s="58"/>
      <c r="CR1365" s="58"/>
      <c r="CS1365" s="58"/>
      <c r="CT1365" s="58"/>
      <c r="CU1365" s="58"/>
      <c r="CV1365" s="58"/>
      <c r="CW1365" s="58"/>
      <c r="CX1365" s="58"/>
      <c r="CY1365" s="58"/>
      <c r="CZ1365" s="58"/>
      <c r="DA1365" s="58"/>
      <c r="DB1365" s="58"/>
      <c r="DC1365" s="58"/>
      <c r="DD1365" s="58"/>
      <c r="DE1365" s="58"/>
      <c r="DF1365" s="58"/>
      <c r="DG1365" s="58"/>
      <c r="DH1365" s="58"/>
      <c r="DI1365" s="58"/>
      <c r="DJ1365" s="58"/>
      <c r="DK1365" s="58"/>
      <c r="DL1365" s="58"/>
      <c r="DM1365" s="58"/>
      <c r="DN1365" s="58"/>
      <c r="DO1365" s="58"/>
      <c r="DP1365" s="58"/>
      <c r="DQ1365" s="58"/>
      <c r="DR1365" s="58"/>
    </row>
    <row r="1366" spans="1:122" x14ac:dyDescent="0.2">
      <c r="A1366" s="58"/>
      <c r="B1366" s="58"/>
      <c r="C1366" s="58"/>
      <c r="D1366" s="58"/>
      <c r="E1366" s="58"/>
      <c r="F1366" s="58"/>
      <c r="G1366" s="58"/>
      <c r="H1366" s="58"/>
      <c r="I1366" s="58"/>
      <c r="J1366" s="58"/>
      <c r="K1366" s="59"/>
      <c r="L1366" s="59"/>
      <c r="M1366" s="58"/>
      <c r="N1366" s="58"/>
      <c r="O1366" s="58"/>
      <c r="P1366" s="58"/>
      <c r="Q1366" s="58"/>
      <c r="R1366" s="58"/>
      <c r="S1366" s="58"/>
      <c r="T1366" s="58"/>
      <c r="U1366" s="58"/>
      <c r="V1366" s="58"/>
      <c r="W1366" s="58"/>
      <c r="X1366" s="58"/>
      <c r="Y1366" s="58"/>
      <c r="Z1366" s="58"/>
      <c r="AA1366" s="58"/>
      <c r="AB1366" s="58"/>
      <c r="AC1366" s="58"/>
      <c r="AD1366" s="58"/>
      <c r="AE1366" s="58"/>
      <c r="AF1366" s="58"/>
      <c r="AG1366" s="58"/>
      <c r="AH1366" s="58"/>
      <c r="AI1366" s="58"/>
      <c r="AJ1366" s="58"/>
      <c r="AK1366" s="58"/>
      <c r="AL1366" s="58"/>
      <c r="AM1366" s="58"/>
      <c r="AN1366" s="58"/>
      <c r="AO1366" s="58"/>
      <c r="AP1366" s="58"/>
      <c r="AQ1366" s="58"/>
      <c r="AR1366" s="58"/>
      <c r="AS1366" s="58"/>
      <c r="AT1366" s="58"/>
      <c r="AU1366" s="58"/>
      <c r="AV1366" s="58"/>
      <c r="AW1366" s="58"/>
      <c r="AX1366" s="58"/>
      <c r="AY1366" s="58"/>
      <c r="AZ1366" s="58"/>
      <c r="BA1366" s="58"/>
      <c r="BB1366" s="58"/>
      <c r="BC1366" s="58"/>
      <c r="BD1366" s="58"/>
      <c r="BE1366" s="58"/>
      <c r="BF1366" s="58"/>
      <c r="BG1366" s="58"/>
      <c r="BH1366" s="58"/>
      <c r="BI1366" s="58"/>
      <c r="BJ1366" s="58"/>
      <c r="BK1366" s="58"/>
      <c r="BL1366" s="58"/>
      <c r="BM1366" s="58"/>
      <c r="BN1366" s="58"/>
      <c r="BO1366" s="58"/>
      <c r="BP1366" s="58"/>
      <c r="BQ1366" s="58"/>
      <c r="BR1366" s="58"/>
      <c r="BS1366" s="58"/>
      <c r="BT1366" s="58"/>
      <c r="BU1366" s="58"/>
      <c r="BV1366" s="58"/>
      <c r="BW1366" s="58"/>
      <c r="BX1366" s="58"/>
      <c r="BY1366" s="58"/>
      <c r="BZ1366" s="58"/>
      <c r="CA1366" s="58"/>
      <c r="CB1366" s="58"/>
      <c r="CC1366" s="58"/>
      <c r="CD1366" s="58"/>
      <c r="CE1366" s="58"/>
      <c r="CF1366" s="58"/>
      <c r="CG1366" s="58"/>
      <c r="CH1366" s="58"/>
      <c r="CI1366" s="58"/>
      <c r="CJ1366" s="58"/>
      <c r="CK1366" s="58"/>
      <c r="CL1366" s="58"/>
      <c r="CM1366" s="58"/>
      <c r="CN1366" s="58"/>
      <c r="CO1366" s="58"/>
      <c r="CP1366" s="58"/>
      <c r="CQ1366" s="58"/>
      <c r="CR1366" s="58"/>
      <c r="CS1366" s="58"/>
      <c r="CT1366" s="58"/>
      <c r="CU1366" s="58"/>
      <c r="CV1366" s="58"/>
      <c r="CW1366" s="58"/>
      <c r="CX1366" s="58"/>
      <c r="CY1366" s="58"/>
      <c r="CZ1366" s="58"/>
      <c r="DA1366" s="58"/>
      <c r="DB1366" s="58"/>
      <c r="DC1366" s="58"/>
      <c r="DD1366" s="58"/>
      <c r="DE1366" s="58"/>
      <c r="DF1366" s="58"/>
      <c r="DG1366" s="58"/>
      <c r="DH1366" s="58"/>
      <c r="DI1366" s="58"/>
      <c r="DJ1366" s="58"/>
      <c r="DK1366" s="58"/>
      <c r="DL1366" s="58"/>
      <c r="DM1366" s="58"/>
      <c r="DN1366" s="58"/>
      <c r="DO1366" s="58"/>
      <c r="DP1366" s="58"/>
      <c r="DQ1366" s="58"/>
      <c r="DR1366" s="58"/>
    </row>
    <row r="1367" spans="1:122" x14ac:dyDescent="0.2">
      <c r="A1367" s="58"/>
      <c r="B1367" s="58"/>
      <c r="C1367" s="58"/>
      <c r="D1367" s="58"/>
      <c r="E1367" s="58"/>
      <c r="F1367" s="58"/>
      <c r="G1367" s="58"/>
      <c r="H1367" s="58"/>
      <c r="I1367" s="58"/>
      <c r="J1367" s="58"/>
      <c r="K1367" s="59"/>
      <c r="L1367" s="59"/>
      <c r="M1367" s="58"/>
      <c r="N1367" s="58"/>
      <c r="O1367" s="58"/>
      <c r="P1367" s="58"/>
      <c r="Q1367" s="58"/>
      <c r="R1367" s="58"/>
      <c r="S1367" s="58"/>
      <c r="T1367" s="58"/>
      <c r="U1367" s="58"/>
      <c r="V1367" s="58"/>
      <c r="W1367" s="58"/>
      <c r="X1367" s="58"/>
      <c r="Y1367" s="58"/>
      <c r="Z1367" s="58"/>
      <c r="AA1367" s="58"/>
      <c r="AB1367" s="58"/>
      <c r="AC1367" s="58"/>
      <c r="AD1367" s="58"/>
      <c r="AE1367" s="58"/>
      <c r="AF1367" s="58"/>
      <c r="AG1367" s="58"/>
      <c r="AH1367" s="58"/>
      <c r="AI1367" s="58"/>
      <c r="AJ1367" s="58"/>
      <c r="AK1367" s="58"/>
      <c r="AL1367" s="58"/>
      <c r="AM1367" s="58"/>
      <c r="AN1367" s="58"/>
      <c r="AO1367" s="58"/>
      <c r="AP1367" s="58"/>
      <c r="AQ1367" s="58"/>
      <c r="AR1367" s="58"/>
      <c r="AS1367" s="58"/>
      <c r="AT1367" s="58"/>
      <c r="AU1367" s="58"/>
      <c r="AV1367" s="58"/>
      <c r="AW1367" s="58"/>
      <c r="AX1367" s="58"/>
      <c r="AY1367" s="58"/>
      <c r="AZ1367" s="58"/>
      <c r="BA1367" s="58"/>
      <c r="BB1367" s="58"/>
      <c r="BC1367" s="58"/>
      <c r="BD1367" s="58"/>
      <c r="BE1367" s="58"/>
      <c r="BF1367" s="58"/>
      <c r="BG1367" s="58"/>
      <c r="BH1367" s="58"/>
      <c r="BI1367" s="58"/>
      <c r="BJ1367" s="58"/>
      <c r="BK1367" s="58"/>
      <c r="BL1367" s="58"/>
      <c r="BM1367" s="58"/>
      <c r="BN1367" s="58"/>
      <c r="BO1367" s="58"/>
      <c r="BP1367" s="58"/>
      <c r="BQ1367" s="58"/>
      <c r="BR1367" s="58"/>
      <c r="BS1367" s="58"/>
      <c r="BT1367" s="58"/>
      <c r="BU1367" s="58"/>
      <c r="BV1367" s="58"/>
      <c r="BW1367" s="58"/>
      <c r="BX1367" s="58"/>
      <c r="BY1367" s="58"/>
      <c r="BZ1367" s="58"/>
      <c r="CA1367" s="58"/>
      <c r="CB1367" s="58"/>
      <c r="CC1367" s="58"/>
      <c r="CD1367" s="58"/>
      <c r="CE1367" s="58"/>
      <c r="CF1367" s="58"/>
      <c r="CG1367" s="58"/>
      <c r="CH1367" s="58"/>
      <c r="CI1367" s="58"/>
      <c r="CJ1367" s="58"/>
      <c r="CK1367" s="58"/>
      <c r="CL1367" s="58"/>
      <c r="CM1367" s="58"/>
      <c r="CN1367" s="58"/>
      <c r="CO1367" s="58"/>
      <c r="CP1367" s="58"/>
      <c r="CQ1367" s="58"/>
      <c r="CR1367" s="58"/>
      <c r="CS1367" s="58"/>
      <c r="CT1367" s="58"/>
      <c r="CU1367" s="58"/>
      <c r="CV1367" s="58"/>
      <c r="CW1367" s="58"/>
      <c r="CX1367" s="58"/>
      <c r="CY1367" s="58"/>
      <c r="CZ1367" s="58"/>
      <c r="DA1367" s="58"/>
      <c r="DB1367" s="58"/>
      <c r="DC1367" s="58"/>
      <c r="DD1367" s="58"/>
      <c r="DE1367" s="58"/>
      <c r="DF1367" s="58"/>
      <c r="DG1367" s="58"/>
      <c r="DH1367" s="58"/>
      <c r="DI1367" s="58"/>
      <c r="DJ1367" s="58"/>
      <c r="DK1367" s="58"/>
      <c r="DL1367" s="58"/>
      <c r="DM1367" s="58"/>
      <c r="DN1367" s="58"/>
      <c r="DO1367" s="58"/>
      <c r="DP1367" s="58"/>
      <c r="DQ1367" s="58"/>
      <c r="DR1367" s="58"/>
    </row>
    <row r="1368" spans="1:122" x14ac:dyDescent="0.2">
      <c r="A1368" s="58"/>
      <c r="B1368" s="58"/>
      <c r="C1368" s="58"/>
      <c r="D1368" s="58"/>
      <c r="E1368" s="58"/>
      <c r="F1368" s="58"/>
      <c r="G1368" s="58"/>
      <c r="H1368" s="58"/>
      <c r="I1368" s="58"/>
      <c r="J1368" s="58"/>
      <c r="K1368" s="59"/>
      <c r="L1368" s="59"/>
      <c r="M1368" s="58"/>
      <c r="N1368" s="58"/>
      <c r="O1368" s="58"/>
      <c r="P1368" s="58"/>
      <c r="Q1368" s="58"/>
      <c r="R1368" s="58"/>
      <c r="S1368" s="58"/>
      <c r="T1368" s="58"/>
      <c r="U1368" s="58"/>
      <c r="V1368" s="58"/>
      <c r="W1368" s="58"/>
      <c r="X1368" s="58"/>
      <c r="Y1368" s="58"/>
      <c r="Z1368" s="58"/>
      <c r="AA1368" s="58"/>
      <c r="AB1368" s="58"/>
      <c r="AC1368" s="58"/>
      <c r="AD1368" s="58"/>
      <c r="AE1368" s="58"/>
      <c r="AF1368" s="58"/>
      <c r="AG1368" s="58"/>
      <c r="AH1368" s="58"/>
      <c r="AI1368" s="58"/>
      <c r="AJ1368" s="58"/>
      <c r="AK1368" s="58"/>
      <c r="AL1368" s="58"/>
      <c r="AM1368" s="58"/>
      <c r="AN1368" s="58"/>
      <c r="AO1368" s="58"/>
      <c r="AP1368" s="58"/>
      <c r="AQ1368" s="58"/>
      <c r="AR1368" s="58"/>
      <c r="AS1368" s="58"/>
      <c r="AT1368" s="58"/>
      <c r="AU1368" s="58"/>
      <c r="AV1368" s="58"/>
      <c r="AW1368" s="58"/>
      <c r="AX1368" s="58"/>
      <c r="AY1368" s="58"/>
      <c r="AZ1368" s="58"/>
      <c r="BA1368" s="58"/>
      <c r="BB1368" s="58"/>
      <c r="BC1368" s="58"/>
      <c r="BD1368" s="58"/>
      <c r="BE1368" s="58"/>
      <c r="BF1368" s="58"/>
      <c r="BG1368" s="58"/>
      <c r="BH1368" s="58"/>
      <c r="BI1368" s="58"/>
      <c r="BJ1368" s="58"/>
      <c r="BK1368" s="58"/>
      <c r="BL1368" s="58"/>
      <c r="BM1368" s="58"/>
      <c r="BN1368" s="58"/>
      <c r="BO1368" s="58"/>
      <c r="BP1368" s="58"/>
      <c r="BQ1368" s="58"/>
      <c r="BR1368" s="58"/>
      <c r="BS1368" s="58"/>
      <c r="BT1368" s="58"/>
      <c r="BU1368" s="58"/>
      <c r="BV1368" s="58"/>
      <c r="BW1368" s="58"/>
      <c r="BX1368" s="58"/>
      <c r="BY1368" s="58"/>
      <c r="BZ1368" s="58"/>
      <c r="CA1368" s="58"/>
      <c r="CB1368" s="58"/>
      <c r="CC1368" s="58"/>
      <c r="CD1368" s="58"/>
      <c r="CE1368" s="58"/>
      <c r="CF1368" s="58"/>
      <c r="CG1368" s="58"/>
      <c r="CH1368" s="58"/>
      <c r="CI1368" s="58"/>
      <c r="CJ1368" s="58"/>
      <c r="CK1368" s="58"/>
      <c r="CL1368" s="58"/>
      <c r="CM1368" s="58"/>
      <c r="CN1368" s="58"/>
      <c r="CO1368" s="58"/>
      <c r="CP1368" s="58"/>
      <c r="CQ1368" s="58"/>
      <c r="CR1368" s="58"/>
      <c r="CS1368" s="58"/>
      <c r="CT1368" s="58"/>
      <c r="CU1368" s="58"/>
      <c r="CV1368" s="58"/>
      <c r="CW1368" s="58"/>
      <c r="CX1368" s="58"/>
      <c r="CY1368" s="58"/>
      <c r="CZ1368" s="58"/>
      <c r="DA1368" s="58"/>
      <c r="DB1368" s="58"/>
      <c r="DC1368" s="58"/>
      <c r="DD1368" s="58"/>
      <c r="DE1368" s="58"/>
      <c r="DF1368" s="58"/>
      <c r="DG1368" s="58"/>
      <c r="DH1368" s="58"/>
      <c r="DI1368" s="58"/>
      <c r="DJ1368" s="58"/>
      <c r="DK1368" s="58"/>
      <c r="DL1368" s="58"/>
      <c r="DM1368" s="58"/>
      <c r="DN1368" s="58"/>
      <c r="DO1368" s="58"/>
      <c r="DP1368" s="58"/>
      <c r="DQ1368" s="58"/>
      <c r="DR1368" s="58"/>
    </row>
    <row r="1369" spans="1:122" x14ac:dyDescent="0.2">
      <c r="A1369" s="58"/>
      <c r="B1369" s="58"/>
      <c r="C1369" s="58"/>
      <c r="D1369" s="58"/>
      <c r="E1369" s="58"/>
      <c r="F1369" s="58"/>
      <c r="G1369" s="58"/>
      <c r="H1369" s="58"/>
      <c r="I1369" s="58"/>
      <c r="J1369" s="58"/>
      <c r="K1369" s="59"/>
      <c r="L1369" s="59"/>
      <c r="M1369" s="58"/>
      <c r="N1369" s="58"/>
      <c r="O1369" s="58"/>
      <c r="P1369" s="58"/>
      <c r="Q1369" s="58"/>
      <c r="R1369" s="58"/>
      <c r="S1369" s="58"/>
      <c r="T1369" s="58"/>
      <c r="U1369" s="58"/>
      <c r="V1369" s="58"/>
      <c r="W1369" s="58"/>
      <c r="X1369" s="58"/>
      <c r="Y1369" s="58"/>
      <c r="Z1369" s="58"/>
      <c r="AA1369" s="58"/>
      <c r="AB1369" s="58"/>
      <c r="AC1369" s="58"/>
      <c r="AD1369" s="58"/>
      <c r="AE1369" s="58"/>
      <c r="AF1369" s="58"/>
      <c r="AG1369" s="58"/>
      <c r="AH1369" s="58"/>
      <c r="AI1369" s="58"/>
      <c r="AJ1369" s="58"/>
      <c r="AK1369" s="58"/>
      <c r="AL1369" s="58"/>
      <c r="AM1369" s="58"/>
      <c r="AN1369" s="58"/>
      <c r="AO1369" s="58"/>
      <c r="AP1369" s="58"/>
      <c r="AQ1369" s="58"/>
      <c r="AR1369" s="58"/>
      <c r="AS1369" s="58"/>
      <c r="AT1369" s="58"/>
      <c r="AU1369" s="58"/>
      <c r="AV1369" s="58"/>
      <c r="AW1369" s="58"/>
      <c r="AX1369" s="58"/>
      <c r="AY1369" s="58"/>
      <c r="AZ1369" s="58"/>
      <c r="BA1369" s="58"/>
      <c r="BB1369" s="58"/>
      <c r="BC1369" s="58"/>
      <c r="BD1369" s="58"/>
      <c r="BE1369" s="58"/>
      <c r="BF1369" s="58"/>
      <c r="BG1369" s="58"/>
      <c r="BH1369" s="58"/>
      <c r="BI1369" s="58"/>
      <c r="BJ1369" s="58"/>
      <c r="BK1369" s="58"/>
      <c r="BL1369" s="58"/>
      <c r="BM1369" s="58"/>
      <c r="BN1369" s="58"/>
      <c r="BO1369" s="58"/>
      <c r="BP1369" s="58"/>
      <c r="BQ1369" s="58"/>
      <c r="BR1369" s="58"/>
      <c r="BS1369" s="58"/>
      <c r="BT1369" s="58"/>
      <c r="BU1369" s="58"/>
      <c r="BV1369" s="58"/>
      <c r="BW1369" s="58"/>
      <c r="BX1369" s="58"/>
      <c r="BY1369" s="58"/>
      <c r="BZ1369" s="58"/>
      <c r="CA1369" s="58"/>
      <c r="CB1369" s="58"/>
      <c r="CC1369" s="58"/>
      <c r="CD1369" s="58"/>
      <c r="CE1369" s="58"/>
      <c r="CF1369" s="58"/>
      <c r="CG1369" s="58"/>
      <c r="CH1369" s="58"/>
      <c r="CI1369" s="58"/>
      <c r="CJ1369" s="58"/>
      <c r="CK1369" s="58"/>
      <c r="CL1369" s="58"/>
      <c r="CM1369" s="58"/>
      <c r="CN1369" s="58"/>
      <c r="CO1369" s="58"/>
      <c r="CP1369" s="58"/>
      <c r="CQ1369" s="58"/>
      <c r="CR1369" s="58"/>
      <c r="CS1369" s="58"/>
      <c r="CT1369" s="58"/>
      <c r="CU1369" s="58"/>
      <c r="CV1369" s="58"/>
      <c r="CW1369" s="58"/>
      <c r="CX1369" s="58"/>
      <c r="CY1369" s="58"/>
      <c r="CZ1369" s="58"/>
      <c r="DA1369" s="58"/>
      <c r="DB1369" s="58"/>
      <c r="DC1369" s="58"/>
      <c r="DD1369" s="58"/>
      <c r="DE1369" s="58"/>
      <c r="DF1369" s="58"/>
      <c r="DG1369" s="58"/>
      <c r="DH1369" s="58"/>
      <c r="DI1369" s="58"/>
      <c r="DJ1369" s="58"/>
      <c r="DK1369" s="58"/>
      <c r="DL1369" s="58"/>
      <c r="DM1369" s="58"/>
      <c r="DN1369" s="58"/>
      <c r="DO1369" s="58"/>
      <c r="DP1369" s="58"/>
      <c r="DQ1369" s="58"/>
      <c r="DR1369" s="58"/>
    </row>
    <row r="1370" spans="1:122" x14ac:dyDescent="0.2">
      <c r="A1370" s="58"/>
      <c r="B1370" s="58"/>
      <c r="C1370" s="58"/>
      <c r="D1370" s="58"/>
      <c r="E1370" s="58"/>
      <c r="F1370" s="58"/>
      <c r="G1370" s="58"/>
      <c r="H1370" s="58"/>
      <c r="I1370" s="58"/>
      <c r="J1370" s="58"/>
      <c r="K1370" s="59"/>
      <c r="L1370" s="59"/>
      <c r="M1370" s="58"/>
      <c r="N1370" s="58"/>
      <c r="O1370" s="58"/>
      <c r="P1370" s="58"/>
      <c r="Q1370" s="58"/>
      <c r="R1370" s="58"/>
      <c r="S1370" s="58"/>
      <c r="T1370" s="58"/>
      <c r="U1370" s="58"/>
      <c r="V1370" s="58"/>
      <c r="W1370" s="58"/>
      <c r="X1370" s="58"/>
      <c r="Y1370" s="58"/>
      <c r="Z1370" s="58"/>
      <c r="AA1370" s="58"/>
      <c r="AB1370" s="58"/>
      <c r="AC1370" s="58"/>
      <c r="AD1370" s="58"/>
      <c r="AE1370" s="58"/>
      <c r="AF1370" s="58"/>
      <c r="AG1370" s="58"/>
      <c r="AH1370" s="58"/>
      <c r="AI1370" s="58"/>
      <c r="AJ1370" s="58"/>
      <c r="AK1370" s="58"/>
      <c r="AL1370" s="58"/>
      <c r="AM1370" s="58"/>
      <c r="AN1370" s="58"/>
      <c r="AO1370" s="58"/>
      <c r="AP1370" s="58"/>
      <c r="AQ1370" s="58"/>
      <c r="AR1370" s="58"/>
      <c r="AS1370" s="58"/>
      <c r="AT1370" s="58"/>
      <c r="AU1370" s="58"/>
      <c r="AV1370" s="58"/>
      <c r="AW1370" s="58"/>
      <c r="AX1370" s="58"/>
      <c r="AY1370" s="58"/>
      <c r="AZ1370" s="58"/>
      <c r="BA1370" s="58"/>
      <c r="BB1370" s="58"/>
      <c r="BC1370" s="58"/>
      <c r="BD1370" s="58"/>
      <c r="BE1370" s="58"/>
      <c r="BF1370" s="58"/>
      <c r="BG1370" s="58"/>
      <c r="BH1370" s="58"/>
      <c r="BI1370" s="58"/>
      <c r="BJ1370" s="58"/>
      <c r="BK1370" s="58"/>
      <c r="BL1370" s="58"/>
      <c r="BM1370" s="58"/>
      <c r="BN1370" s="58"/>
      <c r="BO1370" s="58"/>
      <c r="BP1370" s="58"/>
      <c r="BQ1370" s="58"/>
      <c r="BR1370" s="58"/>
      <c r="BS1370" s="58"/>
      <c r="BT1370" s="58"/>
      <c r="BU1370" s="58"/>
      <c r="BV1370" s="58"/>
      <c r="BW1370" s="58"/>
      <c r="BX1370" s="58"/>
      <c r="BY1370" s="58"/>
      <c r="BZ1370" s="58"/>
      <c r="CA1370" s="58"/>
      <c r="CB1370" s="58"/>
      <c r="CC1370" s="58"/>
      <c r="CD1370" s="58"/>
      <c r="CE1370" s="58"/>
      <c r="CF1370" s="58"/>
      <c r="CG1370" s="58"/>
      <c r="CH1370" s="58"/>
      <c r="CI1370" s="58"/>
      <c r="CJ1370" s="58"/>
      <c r="CK1370" s="58"/>
      <c r="CL1370" s="58"/>
      <c r="CM1370" s="58"/>
      <c r="CN1370" s="58"/>
      <c r="CO1370" s="58"/>
      <c r="CP1370" s="58"/>
      <c r="CQ1370" s="58"/>
      <c r="CR1370" s="58"/>
      <c r="CS1370" s="58"/>
      <c r="CT1370" s="58"/>
      <c r="CU1370" s="58"/>
      <c r="CV1370" s="58"/>
      <c r="CW1370" s="58"/>
      <c r="CX1370" s="58"/>
      <c r="CY1370" s="58"/>
      <c r="CZ1370" s="58"/>
      <c r="DA1370" s="58"/>
      <c r="DB1370" s="58"/>
      <c r="DC1370" s="58"/>
      <c r="DD1370" s="58"/>
      <c r="DE1370" s="58"/>
      <c r="DF1370" s="58"/>
      <c r="DG1370" s="58"/>
      <c r="DH1370" s="58"/>
      <c r="DI1370" s="58"/>
      <c r="DJ1370" s="58"/>
      <c r="DK1370" s="58"/>
      <c r="DL1370" s="58"/>
      <c r="DM1370" s="58"/>
      <c r="DN1370" s="58"/>
      <c r="DO1370" s="58"/>
      <c r="DP1370" s="58"/>
      <c r="DQ1370" s="58"/>
      <c r="DR1370" s="58"/>
    </row>
    <row r="1371" spans="1:122" x14ac:dyDescent="0.2">
      <c r="A1371" s="58"/>
      <c r="B1371" s="58"/>
      <c r="C1371" s="58"/>
      <c r="D1371" s="58"/>
      <c r="E1371" s="58"/>
      <c r="F1371" s="58"/>
      <c r="G1371" s="58"/>
      <c r="H1371" s="58"/>
      <c r="I1371" s="58"/>
      <c r="J1371" s="58"/>
      <c r="K1371" s="59"/>
      <c r="L1371" s="59"/>
      <c r="M1371" s="58"/>
      <c r="N1371" s="58"/>
      <c r="O1371" s="58"/>
      <c r="P1371" s="58"/>
      <c r="Q1371" s="58"/>
      <c r="R1371" s="58"/>
      <c r="S1371" s="58"/>
      <c r="T1371" s="58"/>
      <c r="U1371" s="58"/>
      <c r="V1371" s="58"/>
      <c r="W1371" s="58"/>
      <c r="X1371" s="58"/>
      <c r="Y1371" s="58"/>
      <c r="Z1371" s="58"/>
      <c r="AA1371" s="58"/>
      <c r="AB1371" s="58"/>
      <c r="AC1371" s="58"/>
      <c r="AD1371" s="58"/>
      <c r="AE1371" s="58"/>
      <c r="AF1371" s="58"/>
      <c r="AG1371" s="58"/>
      <c r="AH1371" s="58"/>
      <c r="AI1371" s="58"/>
      <c r="AJ1371" s="58"/>
      <c r="AK1371" s="58"/>
      <c r="AL1371" s="58"/>
      <c r="AM1371" s="58"/>
      <c r="AN1371" s="58"/>
      <c r="AO1371" s="58"/>
      <c r="AP1371" s="58"/>
      <c r="AQ1371" s="58"/>
      <c r="AR1371" s="58"/>
      <c r="AS1371" s="58"/>
      <c r="AT1371" s="58"/>
      <c r="AU1371" s="58"/>
      <c r="AV1371" s="58"/>
      <c r="AW1371" s="58"/>
      <c r="AX1371" s="58"/>
      <c r="AY1371" s="58"/>
      <c r="AZ1371" s="58"/>
      <c r="BA1371" s="58"/>
      <c r="BB1371" s="58"/>
      <c r="BC1371" s="58"/>
      <c r="BD1371" s="58"/>
      <c r="BE1371" s="58"/>
      <c r="BF1371" s="58"/>
      <c r="BG1371" s="58"/>
      <c r="BH1371" s="58"/>
      <c r="BI1371" s="58"/>
      <c r="BJ1371" s="58"/>
      <c r="BK1371" s="58"/>
      <c r="BL1371" s="58"/>
      <c r="BM1371" s="58"/>
      <c r="BN1371" s="58"/>
      <c r="BO1371" s="58"/>
      <c r="BP1371" s="58"/>
      <c r="BQ1371" s="58"/>
      <c r="BR1371" s="58"/>
      <c r="BS1371" s="58"/>
      <c r="BT1371" s="58"/>
      <c r="BU1371" s="58"/>
      <c r="BV1371" s="58"/>
      <c r="BW1371" s="58"/>
      <c r="BX1371" s="58"/>
      <c r="BY1371" s="58"/>
      <c r="BZ1371" s="58"/>
      <c r="CA1371" s="58"/>
      <c r="CB1371" s="58"/>
      <c r="CC1371" s="58"/>
      <c r="CD1371" s="58"/>
      <c r="CE1371" s="58"/>
      <c r="CF1371" s="58"/>
      <c r="CG1371" s="58"/>
      <c r="CH1371" s="58"/>
      <c r="CI1371" s="58"/>
      <c r="CJ1371" s="58"/>
      <c r="CK1371" s="58"/>
      <c r="CL1371" s="58"/>
      <c r="CM1371" s="58"/>
      <c r="CN1371" s="58"/>
      <c r="CO1371" s="58"/>
      <c r="CP1371" s="58"/>
      <c r="CQ1371" s="58"/>
      <c r="CR1371" s="58"/>
      <c r="CS1371" s="58"/>
      <c r="CT1371" s="58"/>
      <c r="CU1371" s="58"/>
      <c r="CV1371" s="58"/>
      <c r="CW1371" s="58"/>
      <c r="CX1371" s="58"/>
      <c r="CY1371" s="58"/>
      <c r="CZ1371" s="58"/>
      <c r="DA1371" s="58"/>
      <c r="DB1371" s="58"/>
      <c r="DC1371" s="58"/>
      <c r="DD1371" s="58"/>
      <c r="DE1371" s="58"/>
      <c r="DF1371" s="58"/>
      <c r="DG1371" s="58"/>
      <c r="DH1371" s="58"/>
      <c r="DI1371" s="58"/>
      <c r="DJ1371" s="58"/>
      <c r="DK1371" s="58"/>
      <c r="DL1371" s="58"/>
      <c r="DM1371" s="58"/>
      <c r="DN1371" s="58"/>
      <c r="DO1371" s="58"/>
      <c r="DP1371" s="58"/>
      <c r="DQ1371" s="58"/>
      <c r="DR1371" s="58"/>
    </row>
    <row r="1372" spans="1:122" x14ac:dyDescent="0.2">
      <c r="A1372" s="58"/>
      <c r="B1372" s="58"/>
      <c r="C1372" s="58"/>
      <c r="D1372" s="58"/>
      <c r="E1372" s="58"/>
      <c r="F1372" s="58"/>
      <c r="G1372" s="58"/>
      <c r="H1372" s="58"/>
      <c r="I1372" s="58"/>
      <c r="J1372" s="58"/>
      <c r="K1372" s="59"/>
      <c r="L1372" s="59"/>
      <c r="M1372" s="58"/>
      <c r="N1372" s="58"/>
      <c r="O1372" s="58"/>
      <c r="P1372" s="58"/>
      <c r="Q1372" s="58"/>
      <c r="R1372" s="58"/>
      <c r="S1372" s="58"/>
      <c r="T1372" s="58"/>
      <c r="U1372" s="58"/>
      <c r="V1372" s="58"/>
      <c r="W1372" s="58"/>
      <c r="X1372" s="58"/>
      <c r="Y1372" s="58"/>
      <c r="Z1372" s="58"/>
      <c r="AA1372" s="58"/>
      <c r="AB1372" s="58"/>
      <c r="AC1372" s="58"/>
      <c r="AD1372" s="58"/>
      <c r="AE1372" s="58"/>
      <c r="AF1372" s="58"/>
      <c r="AG1372" s="58"/>
      <c r="AH1372" s="58"/>
      <c r="AI1372" s="58"/>
      <c r="AJ1372" s="58"/>
      <c r="AK1372" s="58"/>
      <c r="AL1372" s="58"/>
      <c r="AM1372" s="58"/>
      <c r="AN1372" s="58"/>
      <c r="AO1372" s="58"/>
      <c r="AP1372" s="58"/>
      <c r="AQ1372" s="58"/>
      <c r="AR1372" s="58"/>
      <c r="AS1372" s="58"/>
      <c r="AT1372" s="58"/>
      <c r="AU1372" s="58"/>
      <c r="AV1372" s="58"/>
      <c r="AW1372" s="58"/>
      <c r="AX1372" s="58"/>
      <c r="AY1372" s="58"/>
      <c r="AZ1372" s="58"/>
      <c r="BA1372" s="58"/>
      <c r="BB1372" s="58"/>
      <c r="BC1372" s="58"/>
      <c r="BD1372" s="58"/>
      <c r="BE1372" s="58"/>
      <c r="BF1372" s="58"/>
      <c r="BG1372" s="58"/>
      <c r="BH1372" s="58"/>
      <c r="BI1372" s="58"/>
      <c r="BJ1372" s="58"/>
      <c r="BK1372" s="58"/>
      <c r="BL1372" s="58"/>
      <c r="BM1372" s="58"/>
      <c r="BN1372" s="58"/>
      <c r="BO1372" s="58"/>
      <c r="BP1372" s="58"/>
      <c r="BQ1372" s="58"/>
      <c r="BR1372" s="58"/>
      <c r="BS1372" s="58"/>
      <c r="BT1372" s="58"/>
      <c r="BU1372" s="58"/>
      <c r="BV1372" s="58"/>
      <c r="BW1372" s="58"/>
      <c r="BX1372" s="58"/>
      <c r="BY1372" s="58"/>
      <c r="BZ1372" s="58"/>
      <c r="CA1372" s="58"/>
      <c r="CB1372" s="58"/>
      <c r="CC1372" s="58"/>
      <c r="CD1372" s="58"/>
      <c r="CE1372" s="58"/>
      <c r="CF1372" s="58"/>
      <c r="CG1372" s="58"/>
      <c r="CH1372" s="58"/>
      <c r="CI1372" s="58"/>
      <c r="CJ1372" s="58"/>
      <c r="CK1372" s="58"/>
      <c r="CL1372" s="58"/>
      <c r="CM1372" s="58"/>
      <c r="CN1372" s="58"/>
      <c r="CO1372" s="58"/>
      <c r="CP1372" s="58"/>
      <c r="CQ1372" s="58"/>
      <c r="CR1372" s="58"/>
      <c r="CS1372" s="58"/>
      <c r="CT1372" s="58"/>
      <c r="CU1372" s="58"/>
      <c r="CV1372" s="58"/>
      <c r="CW1372" s="58"/>
      <c r="CX1372" s="58"/>
      <c r="CY1372" s="58"/>
      <c r="CZ1372" s="58"/>
      <c r="DA1372" s="58"/>
      <c r="DB1372" s="58"/>
      <c r="DC1372" s="58"/>
      <c r="DD1372" s="58"/>
      <c r="DE1372" s="58"/>
      <c r="DF1372" s="58"/>
      <c r="DG1372" s="58"/>
      <c r="DH1372" s="58"/>
      <c r="DI1372" s="58"/>
      <c r="DJ1372" s="58"/>
      <c r="DK1372" s="58"/>
      <c r="DL1372" s="58"/>
      <c r="DM1372" s="58"/>
      <c r="DN1372" s="58"/>
      <c r="DO1372" s="58"/>
      <c r="DP1372" s="58"/>
      <c r="DQ1372" s="58"/>
      <c r="DR1372" s="58"/>
    </row>
    <row r="1373" spans="1:122" x14ac:dyDescent="0.2">
      <c r="A1373" s="58"/>
      <c r="B1373" s="58"/>
      <c r="C1373" s="58"/>
      <c r="D1373" s="58"/>
      <c r="E1373" s="58"/>
      <c r="F1373" s="58"/>
      <c r="G1373" s="58"/>
      <c r="H1373" s="58"/>
      <c r="I1373" s="58"/>
      <c r="J1373" s="58"/>
      <c r="K1373" s="59"/>
      <c r="L1373" s="59"/>
      <c r="M1373" s="58"/>
      <c r="N1373" s="58"/>
      <c r="O1373" s="58"/>
      <c r="P1373" s="58"/>
      <c r="Q1373" s="58"/>
      <c r="R1373" s="58"/>
      <c r="S1373" s="58"/>
      <c r="T1373" s="58"/>
      <c r="U1373" s="58"/>
      <c r="V1373" s="58"/>
      <c r="W1373" s="58"/>
      <c r="X1373" s="58"/>
      <c r="Y1373" s="58"/>
      <c r="Z1373" s="58"/>
      <c r="AA1373" s="58"/>
      <c r="AB1373" s="58"/>
      <c r="AC1373" s="58"/>
      <c r="AD1373" s="58"/>
      <c r="AE1373" s="58"/>
      <c r="AF1373" s="58"/>
      <c r="AG1373" s="58"/>
      <c r="AH1373" s="58"/>
      <c r="AI1373" s="58"/>
      <c r="AJ1373" s="58"/>
      <c r="AK1373" s="58"/>
      <c r="AL1373" s="58"/>
      <c r="AM1373" s="58"/>
      <c r="AN1373" s="58"/>
      <c r="AO1373" s="58"/>
      <c r="AP1373" s="58"/>
      <c r="AQ1373" s="58"/>
      <c r="AR1373" s="58"/>
      <c r="AS1373" s="58"/>
      <c r="AT1373" s="58"/>
      <c r="AU1373" s="58"/>
      <c r="AV1373" s="58"/>
      <c r="AW1373" s="58"/>
      <c r="AX1373" s="58"/>
      <c r="AY1373" s="58"/>
      <c r="AZ1373" s="58"/>
      <c r="BA1373" s="58"/>
      <c r="BB1373" s="58"/>
      <c r="BC1373" s="58"/>
      <c r="BD1373" s="58"/>
      <c r="BE1373" s="58"/>
      <c r="BF1373" s="58"/>
      <c r="BG1373" s="58"/>
      <c r="BH1373" s="58"/>
      <c r="BI1373" s="58"/>
      <c r="BJ1373" s="58"/>
      <c r="BK1373" s="58"/>
      <c r="BL1373" s="58"/>
      <c r="BM1373" s="58"/>
      <c r="BN1373" s="58"/>
      <c r="BO1373" s="58"/>
      <c r="BP1373" s="58"/>
      <c r="BQ1373" s="58"/>
      <c r="BR1373" s="58"/>
      <c r="BS1373" s="58"/>
      <c r="BT1373" s="58"/>
      <c r="BU1373" s="58"/>
      <c r="BV1373" s="58"/>
      <c r="BW1373" s="58"/>
      <c r="BX1373" s="58"/>
      <c r="BY1373" s="58"/>
      <c r="BZ1373" s="58"/>
      <c r="CA1373" s="58"/>
      <c r="CB1373" s="58"/>
      <c r="CC1373" s="58"/>
      <c r="CD1373" s="58"/>
      <c r="CE1373" s="58"/>
      <c r="CF1373" s="58"/>
      <c r="CG1373" s="58"/>
      <c r="CH1373" s="58"/>
      <c r="CI1373" s="58"/>
      <c r="CJ1373" s="58"/>
      <c r="CK1373" s="58"/>
      <c r="CL1373" s="58"/>
      <c r="CM1373" s="58"/>
      <c r="CN1373" s="58"/>
      <c r="CO1373" s="58"/>
      <c r="CP1373" s="58"/>
      <c r="CQ1373" s="58"/>
      <c r="CR1373" s="58"/>
      <c r="CS1373" s="58"/>
      <c r="CT1373" s="58"/>
      <c r="CU1373" s="58"/>
      <c r="CV1373" s="58"/>
      <c r="CW1373" s="58"/>
      <c r="CX1373" s="58"/>
      <c r="CY1373" s="58"/>
      <c r="CZ1373" s="58"/>
      <c r="DA1373" s="58"/>
      <c r="DB1373" s="58"/>
      <c r="DC1373" s="58"/>
      <c r="DD1373" s="58"/>
      <c r="DE1373" s="58"/>
      <c r="DF1373" s="58"/>
      <c r="DG1373" s="58"/>
      <c r="DH1373" s="58"/>
      <c r="DI1373" s="58"/>
      <c r="DJ1373" s="58"/>
      <c r="DK1373" s="58"/>
      <c r="DL1373" s="58"/>
      <c r="DM1373" s="58"/>
      <c r="DN1373" s="58"/>
      <c r="DO1373" s="58"/>
      <c r="DP1373" s="58"/>
      <c r="DQ1373" s="58"/>
      <c r="DR1373" s="58"/>
    </row>
    <row r="1374" spans="1:122" x14ac:dyDescent="0.2">
      <c r="A1374" s="58"/>
      <c r="B1374" s="58"/>
      <c r="C1374" s="58"/>
      <c r="D1374" s="58"/>
      <c r="E1374" s="58"/>
      <c r="F1374" s="58"/>
      <c r="G1374" s="58"/>
      <c r="H1374" s="58"/>
      <c r="I1374" s="58"/>
      <c r="J1374" s="58"/>
      <c r="K1374" s="59"/>
      <c r="L1374" s="59"/>
      <c r="M1374" s="58"/>
      <c r="N1374" s="58"/>
      <c r="O1374" s="58"/>
      <c r="P1374" s="58"/>
      <c r="Q1374" s="58"/>
      <c r="R1374" s="58"/>
      <c r="S1374" s="58"/>
      <c r="T1374" s="58"/>
      <c r="U1374" s="58"/>
      <c r="V1374" s="58"/>
      <c r="W1374" s="58"/>
      <c r="X1374" s="58"/>
      <c r="Y1374" s="58"/>
      <c r="Z1374" s="58"/>
      <c r="AA1374" s="58"/>
      <c r="AB1374" s="58"/>
      <c r="AC1374" s="58"/>
      <c r="AD1374" s="58"/>
      <c r="AE1374" s="58"/>
      <c r="AF1374" s="58"/>
      <c r="AG1374" s="58"/>
      <c r="AH1374" s="58"/>
      <c r="AI1374" s="58"/>
      <c r="AJ1374" s="58"/>
      <c r="AK1374" s="58"/>
      <c r="AL1374" s="58"/>
      <c r="AM1374" s="58"/>
      <c r="AN1374" s="58"/>
      <c r="AO1374" s="58"/>
      <c r="AP1374" s="58"/>
      <c r="AQ1374" s="58"/>
      <c r="AR1374" s="58"/>
      <c r="AS1374" s="58"/>
      <c r="AT1374" s="58"/>
      <c r="AU1374" s="58"/>
      <c r="AV1374" s="58"/>
      <c r="AW1374" s="58"/>
      <c r="AX1374" s="58"/>
      <c r="AY1374" s="58"/>
      <c r="AZ1374" s="58"/>
      <c r="BA1374" s="58"/>
      <c r="BB1374" s="58"/>
      <c r="BC1374" s="58"/>
      <c r="BD1374" s="58"/>
      <c r="BE1374" s="58"/>
      <c r="BF1374" s="58"/>
      <c r="BG1374" s="58"/>
      <c r="BH1374" s="58"/>
      <c r="BI1374" s="58"/>
      <c r="BJ1374" s="58"/>
      <c r="BK1374" s="58"/>
      <c r="BL1374" s="58"/>
      <c r="BM1374" s="58"/>
      <c r="BN1374" s="58"/>
      <c r="BO1374" s="58"/>
      <c r="BP1374" s="58"/>
      <c r="BQ1374" s="58"/>
      <c r="BR1374" s="58"/>
      <c r="BS1374" s="58"/>
      <c r="BT1374" s="58"/>
      <c r="BU1374" s="58"/>
      <c r="BV1374" s="58"/>
      <c r="BW1374" s="58"/>
      <c r="BX1374" s="58"/>
      <c r="BY1374" s="58"/>
      <c r="BZ1374" s="58"/>
      <c r="CA1374" s="58"/>
      <c r="CB1374" s="58"/>
      <c r="CC1374" s="58"/>
      <c r="CD1374" s="58"/>
      <c r="CE1374" s="58"/>
      <c r="CF1374" s="58"/>
      <c r="CG1374" s="58"/>
      <c r="CH1374" s="58"/>
      <c r="CI1374" s="58"/>
      <c r="CJ1374" s="58"/>
      <c r="CK1374" s="58"/>
      <c r="CL1374" s="58"/>
      <c r="CM1374" s="58"/>
      <c r="CN1374" s="58"/>
      <c r="CO1374" s="58"/>
      <c r="CP1374" s="58"/>
      <c r="CQ1374" s="58"/>
      <c r="CR1374" s="58"/>
      <c r="CS1374" s="58"/>
      <c r="CT1374" s="58"/>
      <c r="CU1374" s="58"/>
      <c r="CV1374" s="58"/>
      <c r="CW1374" s="58"/>
      <c r="CX1374" s="58"/>
      <c r="CY1374" s="58"/>
      <c r="CZ1374" s="58"/>
      <c r="DA1374" s="58"/>
      <c r="DB1374" s="58"/>
      <c r="DC1374" s="58"/>
      <c r="DD1374" s="58"/>
      <c r="DE1374" s="58"/>
      <c r="DF1374" s="58"/>
      <c r="DG1374" s="58"/>
      <c r="DH1374" s="58"/>
      <c r="DI1374" s="58"/>
      <c r="DJ1374" s="58"/>
      <c r="DK1374" s="58"/>
      <c r="DL1374" s="58"/>
      <c r="DM1374" s="58"/>
      <c r="DN1374" s="58"/>
      <c r="DO1374" s="58"/>
      <c r="DP1374" s="58"/>
      <c r="DQ1374" s="58"/>
      <c r="DR1374" s="58"/>
    </row>
    <row r="1375" spans="1:122" x14ac:dyDescent="0.2">
      <c r="A1375" s="58"/>
      <c r="B1375" s="58"/>
      <c r="C1375" s="58"/>
      <c r="D1375" s="58"/>
      <c r="E1375" s="58"/>
      <c r="F1375" s="58"/>
      <c r="G1375" s="58"/>
      <c r="H1375" s="58"/>
      <c r="I1375" s="58"/>
      <c r="J1375" s="58"/>
      <c r="K1375" s="59"/>
      <c r="L1375" s="59"/>
      <c r="M1375" s="58"/>
      <c r="N1375" s="58"/>
      <c r="O1375" s="58"/>
      <c r="P1375" s="58"/>
      <c r="Q1375" s="58"/>
      <c r="R1375" s="58"/>
      <c r="S1375" s="58"/>
      <c r="T1375" s="58"/>
      <c r="U1375" s="58"/>
      <c r="V1375" s="58"/>
      <c r="W1375" s="58"/>
      <c r="X1375" s="58"/>
      <c r="Y1375" s="58"/>
      <c r="Z1375" s="58"/>
      <c r="AA1375" s="58"/>
      <c r="AB1375" s="58"/>
      <c r="AC1375" s="58"/>
      <c r="AD1375" s="58"/>
      <c r="AE1375" s="58"/>
      <c r="AF1375" s="58"/>
      <c r="AG1375" s="58"/>
      <c r="AH1375" s="58"/>
      <c r="AI1375" s="58"/>
      <c r="AJ1375" s="58"/>
      <c r="AK1375" s="58"/>
      <c r="AL1375" s="58"/>
      <c r="AM1375" s="58"/>
      <c r="AN1375" s="58"/>
      <c r="AO1375" s="58"/>
      <c r="AP1375" s="58"/>
      <c r="AQ1375" s="58"/>
      <c r="AR1375" s="58"/>
      <c r="AS1375" s="58"/>
      <c r="AT1375" s="58"/>
      <c r="AU1375" s="58"/>
      <c r="AV1375" s="58"/>
      <c r="AW1375" s="58"/>
      <c r="AX1375" s="58"/>
      <c r="AY1375" s="58"/>
      <c r="AZ1375" s="58"/>
      <c r="BA1375" s="58"/>
      <c r="BB1375" s="58"/>
      <c r="BC1375" s="58"/>
      <c r="BD1375" s="58"/>
      <c r="BE1375" s="58"/>
      <c r="BF1375" s="58"/>
      <c r="BG1375" s="58"/>
      <c r="BH1375" s="58"/>
      <c r="BI1375" s="58"/>
      <c r="BJ1375" s="58"/>
      <c r="BK1375" s="58"/>
      <c r="BL1375" s="58"/>
      <c r="BM1375" s="58"/>
      <c r="BN1375" s="58"/>
      <c r="BO1375" s="58"/>
      <c r="BP1375" s="58"/>
      <c r="BQ1375" s="58"/>
      <c r="BR1375" s="58"/>
      <c r="BS1375" s="58"/>
      <c r="BT1375" s="58"/>
      <c r="BU1375" s="58"/>
      <c r="BV1375" s="58"/>
      <c r="BW1375" s="58"/>
      <c r="BX1375" s="58"/>
      <c r="BY1375" s="58"/>
      <c r="BZ1375" s="58"/>
      <c r="CA1375" s="58"/>
      <c r="CB1375" s="58"/>
      <c r="CC1375" s="58"/>
      <c r="CD1375" s="58"/>
      <c r="CE1375" s="58"/>
      <c r="CF1375" s="58"/>
      <c r="CG1375" s="58"/>
      <c r="CH1375" s="58"/>
      <c r="CI1375" s="58"/>
      <c r="CJ1375" s="58"/>
      <c r="CK1375" s="58"/>
      <c r="CL1375" s="58"/>
      <c r="CM1375" s="58"/>
      <c r="CN1375" s="58"/>
      <c r="CO1375" s="58"/>
      <c r="CP1375" s="58"/>
      <c r="CQ1375" s="58"/>
      <c r="CR1375" s="58"/>
      <c r="CS1375" s="58"/>
      <c r="CT1375" s="58"/>
      <c r="CU1375" s="58"/>
      <c r="CV1375" s="58"/>
      <c r="CW1375" s="58"/>
      <c r="CX1375" s="58"/>
      <c r="CY1375" s="58"/>
      <c r="CZ1375" s="58"/>
      <c r="DA1375" s="58"/>
      <c r="DB1375" s="58"/>
      <c r="DC1375" s="58"/>
      <c r="DD1375" s="58"/>
      <c r="DE1375" s="58"/>
      <c r="DF1375" s="58"/>
      <c r="DG1375" s="58"/>
      <c r="DH1375" s="58"/>
      <c r="DI1375" s="58"/>
      <c r="DJ1375" s="58"/>
      <c r="DK1375" s="58"/>
      <c r="DL1375" s="58"/>
      <c r="DM1375" s="58"/>
      <c r="DN1375" s="58"/>
      <c r="DO1375" s="58"/>
      <c r="DP1375" s="58"/>
      <c r="DQ1375" s="58"/>
      <c r="DR1375" s="58"/>
    </row>
    <row r="1376" spans="1:122" x14ac:dyDescent="0.2">
      <c r="A1376" s="58"/>
      <c r="B1376" s="58"/>
      <c r="C1376" s="58"/>
      <c r="D1376" s="58"/>
      <c r="E1376" s="58"/>
      <c r="F1376" s="58"/>
      <c r="G1376" s="58"/>
      <c r="H1376" s="58"/>
      <c r="I1376" s="58"/>
      <c r="J1376" s="58"/>
      <c r="K1376" s="59"/>
      <c r="L1376" s="59"/>
      <c r="M1376" s="58"/>
      <c r="N1376" s="58"/>
      <c r="O1376" s="58"/>
      <c r="P1376" s="58"/>
      <c r="Q1376" s="58"/>
      <c r="R1376" s="58"/>
      <c r="S1376" s="58"/>
      <c r="T1376" s="58"/>
      <c r="U1376" s="58"/>
      <c r="V1376" s="58"/>
      <c r="W1376" s="58"/>
      <c r="X1376" s="58"/>
      <c r="Y1376" s="58"/>
      <c r="Z1376" s="58"/>
      <c r="AA1376" s="58"/>
      <c r="AB1376" s="58"/>
      <c r="AC1376" s="58"/>
      <c r="AD1376" s="58"/>
      <c r="AE1376" s="58"/>
      <c r="AF1376" s="58"/>
      <c r="AG1376" s="58"/>
      <c r="AH1376" s="58"/>
      <c r="AI1376" s="58"/>
      <c r="AJ1376" s="58"/>
      <c r="AK1376" s="58"/>
      <c r="AL1376" s="58"/>
      <c r="AM1376" s="58"/>
      <c r="AN1376" s="58"/>
      <c r="AO1376" s="58"/>
      <c r="AP1376" s="58"/>
      <c r="AQ1376" s="58"/>
      <c r="AR1376" s="58"/>
      <c r="AS1376" s="58"/>
      <c r="AT1376" s="58"/>
      <c r="AU1376" s="58"/>
      <c r="AV1376" s="58"/>
      <c r="AW1376" s="58"/>
      <c r="AX1376" s="58"/>
      <c r="AY1376" s="58"/>
      <c r="AZ1376" s="58"/>
      <c r="BA1376" s="58"/>
      <c r="BB1376" s="58"/>
      <c r="BC1376" s="58"/>
      <c r="BD1376" s="58"/>
      <c r="BE1376" s="58"/>
      <c r="BF1376" s="58"/>
      <c r="BG1376" s="58"/>
      <c r="BH1376" s="58"/>
      <c r="BI1376" s="58"/>
      <c r="BJ1376" s="58"/>
      <c r="BK1376" s="58"/>
      <c r="BL1376" s="58"/>
      <c r="BM1376" s="58"/>
      <c r="BN1376" s="58"/>
      <c r="BO1376" s="58"/>
      <c r="BP1376" s="58"/>
      <c r="BQ1376" s="58"/>
      <c r="BR1376" s="58"/>
      <c r="BS1376" s="58"/>
      <c r="BT1376" s="58"/>
      <c r="BU1376" s="58"/>
      <c r="BV1376" s="58"/>
      <c r="BW1376" s="58"/>
      <c r="BX1376" s="58"/>
      <c r="BY1376" s="58"/>
      <c r="BZ1376" s="58"/>
      <c r="CA1376" s="58"/>
      <c r="CB1376" s="58"/>
      <c r="CC1376" s="58"/>
      <c r="CD1376" s="58"/>
      <c r="CE1376" s="58"/>
      <c r="CF1376" s="58"/>
      <c r="CG1376" s="58"/>
      <c r="CH1376" s="58"/>
      <c r="CI1376" s="58"/>
      <c r="CJ1376" s="58"/>
      <c r="CK1376" s="58"/>
      <c r="CL1376" s="58"/>
      <c r="CM1376" s="58"/>
      <c r="CN1376" s="58"/>
      <c r="CO1376" s="58"/>
      <c r="CP1376" s="58"/>
      <c r="CQ1376" s="58"/>
      <c r="CR1376" s="58"/>
      <c r="CS1376" s="58"/>
      <c r="CT1376" s="58"/>
      <c r="CU1376" s="58"/>
      <c r="CV1376" s="58"/>
      <c r="CW1376" s="58"/>
      <c r="CX1376" s="58"/>
      <c r="CY1376" s="58"/>
      <c r="CZ1376" s="58"/>
      <c r="DA1376" s="58"/>
      <c r="DB1376" s="58"/>
      <c r="DC1376" s="58"/>
      <c r="DD1376" s="58"/>
      <c r="DE1376" s="58"/>
      <c r="DF1376" s="58"/>
      <c r="DG1376" s="58"/>
      <c r="DH1376" s="58"/>
      <c r="DI1376" s="58"/>
      <c r="DJ1376" s="58"/>
      <c r="DK1376" s="58"/>
      <c r="DL1376" s="58"/>
      <c r="DM1376" s="58"/>
      <c r="DN1376" s="58"/>
      <c r="DO1376" s="58"/>
      <c r="DP1376" s="58"/>
      <c r="DQ1376" s="58"/>
      <c r="DR1376" s="58"/>
    </row>
    <row r="1377" spans="1:122" x14ac:dyDescent="0.2">
      <c r="A1377" s="58"/>
      <c r="B1377" s="58"/>
      <c r="C1377" s="58"/>
      <c r="D1377" s="58"/>
      <c r="E1377" s="58"/>
      <c r="F1377" s="58"/>
      <c r="G1377" s="58"/>
      <c r="H1377" s="58"/>
      <c r="I1377" s="58"/>
      <c r="J1377" s="58"/>
      <c r="K1377" s="59"/>
      <c r="L1377" s="59"/>
      <c r="M1377" s="58"/>
      <c r="N1377" s="58"/>
      <c r="O1377" s="58"/>
      <c r="P1377" s="58"/>
      <c r="Q1377" s="58"/>
      <c r="R1377" s="58"/>
      <c r="S1377" s="58"/>
      <c r="T1377" s="58"/>
      <c r="U1377" s="58"/>
      <c r="V1377" s="58"/>
      <c r="W1377" s="58"/>
      <c r="X1377" s="58"/>
      <c r="Y1377" s="58"/>
      <c r="Z1377" s="58"/>
      <c r="AA1377" s="58"/>
      <c r="AB1377" s="58"/>
      <c r="AC1377" s="58"/>
      <c r="AD1377" s="58"/>
      <c r="AE1377" s="58"/>
      <c r="AF1377" s="58"/>
      <c r="AG1377" s="58"/>
      <c r="AH1377" s="58"/>
      <c r="AI1377" s="58"/>
      <c r="AJ1377" s="58"/>
      <c r="AK1377" s="58"/>
      <c r="AL1377" s="58"/>
      <c r="AM1377" s="58"/>
      <c r="AN1377" s="58"/>
      <c r="AO1377" s="58"/>
      <c r="AP1377" s="58"/>
      <c r="AQ1377" s="58"/>
      <c r="AR1377" s="58"/>
      <c r="AS1377" s="58"/>
      <c r="AT1377" s="58"/>
      <c r="AU1377" s="58"/>
      <c r="AV1377" s="58"/>
      <c r="AW1377" s="58"/>
      <c r="AX1377" s="58"/>
      <c r="AY1377" s="58"/>
      <c r="AZ1377" s="58"/>
      <c r="BA1377" s="58"/>
      <c r="BB1377" s="58"/>
      <c r="BC1377" s="58"/>
      <c r="BD1377" s="58"/>
      <c r="BE1377" s="58"/>
      <c r="BF1377" s="58"/>
      <c r="BG1377" s="58"/>
      <c r="BH1377" s="58"/>
      <c r="BI1377" s="58"/>
      <c r="BJ1377" s="58"/>
      <c r="BK1377" s="58"/>
      <c r="BL1377" s="58"/>
      <c r="BM1377" s="58"/>
      <c r="BN1377" s="58"/>
      <c r="BO1377" s="58"/>
      <c r="BP1377" s="58"/>
      <c r="BQ1377" s="58"/>
      <c r="BR1377" s="58"/>
      <c r="BS1377" s="58"/>
      <c r="BT1377" s="58"/>
      <c r="BU1377" s="58"/>
      <c r="BV1377" s="58"/>
      <c r="BW1377" s="58"/>
      <c r="BX1377" s="58"/>
      <c r="BY1377" s="58"/>
      <c r="BZ1377" s="58"/>
      <c r="CA1377" s="58"/>
      <c r="CB1377" s="58"/>
      <c r="CC1377" s="58"/>
      <c r="CD1377" s="58"/>
      <c r="CE1377" s="58"/>
      <c r="CF1377" s="58"/>
      <c r="CG1377" s="58"/>
      <c r="CH1377" s="58"/>
      <c r="CI1377" s="58"/>
      <c r="CJ1377" s="58"/>
      <c r="CK1377" s="58"/>
      <c r="CL1377" s="58"/>
      <c r="CM1377" s="58"/>
      <c r="CN1377" s="58"/>
      <c r="CO1377" s="58"/>
      <c r="CP1377" s="58"/>
      <c r="CQ1377" s="58"/>
      <c r="CR1377" s="58"/>
      <c r="CS1377" s="58"/>
      <c r="CT1377" s="58"/>
      <c r="CU1377" s="58"/>
      <c r="CV1377" s="58"/>
      <c r="CW1377" s="58"/>
      <c r="CX1377" s="58"/>
      <c r="CY1377" s="58"/>
      <c r="CZ1377" s="58"/>
      <c r="DA1377" s="58"/>
      <c r="DB1377" s="58"/>
      <c r="DC1377" s="58"/>
      <c r="DD1377" s="58"/>
      <c r="DE1377" s="58"/>
      <c r="DF1377" s="58"/>
      <c r="DG1377" s="58"/>
      <c r="DH1377" s="58"/>
      <c r="DI1377" s="58"/>
      <c r="DJ1377" s="58"/>
      <c r="DK1377" s="58"/>
      <c r="DL1377" s="58"/>
      <c r="DM1377" s="58"/>
      <c r="DN1377" s="58"/>
      <c r="DO1377" s="58"/>
      <c r="DP1377" s="58"/>
      <c r="DQ1377" s="58"/>
      <c r="DR1377" s="58"/>
    </row>
    <row r="1378" spans="1:122" x14ac:dyDescent="0.2">
      <c r="A1378" s="58"/>
      <c r="B1378" s="58"/>
      <c r="C1378" s="58"/>
      <c r="D1378" s="58"/>
      <c r="E1378" s="58"/>
      <c r="F1378" s="58"/>
      <c r="G1378" s="58"/>
      <c r="H1378" s="58"/>
      <c r="I1378" s="58"/>
      <c r="J1378" s="58"/>
      <c r="K1378" s="59"/>
      <c r="L1378" s="59"/>
      <c r="M1378" s="58"/>
      <c r="N1378" s="58"/>
      <c r="O1378" s="58"/>
      <c r="P1378" s="58"/>
      <c r="Q1378" s="58"/>
      <c r="R1378" s="58"/>
      <c r="S1378" s="58"/>
      <c r="T1378" s="58"/>
      <c r="U1378" s="58"/>
      <c r="V1378" s="58"/>
      <c r="W1378" s="58"/>
      <c r="X1378" s="58"/>
      <c r="Y1378" s="58"/>
      <c r="Z1378" s="58"/>
      <c r="AA1378" s="58"/>
      <c r="AB1378" s="58"/>
      <c r="AC1378" s="58"/>
      <c r="AD1378" s="58"/>
      <c r="AE1378" s="58"/>
      <c r="AF1378" s="58"/>
      <c r="AG1378" s="58"/>
      <c r="AH1378" s="58"/>
      <c r="AI1378" s="58"/>
      <c r="AJ1378" s="58"/>
      <c r="AK1378" s="58"/>
      <c r="AL1378" s="58"/>
      <c r="AM1378" s="58"/>
      <c r="AN1378" s="58"/>
      <c r="AO1378" s="58"/>
      <c r="AP1378" s="58"/>
      <c r="AQ1378" s="58"/>
      <c r="AR1378" s="58"/>
      <c r="AS1378" s="58"/>
      <c r="AT1378" s="58"/>
      <c r="AU1378" s="58"/>
      <c r="AV1378" s="58"/>
      <c r="AW1378" s="58"/>
      <c r="AX1378" s="58"/>
      <c r="AY1378" s="58"/>
      <c r="AZ1378" s="58"/>
      <c r="BA1378" s="58"/>
      <c r="BB1378" s="58"/>
      <c r="BC1378" s="58"/>
      <c r="BD1378" s="58"/>
      <c r="BE1378" s="58"/>
      <c r="BF1378" s="58"/>
      <c r="BG1378" s="58"/>
      <c r="BH1378" s="58"/>
      <c r="BI1378" s="58"/>
      <c r="BJ1378" s="58"/>
      <c r="BK1378" s="58"/>
      <c r="BL1378" s="58"/>
      <c r="BM1378" s="58"/>
      <c r="BN1378" s="58"/>
      <c r="BO1378" s="58"/>
      <c r="BP1378" s="58"/>
      <c r="BQ1378" s="58"/>
      <c r="BR1378" s="58"/>
      <c r="BS1378" s="58"/>
      <c r="BT1378" s="58"/>
      <c r="BU1378" s="58"/>
      <c r="BV1378" s="58"/>
      <c r="BW1378" s="58"/>
      <c r="BX1378" s="58"/>
      <c r="BY1378" s="58"/>
      <c r="BZ1378" s="58"/>
      <c r="CA1378" s="58"/>
      <c r="CB1378" s="58"/>
      <c r="CC1378" s="58"/>
      <c r="CD1378" s="58"/>
      <c r="CE1378" s="58"/>
      <c r="CF1378" s="58"/>
      <c r="CG1378" s="58"/>
      <c r="CH1378" s="58"/>
      <c r="CI1378" s="58"/>
      <c r="CJ1378" s="58"/>
      <c r="CK1378" s="58"/>
      <c r="CL1378" s="58"/>
      <c r="CM1378" s="58"/>
      <c r="CN1378" s="58"/>
      <c r="CO1378" s="58"/>
      <c r="CP1378" s="58"/>
      <c r="CQ1378" s="58"/>
      <c r="CR1378" s="58"/>
      <c r="CS1378" s="58"/>
      <c r="CT1378" s="58"/>
      <c r="CU1378" s="58"/>
      <c r="CV1378" s="58"/>
      <c r="CW1378" s="58"/>
      <c r="CX1378" s="58"/>
      <c r="CY1378" s="58"/>
      <c r="CZ1378" s="58"/>
      <c r="DA1378" s="58"/>
      <c r="DB1378" s="58"/>
      <c r="DC1378" s="58"/>
      <c r="DD1378" s="58"/>
      <c r="DE1378" s="58"/>
      <c r="DF1378" s="58"/>
      <c r="DG1378" s="58"/>
      <c r="DH1378" s="58"/>
      <c r="DI1378" s="58"/>
      <c r="DJ1378" s="58"/>
      <c r="DK1378" s="58"/>
      <c r="DL1378" s="58"/>
      <c r="DM1378" s="58"/>
      <c r="DN1378" s="58"/>
      <c r="DO1378" s="58"/>
      <c r="DP1378" s="58"/>
      <c r="DQ1378" s="58"/>
      <c r="DR1378" s="58"/>
    </row>
    <row r="1379" spans="1:122" x14ac:dyDescent="0.2">
      <c r="A1379" s="58"/>
      <c r="B1379" s="58"/>
      <c r="C1379" s="58"/>
      <c r="D1379" s="58"/>
      <c r="E1379" s="58"/>
      <c r="F1379" s="58"/>
      <c r="G1379" s="58"/>
      <c r="H1379" s="58"/>
      <c r="I1379" s="58"/>
      <c r="J1379" s="58"/>
      <c r="K1379" s="59"/>
      <c r="L1379" s="59"/>
      <c r="M1379" s="58"/>
      <c r="N1379" s="58"/>
      <c r="O1379" s="58"/>
      <c r="P1379" s="58"/>
      <c r="Q1379" s="58"/>
      <c r="R1379" s="58"/>
      <c r="S1379" s="58"/>
      <c r="T1379" s="58"/>
      <c r="U1379" s="58"/>
      <c r="V1379" s="58"/>
      <c r="W1379" s="58"/>
      <c r="X1379" s="58"/>
      <c r="Y1379" s="58"/>
      <c r="Z1379" s="58"/>
      <c r="AA1379" s="58"/>
      <c r="AB1379" s="58"/>
      <c r="AC1379" s="58"/>
      <c r="AD1379" s="58"/>
      <c r="AE1379" s="58"/>
      <c r="AF1379" s="58"/>
      <c r="AG1379" s="58"/>
      <c r="AH1379" s="58"/>
      <c r="AI1379" s="58"/>
      <c r="AJ1379" s="58"/>
      <c r="AK1379" s="58"/>
      <c r="AL1379" s="58"/>
      <c r="AM1379" s="58"/>
      <c r="AN1379" s="58"/>
      <c r="AO1379" s="58"/>
      <c r="AP1379" s="58"/>
      <c r="AQ1379" s="58"/>
      <c r="AR1379" s="58"/>
      <c r="AS1379" s="58"/>
      <c r="AT1379" s="58"/>
      <c r="AU1379" s="58"/>
      <c r="AV1379" s="58"/>
      <c r="AW1379" s="58"/>
      <c r="AX1379" s="58"/>
      <c r="AY1379" s="58"/>
      <c r="AZ1379" s="58"/>
      <c r="BA1379" s="58"/>
      <c r="BB1379" s="58"/>
      <c r="BC1379" s="58"/>
      <c r="BD1379" s="58"/>
      <c r="BE1379" s="58"/>
      <c r="BF1379" s="58"/>
      <c r="BG1379" s="58"/>
      <c r="BH1379" s="58"/>
      <c r="BI1379" s="58"/>
      <c r="BJ1379" s="58"/>
      <c r="BK1379" s="58"/>
      <c r="BL1379" s="58"/>
      <c r="BM1379" s="58"/>
      <c r="BN1379" s="58"/>
      <c r="BO1379" s="58"/>
      <c r="BP1379" s="58"/>
      <c r="BQ1379" s="58"/>
      <c r="BR1379" s="58"/>
      <c r="BS1379" s="58"/>
      <c r="BT1379" s="58"/>
      <c r="BU1379" s="58"/>
      <c r="BV1379" s="58"/>
      <c r="BW1379" s="58"/>
      <c r="BX1379" s="58"/>
      <c r="BY1379" s="58"/>
      <c r="BZ1379" s="58"/>
      <c r="CA1379" s="58"/>
      <c r="CB1379" s="58"/>
      <c r="CC1379" s="58"/>
      <c r="CD1379" s="58"/>
      <c r="CE1379" s="58"/>
      <c r="CF1379" s="58"/>
      <c r="CG1379" s="58"/>
      <c r="CH1379" s="58"/>
      <c r="CI1379" s="58"/>
      <c r="CJ1379" s="58"/>
      <c r="CK1379" s="58"/>
      <c r="CL1379" s="58"/>
      <c r="CM1379" s="58"/>
      <c r="CN1379" s="58"/>
      <c r="CO1379" s="58"/>
      <c r="CP1379" s="58"/>
      <c r="CQ1379" s="58"/>
      <c r="CR1379" s="58"/>
      <c r="CS1379" s="58"/>
      <c r="CT1379" s="58"/>
      <c r="CU1379" s="58"/>
      <c r="CV1379" s="58"/>
      <c r="CW1379" s="58"/>
      <c r="CX1379" s="58"/>
      <c r="CY1379" s="58"/>
      <c r="CZ1379" s="58"/>
      <c r="DA1379" s="58"/>
      <c r="DB1379" s="58"/>
      <c r="DC1379" s="58"/>
      <c r="DD1379" s="58"/>
      <c r="DE1379" s="58"/>
      <c r="DF1379" s="58"/>
      <c r="DG1379" s="58"/>
      <c r="DH1379" s="58"/>
      <c r="DI1379" s="58"/>
      <c r="DJ1379" s="58"/>
      <c r="DK1379" s="58"/>
      <c r="DL1379" s="58"/>
      <c r="DM1379" s="58"/>
      <c r="DN1379" s="58"/>
      <c r="DO1379" s="58"/>
      <c r="DP1379" s="58"/>
      <c r="DQ1379" s="58"/>
      <c r="DR1379" s="58"/>
    </row>
    <row r="1380" spans="1:122" x14ac:dyDescent="0.2">
      <c r="A1380" s="58"/>
      <c r="B1380" s="58"/>
      <c r="C1380" s="58"/>
      <c r="D1380" s="58"/>
      <c r="E1380" s="58"/>
      <c r="F1380" s="58"/>
      <c r="G1380" s="58"/>
      <c r="H1380" s="58"/>
      <c r="I1380" s="58"/>
      <c r="J1380" s="58"/>
      <c r="K1380" s="59"/>
      <c r="L1380" s="59"/>
      <c r="M1380" s="58"/>
      <c r="N1380" s="58"/>
      <c r="O1380" s="58"/>
      <c r="P1380" s="58"/>
      <c r="Q1380" s="58"/>
      <c r="R1380" s="58"/>
      <c r="S1380" s="58"/>
      <c r="T1380" s="58"/>
      <c r="U1380" s="58"/>
      <c r="V1380" s="58"/>
      <c r="W1380" s="58"/>
      <c r="X1380" s="58"/>
      <c r="Y1380" s="58"/>
      <c r="Z1380" s="58"/>
      <c r="AA1380" s="58"/>
      <c r="AB1380" s="58"/>
      <c r="AC1380" s="58"/>
      <c r="AD1380" s="58"/>
      <c r="AE1380" s="58"/>
      <c r="AF1380" s="58"/>
      <c r="AG1380" s="58"/>
      <c r="AH1380" s="58"/>
      <c r="AI1380" s="58"/>
      <c r="AJ1380" s="58"/>
      <c r="AK1380" s="58"/>
      <c r="AL1380" s="58"/>
      <c r="AM1380" s="58"/>
      <c r="AN1380" s="58"/>
      <c r="AO1380" s="58"/>
      <c r="AP1380" s="58"/>
      <c r="AQ1380" s="58"/>
      <c r="AR1380" s="58"/>
      <c r="AS1380" s="58"/>
      <c r="AT1380" s="58"/>
      <c r="AU1380" s="58"/>
      <c r="AV1380" s="58"/>
      <c r="AW1380" s="58"/>
      <c r="AX1380" s="58"/>
      <c r="AY1380" s="58"/>
      <c r="AZ1380" s="58"/>
      <c r="BA1380" s="58"/>
      <c r="BB1380" s="58"/>
      <c r="BC1380" s="58"/>
      <c r="BD1380" s="58"/>
      <c r="BE1380" s="58"/>
      <c r="BF1380" s="58"/>
      <c r="BG1380" s="58"/>
      <c r="BH1380" s="58"/>
      <c r="BI1380" s="58"/>
      <c r="BJ1380" s="58"/>
      <c r="BK1380" s="58"/>
      <c r="BL1380" s="58"/>
      <c r="BM1380" s="58"/>
      <c r="BN1380" s="58"/>
      <c r="BO1380" s="58"/>
      <c r="BP1380" s="58"/>
      <c r="BQ1380" s="58"/>
      <c r="BR1380" s="58"/>
      <c r="BS1380" s="58"/>
      <c r="BT1380" s="58"/>
      <c r="BU1380" s="58"/>
      <c r="BV1380" s="58"/>
      <c r="BW1380" s="58"/>
      <c r="BX1380" s="58"/>
      <c r="BY1380" s="58"/>
      <c r="BZ1380" s="58"/>
      <c r="CA1380" s="58"/>
      <c r="CB1380" s="58"/>
      <c r="CC1380" s="58"/>
      <c r="CD1380" s="58"/>
      <c r="CE1380" s="58"/>
      <c r="CF1380" s="58"/>
      <c r="CG1380" s="58"/>
      <c r="CH1380" s="58"/>
      <c r="CI1380" s="58"/>
      <c r="CJ1380" s="58"/>
      <c r="CK1380" s="58"/>
      <c r="CL1380" s="58"/>
      <c r="CM1380" s="58"/>
      <c r="CN1380" s="58"/>
      <c r="CO1380" s="58"/>
      <c r="CP1380" s="58"/>
      <c r="CQ1380" s="58"/>
      <c r="CR1380" s="58"/>
      <c r="CS1380" s="58"/>
      <c r="CT1380" s="58"/>
      <c r="CU1380" s="58"/>
      <c r="CV1380" s="58"/>
      <c r="CW1380" s="58"/>
      <c r="CX1380" s="58"/>
      <c r="CY1380" s="58"/>
      <c r="CZ1380" s="58"/>
      <c r="DA1380" s="58"/>
      <c r="DB1380" s="58"/>
      <c r="DC1380" s="58"/>
      <c r="DD1380" s="58"/>
      <c r="DE1380" s="58"/>
      <c r="DF1380" s="58"/>
      <c r="DG1380" s="58"/>
      <c r="DH1380" s="58"/>
      <c r="DI1380" s="58"/>
      <c r="DJ1380" s="58"/>
      <c r="DK1380" s="58"/>
      <c r="DL1380" s="58"/>
      <c r="DM1380" s="58"/>
      <c r="DN1380" s="58"/>
      <c r="DO1380" s="58"/>
      <c r="DP1380" s="58"/>
      <c r="DQ1380" s="58"/>
      <c r="DR1380" s="58"/>
    </row>
    <row r="1381" spans="1:122" x14ac:dyDescent="0.2">
      <c r="A1381" s="58"/>
      <c r="B1381" s="58"/>
      <c r="C1381" s="58"/>
      <c r="D1381" s="58"/>
      <c r="E1381" s="58"/>
      <c r="F1381" s="58"/>
      <c r="G1381" s="58"/>
      <c r="H1381" s="58"/>
      <c r="I1381" s="58"/>
      <c r="J1381" s="58"/>
      <c r="K1381" s="59"/>
      <c r="L1381" s="59"/>
      <c r="M1381" s="58"/>
      <c r="N1381" s="58"/>
      <c r="O1381" s="58"/>
      <c r="P1381" s="58"/>
      <c r="Q1381" s="58"/>
      <c r="R1381" s="58"/>
      <c r="S1381" s="58"/>
      <c r="T1381" s="58"/>
      <c r="U1381" s="58"/>
      <c r="V1381" s="58"/>
      <c r="W1381" s="58"/>
      <c r="X1381" s="58"/>
      <c r="Y1381" s="58"/>
      <c r="Z1381" s="58"/>
      <c r="AA1381" s="58"/>
      <c r="AB1381" s="58"/>
      <c r="AC1381" s="58"/>
      <c r="AD1381" s="58"/>
      <c r="AE1381" s="58"/>
      <c r="AF1381" s="58"/>
      <c r="AG1381" s="58"/>
      <c r="AH1381" s="58"/>
      <c r="AI1381" s="58"/>
      <c r="AJ1381" s="58"/>
      <c r="AK1381" s="58"/>
      <c r="AL1381" s="58"/>
      <c r="AM1381" s="58"/>
      <c r="AN1381" s="58"/>
      <c r="AO1381" s="58"/>
      <c r="AP1381" s="58"/>
      <c r="AQ1381" s="58"/>
      <c r="AR1381" s="58"/>
      <c r="AS1381" s="58"/>
      <c r="AT1381" s="58"/>
      <c r="AU1381" s="58"/>
      <c r="AV1381" s="58"/>
      <c r="AW1381" s="58"/>
      <c r="AX1381" s="58"/>
      <c r="AY1381" s="58"/>
      <c r="AZ1381" s="58"/>
      <c r="BA1381" s="58"/>
      <c r="BB1381" s="58"/>
      <c r="BC1381" s="58"/>
      <c r="BD1381" s="58"/>
      <c r="BE1381" s="58"/>
      <c r="BF1381" s="58"/>
      <c r="BG1381" s="58"/>
      <c r="BH1381" s="58"/>
      <c r="BI1381" s="58"/>
      <c r="BJ1381" s="58"/>
      <c r="BK1381" s="58"/>
      <c r="BL1381" s="58"/>
      <c r="BM1381" s="58"/>
      <c r="BN1381" s="58"/>
      <c r="BO1381" s="58"/>
      <c r="BP1381" s="58"/>
      <c r="BQ1381" s="58"/>
      <c r="BR1381" s="58"/>
      <c r="BS1381" s="58"/>
      <c r="BT1381" s="58"/>
      <c r="BU1381" s="58"/>
      <c r="BV1381" s="58"/>
      <c r="BW1381" s="58"/>
      <c r="BX1381" s="58"/>
      <c r="BY1381" s="58"/>
      <c r="BZ1381" s="58"/>
      <c r="CA1381" s="58"/>
      <c r="CB1381" s="58"/>
      <c r="CC1381" s="58"/>
      <c r="CD1381" s="58"/>
      <c r="CE1381" s="58"/>
      <c r="CF1381" s="58"/>
      <c r="CG1381" s="58"/>
      <c r="CH1381" s="58"/>
      <c r="CI1381" s="58"/>
      <c r="CJ1381" s="58"/>
      <c r="CK1381" s="58"/>
      <c r="CL1381" s="58"/>
      <c r="CM1381" s="58"/>
      <c r="CN1381" s="58"/>
      <c r="CO1381" s="58"/>
      <c r="CP1381" s="58"/>
      <c r="CQ1381" s="58"/>
      <c r="CR1381" s="58"/>
      <c r="CS1381" s="58"/>
      <c r="CT1381" s="58"/>
      <c r="CU1381" s="58"/>
      <c r="CV1381" s="58"/>
      <c r="CW1381" s="58"/>
      <c r="CX1381" s="58"/>
      <c r="CY1381" s="58"/>
      <c r="CZ1381" s="58"/>
      <c r="DA1381" s="58"/>
      <c r="DB1381" s="58"/>
      <c r="DC1381" s="58"/>
      <c r="DD1381" s="58"/>
      <c r="DE1381" s="58"/>
      <c r="DF1381" s="58"/>
      <c r="DG1381" s="58"/>
      <c r="DH1381" s="58"/>
      <c r="DI1381" s="58"/>
      <c r="DJ1381" s="58"/>
      <c r="DK1381" s="58"/>
      <c r="DL1381" s="58"/>
      <c r="DM1381" s="58"/>
      <c r="DN1381" s="58"/>
      <c r="DO1381" s="58"/>
      <c r="DP1381" s="58"/>
      <c r="DQ1381" s="58"/>
      <c r="DR1381" s="58"/>
    </row>
    <row r="1382" spans="1:122" x14ac:dyDescent="0.2">
      <c r="A1382" s="58"/>
      <c r="B1382" s="58"/>
      <c r="C1382" s="58"/>
      <c r="D1382" s="58"/>
      <c r="E1382" s="58"/>
      <c r="F1382" s="58"/>
      <c r="G1382" s="58"/>
      <c r="H1382" s="58"/>
      <c r="I1382" s="58"/>
      <c r="J1382" s="58"/>
      <c r="K1382" s="59"/>
      <c r="L1382" s="59"/>
      <c r="M1382" s="58"/>
      <c r="N1382" s="58"/>
      <c r="O1382" s="58"/>
      <c r="P1382" s="58"/>
      <c r="Q1382" s="58"/>
      <c r="R1382" s="58"/>
      <c r="S1382" s="58"/>
      <c r="T1382" s="58"/>
      <c r="U1382" s="58"/>
      <c r="V1382" s="58"/>
      <c r="W1382" s="58"/>
      <c r="X1382" s="58"/>
      <c r="Y1382" s="58"/>
      <c r="Z1382" s="58"/>
      <c r="AA1382" s="58"/>
      <c r="AB1382" s="58"/>
      <c r="AC1382" s="58"/>
      <c r="AD1382" s="58"/>
      <c r="AE1382" s="58"/>
      <c r="AF1382" s="58"/>
      <c r="AG1382" s="58"/>
      <c r="AH1382" s="58"/>
      <c r="AI1382" s="58"/>
      <c r="AJ1382" s="58"/>
      <c r="AK1382" s="58"/>
      <c r="AL1382" s="58"/>
      <c r="AM1382" s="58"/>
      <c r="AN1382" s="58"/>
      <c r="AO1382" s="58"/>
      <c r="AP1382" s="58"/>
      <c r="AQ1382" s="58"/>
      <c r="AR1382" s="58"/>
      <c r="AS1382" s="58"/>
      <c r="AT1382" s="58"/>
      <c r="AU1382" s="58"/>
      <c r="AV1382" s="58"/>
      <c r="AW1382" s="58"/>
      <c r="AX1382" s="58"/>
      <c r="AY1382" s="58"/>
      <c r="AZ1382" s="58"/>
      <c r="BA1382" s="58"/>
      <c r="BB1382" s="58"/>
      <c r="BC1382" s="58"/>
      <c r="BD1382" s="58"/>
      <c r="BE1382" s="58"/>
      <c r="BF1382" s="58"/>
      <c r="BG1382" s="58"/>
      <c r="BH1382" s="58"/>
      <c r="BI1382" s="58"/>
      <c r="BJ1382" s="58"/>
      <c r="BK1382" s="58"/>
      <c r="BL1382" s="58"/>
      <c r="BM1382" s="58"/>
      <c r="BN1382" s="58"/>
      <c r="BO1382" s="58"/>
      <c r="BP1382" s="58"/>
      <c r="BQ1382" s="58"/>
      <c r="BR1382" s="58"/>
      <c r="BS1382" s="58"/>
      <c r="BT1382" s="58"/>
      <c r="BU1382" s="58"/>
      <c r="BV1382" s="58"/>
      <c r="BW1382" s="58"/>
      <c r="BX1382" s="58"/>
      <c r="BY1382" s="58"/>
      <c r="BZ1382" s="58"/>
      <c r="CA1382" s="58"/>
      <c r="CB1382" s="58"/>
      <c r="CC1382" s="58"/>
      <c r="CD1382" s="58"/>
      <c r="CE1382" s="58"/>
      <c r="CF1382" s="58"/>
      <c r="CG1382" s="58"/>
      <c r="CH1382" s="58"/>
      <c r="CI1382" s="58"/>
      <c r="CJ1382" s="58"/>
      <c r="CK1382" s="58"/>
      <c r="CL1382" s="58"/>
      <c r="CM1382" s="58"/>
      <c r="CN1382" s="58"/>
      <c r="CO1382" s="58"/>
      <c r="CP1382" s="58"/>
      <c r="CQ1382" s="58"/>
      <c r="CR1382" s="58"/>
      <c r="CS1382" s="58"/>
      <c r="CT1382" s="58"/>
      <c r="CU1382" s="58"/>
      <c r="CV1382" s="58"/>
      <c r="CW1382" s="58"/>
      <c r="CX1382" s="58"/>
      <c r="CY1382" s="58"/>
      <c r="CZ1382" s="58"/>
      <c r="DA1382" s="58"/>
      <c r="DB1382" s="58"/>
      <c r="DC1382" s="58"/>
      <c r="DD1382" s="58"/>
      <c r="DE1382" s="58"/>
      <c r="DF1382" s="58"/>
      <c r="DG1382" s="58"/>
      <c r="DH1382" s="58"/>
      <c r="DI1382" s="58"/>
      <c r="DJ1382" s="58"/>
      <c r="DK1382" s="58"/>
      <c r="DL1382" s="58"/>
      <c r="DM1382" s="58"/>
      <c r="DN1382" s="58"/>
      <c r="DO1382" s="58"/>
      <c r="DP1382" s="58"/>
      <c r="DQ1382" s="58"/>
      <c r="DR1382" s="58"/>
    </row>
    <row r="1383" spans="1:122" x14ac:dyDescent="0.2">
      <c r="A1383" s="58"/>
      <c r="B1383" s="58"/>
      <c r="C1383" s="58"/>
      <c r="D1383" s="58"/>
      <c r="E1383" s="58"/>
      <c r="F1383" s="58"/>
      <c r="G1383" s="58"/>
      <c r="H1383" s="58"/>
      <c r="I1383" s="58"/>
      <c r="J1383" s="58"/>
      <c r="K1383" s="59"/>
      <c r="L1383" s="59"/>
      <c r="M1383" s="58"/>
      <c r="N1383" s="58"/>
      <c r="O1383" s="58"/>
      <c r="P1383" s="58"/>
      <c r="Q1383" s="58"/>
      <c r="R1383" s="58"/>
      <c r="S1383" s="58"/>
      <c r="T1383" s="58"/>
      <c r="U1383" s="58"/>
      <c r="V1383" s="58"/>
      <c r="W1383" s="58"/>
      <c r="X1383" s="58"/>
      <c r="Y1383" s="58"/>
      <c r="Z1383" s="58"/>
      <c r="AA1383" s="58"/>
      <c r="AB1383" s="58"/>
      <c r="AC1383" s="58"/>
      <c r="AD1383" s="58"/>
      <c r="AE1383" s="58"/>
      <c r="AF1383" s="58"/>
      <c r="AG1383" s="58"/>
      <c r="AH1383" s="58"/>
      <c r="AI1383" s="58"/>
      <c r="AJ1383" s="58"/>
      <c r="AK1383" s="58"/>
      <c r="AL1383" s="58"/>
      <c r="AM1383" s="58"/>
      <c r="AN1383" s="58"/>
      <c r="AO1383" s="58"/>
      <c r="AP1383" s="58"/>
      <c r="AQ1383" s="58"/>
      <c r="AR1383" s="58"/>
      <c r="AS1383" s="58"/>
      <c r="AT1383" s="58"/>
      <c r="AU1383" s="58"/>
      <c r="AV1383" s="58"/>
      <c r="AW1383" s="58"/>
      <c r="AX1383" s="58"/>
      <c r="AY1383" s="58"/>
      <c r="AZ1383" s="58"/>
      <c r="BA1383" s="58"/>
      <c r="BB1383" s="58"/>
      <c r="BC1383" s="58"/>
      <c r="BD1383" s="58"/>
      <c r="BE1383" s="58"/>
      <c r="BF1383" s="58"/>
      <c r="BG1383" s="58"/>
      <c r="BH1383" s="58"/>
      <c r="BI1383" s="58"/>
      <c r="BJ1383" s="58"/>
      <c r="BK1383" s="58"/>
      <c r="BL1383" s="58"/>
      <c r="BM1383" s="58"/>
      <c r="BN1383" s="58"/>
      <c r="BO1383" s="58"/>
      <c r="BP1383" s="58"/>
      <c r="BQ1383" s="58"/>
      <c r="BR1383" s="58"/>
      <c r="BS1383" s="58"/>
      <c r="BT1383" s="58"/>
      <c r="BU1383" s="58"/>
      <c r="BV1383" s="58"/>
      <c r="BW1383" s="58"/>
      <c r="BX1383" s="58"/>
      <c r="BY1383" s="58"/>
      <c r="BZ1383" s="58"/>
      <c r="CA1383" s="58"/>
      <c r="CB1383" s="58"/>
      <c r="CC1383" s="58"/>
      <c r="CD1383" s="58"/>
      <c r="CE1383" s="58"/>
      <c r="CF1383" s="58"/>
      <c r="CG1383" s="58"/>
      <c r="CH1383" s="58"/>
      <c r="CI1383" s="58"/>
      <c r="CJ1383" s="58"/>
      <c r="CK1383" s="58"/>
      <c r="CL1383" s="58"/>
      <c r="CM1383" s="58"/>
      <c r="CN1383" s="58"/>
      <c r="CO1383" s="58"/>
      <c r="CP1383" s="58"/>
      <c r="CQ1383" s="58"/>
      <c r="CR1383" s="58"/>
      <c r="CS1383" s="58"/>
      <c r="CT1383" s="58"/>
      <c r="CU1383" s="58"/>
      <c r="CV1383" s="58"/>
      <c r="CW1383" s="58"/>
      <c r="CX1383" s="58"/>
      <c r="CY1383" s="58"/>
      <c r="CZ1383" s="58"/>
      <c r="DA1383" s="58"/>
      <c r="DB1383" s="58"/>
      <c r="DC1383" s="58"/>
      <c r="DD1383" s="58"/>
      <c r="DE1383" s="58"/>
      <c r="DF1383" s="58"/>
      <c r="DG1383" s="58"/>
      <c r="DH1383" s="58"/>
      <c r="DI1383" s="58"/>
      <c r="DJ1383" s="58"/>
      <c r="DK1383" s="58"/>
      <c r="DL1383" s="58"/>
      <c r="DM1383" s="58"/>
      <c r="DN1383" s="58"/>
      <c r="DO1383" s="58"/>
      <c r="DP1383" s="58"/>
      <c r="DQ1383" s="58"/>
      <c r="DR1383" s="58"/>
    </row>
    <row r="1384" spans="1:122" x14ac:dyDescent="0.2">
      <c r="A1384" s="58"/>
      <c r="B1384" s="58"/>
      <c r="C1384" s="58"/>
      <c r="D1384" s="58"/>
      <c r="E1384" s="58"/>
      <c r="F1384" s="58"/>
      <c r="G1384" s="58"/>
      <c r="H1384" s="58"/>
      <c r="I1384" s="58"/>
      <c r="J1384" s="58"/>
      <c r="K1384" s="59"/>
      <c r="L1384" s="59"/>
      <c r="M1384" s="58"/>
      <c r="N1384" s="58"/>
      <c r="O1384" s="58"/>
      <c r="P1384" s="58"/>
      <c r="Q1384" s="58"/>
      <c r="R1384" s="58"/>
      <c r="S1384" s="58"/>
      <c r="T1384" s="58"/>
      <c r="U1384" s="58"/>
      <c r="V1384" s="58"/>
      <c r="W1384" s="58"/>
      <c r="X1384" s="58"/>
      <c r="Y1384" s="58"/>
      <c r="Z1384" s="58"/>
      <c r="AA1384" s="58"/>
      <c r="AB1384" s="58"/>
      <c r="AC1384" s="58"/>
      <c r="AD1384" s="58"/>
      <c r="AE1384" s="58"/>
      <c r="AF1384" s="58"/>
      <c r="AG1384" s="58"/>
      <c r="AH1384" s="58"/>
      <c r="AI1384" s="58"/>
      <c r="AJ1384" s="58"/>
      <c r="AK1384" s="58"/>
      <c r="AL1384" s="58"/>
      <c r="AM1384" s="58"/>
      <c r="AN1384" s="58"/>
      <c r="AO1384" s="58"/>
      <c r="AP1384" s="58"/>
      <c r="AQ1384" s="58"/>
      <c r="AR1384" s="58"/>
      <c r="AS1384" s="58"/>
      <c r="AT1384" s="58"/>
      <c r="AU1384" s="58"/>
      <c r="AV1384" s="58"/>
      <c r="AW1384" s="58"/>
      <c r="AX1384" s="58"/>
      <c r="AY1384" s="58"/>
      <c r="AZ1384" s="58"/>
      <c r="BA1384" s="58"/>
      <c r="BB1384" s="58"/>
      <c r="BC1384" s="58"/>
      <c r="BD1384" s="58"/>
      <c r="BE1384" s="58"/>
      <c r="BF1384" s="58"/>
      <c r="BG1384" s="58"/>
      <c r="BH1384" s="58"/>
      <c r="BI1384" s="58"/>
      <c r="BJ1384" s="58"/>
      <c r="BK1384" s="58"/>
      <c r="BL1384" s="58"/>
      <c r="BM1384" s="58"/>
      <c r="BN1384" s="58"/>
      <c r="BO1384" s="58"/>
      <c r="BP1384" s="58"/>
      <c r="BQ1384" s="58"/>
      <c r="BR1384" s="58"/>
      <c r="BS1384" s="58"/>
      <c r="BT1384" s="58"/>
      <c r="BU1384" s="58"/>
      <c r="BV1384" s="58"/>
      <c r="BW1384" s="58"/>
      <c r="BX1384" s="58"/>
      <c r="BY1384" s="58"/>
      <c r="BZ1384" s="58"/>
      <c r="CA1384" s="58"/>
      <c r="CB1384" s="58"/>
      <c r="CC1384" s="58"/>
      <c r="CD1384" s="58"/>
      <c r="CE1384" s="58"/>
      <c r="CF1384" s="58"/>
      <c r="CG1384" s="58"/>
      <c r="CH1384" s="58"/>
      <c r="CI1384" s="58"/>
      <c r="CJ1384" s="58"/>
      <c r="CK1384" s="58"/>
      <c r="CL1384" s="58"/>
      <c r="CM1384" s="58"/>
      <c r="CN1384" s="58"/>
      <c r="CO1384" s="58"/>
      <c r="CP1384" s="58"/>
      <c r="CQ1384" s="58"/>
      <c r="CR1384" s="58"/>
      <c r="CS1384" s="58"/>
      <c r="CT1384" s="58"/>
      <c r="CU1384" s="58"/>
      <c r="CV1384" s="58"/>
      <c r="CW1384" s="58"/>
      <c r="CX1384" s="58"/>
      <c r="CY1384" s="58"/>
      <c r="CZ1384" s="58"/>
      <c r="DA1384" s="58"/>
      <c r="DB1384" s="58"/>
      <c r="DC1384" s="58"/>
      <c r="DD1384" s="58"/>
      <c r="DE1384" s="58"/>
      <c r="DF1384" s="58"/>
      <c r="DG1384" s="58"/>
      <c r="DH1384" s="58"/>
      <c r="DI1384" s="58"/>
      <c r="DJ1384" s="58"/>
      <c r="DK1384" s="58"/>
      <c r="DL1384" s="58"/>
      <c r="DM1384" s="58"/>
      <c r="DN1384" s="58"/>
      <c r="DO1384" s="58"/>
      <c r="DP1384" s="58"/>
      <c r="DQ1384" s="58"/>
      <c r="DR1384" s="58"/>
    </row>
    <row r="1385" spans="1:122" x14ac:dyDescent="0.2">
      <c r="A1385" s="58"/>
      <c r="B1385" s="58"/>
      <c r="C1385" s="58"/>
      <c r="D1385" s="58"/>
      <c r="E1385" s="58"/>
      <c r="F1385" s="58"/>
      <c r="G1385" s="58"/>
      <c r="H1385" s="58"/>
      <c r="I1385" s="58"/>
      <c r="J1385" s="58"/>
      <c r="K1385" s="59"/>
      <c r="L1385" s="59"/>
      <c r="M1385" s="58"/>
      <c r="N1385" s="58"/>
      <c r="O1385" s="58"/>
      <c r="P1385" s="58"/>
      <c r="Q1385" s="58"/>
      <c r="R1385" s="58"/>
      <c r="S1385" s="58"/>
      <c r="T1385" s="58"/>
      <c r="U1385" s="58"/>
      <c r="V1385" s="58"/>
      <c r="W1385" s="58"/>
      <c r="X1385" s="58"/>
      <c r="Y1385" s="58"/>
      <c r="Z1385" s="58"/>
      <c r="AA1385" s="58"/>
      <c r="AB1385" s="58"/>
      <c r="AC1385" s="58"/>
      <c r="AD1385" s="58"/>
      <c r="AE1385" s="58"/>
      <c r="AF1385" s="58"/>
      <c r="AG1385" s="58"/>
      <c r="AH1385" s="58"/>
      <c r="AI1385" s="58"/>
      <c r="AJ1385" s="58"/>
      <c r="AK1385" s="58"/>
      <c r="AL1385" s="58"/>
      <c r="AM1385" s="58"/>
      <c r="AN1385" s="58"/>
      <c r="AO1385" s="58"/>
      <c r="AP1385" s="58"/>
      <c r="AQ1385" s="58"/>
      <c r="AR1385" s="58"/>
      <c r="AS1385" s="58"/>
      <c r="AT1385" s="58"/>
      <c r="AU1385" s="58"/>
      <c r="AV1385" s="58"/>
      <c r="AW1385" s="58"/>
      <c r="AX1385" s="58"/>
      <c r="AY1385" s="58"/>
      <c r="AZ1385" s="58"/>
      <c r="BA1385" s="58"/>
      <c r="BB1385" s="58"/>
      <c r="BC1385" s="58"/>
      <c r="BD1385" s="58"/>
      <c r="BE1385" s="58"/>
      <c r="BF1385" s="58"/>
      <c r="BG1385" s="58"/>
      <c r="BH1385" s="58"/>
      <c r="BI1385" s="58"/>
      <c r="BJ1385" s="58"/>
      <c r="BK1385" s="58"/>
      <c r="BL1385" s="58"/>
      <c r="BM1385" s="58"/>
      <c r="BN1385" s="58"/>
      <c r="BO1385" s="58"/>
      <c r="BP1385" s="58"/>
      <c r="BQ1385" s="58"/>
      <c r="BR1385" s="58"/>
      <c r="BS1385" s="58"/>
      <c r="BT1385" s="58"/>
      <c r="BU1385" s="58"/>
      <c r="BV1385" s="58"/>
      <c r="BW1385" s="58"/>
      <c r="BX1385" s="58"/>
      <c r="BY1385" s="58"/>
      <c r="BZ1385" s="58"/>
      <c r="CA1385" s="58"/>
      <c r="CB1385" s="58"/>
      <c r="CC1385" s="58"/>
      <c r="CD1385" s="58"/>
      <c r="CE1385" s="58"/>
      <c r="CF1385" s="58"/>
      <c r="CG1385" s="58"/>
      <c r="CH1385" s="58"/>
      <c r="CI1385" s="58"/>
      <c r="CJ1385" s="58"/>
      <c r="CK1385" s="58"/>
      <c r="CL1385" s="58"/>
      <c r="CM1385" s="58"/>
      <c r="CN1385" s="58"/>
      <c r="CO1385" s="58"/>
      <c r="CP1385" s="58"/>
      <c r="CQ1385" s="58"/>
      <c r="CR1385" s="58"/>
      <c r="CS1385" s="58"/>
      <c r="CT1385" s="58"/>
      <c r="CU1385" s="58"/>
      <c r="CV1385" s="58"/>
      <c r="CW1385" s="58"/>
      <c r="CX1385" s="58"/>
      <c r="CY1385" s="58"/>
      <c r="CZ1385" s="58"/>
      <c r="DA1385" s="58"/>
      <c r="DB1385" s="58"/>
      <c r="DC1385" s="58"/>
      <c r="DD1385" s="58"/>
      <c r="DE1385" s="58"/>
      <c r="DF1385" s="58"/>
      <c r="DG1385" s="58"/>
      <c r="DH1385" s="58"/>
      <c r="DI1385" s="58"/>
      <c r="DJ1385" s="58"/>
      <c r="DK1385" s="58"/>
      <c r="DL1385" s="58"/>
      <c r="DM1385" s="58"/>
      <c r="DN1385" s="58"/>
      <c r="DO1385" s="58"/>
      <c r="DP1385" s="58"/>
      <c r="DQ1385" s="58"/>
      <c r="DR1385" s="58"/>
    </row>
    <row r="1386" spans="1:122" x14ac:dyDescent="0.2">
      <c r="A1386" s="58"/>
      <c r="B1386" s="58"/>
      <c r="C1386" s="58"/>
      <c r="D1386" s="58"/>
      <c r="E1386" s="58"/>
      <c r="F1386" s="58"/>
      <c r="G1386" s="58"/>
      <c r="H1386" s="58"/>
      <c r="I1386" s="58"/>
      <c r="J1386" s="58"/>
      <c r="K1386" s="59"/>
      <c r="L1386" s="59"/>
      <c r="M1386" s="58"/>
      <c r="N1386" s="58"/>
      <c r="O1386" s="58"/>
      <c r="P1386" s="58"/>
      <c r="Q1386" s="58"/>
      <c r="R1386" s="58"/>
      <c r="S1386" s="58"/>
      <c r="T1386" s="58"/>
      <c r="U1386" s="58"/>
      <c r="V1386" s="58"/>
      <c r="W1386" s="58"/>
      <c r="X1386" s="58"/>
      <c r="Y1386" s="58"/>
      <c r="Z1386" s="58"/>
      <c r="AA1386" s="58"/>
      <c r="AB1386" s="58"/>
      <c r="AC1386" s="58"/>
      <c r="AD1386" s="58"/>
      <c r="AE1386" s="58"/>
      <c r="AF1386" s="58"/>
      <c r="AG1386" s="58"/>
      <c r="AH1386" s="58"/>
      <c r="AI1386" s="58"/>
      <c r="AJ1386" s="58"/>
      <c r="AK1386" s="58"/>
      <c r="AL1386" s="58"/>
      <c r="AM1386" s="58"/>
      <c r="AN1386" s="58"/>
      <c r="AO1386" s="58"/>
      <c r="AP1386" s="58"/>
      <c r="AQ1386" s="58"/>
      <c r="AR1386" s="58"/>
      <c r="AS1386" s="58"/>
      <c r="AT1386" s="58"/>
      <c r="AU1386" s="58"/>
      <c r="AV1386" s="58"/>
      <c r="AW1386" s="58"/>
      <c r="AX1386" s="58"/>
      <c r="AY1386" s="58"/>
      <c r="AZ1386" s="58"/>
      <c r="BA1386" s="58"/>
      <c r="BB1386" s="58"/>
      <c r="BC1386" s="58"/>
      <c r="BD1386" s="58"/>
      <c r="BE1386" s="58"/>
      <c r="BF1386" s="58"/>
      <c r="BG1386" s="58"/>
      <c r="BH1386" s="58"/>
      <c r="BI1386" s="58"/>
      <c r="BJ1386" s="58"/>
      <c r="BK1386" s="58"/>
      <c r="BL1386" s="58"/>
      <c r="BM1386" s="58"/>
      <c r="BN1386" s="58"/>
      <c r="BO1386" s="58"/>
      <c r="BP1386" s="58"/>
      <c r="BQ1386" s="58"/>
      <c r="BR1386" s="58"/>
      <c r="BS1386" s="58"/>
      <c r="BT1386" s="58"/>
      <c r="BU1386" s="58"/>
      <c r="BV1386" s="58"/>
      <c r="BW1386" s="58"/>
      <c r="BX1386" s="58"/>
      <c r="BY1386" s="58"/>
      <c r="BZ1386" s="58"/>
      <c r="CA1386" s="58"/>
      <c r="CB1386" s="58"/>
      <c r="CC1386" s="58"/>
      <c r="CD1386" s="58"/>
      <c r="CE1386" s="58"/>
      <c r="CF1386" s="58"/>
      <c r="CG1386" s="58"/>
      <c r="CH1386" s="58"/>
      <c r="CI1386" s="58"/>
      <c r="CJ1386" s="58"/>
      <c r="CK1386" s="58"/>
      <c r="CL1386" s="58"/>
      <c r="CM1386" s="58"/>
      <c r="CN1386" s="58"/>
      <c r="CO1386" s="58"/>
      <c r="CP1386" s="58"/>
      <c r="CQ1386" s="58"/>
      <c r="CR1386" s="58"/>
      <c r="CS1386" s="58"/>
      <c r="CT1386" s="58"/>
      <c r="CU1386" s="58"/>
      <c r="CV1386" s="58"/>
      <c r="CW1386" s="58"/>
      <c r="CX1386" s="58"/>
      <c r="CY1386" s="58"/>
      <c r="CZ1386" s="58"/>
      <c r="DA1386" s="58"/>
      <c r="DB1386" s="58"/>
      <c r="DC1386" s="58"/>
      <c r="DD1386" s="58"/>
      <c r="DE1386" s="58"/>
      <c r="DF1386" s="58"/>
      <c r="DG1386" s="58"/>
      <c r="DH1386" s="58"/>
      <c r="DI1386" s="58"/>
      <c r="DJ1386" s="58"/>
      <c r="DK1386" s="58"/>
      <c r="DL1386" s="58"/>
      <c r="DM1386" s="58"/>
      <c r="DN1386" s="58"/>
      <c r="DO1386" s="58"/>
      <c r="DP1386" s="58"/>
      <c r="DQ1386" s="58"/>
      <c r="DR1386" s="58"/>
    </row>
    <row r="1387" spans="1:122" x14ac:dyDescent="0.2">
      <c r="A1387" s="58"/>
      <c r="B1387" s="58"/>
      <c r="C1387" s="58"/>
      <c r="D1387" s="58"/>
      <c r="E1387" s="58"/>
      <c r="F1387" s="58"/>
      <c r="G1387" s="58"/>
      <c r="H1387" s="58"/>
      <c r="I1387" s="58"/>
      <c r="J1387" s="58"/>
      <c r="K1387" s="59"/>
      <c r="L1387" s="59"/>
      <c r="M1387" s="58"/>
      <c r="N1387" s="58"/>
      <c r="O1387" s="58"/>
      <c r="P1387" s="58"/>
      <c r="Q1387" s="58"/>
      <c r="R1387" s="58"/>
      <c r="S1387" s="58"/>
      <c r="T1387" s="58"/>
      <c r="U1387" s="58"/>
      <c r="V1387" s="58"/>
      <c r="W1387" s="58"/>
      <c r="X1387" s="58"/>
      <c r="Y1387" s="58"/>
      <c r="Z1387" s="58"/>
      <c r="AA1387" s="58"/>
      <c r="AB1387" s="58"/>
      <c r="AC1387" s="58"/>
      <c r="AD1387" s="58"/>
      <c r="AE1387" s="58"/>
      <c r="AF1387" s="58"/>
      <c r="AG1387" s="58"/>
      <c r="AH1387" s="58"/>
      <c r="AI1387" s="58"/>
      <c r="AJ1387" s="58"/>
      <c r="AK1387" s="58"/>
      <c r="AL1387" s="58"/>
      <c r="AM1387" s="58"/>
      <c r="AN1387" s="58"/>
      <c r="AO1387" s="58"/>
      <c r="AP1387" s="58"/>
      <c r="AQ1387" s="58"/>
      <c r="AR1387" s="58"/>
      <c r="AS1387" s="58"/>
      <c r="AT1387" s="58"/>
      <c r="AU1387" s="58"/>
      <c r="AV1387" s="58"/>
      <c r="AW1387" s="58"/>
      <c r="AX1387" s="58"/>
      <c r="AY1387" s="58"/>
      <c r="AZ1387" s="58"/>
      <c r="BA1387" s="58"/>
      <c r="BB1387" s="58"/>
      <c r="BC1387" s="58"/>
      <c r="BD1387" s="58"/>
      <c r="BE1387" s="58"/>
      <c r="BF1387" s="58"/>
      <c r="BG1387" s="58"/>
      <c r="BH1387" s="58"/>
      <c r="BI1387" s="58"/>
      <c r="BJ1387" s="58"/>
      <c r="BK1387" s="58"/>
      <c r="BL1387" s="58"/>
      <c r="BM1387" s="58"/>
      <c r="BN1387" s="58"/>
      <c r="BO1387" s="58"/>
      <c r="BP1387" s="58"/>
      <c r="BQ1387" s="58"/>
      <c r="BR1387" s="58"/>
      <c r="BS1387" s="58"/>
      <c r="BT1387" s="58"/>
      <c r="BU1387" s="58"/>
      <c r="BV1387" s="58"/>
      <c r="BW1387" s="58"/>
      <c r="BX1387" s="58"/>
      <c r="BY1387" s="58"/>
      <c r="BZ1387" s="58"/>
      <c r="CA1387" s="58"/>
      <c r="CB1387" s="58"/>
      <c r="CC1387" s="58"/>
      <c r="CD1387" s="58"/>
      <c r="CE1387" s="58"/>
      <c r="CF1387" s="58"/>
      <c r="CG1387" s="58"/>
      <c r="CH1387" s="58"/>
      <c r="CI1387" s="58"/>
      <c r="CJ1387" s="58"/>
      <c r="CK1387" s="58"/>
      <c r="CL1387" s="58"/>
      <c r="CM1387" s="58"/>
      <c r="CN1387" s="58"/>
      <c r="CO1387" s="58"/>
      <c r="CP1387" s="58"/>
      <c r="CQ1387" s="58"/>
      <c r="CR1387" s="58"/>
      <c r="CS1387" s="58"/>
      <c r="CT1387" s="58"/>
      <c r="CU1387" s="58"/>
      <c r="CV1387" s="58"/>
      <c r="CW1387" s="58"/>
      <c r="CX1387" s="58"/>
      <c r="CY1387" s="58"/>
      <c r="CZ1387" s="58"/>
      <c r="DA1387" s="58"/>
      <c r="DB1387" s="58"/>
      <c r="DC1387" s="58"/>
      <c r="DD1387" s="58"/>
      <c r="DE1387" s="58"/>
      <c r="DF1387" s="58"/>
      <c r="DG1387" s="58"/>
      <c r="DH1387" s="58"/>
      <c r="DI1387" s="58"/>
      <c r="DJ1387" s="58"/>
      <c r="DK1387" s="58"/>
      <c r="DL1387" s="58"/>
      <c r="DM1387" s="58"/>
      <c r="DN1387" s="58"/>
      <c r="DO1387" s="58"/>
      <c r="DP1387" s="58"/>
      <c r="DQ1387" s="58"/>
      <c r="DR1387" s="58"/>
    </row>
    <row r="1388" spans="1:122" x14ac:dyDescent="0.2">
      <c r="A1388" s="58"/>
      <c r="B1388" s="58"/>
      <c r="C1388" s="58"/>
      <c r="D1388" s="58"/>
      <c r="E1388" s="58"/>
      <c r="F1388" s="58"/>
      <c r="G1388" s="58"/>
      <c r="H1388" s="58"/>
      <c r="I1388" s="58"/>
      <c r="J1388" s="58"/>
      <c r="K1388" s="59"/>
      <c r="L1388" s="59"/>
      <c r="M1388" s="58"/>
      <c r="N1388" s="58"/>
      <c r="O1388" s="58"/>
      <c r="P1388" s="58"/>
      <c r="Q1388" s="58"/>
      <c r="R1388" s="58"/>
      <c r="S1388" s="58"/>
      <c r="T1388" s="58"/>
      <c r="U1388" s="58"/>
      <c r="V1388" s="58"/>
      <c r="W1388" s="58"/>
      <c r="X1388" s="58"/>
      <c r="Y1388" s="58"/>
      <c r="Z1388" s="58"/>
      <c r="AA1388" s="58"/>
      <c r="AB1388" s="58"/>
      <c r="AC1388" s="58"/>
      <c r="AD1388" s="58"/>
      <c r="AE1388" s="58"/>
      <c r="AF1388" s="58"/>
      <c r="AG1388" s="58"/>
      <c r="AH1388" s="58"/>
      <c r="AI1388" s="58"/>
      <c r="AJ1388" s="58"/>
      <c r="AK1388" s="58"/>
      <c r="AL1388" s="58"/>
      <c r="AM1388" s="58"/>
      <c r="AN1388" s="58"/>
      <c r="AO1388" s="58"/>
      <c r="AP1388" s="58"/>
      <c r="AQ1388" s="58"/>
      <c r="AR1388" s="58"/>
      <c r="AS1388" s="58"/>
      <c r="AT1388" s="58"/>
      <c r="AU1388" s="58"/>
      <c r="AV1388" s="58"/>
      <c r="AW1388" s="58"/>
      <c r="AX1388" s="58"/>
      <c r="AY1388" s="58"/>
      <c r="AZ1388" s="58"/>
      <c r="BA1388" s="58"/>
      <c r="BB1388" s="58"/>
      <c r="BC1388" s="58"/>
      <c r="BD1388" s="58"/>
      <c r="BE1388" s="58"/>
      <c r="BF1388" s="58"/>
      <c r="BG1388" s="58"/>
      <c r="BH1388" s="58"/>
      <c r="BI1388" s="58"/>
      <c r="BJ1388" s="58"/>
      <c r="BK1388" s="58"/>
      <c r="BL1388" s="58"/>
      <c r="BM1388" s="58"/>
      <c r="BN1388" s="58"/>
      <c r="BO1388" s="58"/>
      <c r="BP1388" s="58"/>
      <c r="BQ1388" s="58"/>
      <c r="BR1388" s="58"/>
      <c r="BS1388" s="58"/>
      <c r="BT1388" s="58"/>
      <c r="BU1388" s="58"/>
      <c r="BV1388" s="58"/>
      <c r="BW1388" s="58"/>
      <c r="BX1388" s="58"/>
      <c r="BY1388" s="58"/>
      <c r="BZ1388" s="58"/>
      <c r="CA1388" s="58"/>
      <c r="CB1388" s="58"/>
      <c r="CC1388" s="58"/>
      <c r="CD1388" s="58"/>
      <c r="CE1388" s="58"/>
      <c r="CF1388" s="58"/>
      <c r="CG1388" s="58"/>
      <c r="CH1388" s="58"/>
      <c r="CI1388" s="58"/>
      <c r="CJ1388" s="58"/>
      <c r="CK1388" s="58"/>
      <c r="CL1388" s="58"/>
      <c r="CM1388" s="58"/>
      <c r="CN1388" s="58"/>
      <c r="CO1388" s="58"/>
      <c r="CP1388" s="58"/>
      <c r="CQ1388" s="58"/>
      <c r="CR1388" s="58"/>
      <c r="CS1388" s="58"/>
      <c r="CT1388" s="58"/>
      <c r="CU1388" s="58"/>
      <c r="CV1388" s="58"/>
      <c r="CW1388" s="58"/>
      <c r="CX1388" s="58"/>
      <c r="CY1388" s="58"/>
      <c r="CZ1388" s="58"/>
      <c r="DA1388" s="58"/>
      <c r="DB1388" s="58"/>
      <c r="DC1388" s="58"/>
      <c r="DD1388" s="58"/>
      <c r="DE1388" s="58"/>
      <c r="DF1388" s="58"/>
      <c r="DG1388" s="58"/>
      <c r="DH1388" s="58"/>
      <c r="DI1388" s="58"/>
      <c r="DJ1388" s="58"/>
      <c r="DK1388" s="58"/>
      <c r="DL1388" s="58"/>
      <c r="DM1388" s="58"/>
      <c r="DN1388" s="58"/>
      <c r="DO1388" s="58"/>
      <c r="DP1388" s="58"/>
      <c r="DQ1388" s="58"/>
      <c r="DR1388" s="58"/>
    </row>
    <row r="1389" spans="1:122" x14ac:dyDescent="0.2">
      <c r="A1389" s="58"/>
      <c r="B1389" s="58"/>
      <c r="C1389" s="58"/>
      <c r="D1389" s="58"/>
      <c r="E1389" s="58"/>
      <c r="F1389" s="58"/>
      <c r="G1389" s="58"/>
      <c r="H1389" s="58"/>
      <c r="I1389" s="58"/>
      <c r="J1389" s="58"/>
      <c r="K1389" s="59"/>
      <c r="L1389" s="59"/>
      <c r="M1389" s="58"/>
      <c r="N1389" s="58"/>
      <c r="O1389" s="58"/>
      <c r="P1389" s="58"/>
      <c r="Q1389" s="58"/>
      <c r="R1389" s="58"/>
      <c r="S1389" s="58"/>
      <c r="T1389" s="58"/>
      <c r="U1389" s="58"/>
      <c r="V1389" s="58"/>
      <c r="W1389" s="58"/>
      <c r="X1389" s="58"/>
      <c r="Y1389" s="58"/>
      <c r="Z1389" s="58"/>
      <c r="AA1389" s="58"/>
      <c r="AB1389" s="58"/>
      <c r="AC1389" s="58"/>
      <c r="AD1389" s="58"/>
      <c r="AE1389" s="58"/>
      <c r="AF1389" s="58"/>
      <c r="AG1389" s="58"/>
      <c r="AH1389" s="58"/>
      <c r="AI1389" s="58"/>
      <c r="AJ1389" s="58"/>
      <c r="AK1389" s="58"/>
      <c r="AL1389" s="58"/>
      <c r="AM1389" s="58"/>
      <c r="AN1389" s="58"/>
      <c r="AO1389" s="58"/>
      <c r="AP1389" s="58"/>
      <c r="AQ1389" s="58"/>
      <c r="AR1389" s="58"/>
      <c r="AS1389" s="58"/>
      <c r="AT1389" s="58"/>
      <c r="AU1389" s="58"/>
      <c r="AV1389" s="58"/>
      <c r="AW1389" s="58"/>
      <c r="AX1389" s="58"/>
      <c r="AY1389" s="58"/>
      <c r="AZ1389" s="58"/>
      <c r="BA1389" s="58"/>
      <c r="BB1389" s="58"/>
      <c r="BC1389" s="58"/>
      <c r="BD1389" s="58"/>
      <c r="BE1389" s="58"/>
      <c r="BF1389" s="58"/>
      <c r="BG1389" s="58"/>
      <c r="BH1389" s="58"/>
      <c r="BI1389" s="58"/>
      <c r="BJ1389" s="58"/>
      <c r="BK1389" s="58"/>
      <c r="BL1389" s="58"/>
      <c r="BM1389" s="58"/>
      <c r="BN1389" s="58"/>
      <c r="BO1389" s="58"/>
      <c r="BP1389" s="58"/>
      <c r="BQ1389" s="58"/>
      <c r="BR1389" s="58"/>
      <c r="BS1389" s="58"/>
      <c r="BT1389" s="58"/>
      <c r="BU1389" s="58"/>
      <c r="BV1389" s="58"/>
      <c r="BW1389" s="58"/>
      <c r="BX1389" s="58"/>
      <c r="BY1389" s="58"/>
      <c r="BZ1389" s="58"/>
      <c r="CA1389" s="58"/>
      <c r="CB1389" s="58"/>
      <c r="CC1389" s="58"/>
      <c r="CD1389" s="58"/>
      <c r="CE1389" s="58"/>
      <c r="CF1389" s="58"/>
      <c r="CG1389" s="58"/>
      <c r="CH1389" s="58"/>
      <c r="CI1389" s="58"/>
      <c r="CJ1389" s="58"/>
      <c r="CK1389" s="58"/>
      <c r="CL1389" s="58"/>
      <c r="CM1389" s="58"/>
      <c r="CN1389" s="58"/>
      <c r="CO1389" s="58"/>
      <c r="CP1389" s="58"/>
      <c r="CQ1389" s="58"/>
      <c r="CR1389" s="58"/>
      <c r="CS1389" s="58"/>
      <c r="CT1389" s="58"/>
      <c r="CU1389" s="58"/>
      <c r="CV1389" s="58"/>
      <c r="CW1389" s="58"/>
      <c r="CX1389" s="58"/>
      <c r="CY1389" s="58"/>
      <c r="CZ1389" s="58"/>
      <c r="DA1389" s="58"/>
      <c r="DB1389" s="58"/>
      <c r="DC1389" s="58"/>
      <c r="DD1389" s="58"/>
      <c r="DE1389" s="58"/>
      <c r="DF1389" s="58"/>
      <c r="DG1389" s="58"/>
      <c r="DH1389" s="58"/>
      <c r="DI1389" s="58"/>
      <c r="DJ1389" s="58"/>
      <c r="DK1389" s="58"/>
      <c r="DL1389" s="58"/>
      <c r="DM1389" s="58"/>
      <c r="DN1389" s="58"/>
      <c r="DO1389" s="58"/>
      <c r="DP1389" s="58"/>
      <c r="DQ1389" s="58"/>
      <c r="DR1389" s="58"/>
    </row>
    <row r="1390" spans="1:122" x14ac:dyDescent="0.2">
      <c r="A1390" s="58"/>
      <c r="B1390" s="58"/>
      <c r="C1390" s="58"/>
      <c r="D1390" s="58"/>
      <c r="E1390" s="58"/>
      <c r="F1390" s="58"/>
      <c r="G1390" s="58"/>
      <c r="H1390" s="58"/>
      <c r="I1390" s="58"/>
      <c r="J1390" s="58"/>
      <c r="K1390" s="59"/>
      <c r="L1390" s="59"/>
      <c r="M1390" s="58"/>
      <c r="N1390" s="58"/>
      <c r="O1390" s="58"/>
      <c r="P1390" s="58"/>
      <c r="Q1390" s="58"/>
      <c r="R1390" s="58"/>
      <c r="S1390" s="58"/>
      <c r="T1390" s="58"/>
      <c r="U1390" s="58"/>
      <c r="V1390" s="58"/>
      <c r="W1390" s="58"/>
      <c r="X1390" s="58"/>
      <c r="Y1390" s="58"/>
      <c r="Z1390" s="58"/>
      <c r="AA1390" s="58"/>
      <c r="AB1390" s="58"/>
      <c r="AC1390" s="58"/>
      <c r="AD1390" s="58"/>
      <c r="AE1390" s="58"/>
      <c r="AF1390" s="58"/>
      <c r="AG1390" s="58"/>
      <c r="AH1390" s="58"/>
      <c r="AI1390" s="58"/>
      <c r="AJ1390" s="58"/>
      <c r="AK1390" s="58"/>
      <c r="AL1390" s="58"/>
      <c r="AM1390" s="58"/>
      <c r="AN1390" s="58"/>
      <c r="AO1390" s="58"/>
      <c r="AP1390" s="58"/>
      <c r="AQ1390" s="58"/>
      <c r="AR1390" s="58"/>
      <c r="AS1390" s="58"/>
      <c r="AT1390" s="58"/>
      <c r="AU1390" s="58"/>
      <c r="AV1390" s="58"/>
      <c r="AW1390" s="58"/>
      <c r="AX1390" s="58"/>
      <c r="AY1390" s="58"/>
      <c r="AZ1390" s="58"/>
      <c r="BA1390" s="58"/>
      <c r="BB1390" s="58"/>
      <c r="BC1390" s="58"/>
      <c r="BD1390" s="58"/>
      <c r="BE1390" s="58"/>
      <c r="BF1390" s="58"/>
      <c r="BG1390" s="58"/>
      <c r="BH1390" s="58"/>
      <c r="BI1390" s="58"/>
      <c r="BJ1390" s="58"/>
      <c r="BK1390" s="58"/>
      <c r="BL1390" s="58"/>
      <c r="BM1390" s="58"/>
      <c r="BN1390" s="58"/>
      <c r="BO1390" s="58"/>
      <c r="BP1390" s="58"/>
      <c r="BQ1390" s="58"/>
      <c r="BR1390" s="58"/>
      <c r="BS1390" s="58"/>
      <c r="BT1390" s="58"/>
      <c r="BU1390" s="58"/>
      <c r="BV1390" s="58"/>
      <c r="BW1390" s="58"/>
      <c r="BX1390" s="58"/>
      <c r="BY1390" s="58"/>
      <c r="BZ1390" s="58"/>
      <c r="CA1390" s="58"/>
      <c r="CB1390" s="58"/>
      <c r="CC1390" s="58"/>
      <c r="CD1390" s="58"/>
      <c r="CE1390" s="58"/>
      <c r="CF1390" s="58"/>
      <c r="CG1390" s="58"/>
      <c r="CH1390" s="58"/>
      <c r="CI1390" s="58"/>
      <c r="CJ1390" s="58"/>
      <c r="CK1390" s="58"/>
      <c r="CL1390" s="58"/>
      <c r="CM1390" s="58"/>
      <c r="CN1390" s="58"/>
      <c r="CO1390" s="58"/>
      <c r="CP1390" s="58"/>
      <c r="CQ1390" s="58"/>
      <c r="CR1390" s="58"/>
      <c r="CS1390" s="58"/>
      <c r="CT1390" s="58"/>
      <c r="CU1390" s="58"/>
      <c r="CV1390" s="58"/>
      <c r="CW1390" s="58"/>
      <c r="CX1390" s="58"/>
      <c r="CY1390" s="58"/>
      <c r="CZ1390" s="58"/>
      <c r="DA1390" s="58"/>
      <c r="DB1390" s="58"/>
      <c r="DC1390" s="58"/>
      <c r="DD1390" s="58"/>
      <c r="DE1390" s="58"/>
      <c r="DF1390" s="58"/>
      <c r="DG1390" s="58"/>
      <c r="DH1390" s="58"/>
      <c r="DI1390" s="58"/>
      <c r="DJ1390" s="58"/>
      <c r="DK1390" s="58"/>
      <c r="DL1390" s="58"/>
      <c r="DM1390" s="58"/>
      <c r="DN1390" s="58"/>
      <c r="DO1390" s="58"/>
      <c r="DP1390" s="58"/>
      <c r="DQ1390" s="58"/>
      <c r="DR1390" s="58"/>
    </row>
    <row r="1391" spans="1:122" x14ac:dyDescent="0.2">
      <c r="A1391" s="58"/>
      <c r="B1391" s="58"/>
      <c r="C1391" s="58"/>
      <c r="D1391" s="58"/>
      <c r="E1391" s="58"/>
      <c r="F1391" s="58"/>
      <c r="G1391" s="58"/>
      <c r="H1391" s="58"/>
      <c r="I1391" s="58"/>
      <c r="J1391" s="58"/>
      <c r="K1391" s="59"/>
      <c r="L1391" s="59"/>
      <c r="M1391" s="58"/>
      <c r="N1391" s="58"/>
      <c r="O1391" s="58"/>
      <c r="P1391" s="58"/>
      <c r="Q1391" s="58"/>
      <c r="R1391" s="58"/>
      <c r="S1391" s="58"/>
      <c r="T1391" s="58"/>
      <c r="U1391" s="58"/>
      <c r="V1391" s="58"/>
      <c r="W1391" s="58"/>
      <c r="X1391" s="58"/>
      <c r="Y1391" s="58"/>
      <c r="Z1391" s="58"/>
      <c r="AA1391" s="58"/>
      <c r="AB1391" s="58"/>
      <c r="AC1391" s="58"/>
      <c r="AD1391" s="58"/>
      <c r="AE1391" s="58"/>
      <c r="AF1391" s="58"/>
      <c r="AG1391" s="58"/>
      <c r="AH1391" s="58"/>
      <c r="AI1391" s="58"/>
      <c r="AJ1391" s="58"/>
      <c r="AK1391" s="58"/>
      <c r="AL1391" s="58"/>
      <c r="AM1391" s="58"/>
      <c r="AN1391" s="58"/>
      <c r="AO1391" s="58"/>
      <c r="AP1391" s="58"/>
      <c r="AQ1391" s="58"/>
      <c r="AR1391" s="58"/>
      <c r="AS1391" s="58"/>
      <c r="AT1391" s="58"/>
      <c r="AU1391" s="58"/>
      <c r="AV1391" s="58"/>
      <c r="AW1391" s="58"/>
      <c r="AX1391" s="58"/>
      <c r="AY1391" s="58"/>
      <c r="AZ1391" s="58"/>
      <c r="BA1391" s="58"/>
      <c r="BB1391" s="58"/>
      <c r="BC1391" s="58"/>
      <c r="BD1391" s="58"/>
      <c r="BE1391" s="58"/>
      <c r="BF1391" s="58"/>
      <c r="BG1391" s="58"/>
      <c r="BH1391" s="58"/>
      <c r="BI1391" s="58"/>
      <c r="BJ1391" s="58"/>
      <c r="BK1391" s="58"/>
      <c r="BL1391" s="58"/>
      <c r="BM1391" s="58"/>
      <c r="BN1391" s="58"/>
      <c r="BO1391" s="58"/>
      <c r="BP1391" s="58"/>
      <c r="BQ1391" s="58"/>
      <c r="BR1391" s="58"/>
      <c r="BS1391" s="58"/>
      <c r="BT1391" s="58"/>
      <c r="BU1391" s="58"/>
      <c r="BV1391" s="58"/>
      <c r="BW1391" s="58"/>
      <c r="BX1391" s="58"/>
      <c r="BY1391" s="58"/>
      <c r="BZ1391" s="58"/>
      <c r="CA1391" s="58"/>
      <c r="CB1391" s="58"/>
      <c r="CC1391" s="58"/>
      <c r="CD1391" s="58"/>
      <c r="CE1391" s="58"/>
      <c r="CF1391" s="58"/>
      <c r="CG1391" s="58"/>
      <c r="CH1391" s="58"/>
      <c r="CI1391" s="58"/>
      <c r="CJ1391" s="58"/>
      <c r="CK1391" s="58"/>
      <c r="CL1391" s="58"/>
      <c r="CM1391" s="58"/>
      <c r="CN1391" s="58"/>
      <c r="CO1391" s="58"/>
      <c r="CP1391" s="58"/>
      <c r="CQ1391" s="58"/>
      <c r="CR1391" s="58"/>
      <c r="CS1391" s="58"/>
      <c r="CT1391" s="58"/>
      <c r="CU1391" s="58"/>
      <c r="CV1391" s="58"/>
      <c r="CW1391" s="58"/>
      <c r="CX1391" s="58"/>
      <c r="CY1391" s="58"/>
      <c r="CZ1391" s="58"/>
      <c r="DA1391" s="58"/>
      <c r="DB1391" s="58"/>
      <c r="DC1391" s="58"/>
      <c r="DD1391" s="58"/>
      <c r="DE1391" s="58"/>
      <c r="DF1391" s="58"/>
      <c r="DG1391" s="58"/>
      <c r="DH1391" s="58"/>
      <c r="DI1391" s="58"/>
      <c r="DJ1391" s="58"/>
      <c r="DK1391" s="58"/>
      <c r="DL1391" s="58"/>
      <c r="DM1391" s="58"/>
      <c r="DN1391" s="58"/>
      <c r="DO1391" s="58"/>
      <c r="DP1391" s="58"/>
      <c r="DQ1391" s="58"/>
      <c r="DR1391" s="58"/>
    </row>
    <row r="1392" spans="1:122" x14ac:dyDescent="0.2">
      <c r="A1392" s="58"/>
      <c r="B1392" s="58"/>
      <c r="C1392" s="58"/>
      <c r="D1392" s="58"/>
      <c r="E1392" s="58"/>
      <c r="F1392" s="58"/>
      <c r="G1392" s="58"/>
      <c r="H1392" s="58"/>
      <c r="I1392" s="58"/>
      <c r="J1392" s="58"/>
      <c r="K1392" s="59"/>
      <c r="L1392" s="59"/>
      <c r="M1392" s="58"/>
      <c r="N1392" s="58"/>
      <c r="O1392" s="58"/>
      <c r="P1392" s="58"/>
      <c r="Q1392" s="58"/>
      <c r="R1392" s="58"/>
      <c r="S1392" s="58"/>
      <c r="T1392" s="58"/>
      <c r="U1392" s="58"/>
      <c r="V1392" s="58"/>
      <c r="W1392" s="58"/>
      <c r="X1392" s="58"/>
      <c r="Y1392" s="58"/>
      <c r="Z1392" s="58"/>
      <c r="AA1392" s="58"/>
      <c r="AB1392" s="58"/>
      <c r="AC1392" s="58"/>
      <c r="AD1392" s="58"/>
      <c r="AE1392" s="58"/>
      <c r="AF1392" s="58"/>
      <c r="AG1392" s="58"/>
      <c r="AH1392" s="58"/>
      <c r="AI1392" s="58"/>
      <c r="AJ1392" s="58"/>
      <c r="AK1392" s="58"/>
      <c r="AL1392" s="58"/>
      <c r="AM1392" s="58"/>
      <c r="AN1392" s="58"/>
      <c r="AO1392" s="58"/>
      <c r="AP1392" s="58"/>
      <c r="AQ1392" s="58"/>
      <c r="AR1392" s="58"/>
      <c r="AS1392" s="58"/>
      <c r="AT1392" s="58"/>
      <c r="AU1392" s="58"/>
      <c r="AV1392" s="58"/>
      <c r="AW1392" s="58"/>
      <c r="AX1392" s="58"/>
      <c r="AY1392" s="58"/>
      <c r="AZ1392" s="58"/>
      <c r="BA1392" s="58"/>
      <c r="BB1392" s="58"/>
      <c r="BC1392" s="58"/>
      <c r="BD1392" s="58"/>
      <c r="BE1392" s="58"/>
      <c r="BF1392" s="58"/>
      <c r="BG1392" s="58"/>
      <c r="BH1392" s="58"/>
      <c r="BI1392" s="58"/>
      <c r="BJ1392" s="58"/>
      <c r="BK1392" s="58"/>
      <c r="BL1392" s="58"/>
      <c r="BM1392" s="58"/>
      <c r="BN1392" s="58"/>
      <c r="BO1392" s="58"/>
      <c r="BP1392" s="58"/>
      <c r="BQ1392" s="58"/>
      <c r="BR1392" s="58"/>
      <c r="BS1392" s="58"/>
      <c r="BT1392" s="58"/>
      <c r="BU1392" s="58"/>
      <c r="BV1392" s="58"/>
      <c r="BW1392" s="58"/>
      <c r="BX1392" s="58"/>
      <c r="BY1392" s="58"/>
      <c r="BZ1392" s="58"/>
      <c r="CA1392" s="58"/>
      <c r="CB1392" s="58"/>
      <c r="CC1392" s="58"/>
      <c r="CD1392" s="58"/>
      <c r="CE1392" s="58"/>
      <c r="CF1392" s="58"/>
      <c r="CG1392" s="58"/>
      <c r="CH1392" s="58"/>
      <c r="CI1392" s="58"/>
      <c r="CJ1392" s="58"/>
      <c r="CK1392" s="58"/>
      <c r="CL1392" s="58"/>
      <c r="CM1392" s="58"/>
      <c r="CN1392" s="58"/>
      <c r="CO1392" s="58"/>
      <c r="CP1392" s="58"/>
      <c r="CQ1392" s="58"/>
      <c r="CR1392" s="58"/>
      <c r="CS1392" s="58"/>
      <c r="CT1392" s="58"/>
      <c r="CU1392" s="58"/>
      <c r="CV1392" s="58"/>
      <c r="CW1392" s="58"/>
      <c r="CX1392" s="58"/>
      <c r="CY1392" s="58"/>
      <c r="CZ1392" s="58"/>
      <c r="DA1392" s="58"/>
      <c r="DB1392" s="58"/>
      <c r="DC1392" s="58"/>
      <c r="DD1392" s="58"/>
      <c r="DE1392" s="58"/>
      <c r="DF1392" s="58"/>
      <c r="DG1392" s="58"/>
      <c r="DH1392" s="58"/>
      <c r="DI1392" s="58"/>
      <c r="DJ1392" s="58"/>
      <c r="DK1392" s="58"/>
      <c r="DL1392" s="58"/>
      <c r="DM1392" s="58"/>
      <c r="DN1392" s="58"/>
      <c r="DO1392" s="58"/>
      <c r="DP1392" s="58"/>
      <c r="DQ1392" s="58"/>
      <c r="DR1392" s="58"/>
    </row>
    <row r="1393" spans="1:122" x14ac:dyDescent="0.2">
      <c r="A1393" s="58"/>
      <c r="B1393" s="58"/>
      <c r="C1393" s="58"/>
      <c r="D1393" s="58"/>
      <c r="E1393" s="58"/>
      <c r="F1393" s="58"/>
      <c r="G1393" s="58"/>
      <c r="H1393" s="58"/>
      <c r="I1393" s="58"/>
      <c r="J1393" s="58"/>
      <c r="K1393" s="59"/>
      <c r="L1393" s="59"/>
      <c r="M1393" s="58"/>
      <c r="N1393" s="58"/>
      <c r="O1393" s="58"/>
      <c r="P1393" s="58"/>
      <c r="Q1393" s="58"/>
      <c r="R1393" s="58"/>
      <c r="S1393" s="58"/>
      <c r="T1393" s="58"/>
      <c r="U1393" s="58"/>
      <c r="V1393" s="58"/>
      <c r="W1393" s="58"/>
      <c r="X1393" s="58"/>
      <c r="Y1393" s="58"/>
      <c r="Z1393" s="58"/>
      <c r="AA1393" s="58"/>
      <c r="AB1393" s="58"/>
      <c r="AC1393" s="58"/>
      <c r="AD1393" s="58"/>
      <c r="AE1393" s="58"/>
      <c r="AF1393" s="58"/>
      <c r="AG1393" s="58"/>
      <c r="AH1393" s="58"/>
      <c r="AI1393" s="58"/>
      <c r="AJ1393" s="58"/>
      <c r="AK1393" s="58"/>
      <c r="AL1393" s="58"/>
      <c r="AM1393" s="58"/>
      <c r="AN1393" s="58"/>
      <c r="AO1393" s="58"/>
      <c r="AP1393" s="58"/>
      <c r="AQ1393" s="58"/>
      <c r="AR1393" s="58"/>
      <c r="AS1393" s="58"/>
      <c r="AT1393" s="58"/>
      <c r="AU1393" s="58"/>
      <c r="AV1393" s="58"/>
      <c r="AW1393" s="58"/>
      <c r="AX1393" s="58"/>
      <c r="AY1393" s="58"/>
      <c r="AZ1393" s="58"/>
      <c r="BA1393" s="58"/>
      <c r="BB1393" s="58"/>
      <c r="BC1393" s="58"/>
      <c r="BD1393" s="58"/>
      <c r="BE1393" s="58"/>
      <c r="BF1393" s="58"/>
      <c r="BG1393" s="58"/>
      <c r="BH1393" s="58"/>
      <c r="BI1393" s="58"/>
      <c r="BJ1393" s="58"/>
      <c r="BK1393" s="58"/>
      <c r="BL1393" s="58"/>
      <c r="BM1393" s="58"/>
      <c r="BN1393" s="58"/>
      <c r="BO1393" s="58"/>
      <c r="BP1393" s="58"/>
      <c r="BQ1393" s="58"/>
      <c r="BR1393" s="58"/>
      <c r="BS1393" s="58"/>
      <c r="BT1393" s="58"/>
      <c r="BU1393" s="58"/>
      <c r="BV1393" s="58"/>
      <c r="BW1393" s="58"/>
      <c r="BX1393" s="58"/>
      <c r="BY1393" s="58"/>
      <c r="BZ1393" s="58"/>
      <c r="CA1393" s="58"/>
      <c r="CB1393" s="58"/>
      <c r="CC1393" s="58"/>
      <c r="CD1393" s="58"/>
      <c r="CE1393" s="58"/>
      <c r="CF1393" s="58"/>
      <c r="CG1393" s="58"/>
      <c r="CH1393" s="58"/>
      <c r="CI1393" s="58"/>
      <c r="CJ1393" s="58"/>
      <c r="CK1393" s="58"/>
      <c r="CL1393" s="58"/>
      <c r="CM1393" s="58"/>
      <c r="CN1393" s="58"/>
      <c r="CO1393" s="58"/>
      <c r="CP1393" s="58"/>
      <c r="CQ1393" s="58"/>
      <c r="CR1393" s="58"/>
      <c r="CS1393" s="58"/>
      <c r="CT1393" s="58"/>
      <c r="CU1393" s="58"/>
      <c r="CV1393" s="58"/>
      <c r="CW1393" s="58"/>
      <c r="CX1393" s="58"/>
      <c r="CY1393" s="58"/>
      <c r="CZ1393" s="58"/>
      <c r="DA1393" s="58"/>
      <c r="DB1393" s="58"/>
      <c r="DC1393" s="58"/>
      <c r="DD1393" s="58"/>
      <c r="DE1393" s="58"/>
      <c r="DF1393" s="58"/>
      <c r="DG1393" s="58"/>
      <c r="DH1393" s="58"/>
      <c r="DI1393" s="58"/>
      <c r="DJ1393" s="58"/>
      <c r="DK1393" s="58"/>
      <c r="DL1393" s="58"/>
      <c r="DM1393" s="58"/>
      <c r="DN1393" s="58"/>
      <c r="DO1393" s="58"/>
      <c r="DP1393" s="58"/>
      <c r="DQ1393" s="58"/>
      <c r="DR1393" s="58"/>
    </row>
    <row r="1394" spans="1:122" x14ac:dyDescent="0.2">
      <c r="A1394" s="58"/>
      <c r="B1394" s="58"/>
      <c r="C1394" s="58"/>
      <c r="D1394" s="58"/>
      <c r="E1394" s="58"/>
      <c r="F1394" s="58"/>
      <c r="G1394" s="58"/>
      <c r="H1394" s="58"/>
      <c r="I1394" s="58"/>
      <c r="J1394" s="58"/>
      <c r="K1394" s="59"/>
      <c r="L1394" s="59"/>
      <c r="M1394" s="58"/>
      <c r="N1394" s="58"/>
      <c r="O1394" s="58"/>
      <c r="P1394" s="58"/>
      <c r="Q1394" s="58"/>
      <c r="R1394" s="58"/>
      <c r="S1394" s="58"/>
      <c r="T1394" s="58"/>
      <c r="U1394" s="58"/>
      <c r="V1394" s="58"/>
      <c r="W1394" s="58"/>
      <c r="X1394" s="58"/>
      <c r="Y1394" s="58"/>
      <c r="Z1394" s="58"/>
      <c r="AA1394" s="58"/>
      <c r="AB1394" s="58"/>
      <c r="AC1394" s="58"/>
      <c r="AD1394" s="58"/>
      <c r="AE1394" s="58"/>
      <c r="AF1394" s="58"/>
      <c r="AG1394" s="58"/>
      <c r="AH1394" s="58"/>
      <c r="AI1394" s="58"/>
      <c r="AJ1394" s="58"/>
      <c r="AK1394" s="58"/>
      <c r="AL1394" s="58"/>
      <c r="AM1394" s="58"/>
      <c r="AN1394" s="58"/>
      <c r="AO1394" s="58"/>
      <c r="AP1394" s="58"/>
      <c r="AQ1394" s="58"/>
      <c r="AR1394" s="58"/>
      <c r="AS1394" s="58"/>
      <c r="AT1394" s="58"/>
      <c r="AU1394" s="58"/>
      <c r="AV1394" s="58"/>
      <c r="AW1394" s="58"/>
      <c r="AX1394" s="58"/>
      <c r="AY1394" s="58"/>
      <c r="AZ1394" s="58"/>
      <c r="BA1394" s="58"/>
      <c r="BB1394" s="58"/>
      <c r="BC1394" s="58"/>
      <c r="BD1394" s="58"/>
      <c r="BE1394" s="58"/>
      <c r="BF1394" s="58"/>
      <c r="BG1394" s="58"/>
      <c r="BH1394" s="58"/>
      <c r="BI1394" s="58"/>
      <c r="BJ1394" s="58"/>
      <c r="BK1394" s="58"/>
      <c r="BL1394" s="58"/>
      <c r="BM1394" s="58"/>
      <c r="BN1394" s="58"/>
      <c r="BO1394" s="58"/>
      <c r="BP1394" s="58"/>
      <c r="BQ1394" s="58"/>
      <c r="BR1394" s="58"/>
      <c r="BS1394" s="58"/>
      <c r="BT1394" s="58"/>
      <c r="BU1394" s="58"/>
      <c r="BV1394" s="58"/>
      <c r="BW1394" s="58"/>
      <c r="BX1394" s="58"/>
      <c r="BY1394" s="58"/>
      <c r="BZ1394" s="58"/>
      <c r="CA1394" s="58"/>
      <c r="CB1394" s="58"/>
      <c r="CC1394" s="58"/>
      <c r="CD1394" s="58"/>
      <c r="CE1394" s="58"/>
      <c r="CF1394" s="58"/>
      <c r="CG1394" s="58"/>
      <c r="CH1394" s="58"/>
      <c r="CI1394" s="58"/>
      <c r="CJ1394" s="58"/>
      <c r="CK1394" s="58"/>
      <c r="CL1394" s="58"/>
      <c r="CM1394" s="58"/>
      <c r="CN1394" s="58"/>
      <c r="CO1394" s="58"/>
      <c r="CP1394" s="58"/>
      <c r="CQ1394" s="58"/>
      <c r="CR1394" s="58"/>
      <c r="CS1394" s="58"/>
      <c r="CT1394" s="58"/>
      <c r="CU1394" s="58"/>
      <c r="CV1394" s="58"/>
      <c r="CW1394" s="58"/>
      <c r="CX1394" s="58"/>
      <c r="CY1394" s="58"/>
      <c r="CZ1394" s="58"/>
      <c r="DA1394" s="58"/>
      <c r="DB1394" s="58"/>
      <c r="DC1394" s="58"/>
      <c r="DD1394" s="58"/>
      <c r="DE1394" s="58"/>
      <c r="DF1394" s="58"/>
      <c r="DG1394" s="58"/>
      <c r="DH1394" s="58"/>
      <c r="DI1394" s="58"/>
      <c r="DJ1394" s="58"/>
      <c r="DK1394" s="58"/>
      <c r="DL1394" s="58"/>
      <c r="DM1394" s="58"/>
      <c r="DN1394" s="58"/>
      <c r="DO1394" s="58"/>
      <c r="DP1394" s="58"/>
      <c r="DQ1394" s="58"/>
      <c r="DR1394" s="58"/>
    </row>
    <row r="1395" spans="1:122" x14ac:dyDescent="0.2">
      <c r="A1395" s="58"/>
      <c r="B1395" s="58"/>
      <c r="C1395" s="58"/>
      <c r="D1395" s="58"/>
      <c r="E1395" s="58"/>
      <c r="F1395" s="58"/>
      <c r="G1395" s="58"/>
      <c r="H1395" s="58"/>
      <c r="I1395" s="58"/>
      <c r="J1395" s="58"/>
      <c r="K1395" s="59"/>
      <c r="L1395" s="59"/>
      <c r="M1395" s="58"/>
      <c r="N1395" s="58"/>
      <c r="O1395" s="58"/>
      <c r="P1395" s="58"/>
      <c r="Q1395" s="58"/>
      <c r="R1395" s="58"/>
      <c r="S1395" s="58"/>
      <c r="T1395" s="58"/>
      <c r="U1395" s="58"/>
      <c r="V1395" s="58"/>
      <c r="W1395" s="58"/>
      <c r="X1395" s="58"/>
      <c r="Y1395" s="58"/>
      <c r="Z1395" s="58"/>
      <c r="AA1395" s="58"/>
      <c r="AB1395" s="58"/>
      <c r="AC1395" s="58"/>
      <c r="AD1395" s="58"/>
      <c r="AE1395" s="58"/>
      <c r="AF1395" s="58"/>
      <c r="AG1395" s="58"/>
      <c r="AH1395" s="58"/>
      <c r="AI1395" s="58"/>
      <c r="AJ1395" s="58"/>
      <c r="AK1395" s="58"/>
      <c r="AL1395" s="58"/>
      <c r="AM1395" s="58"/>
      <c r="AN1395" s="58"/>
      <c r="AO1395" s="58"/>
      <c r="AP1395" s="58"/>
      <c r="AQ1395" s="58"/>
      <c r="AR1395" s="58"/>
      <c r="AS1395" s="58"/>
      <c r="AT1395" s="58"/>
      <c r="AU1395" s="58"/>
      <c r="AV1395" s="58"/>
      <c r="AW1395" s="58"/>
      <c r="AX1395" s="58"/>
      <c r="AY1395" s="58"/>
      <c r="AZ1395" s="58"/>
      <c r="BA1395" s="58"/>
      <c r="BB1395" s="58"/>
      <c r="BC1395" s="58"/>
      <c r="BD1395" s="58"/>
      <c r="BE1395" s="58"/>
      <c r="BF1395" s="58"/>
      <c r="BG1395" s="58"/>
      <c r="BH1395" s="58"/>
      <c r="BI1395" s="58"/>
      <c r="BJ1395" s="58"/>
      <c r="BK1395" s="58"/>
      <c r="BL1395" s="58"/>
      <c r="BM1395" s="58"/>
      <c r="BN1395" s="58"/>
      <c r="BO1395" s="58"/>
      <c r="BP1395" s="58"/>
      <c r="BQ1395" s="58"/>
      <c r="BR1395" s="58"/>
      <c r="BS1395" s="58"/>
      <c r="BT1395" s="58"/>
      <c r="BU1395" s="58"/>
      <c r="BV1395" s="58"/>
      <c r="BW1395" s="58"/>
      <c r="BX1395" s="58"/>
      <c r="BY1395" s="58"/>
      <c r="BZ1395" s="58"/>
      <c r="CA1395" s="58"/>
      <c r="CB1395" s="58"/>
      <c r="CC1395" s="58"/>
      <c r="CD1395" s="58"/>
      <c r="CE1395" s="58"/>
      <c r="CF1395" s="58"/>
      <c r="CG1395" s="58"/>
      <c r="CH1395" s="58"/>
      <c r="CI1395" s="58"/>
      <c r="CJ1395" s="58"/>
      <c r="CK1395" s="58"/>
      <c r="CL1395" s="58"/>
      <c r="CM1395" s="58"/>
      <c r="CN1395" s="58"/>
      <c r="CO1395" s="58"/>
      <c r="CP1395" s="58"/>
      <c r="CQ1395" s="58"/>
      <c r="CR1395" s="58"/>
      <c r="CS1395" s="58"/>
      <c r="CT1395" s="58"/>
      <c r="CU1395" s="58"/>
      <c r="CV1395" s="58"/>
      <c r="CW1395" s="58"/>
      <c r="CX1395" s="58"/>
      <c r="CY1395" s="58"/>
      <c r="CZ1395" s="58"/>
      <c r="DA1395" s="58"/>
      <c r="DB1395" s="58"/>
      <c r="DC1395" s="58"/>
      <c r="DD1395" s="58"/>
      <c r="DE1395" s="58"/>
      <c r="DF1395" s="58"/>
      <c r="DG1395" s="58"/>
      <c r="DH1395" s="58"/>
      <c r="DI1395" s="58"/>
      <c r="DJ1395" s="58"/>
      <c r="DK1395" s="58"/>
      <c r="DL1395" s="58"/>
      <c r="DM1395" s="58"/>
      <c r="DN1395" s="58"/>
      <c r="DO1395" s="58"/>
      <c r="DP1395" s="58"/>
      <c r="DQ1395" s="58"/>
      <c r="DR1395" s="58"/>
    </row>
    <row r="1396" spans="1:122" x14ac:dyDescent="0.2">
      <c r="A1396" s="58"/>
      <c r="B1396" s="58"/>
      <c r="C1396" s="58"/>
      <c r="D1396" s="58"/>
      <c r="E1396" s="58"/>
      <c r="F1396" s="58"/>
      <c r="G1396" s="58"/>
      <c r="H1396" s="58"/>
      <c r="I1396" s="58"/>
      <c r="J1396" s="58"/>
      <c r="K1396" s="59"/>
      <c r="L1396" s="59"/>
      <c r="M1396" s="58"/>
      <c r="N1396" s="58"/>
      <c r="O1396" s="58"/>
      <c r="P1396" s="58"/>
      <c r="Q1396" s="58"/>
      <c r="R1396" s="58"/>
      <c r="S1396" s="58"/>
      <c r="T1396" s="58"/>
      <c r="U1396" s="58"/>
      <c r="V1396" s="58"/>
      <c r="W1396" s="58"/>
      <c r="X1396" s="58"/>
      <c r="Y1396" s="58"/>
      <c r="Z1396" s="58"/>
      <c r="AA1396" s="58"/>
      <c r="AB1396" s="58"/>
      <c r="AC1396" s="58"/>
      <c r="AD1396" s="58"/>
      <c r="AE1396" s="58"/>
      <c r="AF1396" s="58"/>
      <c r="AG1396" s="58"/>
      <c r="AH1396" s="58"/>
      <c r="AI1396" s="58"/>
      <c r="AJ1396" s="58"/>
      <c r="AK1396" s="58"/>
      <c r="AL1396" s="58"/>
      <c r="AM1396" s="58"/>
      <c r="AN1396" s="58"/>
      <c r="AO1396" s="58"/>
      <c r="AP1396" s="58"/>
      <c r="AQ1396" s="58"/>
      <c r="AR1396" s="58"/>
      <c r="AS1396" s="58"/>
      <c r="AT1396" s="58"/>
      <c r="AU1396" s="58"/>
      <c r="AV1396" s="58"/>
      <c r="AW1396" s="58"/>
      <c r="AX1396" s="58"/>
      <c r="AY1396" s="58"/>
      <c r="AZ1396" s="58"/>
      <c r="BA1396" s="58"/>
      <c r="BB1396" s="58"/>
      <c r="BC1396" s="58"/>
      <c r="BD1396" s="58"/>
      <c r="BE1396" s="58"/>
      <c r="BF1396" s="58"/>
      <c r="BG1396" s="58"/>
      <c r="BH1396" s="58"/>
      <c r="BI1396" s="58"/>
      <c r="BJ1396" s="58"/>
      <c r="BK1396" s="58"/>
      <c r="BL1396" s="58"/>
      <c r="BM1396" s="58"/>
      <c r="BN1396" s="58"/>
      <c r="BO1396" s="58"/>
      <c r="BP1396" s="58"/>
      <c r="BQ1396" s="58"/>
      <c r="BR1396" s="58"/>
      <c r="BS1396" s="58"/>
      <c r="BT1396" s="58"/>
      <c r="BU1396" s="58"/>
      <c r="BV1396" s="58"/>
      <c r="BW1396" s="58"/>
      <c r="BX1396" s="58"/>
      <c r="BY1396" s="58"/>
      <c r="BZ1396" s="58"/>
      <c r="CA1396" s="58"/>
      <c r="CB1396" s="58"/>
      <c r="CC1396" s="58"/>
      <c r="CD1396" s="58"/>
      <c r="CE1396" s="58"/>
      <c r="CF1396" s="58"/>
      <c r="CG1396" s="58"/>
      <c r="CH1396" s="58"/>
      <c r="CI1396" s="58"/>
      <c r="CJ1396" s="58"/>
      <c r="CK1396" s="58"/>
      <c r="CL1396" s="58"/>
      <c r="CM1396" s="58"/>
      <c r="CN1396" s="58"/>
      <c r="CO1396" s="58"/>
      <c r="CP1396" s="58"/>
      <c r="CQ1396" s="58"/>
      <c r="CR1396" s="58"/>
      <c r="CS1396" s="58"/>
      <c r="CT1396" s="58"/>
      <c r="CU1396" s="58"/>
      <c r="CV1396" s="58"/>
      <c r="CW1396" s="58"/>
      <c r="CX1396" s="58"/>
      <c r="CY1396" s="58"/>
      <c r="CZ1396" s="58"/>
      <c r="DA1396" s="58"/>
      <c r="DB1396" s="58"/>
      <c r="DC1396" s="58"/>
      <c r="DD1396" s="58"/>
      <c r="DE1396" s="58"/>
      <c r="DF1396" s="58"/>
      <c r="DG1396" s="58"/>
      <c r="DH1396" s="58"/>
      <c r="DI1396" s="58"/>
      <c r="DJ1396" s="58"/>
      <c r="DK1396" s="58"/>
      <c r="DL1396" s="58"/>
      <c r="DM1396" s="58"/>
      <c r="DN1396" s="58"/>
      <c r="DO1396" s="58"/>
      <c r="DP1396" s="58"/>
      <c r="DQ1396" s="58"/>
      <c r="DR1396" s="58"/>
    </row>
    <row r="1397" spans="1:122" x14ac:dyDescent="0.2">
      <c r="A1397" s="58"/>
      <c r="B1397" s="58"/>
      <c r="C1397" s="58"/>
      <c r="D1397" s="58"/>
      <c r="E1397" s="58"/>
      <c r="F1397" s="58"/>
      <c r="G1397" s="58"/>
      <c r="H1397" s="58"/>
      <c r="I1397" s="58"/>
      <c r="J1397" s="58"/>
      <c r="K1397" s="59"/>
      <c r="L1397" s="59"/>
      <c r="M1397" s="58"/>
      <c r="N1397" s="58"/>
      <c r="O1397" s="58"/>
      <c r="P1397" s="58"/>
      <c r="Q1397" s="58"/>
      <c r="R1397" s="58"/>
      <c r="S1397" s="58"/>
      <c r="T1397" s="58"/>
      <c r="U1397" s="58"/>
      <c r="V1397" s="58"/>
      <c r="W1397" s="58"/>
      <c r="X1397" s="58"/>
      <c r="Y1397" s="58"/>
      <c r="Z1397" s="58"/>
      <c r="AA1397" s="58"/>
      <c r="AB1397" s="58"/>
      <c r="AC1397" s="58"/>
      <c r="AD1397" s="58"/>
      <c r="AE1397" s="58"/>
      <c r="AF1397" s="58"/>
      <c r="AG1397" s="58"/>
      <c r="AH1397" s="58"/>
      <c r="AI1397" s="58"/>
      <c r="AJ1397" s="58"/>
      <c r="AK1397" s="58"/>
      <c r="AL1397" s="58"/>
      <c r="AM1397" s="58"/>
      <c r="AN1397" s="58"/>
      <c r="AO1397" s="58"/>
      <c r="AP1397" s="58"/>
      <c r="AQ1397" s="58"/>
      <c r="AR1397" s="58"/>
      <c r="AS1397" s="58"/>
      <c r="AT1397" s="58"/>
      <c r="AU1397" s="58"/>
      <c r="AV1397" s="58"/>
      <c r="AW1397" s="58"/>
      <c r="AX1397" s="58"/>
      <c r="AY1397" s="58"/>
      <c r="AZ1397" s="58"/>
      <c r="BA1397" s="58"/>
      <c r="BB1397" s="58"/>
      <c r="BC1397" s="58"/>
      <c r="BD1397" s="58"/>
      <c r="BE1397" s="58"/>
      <c r="BF1397" s="58"/>
      <c r="BG1397" s="58"/>
      <c r="BH1397" s="58"/>
      <c r="BI1397" s="58"/>
      <c r="BJ1397" s="58"/>
      <c r="BK1397" s="58"/>
      <c r="BL1397" s="58"/>
      <c r="BM1397" s="58"/>
      <c r="BN1397" s="58"/>
      <c r="BO1397" s="58"/>
      <c r="BP1397" s="58"/>
      <c r="BQ1397" s="58"/>
      <c r="BR1397" s="58"/>
      <c r="BS1397" s="58"/>
      <c r="BT1397" s="58"/>
      <c r="BU1397" s="58"/>
      <c r="BV1397" s="58"/>
      <c r="BW1397" s="58"/>
      <c r="BX1397" s="58"/>
      <c r="BY1397" s="58"/>
      <c r="BZ1397" s="58"/>
      <c r="CA1397" s="58"/>
      <c r="CB1397" s="58"/>
      <c r="CC1397" s="58"/>
      <c r="CD1397" s="58"/>
      <c r="CE1397" s="58"/>
      <c r="CF1397" s="58"/>
      <c r="CG1397" s="58"/>
      <c r="CH1397" s="58"/>
      <c r="CI1397" s="58"/>
      <c r="CJ1397" s="58"/>
      <c r="CK1397" s="58"/>
      <c r="CL1397" s="58"/>
      <c r="CM1397" s="58"/>
      <c r="CN1397" s="58"/>
      <c r="CO1397" s="58"/>
      <c r="CP1397" s="58"/>
      <c r="CQ1397" s="58"/>
      <c r="CR1397" s="58"/>
      <c r="CS1397" s="58"/>
      <c r="CT1397" s="58"/>
      <c r="CU1397" s="58"/>
      <c r="CV1397" s="58"/>
      <c r="CW1397" s="58"/>
      <c r="CX1397" s="58"/>
      <c r="CY1397" s="58"/>
      <c r="CZ1397" s="58"/>
      <c r="DA1397" s="58"/>
      <c r="DB1397" s="58"/>
      <c r="DC1397" s="58"/>
      <c r="DD1397" s="58"/>
      <c r="DE1397" s="58"/>
      <c r="DF1397" s="58"/>
      <c r="DG1397" s="58"/>
      <c r="DH1397" s="58"/>
      <c r="DI1397" s="58"/>
      <c r="DJ1397" s="58"/>
      <c r="DK1397" s="58"/>
      <c r="DL1397" s="58"/>
      <c r="DM1397" s="58"/>
      <c r="DN1397" s="58"/>
      <c r="DO1397" s="58"/>
      <c r="DP1397" s="58"/>
      <c r="DQ1397" s="58"/>
      <c r="DR1397" s="58"/>
    </row>
    <row r="1398" spans="1:122" x14ac:dyDescent="0.2">
      <c r="A1398" s="58"/>
      <c r="B1398" s="58"/>
      <c r="C1398" s="58"/>
      <c r="D1398" s="58"/>
      <c r="E1398" s="58"/>
      <c r="F1398" s="58"/>
      <c r="G1398" s="58"/>
      <c r="H1398" s="58"/>
      <c r="I1398" s="58"/>
      <c r="J1398" s="58"/>
      <c r="K1398" s="59"/>
      <c r="L1398" s="59"/>
      <c r="M1398" s="58"/>
      <c r="N1398" s="58"/>
      <c r="O1398" s="58"/>
      <c r="P1398" s="58"/>
      <c r="Q1398" s="58"/>
      <c r="R1398" s="58"/>
      <c r="S1398" s="58"/>
      <c r="T1398" s="58"/>
      <c r="U1398" s="58"/>
      <c r="V1398" s="58"/>
      <c r="W1398" s="58"/>
      <c r="X1398" s="58"/>
      <c r="Y1398" s="58"/>
      <c r="Z1398" s="58"/>
      <c r="AA1398" s="58"/>
      <c r="AB1398" s="58"/>
      <c r="AC1398" s="58"/>
      <c r="AD1398" s="58"/>
      <c r="AE1398" s="58"/>
      <c r="AF1398" s="58"/>
      <c r="AG1398" s="58"/>
      <c r="AH1398" s="58"/>
      <c r="AI1398" s="58"/>
      <c r="AJ1398" s="58"/>
      <c r="AK1398" s="58"/>
      <c r="AL1398" s="58"/>
      <c r="AM1398" s="58"/>
      <c r="AN1398" s="58"/>
      <c r="AO1398" s="58"/>
      <c r="AP1398" s="58"/>
      <c r="AQ1398" s="58"/>
      <c r="AR1398" s="58"/>
      <c r="AS1398" s="58"/>
      <c r="AT1398" s="58"/>
      <c r="AU1398" s="58"/>
      <c r="AV1398" s="58"/>
      <c r="AW1398" s="58"/>
      <c r="AX1398" s="58"/>
      <c r="AY1398" s="58"/>
      <c r="AZ1398" s="58"/>
      <c r="BA1398" s="58"/>
      <c r="BB1398" s="58"/>
      <c r="BC1398" s="58"/>
      <c r="BD1398" s="58"/>
      <c r="BE1398" s="58"/>
      <c r="BF1398" s="58"/>
      <c r="BG1398" s="58"/>
      <c r="BH1398" s="58"/>
      <c r="BI1398" s="58"/>
      <c r="BJ1398" s="58"/>
      <c r="BK1398" s="58"/>
      <c r="BL1398" s="58"/>
      <c r="BM1398" s="58"/>
      <c r="BN1398" s="58"/>
      <c r="BO1398" s="58"/>
      <c r="BP1398" s="58"/>
      <c r="BQ1398" s="58"/>
      <c r="BR1398" s="58"/>
      <c r="BS1398" s="58"/>
      <c r="BT1398" s="58"/>
      <c r="BU1398" s="58"/>
      <c r="BV1398" s="58"/>
      <c r="BW1398" s="58"/>
      <c r="BX1398" s="58"/>
      <c r="BY1398" s="58"/>
      <c r="BZ1398" s="58"/>
      <c r="CA1398" s="58"/>
      <c r="CB1398" s="58"/>
      <c r="CC1398" s="58"/>
      <c r="CD1398" s="58"/>
      <c r="CE1398" s="58"/>
      <c r="CF1398" s="58"/>
      <c r="CG1398" s="58"/>
      <c r="CH1398" s="58"/>
      <c r="CI1398" s="58"/>
      <c r="CJ1398" s="58"/>
      <c r="CK1398" s="58"/>
      <c r="CL1398" s="58"/>
      <c r="CM1398" s="58"/>
      <c r="CN1398" s="58"/>
      <c r="CO1398" s="58"/>
      <c r="CP1398" s="58"/>
      <c r="CQ1398" s="58"/>
      <c r="CR1398" s="58"/>
      <c r="CS1398" s="58"/>
      <c r="CT1398" s="58"/>
      <c r="CU1398" s="58"/>
      <c r="CV1398" s="58"/>
      <c r="CW1398" s="58"/>
      <c r="CX1398" s="58"/>
      <c r="CY1398" s="58"/>
      <c r="CZ1398" s="58"/>
      <c r="DA1398" s="58"/>
      <c r="DB1398" s="58"/>
      <c r="DC1398" s="58"/>
      <c r="DD1398" s="58"/>
      <c r="DE1398" s="58"/>
      <c r="DF1398" s="58"/>
      <c r="DG1398" s="58"/>
      <c r="DH1398" s="58"/>
      <c r="DI1398" s="58"/>
      <c r="DJ1398" s="58"/>
      <c r="DK1398" s="58"/>
      <c r="DL1398" s="58"/>
      <c r="DM1398" s="58"/>
      <c r="DN1398" s="58"/>
      <c r="DO1398" s="58"/>
      <c r="DP1398" s="58"/>
      <c r="DQ1398" s="58"/>
      <c r="DR1398" s="58"/>
    </row>
    <row r="1399" spans="1:122" x14ac:dyDescent="0.2">
      <c r="A1399" s="58"/>
      <c r="B1399" s="58"/>
      <c r="C1399" s="58"/>
      <c r="D1399" s="58"/>
      <c r="E1399" s="58"/>
      <c r="F1399" s="58"/>
      <c r="G1399" s="58"/>
      <c r="H1399" s="58"/>
      <c r="I1399" s="58"/>
      <c r="J1399" s="58"/>
      <c r="K1399" s="59"/>
      <c r="L1399" s="59"/>
      <c r="M1399" s="58"/>
      <c r="N1399" s="58"/>
      <c r="O1399" s="58"/>
      <c r="P1399" s="58"/>
      <c r="Q1399" s="58"/>
      <c r="R1399" s="58"/>
      <c r="S1399" s="58"/>
      <c r="T1399" s="58"/>
      <c r="U1399" s="58"/>
      <c r="V1399" s="58"/>
      <c r="W1399" s="58"/>
      <c r="X1399" s="58"/>
      <c r="Y1399" s="58"/>
      <c r="Z1399" s="58"/>
      <c r="AA1399" s="58"/>
      <c r="AB1399" s="58"/>
      <c r="AC1399" s="58"/>
      <c r="AD1399" s="58"/>
      <c r="AE1399" s="58"/>
      <c r="AF1399" s="58"/>
      <c r="AG1399" s="58"/>
      <c r="AH1399" s="58"/>
      <c r="AI1399" s="58"/>
      <c r="AJ1399" s="58"/>
      <c r="AK1399" s="58"/>
      <c r="AL1399" s="58"/>
      <c r="AM1399" s="58"/>
      <c r="AN1399" s="58"/>
      <c r="AO1399" s="58"/>
      <c r="AP1399" s="58"/>
      <c r="AQ1399" s="58"/>
      <c r="AR1399" s="58"/>
      <c r="AS1399" s="58"/>
      <c r="AT1399" s="58"/>
      <c r="AU1399" s="58"/>
      <c r="AV1399" s="58"/>
      <c r="AW1399" s="58"/>
      <c r="AX1399" s="58"/>
      <c r="AY1399" s="58"/>
      <c r="AZ1399" s="58"/>
      <c r="BA1399" s="58"/>
      <c r="BB1399" s="58"/>
      <c r="BC1399" s="58"/>
      <c r="BD1399" s="58"/>
      <c r="BE1399" s="58"/>
      <c r="BF1399" s="58"/>
      <c r="BG1399" s="58"/>
      <c r="BH1399" s="58"/>
      <c r="BI1399" s="58"/>
      <c r="BJ1399" s="58"/>
      <c r="BK1399" s="58"/>
      <c r="BL1399" s="58"/>
      <c r="BM1399" s="58"/>
      <c r="BN1399" s="58"/>
      <c r="BO1399" s="58"/>
      <c r="BP1399" s="58"/>
      <c r="BQ1399" s="58"/>
      <c r="BR1399" s="58"/>
      <c r="BS1399" s="58"/>
      <c r="BT1399" s="58"/>
      <c r="BU1399" s="58"/>
      <c r="BV1399" s="58"/>
      <c r="BW1399" s="58"/>
      <c r="BX1399" s="58"/>
      <c r="BY1399" s="58"/>
      <c r="BZ1399" s="58"/>
      <c r="CA1399" s="58"/>
      <c r="CB1399" s="58"/>
      <c r="CC1399" s="58"/>
      <c r="CD1399" s="58"/>
      <c r="CE1399" s="58"/>
      <c r="CF1399" s="58"/>
      <c r="CG1399" s="58"/>
      <c r="CH1399" s="58"/>
      <c r="CI1399" s="58"/>
      <c r="CJ1399" s="58"/>
      <c r="CK1399" s="58"/>
      <c r="CL1399" s="58"/>
      <c r="CM1399" s="58"/>
      <c r="CN1399" s="58"/>
      <c r="CO1399" s="58"/>
      <c r="CP1399" s="58"/>
      <c r="CQ1399" s="58"/>
      <c r="CR1399" s="58"/>
      <c r="CS1399" s="58"/>
      <c r="CT1399" s="58"/>
      <c r="CU1399" s="58"/>
      <c r="CV1399" s="58"/>
      <c r="CW1399" s="58"/>
      <c r="CX1399" s="58"/>
      <c r="CY1399" s="58"/>
      <c r="CZ1399" s="58"/>
      <c r="DA1399" s="58"/>
      <c r="DB1399" s="58"/>
      <c r="DC1399" s="58"/>
      <c r="DD1399" s="58"/>
      <c r="DE1399" s="58"/>
      <c r="DF1399" s="58"/>
      <c r="DG1399" s="58"/>
      <c r="DH1399" s="58"/>
      <c r="DI1399" s="58"/>
      <c r="DJ1399" s="58"/>
      <c r="DK1399" s="58"/>
      <c r="DL1399" s="58"/>
      <c r="DM1399" s="58"/>
      <c r="DN1399" s="58"/>
      <c r="DO1399" s="58"/>
      <c r="DP1399" s="58"/>
      <c r="DQ1399" s="58"/>
      <c r="DR1399" s="58"/>
    </row>
    <row r="1400" spans="1:122" x14ac:dyDescent="0.2">
      <c r="A1400" s="58"/>
      <c r="B1400" s="58"/>
      <c r="C1400" s="58"/>
      <c r="D1400" s="58"/>
      <c r="E1400" s="58"/>
      <c r="F1400" s="58"/>
      <c r="G1400" s="58"/>
      <c r="H1400" s="58"/>
      <c r="I1400" s="58"/>
      <c r="J1400" s="58"/>
      <c r="K1400" s="59"/>
      <c r="L1400" s="59"/>
      <c r="M1400" s="58"/>
      <c r="N1400" s="58"/>
      <c r="O1400" s="58"/>
      <c r="P1400" s="58"/>
      <c r="Q1400" s="58"/>
      <c r="R1400" s="58"/>
      <c r="S1400" s="58"/>
      <c r="T1400" s="58"/>
      <c r="U1400" s="58"/>
      <c r="V1400" s="58"/>
      <c r="W1400" s="58"/>
      <c r="X1400" s="58"/>
      <c r="Y1400" s="58"/>
      <c r="Z1400" s="58"/>
      <c r="AA1400" s="58"/>
      <c r="AB1400" s="58"/>
      <c r="AC1400" s="58"/>
      <c r="AD1400" s="58"/>
      <c r="AE1400" s="58"/>
      <c r="AF1400" s="58"/>
      <c r="AG1400" s="58"/>
      <c r="AH1400" s="58"/>
      <c r="AI1400" s="58"/>
      <c r="AJ1400" s="58"/>
      <c r="AK1400" s="58"/>
      <c r="AL1400" s="58"/>
      <c r="AM1400" s="58"/>
      <c r="AN1400" s="58"/>
      <c r="AO1400" s="58"/>
      <c r="AP1400" s="58"/>
      <c r="AQ1400" s="58"/>
      <c r="AR1400" s="58"/>
      <c r="AS1400" s="58"/>
      <c r="AT1400" s="58"/>
      <c r="AU1400" s="58"/>
      <c r="AV1400" s="58"/>
      <c r="AW1400" s="58"/>
      <c r="AX1400" s="58"/>
      <c r="AY1400" s="58"/>
      <c r="AZ1400" s="58"/>
      <c r="BA1400" s="58"/>
      <c r="BB1400" s="58"/>
      <c r="BC1400" s="58"/>
      <c r="BD1400" s="58"/>
      <c r="BE1400" s="58"/>
      <c r="BF1400" s="58"/>
      <c r="BG1400" s="58"/>
      <c r="BH1400" s="58"/>
      <c r="BI1400" s="58"/>
      <c r="BJ1400" s="58"/>
      <c r="BK1400" s="58"/>
      <c r="BL1400" s="58"/>
      <c r="BM1400" s="58"/>
      <c r="BN1400" s="58"/>
      <c r="BO1400" s="58"/>
      <c r="BP1400" s="58"/>
      <c r="BQ1400" s="58"/>
      <c r="BR1400" s="58"/>
      <c r="BS1400" s="58"/>
      <c r="BT1400" s="58"/>
      <c r="BU1400" s="58"/>
      <c r="BV1400" s="58"/>
      <c r="BW1400" s="58"/>
      <c r="BX1400" s="58"/>
      <c r="BY1400" s="58"/>
      <c r="BZ1400" s="58"/>
      <c r="CA1400" s="58"/>
      <c r="CB1400" s="58"/>
      <c r="CC1400" s="58"/>
      <c r="CD1400" s="58"/>
      <c r="CE1400" s="58"/>
      <c r="CF1400" s="58"/>
      <c r="CG1400" s="58"/>
      <c r="CH1400" s="58"/>
      <c r="CI1400" s="58"/>
      <c r="CJ1400" s="58"/>
      <c r="CK1400" s="58"/>
      <c r="CL1400" s="58"/>
      <c r="CM1400" s="58"/>
      <c r="CN1400" s="58"/>
      <c r="CO1400" s="58"/>
      <c r="CP1400" s="58"/>
      <c r="CQ1400" s="58"/>
      <c r="CR1400" s="58"/>
      <c r="CS1400" s="58"/>
      <c r="CT1400" s="58"/>
      <c r="CU1400" s="58"/>
      <c r="CV1400" s="58"/>
      <c r="CW1400" s="58"/>
      <c r="CX1400" s="58"/>
      <c r="CY1400" s="58"/>
      <c r="CZ1400" s="58"/>
      <c r="DA1400" s="58"/>
      <c r="DB1400" s="58"/>
      <c r="DC1400" s="58"/>
      <c r="DD1400" s="58"/>
      <c r="DE1400" s="58"/>
      <c r="DF1400" s="58"/>
      <c r="DG1400" s="58"/>
      <c r="DH1400" s="58"/>
      <c r="DI1400" s="58"/>
      <c r="DJ1400" s="58"/>
      <c r="DK1400" s="58"/>
      <c r="DL1400" s="58"/>
      <c r="DM1400" s="58"/>
      <c r="DN1400" s="58"/>
      <c r="DO1400" s="58"/>
      <c r="DP1400" s="58"/>
      <c r="DQ1400" s="58"/>
      <c r="DR1400" s="58"/>
    </row>
    <row r="1401" spans="1:122" x14ac:dyDescent="0.2">
      <c r="A1401" s="58"/>
      <c r="B1401" s="58"/>
      <c r="C1401" s="58"/>
      <c r="D1401" s="58"/>
      <c r="E1401" s="58"/>
      <c r="F1401" s="58"/>
      <c r="G1401" s="58"/>
      <c r="H1401" s="58"/>
      <c r="I1401" s="58"/>
      <c r="J1401" s="58"/>
      <c r="K1401" s="59"/>
      <c r="L1401" s="59"/>
      <c r="M1401" s="58"/>
      <c r="N1401" s="58"/>
      <c r="O1401" s="58"/>
      <c r="P1401" s="58"/>
      <c r="Q1401" s="58"/>
      <c r="R1401" s="58"/>
      <c r="S1401" s="58"/>
      <c r="T1401" s="58"/>
      <c r="U1401" s="58"/>
      <c r="V1401" s="58"/>
      <c r="W1401" s="58"/>
      <c r="X1401" s="58"/>
      <c r="Y1401" s="58"/>
      <c r="Z1401" s="58"/>
      <c r="AA1401" s="58"/>
      <c r="AB1401" s="58"/>
      <c r="AC1401" s="58"/>
      <c r="AD1401" s="58"/>
      <c r="AE1401" s="58"/>
      <c r="AF1401" s="58"/>
      <c r="AG1401" s="58"/>
      <c r="AH1401" s="58"/>
      <c r="AI1401" s="58"/>
      <c r="AJ1401" s="58"/>
      <c r="AK1401" s="58"/>
      <c r="AL1401" s="58"/>
      <c r="AM1401" s="58"/>
      <c r="AN1401" s="58"/>
      <c r="AO1401" s="58"/>
      <c r="AP1401" s="58"/>
      <c r="AQ1401" s="58"/>
      <c r="AR1401" s="58"/>
      <c r="AS1401" s="58"/>
      <c r="AT1401" s="58"/>
      <c r="AU1401" s="58"/>
      <c r="AV1401" s="58"/>
      <c r="AW1401" s="58"/>
      <c r="AX1401" s="58"/>
      <c r="AY1401" s="58"/>
      <c r="AZ1401" s="58"/>
      <c r="BA1401" s="58"/>
      <c r="BB1401" s="58"/>
      <c r="BC1401" s="58"/>
      <c r="BD1401" s="58"/>
      <c r="BE1401" s="58"/>
      <c r="BF1401" s="58"/>
      <c r="BG1401" s="58"/>
      <c r="BH1401" s="58"/>
      <c r="BI1401" s="58"/>
      <c r="BJ1401" s="58"/>
      <c r="BK1401" s="58"/>
      <c r="BL1401" s="58"/>
      <c r="BM1401" s="58"/>
      <c r="BN1401" s="58"/>
      <c r="BO1401" s="58"/>
      <c r="BP1401" s="58"/>
      <c r="BQ1401" s="58"/>
      <c r="BR1401" s="58"/>
      <c r="BS1401" s="58"/>
      <c r="BT1401" s="58"/>
      <c r="BU1401" s="58"/>
      <c r="BV1401" s="58"/>
      <c r="BW1401" s="58"/>
      <c r="BX1401" s="58"/>
      <c r="BY1401" s="58"/>
      <c r="BZ1401" s="58"/>
      <c r="CA1401" s="58"/>
      <c r="CB1401" s="58"/>
      <c r="CC1401" s="58"/>
      <c r="CD1401" s="58"/>
      <c r="CE1401" s="58"/>
      <c r="CF1401" s="58"/>
      <c r="CG1401" s="58"/>
      <c r="CH1401" s="58"/>
      <c r="CI1401" s="58"/>
      <c r="CJ1401" s="58"/>
      <c r="CK1401" s="58"/>
      <c r="CL1401" s="58"/>
      <c r="CM1401" s="58"/>
      <c r="CN1401" s="58"/>
      <c r="CO1401" s="58"/>
      <c r="CP1401" s="58"/>
      <c r="CQ1401" s="58"/>
      <c r="CR1401" s="58"/>
      <c r="CS1401" s="58"/>
      <c r="CT1401" s="58"/>
      <c r="CU1401" s="58"/>
      <c r="CV1401" s="58"/>
      <c r="CW1401" s="58"/>
      <c r="CX1401" s="58"/>
      <c r="CY1401" s="58"/>
      <c r="CZ1401" s="58"/>
      <c r="DA1401" s="58"/>
      <c r="DB1401" s="58"/>
      <c r="DC1401" s="58"/>
      <c r="DD1401" s="58"/>
      <c r="DE1401" s="58"/>
      <c r="DF1401" s="58"/>
      <c r="DG1401" s="58"/>
      <c r="DH1401" s="58"/>
      <c r="DI1401" s="58"/>
      <c r="DJ1401" s="58"/>
      <c r="DK1401" s="58"/>
      <c r="DL1401" s="58"/>
      <c r="DM1401" s="58"/>
      <c r="DN1401" s="58"/>
      <c r="DO1401" s="58"/>
      <c r="DP1401" s="58"/>
      <c r="DQ1401" s="58"/>
      <c r="DR1401" s="58"/>
    </row>
    <row r="1402" spans="1:122" x14ac:dyDescent="0.2">
      <c r="A1402" s="58"/>
      <c r="B1402" s="58"/>
      <c r="C1402" s="58"/>
      <c r="D1402" s="58"/>
      <c r="E1402" s="58"/>
      <c r="F1402" s="58"/>
      <c r="G1402" s="58"/>
      <c r="H1402" s="58"/>
      <c r="I1402" s="58"/>
      <c r="J1402" s="58"/>
      <c r="K1402" s="59"/>
      <c r="L1402" s="59"/>
      <c r="M1402" s="58"/>
      <c r="N1402" s="58"/>
      <c r="O1402" s="58"/>
      <c r="P1402" s="58"/>
      <c r="Q1402" s="58"/>
      <c r="R1402" s="58"/>
      <c r="S1402" s="58"/>
      <c r="T1402" s="58"/>
      <c r="U1402" s="58"/>
      <c r="V1402" s="58"/>
      <c r="W1402" s="58"/>
      <c r="X1402" s="58"/>
      <c r="Y1402" s="58"/>
      <c r="Z1402" s="58"/>
      <c r="AA1402" s="58"/>
      <c r="AB1402" s="58"/>
      <c r="AC1402" s="58"/>
      <c r="AD1402" s="58"/>
      <c r="AE1402" s="58"/>
      <c r="AF1402" s="58"/>
      <c r="AG1402" s="58"/>
      <c r="AH1402" s="58"/>
      <c r="AI1402" s="58"/>
      <c r="AJ1402" s="58"/>
      <c r="AK1402" s="58"/>
      <c r="AL1402" s="58"/>
      <c r="AM1402" s="58"/>
      <c r="AN1402" s="58"/>
      <c r="AO1402" s="58"/>
      <c r="AP1402" s="58"/>
      <c r="AQ1402" s="58"/>
      <c r="AR1402" s="58"/>
      <c r="AS1402" s="58"/>
      <c r="AT1402" s="58"/>
      <c r="AU1402" s="58"/>
      <c r="AV1402" s="58"/>
      <c r="AW1402" s="58"/>
      <c r="AX1402" s="58"/>
      <c r="AY1402" s="58"/>
      <c r="AZ1402" s="58"/>
      <c r="BA1402" s="58"/>
      <c r="BB1402" s="58"/>
      <c r="BC1402" s="58"/>
      <c r="BD1402" s="58"/>
      <c r="BE1402" s="58"/>
      <c r="BF1402" s="58"/>
      <c r="BG1402" s="58"/>
      <c r="BH1402" s="58"/>
      <c r="BI1402" s="58"/>
      <c r="BJ1402" s="58"/>
      <c r="BK1402" s="58"/>
      <c r="BL1402" s="58"/>
      <c r="BM1402" s="58"/>
      <c r="BN1402" s="58"/>
      <c r="BO1402" s="58"/>
      <c r="BP1402" s="58"/>
      <c r="BQ1402" s="58"/>
      <c r="BR1402" s="58"/>
      <c r="BS1402" s="58"/>
      <c r="BT1402" s="58"/>
      <c r="BU1402" s="58"/>
      <c r="BV1402" s="58"/>
      <c r="BW1402" s="58"/>
      <c r="BX1402" s="58"/>
      <c r="BY1402" s="58"/>
      <c r="BZ1402" s="58"/>
      <c r="CA1402" s="58"/>
      <c r="CB1402" s="58"/>
      <c r="CC1402" s="58"/>
      <c r="CD1402" s="58"/>
      <c r="CE1402" s="58"/>
      <c r="CF1402" s="58"/>
      <c r="CG1402" s="58"/>
      <c r="CH1402" s="58"/>
      <c r="CI1402" s="58"/>
      <c r="CJ1402" s="58"/>
      <c r="CK1402" s="58"/>
      <c r="CL1402" s="58"/>
      <c r="CM1402" s="58"/>
      <c r="CN1402" s="58"/>
      <c r="CO1402" s="58"/>
      <c r="CP1402" s="58"/>
      <c r="CQ1402" s="58"/>
      <c r="CR1402" s="58"/>
      <c r="CS1402" s="58"/>
      <c r="CT1402" s="58"/>
      <c r="CU1402" s="58"/>
      <c r="CV1402" s="58"/>
      <c r="CW1402" s="58"/>
      <c r="CX1402" s="58"/>
      <c r="CY1402" s="58"/>
      <c r="CZ1402" s="58"/>
      <c r="DA1402" s="58"/>
      <c r="DB1402" s="58"/>
      <c r="DC1402" s="58"/>
      <c r="DD1402" s="58"/>
      <c r="DE1402" s="58"/>
      <c r="DF1402" s="58"/>
      <c r="DG1402" s="58"/>
      <c r="DH1402" s="58"/>
      <c r="DI1402" s="58"/>
      <c r="DJ1402" s="58"/>
      <c r="DK1402" s="58"/>
      <c r="DL1402" s="58"/>
      <c r="DM1402" s="58"/>
      <c r="DN1402" s="58"/>
      <c r="DO1402" s="58"/>
      <c r="DP1402" s="58"/>
      <c r="DQ1402" s="58"/>
      <c r="DR1402" s="58"/>
    </row>
    <row r="1403" spans="1:122" x14ac:dyDescent="0.2">
      <c r="A1403" s="58"/>
      <c r="B1403" s="58"/>
      <c r="C1403" s="58"/>
      <c r="D1403" s="58"/>
      <c r="E1403" s="58"/>
      <c r="F1403" s="58"/>
      <c r="G1403" s="58"/>
      <c r="H1403" s="58"/>
      <c r="I1403" s="58"/>
      <c r="J1403" s="58"/>
      <c r="K1403" s="59"/>
      <c r="L1403" s="59"/>
      <c r="M1403" s="58"/>
      <c r="N1403" s="58"/>
      <c r="O1403" s="58"/>
      <c r="P1403" s="58"/>
      <c r="Q1403" s="58"/>
      <c r="R1403" s="58"/>
      <c r="S1403" s="58"/>
      <c r="T1403" s="58"/>
      <c r="U1403" s="58"/>
      <c r="V1403" s="58"/>
      <c r="W1403" s="58"/>
      <c r="X1403" s="58"/>
      <c r="Y1403" s="58"/>
      <c r="Z1403" s="58"/>
      <c r="AA1403" s="58"/>
      <c r="AB1403" s="58"/>
      <c r="AC1403" s="58"/>
      <c r="AD1403" s="58"/>
      <c r="AE1403" s="58"/>
      <c r="AF1403" s="58"/>
      <c r="AG1403" s="58"/>
      <c r="AH1403" s="58"/>
      <c r="AI1403" s="58"/>
      <c r="AJ1403" s="58"/>
      <c r="AK1403" s="58"/>
      <c r="AL1403" s="58"/>
      <c r="AM1403" s="58"/>
      <c r="AN1403" s="58"/>
      <c r="AO1403" s="58"/>
      <c r="AP1403" s="58"/>
      <c r="AQ1403" s="58"/>
      <c r="AR1403" s="58"/>
      <c r="AS1403" s="58"/>
      <c r="AT1403" s="58"/>
      <c r="AU1403" s="58"/>
      <c r="AV1403" s="58"/>
      <c r="AW1403" s="58"/>
      <c r="AX1403" s="58"/>
      <c r="AY1403" s="58"/>
      <c r="AZ1403" s="58"/>
      <c r="BA1403" s="58"/>
      <c r="BB1403" s="58"/>
      <c r="BC1403" s="58"/>
      <c r="BD1403" s="58"/>
      <c r="BE1403" s="58"/>
      <c r="BF1403" s="58"/>
      <c r="BG1403" s="58"/>
      <c r="BH1403" s="58"/>
      <c r="BI1403" s="58"/>
      <c r="BJ1403" s="58"/>
      <c r="BK1403" s="58"/>
      <c r="BL1403" s="58"/>
      <c r="BM1403" s="58"/>
      <c r="BN1403" s="58"/>
      <c r="BO1403" s="58"/>
      <c r="BP1403" s="58"/>
      <c r="BQ1403" s="58"/>
      <c r="BR1403" s="58"/>
      <c r="BS1403" s="58"/>
      <c r="BT1403" s="58"/>
      <c r="BU1403" s="58"/>
      <c r="BV1403" s="58"/>
      <c r="BW1403" s="58"/>
      <c r="BX1403" s="58"/>
      <c r="BY1403" s="58"/>
      <c r="BZ1403" s="58"/>
      <c r="CA1403" s="58"/>
      <c r="CB1403" s="58"/>
      <c r="CC1403" s="58"/>
      <c r="CD1403" s="58"/>
      <c r="CE1403" s="58"/>
      <c r="CF1403" s="58"/>
      <c r="CG1403" s="58"/>
      <c r="CH1403" s="58"/>
      <c r="CI1403" s="58"/>
      <c r="CJ1403" s="58"/>
      <c r="CK1403" s="58"/>
      <c r="CL1403" s="58"/>
      <c r="CM1403" s="58"/>
      <c r="CN1403" s="58"/>
      <c r="CO1403" s="58"/>
      <c r="CP1403" s="58"/>
      <c r="CQ1403" s="58"/>
      <c r="CR1403" s="58"/>
      <c r="CS1403" s="58"/>
      <c r="CT1403" s="58"/>
      <c r="CU1403" s="58"/>
      <c r="CV1403" s="58"/>
      <c r="CW1403" s="58"/>
      <c r="CX1403" s="58"/>
      <c r="CY1403" s="58"/>
      <c r="CZ1403" s="58"/>
      <c r="DA1403" s="58"/>
      <c r="DB1403" s="58"/>
      <c r="DC1403" s="58"/>
      <c r="DD1403" s="58"/>
      <c r="DE1403" s="58"/>
      <c r="DF1403" s="58"/>
      <c r="DG1403" s="58"/>
      <c r="DH1403" s="58"/>
      <c r="DI1403" s="58"/>
      <c r="DJ1403" s="58"/>
      <c r="DK1403" s="58"/>
      <c r="DL1403" s="58"/>
      <c r="DM1403" s="58"/>
      <c r="DN1403" s="58"/>
      <c r="DO1403" s="58"/>
      <c r="DP1403" s="58"/>
      <c r="DQ1403" s="58"/>
      <c r="DR1403" s="58"/>
    </row>
    <row r="1404" spans="1:122" x14ac:dyDescent="0.2">
      <c r="A1404" s="58"/>
      <c r="B1404" s="58"/>
      <c r="C1404" s="58"/>
      <c r="D1404" s="58"/>
      <c r="E1404" s="58"/>
      <c r="F1404" s="58"/>
      <c r="G1404" s="58"/>
      <c r="H1404" s="58"/>
      <c r="I1404" s="58"/>
      <c r="J1404" s="58"/>
      <c r="K1404" s="59"/>
      <c r="L1404" s="59"/>
      <c r="M1404" s="58"/>
      <c r="N1404" s="58"/>
      <c r="O1404" s="58"/>
      <c r="P1404" s="58"/>
      <c r="Q1404" s="58"/>
      <c r="R1404" s="58"/>
      <c r="S1404" s="58"/>
      <c r="T1404" s="58"/>
      <c r="U1404" s="58"/>
      <c r="V1404" s="58"/>
      <c r="W1404" s="58"/>
      <c r="X1404" s="58"/>
      <c r="Y1404" s="58"/>
      <c r="Z1404" s="58"/>
      <c r="AA1404" s="58"/>
      <c r="AB1404" s="58"/>
      <c r="AC1404" s="58"/>
      <c r="AD1404" s="58"/>
      <c r="AE1404" s="58"/>
      <c r="AF1404" s="58"/>
      <c r="AG1404" s="58"/>
      <c r="AH1404" s="58"/>
      <c r="AI1404" s="58"/>
      <c r="AJ1404" s="58"/>
      <c r="AK1404" s="58"/>
      <c r="AL1404" s="58"/>
      <c r="AM1404" s="58"/>
      <c r="AN1404" s="58"/>
      <c r="AO1404" s="58"/>
      <c r="AP1404" s="58"/>
      <c r="AQ1404" s="58"/>
      <c r="AR1404" s="58"/>
      <c r="AS1404" s="58"/>
      <c r="AT1404" s="58"/>
      <c r="AU1404" s="58"/>
      <c r="AV1404" s="58"/>
      <c r="AW1404" s="58"/>
      <c r="AX1404" s="58"/>
      <c r="AY1404" s="58"/>
      <c r="AZ1404" s="58"/>
      <c r="BA1404" s="58"/>
      <c r="BB1404" s="58"/>
      <c r="BC1404" s="58"/>
      <c r="BD1404" s="58"/>
      <c r="BE1404" s="58"/>
      <c r="BF1404" s="58"/>
      <c r="BG1404" s="58"/>
      <c r="BH1404" s="58"/>
      <c r="BI1404" s="58"/>
      <c r="BJ1404" s="58"/>
      <c r="BK1404" s="58"/>
      <c r="BL1404" s="58"/>
      <c r="BM1404" s="58"/>
      <c r="BN1404" s="58"/>
      <c r="BO1404" s="58"/>
      <c r="BP1404" s="58"/>
      <c r="BQ1404" s="58"/>
      <c r="BR1404" s="58"/>
      <c r="BS1404" s="58"/>
      <c r="BT1404" s="58"/>
      <c r="BU1404" s="58"/>
      <c r="BV1404" s="58"/>
      <c r="BW1404" s="58"/>
      <c r="BX1404" s="58"/>
      <c r="BY1404" s="58"/>
      <c r="BZ1404" s="58"/>
      <c r="CA1404" s="58"/>
      <c r="CB1404" s="58"/>
      <c r="CC1404" s="58"/>
      <c r="CD1404" s="58"/>
      <c r="CE1404" s="58"/>
      <c r="CF1404" s="58"/>
      <c r="CG1404" s="58"/>
      <c r="CH1404" s="58"/>
      <c r="CI1404" s="58"/>
      <c r="CJ1404" s="58"/>
      <c r="CK1404" s="58"/>
      <c r="CL1404" s="58"/>
      <c r="CM1404" s="58"/>
      <c r="CN1404" s="58"/>
      <c r="CO1404" s="58"/>
      <c r="CP1404" s="58"/>
      <c r="CQ1404" s="58"/>
      <c r="CR1404" s="58"/>
      <c r="CS1404" s="58"/>
      <c r="CT1404" s="58"/>
      <c r="CU1404" s="58"/>
      <c r="CV1404" s="58"/>
      <c r="CW1404" s="58"/>
      <c r="CX1404" s="58"/>
      <c r="CY1404" s="58"/>
      <c r="CZ1404" s="58"/>
      <c r="DA1404" s="58"/>
      <c r="DB1404" s="58"/>
      <c r="DC1404" s="58"/>
      <c r="DD1404" s="58"/>
      <c r="DE1404" s="58"/>
      <c r="DF1404" s="58"/>
      <c r="DG1404" s="58"/>
      <c r="DH1404" s="58"/>
      <c r="DI1404" s="58"/>
      <c r="DJ1404" s="58"/>
      <c r="DK1404" s="58"/>
      <c r="DL1404" s="58"/>
      <c r="DM1404" s="58"/>
      <c r="DN1404" s="58"/>
      <c r="DO1404" s="58"/>
      <c r="DP1404" s="58"/>
      <c r="DQ1404" s="58"/>
      <c r="DR1404" s="58"/>
    </row>
    <row r="1405" spans="1:122" x14ac:dyDescent="0.2">
      <c r="A1405" s="58"/>
      <c r="B1405" s="58"/>
      <c r="C1405" s="58"/>
      <c r="D1405" s="58"/>
      <c r="E1405" s="58"/>
      <c r="F1405" s="58"/>
      <c r="G1405" s="58"/>
      <c r="H1405" s="58"/>
      <c r="I1405" s="58"/>
      <c r="J1405" s="58"/>
      <c r="K1405" s="59"/>
      <c r="L1405" s="59"/>
      <c r="M1405" s="58"/>
      <c r="N1405" s="58"/>
      <c r="O1405" s="58"/>
      <c r="P1405" s="58"/>
      <c r="Q1405" s="58"/>
      <c r="R1405" s="58"/>
      <c r="S1405" s="58"/>
      <c r="T1405" s="58"/>
      <c r="U1405" s="58"/>
      <c r="V1405" s="58"/>
      <c r="W1405" s="58"/>
      <c r="X1405" s="58"/>
      <c r="Y1405" s="58"/>
      <c r="Z1405" s="58"/>
      <c r="AA1405" s="58"/>
      <c r="AB1405" s="58"/>
      <c r="AC1405" s="58"/>
      <c r="AD1405" s="58"/>
      <c r="AE1405" s="58"/>
      <c r="AF1405" s="58"/>
      <c r="AG1405" s="58"/>
      <c r="AH1405" s="58"/>
      <c r="AI1405" s="58"/>
      <c r="AJ1405" s="58"/>
      <c r="AK1405" s="58"/>
      <c r="AL1405" s="58"/>
      <c r="AM1405" s="58"/>
      <c r="AN1405" s="58"/>
      <c r="AO1405" s="58"/>
      <c r="AP1405" s="58"/>
      <c r="AQ1405" s="58"/>
      <c r="AR1405" s="58"/>
      <c r="AS1405" s="58"/>
      <c r="AT1405" s="58"/>
      <c r="AU1405" s="58"/>
      <c r="AV1405" s="58"/>
      <c r="AW1405" s="58"/>
      <c r="AX1405" s="58"/>
      <c r="AY1405" s="58"/>
      <c r="AZ1405" s="58"/>
      <c r="BA1405" s="58"/>
      <c r="BB1405" s="58"/>
      <c r="BC1405" s="58"/>
      <c r="BD1405" s="58"/>
      <c r="BE1405" s="58"/>
      <c r="BF1405" s="58"/>
      <c r="BG1405" s="58"/>
      <c r="BH1405" s="58"/>
      <c r="BI1405" s="58"/>
      <c r="BJ1405" s="58"/>
      <c r="BK1405" s="58"/>
      <c r="BL1405" s="58"/>
      <c r="BM1405" s="58"/>
      <c r="BN1405" s="58"/>
      <c r="BO1405" s="58"/>
      <c r="BP1405" s="58"/>
      <c r="BQ1405" s="58"/>
      <c r="BR1405" s="58"/>
      <c r="BS1405" s="58"/>
      <c r="BT1405" s="58"/>
      <c r="BU1405" s="58"/>
      <c r="BV1405" s="58"/>
      <c r="BW1405" s="58"/>
      <c r="BX1405" s="58"/>
      <c r="BY1405" s="58"/>
      <c r="BZ1405" s="58"/>
      <c r="CA1405" s="58"/>
      <c r="CB1405" s="58"/>
      <c r="CC1405" s="58"/>
      <c r="CD1405" s="58"/>
      <c r="CE1405" s="58"/>
      <c r="CF1405" s="58"/>
      <c r="CG1405" s="58"/>
      <c r="CH1405" s="58"/>
      <c r="CI1405" s="58"/>
      <c r="CJ1405" s="58"/>
      <c r="CK1405" s="58"/>
      <c r="CL1405" s="58"/>
      <c r="CM1405" s="58"/>
      <c r="CN1405" s="58"/>
      <c r="CO1405" s="58"/>
      <c r="CP1405" s="58"/>
      <c r="CQ1405" s="58"/>
      <c r="CR1405" s="58"/>
      <c r="CS1405" s="58"/>
      <c r="CT1405" s="58"/>
      <c r="CU1405" s="58"/>
      <c r="CV1405" s="58"/>
      <c r="CW1405" s="58"/>
      <c r="CX1405" s="58"/>
      <c r="CY1405" s="58"/>
      <c r="CZ1405" s="58"/>
      <c r="DA1405" s="58"/>
      <c r="DB1405" s="58"/>
      <c r="DC1405" s="58"/>
      <c r="DD1405" s="58"/>
      <c r="DE1405" s="58"/>
      <c r="DF1405" s="58"/>
      <c r="DG1405" s="58"/>
      <c r="DH1405" s="58"/>
      <c r="DI1405" s="58"/>
      <c r="DJ1405" s="58"/>
      <c r="DK1405" s="58"/>
      <c r="DL1405" s="58"/>
      <c r="DM1405" s="58"/>
      <c r="DN1405" s="58"/>
      <c r="DO1405" s="58"/>
      <c r="DP1405" s="58"/>
      <c r="DQ1405" s="58"/>
      <c r="DR1405" s="58"/>
    </row>
    <row r="1406" spans="1:122" x14ac:dyDescent="0.2">
      <c r="A1406" s="58"/>
      <c r="B1406" s="58"/>
      <c r="C1406" s="58"/>
      <c r="D1406" s="58"/>
      <c r="E1406" s="58"/>
      <c r="F1406" s="58"/>
      <c r="G1406" s="58"/>
      <c r="H1406" s="58"/>
      <c r="I1406" s="58"/>
      <c r="J1406" s="58"/>
      <c r="K1406" s="59"/>
      <c r="L1406" s="59"/>
      <c r="M1406" s="58"/>
      <c r="N1406" s="58"/>
      <c r="O1406" s="58"/>
      <c r="P1406" s="58"/>
      <c r="Q1406" s="58"/>
      <c r="R1406" s="58"/>
      <c r="S1406" s="58"/>
      <c r="T1406" s="58"/>
      <c r="U1406" s="58"/>
      <c r="V1406" s="58"/>
      <c r="W1406" s="58"/>
      <c r="X1406" s="58"/>
      <c r="Y1406" s="58"/>
      <c r="Z1406" s="58"/>
      <c r="AA1406" s="58"/>
      <c r="AB1406" s="58"/>
      <c r="AC1406" s="58"/>
      <c r="AD1406" s="58"/>
      <c r="AE1406" s="58"/>
      <c r="AF1406" s="58"/>
      <c r="AG1406" s="58"/>
      <c r="AH1406" s="58"/>
      <c r="AI1406" s="58"/>
      <c r="AJ1406" s="58"/>
      <c r="AK1406" s="58"/>
      <c r="AL1406" s="58"/>
      <c r="AM1406" s="58"/>
      <c r="AN1406" s="58"/>
      <c r="AO1406" s="58"/>
      <c r="AP1406" s="58"/>
      <c r="AQ1406" s="58"/>
      <c r="AR1406" s="58"/>
      <c r="AS1406" s="58"/>
      <c r="AT1406" s="58"/>
      <c r="AU1406" s="58"/>
      <c r="AV1406" s="58"/>
      <c r="AW1406" s="58"/>
      <c r="AX1406" s="58"/>
      <c r="AY1406" s="58"/>
      <c r="AZ1406" s="58"/>
      <c r="BA1406" s="58"/>
      <c r="BB1406" s="58"/>
      <c r="BC1406" s="58"/>
      <c r="BD1406" s="58"/>
      <c r="BE1406" s="58"/>
      <c r="BF1406" s="58"/>
      <c r="BG1406" s="58"/>
      <c r="BH1406" s="58"/>
      <c r="BI1406" s="58"/>
      <c r="BJ1406" s="58"/>
      <c r="BK1406" s="58"/>
      <c r="BL1406" s="58"/>
      <c r="BM1406" s="58"/>
      <c r="BN1406" s="58"/>
      <c r="BO1406" s="58"/>
      <c r="BP1406" s="58"/>
      <c r="BQ1406" s="58"/>
      <c r="BR1406" s="58"/>
      <c r="BS1406" s="58"/>
      <c r="BT1406" s="58"/>
      <c r="BU1406" s="58"/>
      <c r="BV1406" s="58"/>
      <c r="BW1406" s="58"/>
      <c r="BX1406" s="58"/>
      <c r="BY1406" s="58"/>
      <c r="BZ1406" s="58"/>
      <c r="CA1406" s="58"/>
      <c r="CB1406" s="58"/>
      <c r="CC1406" s="58"/>
      <c r="CD1406" s="58"/>
      <c r="CE1406" s="58"/>
      <c r="CF1406" s="58"/>
      <c r="CG1406" s="58"/>
      <c r="CH1406" s="58"/>
      <c r="CI1406" s="58"/>
      <c r="CJ1406" s="58"/>
      <c r="CK1406" s="58"/>
      <c r="CL1406" s="58"/>
      <c r="CM1406" s="58"/>
      <c r="CN1406" s="58"/>
      <c r="CO1406" s="58"/>
      <c r="CP1406" s="58"/>
      <c r="CQ1406" s="58"/>
      <c r="CR1406" s="58"/>
      <c r="CS1406" s="58"/>
      <c r="CT1406" s="58"/>
      <c r="CU1406" s="58"/>
      <c r="CV1406" s="58"/>
      <c r="CW1406" s="58"/>
      <c r="CX1406" s="58"/>
      <c r="CY1406" s="58"/>
      <c r="CZ1406" s="58"/>
      <c r="DA1406" s="58"/>
      <c r="DB1406" s="58"/>
      <c r="DC1406" s="58"/>
      <c r="DD1406" s="58"/>
      <c r="DE1406" s="58"/>
      <c r="DF1406" s="58"/>
      <c r="DG1406" s="58"/>
      <c r="DH1406" s="58"/>
      <c r="DI1406" s="58"/>
      <c r="DJ1406" s="58"/>
      <c r="DK1406" s="58"/>
      <c r="DL1406" s="58"/>
      <c r="DM1406" s="58"/>
      <c r="DN1406" s="58"/>
      <c r="DO1406" s="58"/>
      <c r="DP1406" s="58"/>
      <c r="DQ1406" s="58"/>
      <c r="DR1406" s="58"/>
    </row>
    <row r="1407" spans="1:122" x14ac:dyDescent="0.2">
      <c r="A1407" s="58"/>
      <c r="B1407" s="58"/>
      <c r="C1407" s="58"/>
      <c r="D1407" s="58"/>
      <c r="E1407" s="58"/>
      <c r="F1407" s="58"/>
      <c r="G1407" s="58"/>
      <c r="H1407" s="58"/>
      <c r="I1407" s="58"/>
      <c r="J1407" s="58"/>
      <c r="K1407" s="59"/>
      <c r="L1407" s="59"/>
      <c r="M1407" s="58"/>
      <c r="N1407" s="58"/>
      <c r="O1407" s="58"/>
      <c r="P1407" s="58"/>
      <c r="Q1407" s="58"/>
      <c r="R1407" s="58"/>
      <c r="S1407" s="58"/>
      <c r="T1407" s="58"/>
      <c r="U1407" s="58"/>
      <c r="V1407" s="58"/>
      <c r="W1407" s="58"/>
      <c r="X1407" s="58"/>
      <c r="Y1407" s="58"/>
      <c r="Z1407" s="58"/>
      <c r="AA1407" s="58"/>
      <c r="AB1407" s="58"/>
      <c r="AC1407" s="58"/>
      <c r="AD1407" s="58"/>
      <c r="AE1407" s="58"/>
      <c r="AF1407" s="58"/>
      <c r="AG1407" s="58"/>
      <c r="AH1407" s="58"/>
      <c r="AI1407" s="58"/>
      <c r="AJ1407" s="58"/>
      <c r="AK1407" s="58"/>
      <c r="AL1407" s="58"/>
      <c r="AM1407" s="58"/>
      <c r="AN1407" s="58"/>
      <c r="AO1407" s="58"/>
      <c r="AP1407" s="58"/>
      <c r="AQ1407" s="58"/>
      <c r="AR1407" s="58"/>
      <c r="AS1407" s="58"/>
      <c r="AT1407" s="58"/>
      <c r="AU1407" s="58"/>
      <c r="AV1407" s="58"/>
      <c r="AW1407" s="58"/>
      <c r="AX1407" s="58"/>
      <c r="AY1407" s="58"/>
      <c r="AZ1407" s="58"/>
      <c r="BA1407" s="58"/>
      <c r="BB1407" s="58"/>
      <c r="BC1407" s="58"/>
      <c r="BD1407" s="58"/>
      <c r="BE1407" s="58"/>
      <c r="BF1407" s="58"/>
      <c r="BG1407" s="58"/>
      <c r="BH1407" s="58"/>
      <c r="BI1407" s="58"/>
      <c r="BJ1407" s="58"/>
      <c r="BK1407" s="58"/>
      <c r="BL1407" s="58"/>
      <c r="BM1407" s="58"/>
      <c r="BN1407" s="58"/>
      <c r="BO1407" s="58"/>
      <c r="BP1407" s="58"/>
      <c r="BQ1407" s="58"/>
      <c r="BR1407" s="58"/>
      <c r="BS1407" s="58"/>
      <c r="BT1407" s="58"/>
      <c r="BU1407" s="58"/>
      <c r="BV1407" s="58"/>
      <c r="BW1407" s="58"/>
      <c r="BX1407" s="58"/>
      <c r="BY1407" s="58"/>
      <c r="BZ1407" s="58"/>
      <c r="CA1407" s="58"/>
      <c r="CB1407" s="58"/>
      <c r="CC1407" s="58"/>
      <c r="CD1407" s="58"/>
      <c r="CE1407" s="58"/>
      <c r="CF1407" s="58"/>
      <c r="CG1407" s="58"/>
      <c r="CH1407" s="58"/>
      <c r="CI1407" s="58"/>
      <c r="CJ1407" s="58"/>
      <c r="CK1407" s="58"/>
      <c r="CL1407" s="58"/>
      <c r="CM1407" s="58"/>
      <c r="CN1407" s="58"/>
      <c r="CO1407" s="58"/>
      <c r="CP1407" s="58"/>
      <c r="CQ1407" s="58"/>
      <c r="CR1407" s="58"/>
      <c r="CS1407" s="58"/>
      <c r="CT1407" s="58"/>
      <c r="CU1407" s="58"/>
      <c r="CV1407" s="58"/>
      <c r="CW1407" s="58"/>
      <c r="CX1407" s="58"/>
      <c r="CY1407" s="58"/>
      <c r="CZ1407" s="58"/>
      <c r="DA1407" s="58"/>
      <c r="DB1407" s="58"/>
      <c r="DC1407" s="58"/>
      <c r="DD1407" s="58"/>
      <c r="DE1407" s="58"/>
      <c r="DF1407" s="58"/>
      <c r="DG1407" s="58"/>
      <c r="DH1407" s="58"/>
      <c r="DI1407" s="58"/>
      <c r="DJ1407" s="58"/>
      <c r="DK1407" s="58"/>
      <c r="DL1407" s="58"/>
      <c r="DM1407" s="58"/>
      <c r="DN1407" s="58"/>
      <c r="DO1407" s="58"/>
      <c r="DP1407" s="58"/>
      <c r="DQ1407" s="58"/>
      <c r="DR1407" s="58"/>
    </row>
    <row r="1408" spans="1:122" x14ac:dyDescent="0.2">
      <c r="A1408" s="58"/>
      <c r="B1408" s="58"/>
      <c r="C1408" s="58"/>
      <c r="D1408" s="58"/>
      <c r="E1408" s="58"/>
      <c r="F1408" s="58"/>
      <c r="G1408" s="58"/>
      <c r="H1408" s="58"/>
      <c r="I1408" s="58"/>
      <c r="J1408" s="58"/>
      <c r="K1408" s="59"/>
      <c r="L1408" s="59"/>
      <c r="M1408" s="58"/>
      <c r="N1408" s="58"/>
      <c r="O1408" s="58"/>
      <c r="P1408" s="58"/>
      <c r="Q1408" s="58"/>
      <c r="R1408" s="58"/>
      <c r="S1408" s="58"/>
      <c r="T1408" s="58"/>
      <c r="U1408" s="58"/>
      <c r="V1408" s="58"/>
      <c r="W1408" s="58"/>
      <c r="X1408" s="58"/>
      <c r="Y1408" s="58"/>
      <c r="Z1408" s="58"/>
      <c r="AA1408" s="58"/>
      <c r="AB1408" s="58"/>
      <c r="AC1408" s="58"/>
      <c r="AD1408" s="58"/>
      <c r="AE1408" s="58"/>
      <c r="AF1408" s="58"/>
      <c r="AG1408" s="58"/>
      <c r="AH1408" s="58"/>
      <c r="AI1408" s="58"/>
      <c r="AJ1408" s="58"/>
      <c r="AK1408" s="58"/>
      <c r="AL1408" s="58"/>
      <c r="AM1408" s="58"/>
      <c r="AN1408" s="58"/>
      <c r="AO1408" s="58"/>
      <c r="AP1408" s="58"/>
      <c r="AQ1408" s="58"/>
      <c r="AR1408" s="58"/>
      <c r="AS1408" s="58"/>
      <c r="AT1408" s="58"/>
      <c r="AU1408" s="58"/>
      <c r="AV1408" s="58"/>
      <c r="AW1408" s="58"/>
      <c r="AX1408" s="58"/>
      <c r="AY1408" s="58"/>
      <c r="AZ1408" s="58"/>
      <c r="BA1408" s="58"/>
      <c r="BB1408" s="58"/>
      <c r="BC1408" s="58"/>
      <c r="BD1408" s="58"/>
      <c r="BE1408" s="58"/>
      <c r="BF1408" s="58"/>
      <c r="BG1408" s="58"/>
      <c r="BH1408" s="58"/>
      <c r="BI1408" s="58"/>
      <c r="BJ1408" s="58"/>
      <c r="BK1408" s="58"/>
      <c r="BL1408" s="58"/>
      <c r="BM1408" s="58"/>
      <c r="BN1408" s="58"/>
      <c r="BO1408" s="58"/>
      <c r="BP1408" s="58"/>
      <c r="BQ1408" s="58"/>
      <c r="BR1408" s="58"/>
      <c r="BS1408" s="58"/>
      <c r="BT1408" s="58"/>
      <c r="BU1408" s="58"/>
      <c r="BV1408" s="58"/>
      <c r="BW1408" s="58"/>
      <c r="BX1408" s="58"/>
      <c r="BY1408" s="58"/>
      <c r="BZ1408" s="58"/>
      <c r="CA1408" s="58"/>
      <c r="CB1408" s="58"/>
      <c r="CC1408" s="58"/>
      <c r="CD1408" s="58"/>
      <c r="CE1408" s="58"/>
      <c r="CF1408" s="58"/>
      <c r="CG1408" s="58"/>
      <c r="CH1408" s="58"/>
      <c r="CI1408" s="58"/>
      <c r="CJ1408" s="58"/>
      <c r="CK1408" s="58"/>
      <c r="CL1408" s="58"/>
      <c r="CM1408" s="58"/>
      <c r="CN1408" s="58"/>
      <c r="CO1408" s="58"/>
      <c r="CP1408" s="58"/>
      <c r="CQ1408" s="58"/>
      <c r="CR1408" s="58"/>
      <c r="CS1408" s="58"/>
      <c r="CT1408" s="58"/>
      <c r="CU1408" s="58"/>
      <c r="CV1408" s="58"/>
      <c r="CW1408" s="58"/>
      <c r="CX1408" s="58"/>
      <c r="CY1408" s="58"/>
      <c r="CZ1408" s="58"/>
      <c r="DA1408" s="58"/>
      <c r="DB1408" s="58"/>
      <c r="DC1408" s="58"/>
      <c r="DD1408" s="58"/>
      <c r="DE1408" s="58"/>
      <c r="DF1408" s="58"/>
      <c r="DG1408" s="58"/>
      <c r="DH1408" s="58"/>
      <c r="DI1408" s="58"/>
      <c r="DJ1408" s="58"/>
      <c r="DK1408" s="58"/>
      <c r="DL1408" s="58"/>
      <c r="DM1408" s="58"/>
      <c r="DN1408" s="58"/>
      <c r="DO1408" s="58"/>
      <c r="DP1408" s="58"/>
      <c r="DQ1408" s="58"/>
      <c r="DR1408" s="58"/>
    </row>
    <row r="1409" spans="1:122" x14ac:dyDescent="0.2">
      <c r="A1409" s="58"/>
      <c r="B1409" s="58"/>
      <c r="C1409" s="58"/>
      <c r="D1409" s="58"/>
      <c r="E1409" s="58"/>
      <c r="F1409" s="58"/>
      <c r="G1409" s="58"/>
      <c r="H1409" s="58"/>
      <c r="I1409" s="58"/>
      <c r="J1409" s="58"/>
      <c r="K1409" s="59"/>
      <c r="L1409" s="59"/>
      <c r="M1409" s="58"/>
      <c r="N1409" s="58"/>
      <c r="O1409" s="58"/>
      <c r="P1409" s="58"/>
      <c r="Q1409" s="58"/>
      <c r="R1409" s="58"/>
      <c r="S1409" s="58"/>
      <c r="T1409" s="58"/>
      <c r="U1409" s="58"/>
      <c r="V1409" s="58"/>
      <c r="W1409" s="58"/>
      <c r="X1409" s="58"/>
      <c r="Y1409" s="58"/>
      <c r="Z1409" s="58"/>
      <c r="AA1409" s="58"/>
      <c r="AB1409" s="58"/>
      <c r="AC1409" s="58"/>
      <c r="AD1409" s="58"/>
      <c r="AE1409" s="58"/>
      <c r="AF1409" s="58"/>
      <c r="AG1409" s="58"/>
      <c r="AH1409" s="58"/>
      <c r="AI1409" s="58"/>
      <c r="AJ1409" s="58"/>
      <c r="AK1409" s="58"/>
      <c r="AL1409" s="58"/>
      <c r="AM1409" s="58"/>
      <c r="AN1409" s="58"/>
      <c r="AO1409" s="58"/>
      <c r="AP1409" s="58"/>
      <c r="AQ1409" s="58"/>
      <c r="AR1409" s="58"/>
      <c r="AS1409" s="58"/>
      <c r="AT1409" s="58"/>
      <c r="AU1409" s="58"/>
      <c r="AV1409" s="58"/>
      <c r="AW1409" s="58"/>
      <c r="AX1409" s="58"/>
      <c r="AY1409" s="58"/>
      <c r="AZ1409" s="58"/>
      <c r="BA1409" s="58"/>
      <c r="BB1409" s="58"/>
      <c r="BC1409" s="58"/>
      <c r="BD1409" s="58"/>
      <c r="BE1409" s="58"/>
      <c r="BF1409" s="58"/>
      <c r="BG1409" s="58"/>
      <c r="BH1409" s="58"/>
      <c r="BI1409" s="58"/>
      <c r="BJ1409" s="58"/>
      <c r="BK1409" s="58"/>
      <c r="BL1409" s="58"/>
      <c r="BM1409" s="58"/>
      <c r="BN1409" s="58"/>
      <c r="BO1409" s="58"/>
      <c r="BP1409" s="58"/>
      <c r="BQ1409" s="58"/>
      <c r="BR1409" s="58"/>
      <c r="BS1409" s="58"/>
      <c r="BT1409" s="58"/>
      <c r="BU1409" s="58"/>
      <c r="BV1409" s="58"/>
      <c r="BW1409" s="58"/>
      <c r="BX1409" s="58"/>
      <c r="BY1409" s="58"/>
      <c r="BZ1409" s="58"/>
      <c r="CA1409" s="58"/>
      <c r="CB1409" s="58"/>
      <c r="CC1409" s="58"/>
      <c r="CD1409" s="58"/>
      <c r="CE1409" s="58"/>
      <c r="CF1409" s="58"/>
      <c r="CG1409" s="58"/>
      <c r="CH1409" s="58"/>
      <c r="CI1409" s="58"/>
      <c r="CJ1409" s="58"/>
      <c r="CK1409" s="58"/>
      <c r="CL1409" s="58"/>
      <c r="CM1409" s="58"/>
      <c r="CN1409" s="58"/>
      <c r="CO1409" s="58"/>
      <c r="CP1409" s="58"/>
      <c r="CQ1409" s="58"/>
      <c r="CR1409" s="58"/>
      <c r="CS1409" s="58"/>
      <c r="CT1409" s="58"/>
      <c r="CU1409" s="58"/>
      <c r="CV1409" s="58"/>
      <c r="CW1409" s="58"/>
      <c r="CX1409" s="58"/>
      <c r="CY1409" s="58"/>
      <c r="CZ1409" s="58"/>
      <c r="DA1409" s="58"/>
      <c r="DB1409" s="58"/>
      <c r="DC1409" s="58"/>
      <c r="DD1409" s="58"/>
      <c r="DE1409" s="58"/>
      <c r="DF1409" s="58"/>
      <c r="DG1409" s="58"/>
      <c r="DH1409" s="58"/>
      <c r="DI1409" s="58"/>
      <c r="DJ1409" s="58"/>
      <c r="DK1409" s="58"/>
      <c r="DL1409" s="58"/>
      <c r="DM1409" s="58"/>
      <c r="DN1409" s="58"/>
      <c r="DO1409" s="58"/>
      <c r="DP1409" s="58"/>
      <c r="DQ1409" s="58"/>
      <c r="DR1409" s="58"/>
    </row>
    <row r="1410" spans="1:122" x14ac:dyDescent="0.2">
      <c r="A1410" s="58"/>
      <c r="B1410" s="58"/>
      <c r="C1410" s="58"/>
      <c r="D1410" s="58"/>
      <c r="E1410" s="58"/>
      <c r="F1410" s="58"/>
      <c r="G1410" s="58"/>
      <c r="H1410" s="58"/>
      <c r="I1410" s="58"/>
      <c r="J1410" s="58"/>
      <c r="K1410" s="59"/>
      <c r="L1410" s="59"/>
      <c r="M1410" s="58"/>
      <c r="N1410" s="58"/>
      <c r="O1410" s="58"/>
      <c r="P1410" s="58"/>
      <c r="Q1410" s="58"/>
      <c r="R1410" s="58"/>
      <c r="S1410" s="58"/>
      <c r="T1410" s="58"/>
      <c r="U1410" s="58"/>
      <c r="V1410" s="58"/>
      <c r="W1410" s="58"/>
      <c r="X1410" s="58"/>
      <c r="Y1410" s="58"/>
      <c r="Z1410" s="58"/>
      <c r="AA1410" s="58"/>
      <c r="AB1410" s="58"/>
      <c r="AC1410" s="58"/>
      <c r="AD1410" s="58"/>
      <c r="AE1410" s="58"/>
      <c r="AF1410" s="58"/>
      <c r="AG1410" s="58"/>
      <c r="AH1410" s="58"/>
      <c r="AI1410" s="58"/>
      <c r="AJ1410" s="58"/>
      <c r="AK1410" s="58"/>
      <c r="AL1410" s="58"/>
      <c r="AM1410" s="58"/>
      <c r="AN1410" s="58"/>
      <c r="AO1410" s="58"/>
      <c r="AP1410" s="58"/>
      <c r="AQ1410" s="58"/>
      <c r="AR1410" s="58"/>
      <c r="AS1410" s="58"/>
      <c r="AT1410" s="58"/>
      <c r="AU1410" s="58"/>
      <c r="AV1410" s="58"/>
      <c r="AW1410" s="58"/>
      <c r="AX1410" s="58"/>
      <c r="AY1410" s="58"/>
      <c r="AZ1410" s="58"/>
      <c r="BA1410" s="58"/>
      <c r="BB1410" s="58"/>
      <c r="BC1410" s="58"/>
      <c r="BD1410" s="58"/>
      <c r="BE1410" s="58"/>
      <c r="BF1410" s="58"/>
      <c r="BG1410" s="58"/>
      <c r="BH1410" s="58"/>
      <c r="BI1410" s="58"/>
      <c r="BJ1410" s="58"/>
      <c r="BK1410" s="58"/>
      <c r="BL1410" s="58"/>
      <c r="BM1410" s="58"/>
      <c r="BN1410" s="58"/>
      <c r="BO1410" s="58"/>
      <c r="BP1410" s="58"/>
      <c r="BQ1410" s="58"/>
      <c r="BR1410" s="58"/>
      <c r="BS1410" s="58"/>
      <c r="BT1410" s="58"/>
      <c r="BU1410" s="58"/>
      <c r="BV1410" s="58"/>
      <c r="BW1410" s="58"/>
      <c r="BX1410" s="58"/>
      <c r="BY1410" s="58"/>
      <c r="BZ1410" s="58"/>
      <c r="CA1410" s="58"/>
      <c r="CB1410" s="58"/>
      <c r="CC1410" s="58"/>
      <c r="CD1410" s="58"/>
      <c r="CE1410" s="58"/>
      <c r="CF1410" s="58"/>
      <c r="CG1410" s="58"/>
      <c r="CH1410" s="58"/>
      <c r="CI1410" s="58"/>
      <c r="CJ1410" s="58"/>
      <c r="CK1410" s="58"/>
      <c r="CL1410" s="58"/>
      <c r="CM1410" s="58"/>
      <c r="CN1410" s="58"/>
      <c r="CO1410" s="58"/>
      <c r="CP1410" s="58"/>
      <c r="CQ1410" s="58"/>
      <c r="CR1410" s="58"/>
      <c r="CS1410" s="58"/>
      <c r="CT1410" s="58"/>
      <c r="CU1410" s="58"/>
      <c r="CV1410" s="58"/>
      <c r="CW1410" s="58"/>
      <c r="CX1410" s="58"/>
      <c r="CY1410" s="58"/>
      <c r="CZ1410" s="58"/>
      <c r="DA1410" s="58"/>
      <c r="DB1410" s="58"/>
      <c r="DC1410" s="58"/>
      <c r="DD1410" s="58"/>
      <c r="DE1410" s="58"/>
      <c r="DF1410" s="58"/>
      <c r="DG1410" s="58"/>
      <c r="DH1410" s="58"/>
      <c r="DI1410" s="58"/>
      <c r="DJ1410" s="58"/>
      <c r="DK1410" s="58"/>
      <c r="DL1410" s="58"/>
      <c r="DM1410" s="58"/>
      <c r="DN1410" s="58"/>
      <c r="DO1410" s="58"/>
      <c r="DP1410" s="58"/>
      <c r="DQ1410" s="58"/>
      <c r="DR1410" s="58"/>
    </row>
    <row r="1411" spans="1:122" x14ac:dyDescent="0.2">
      <c r="A1411" s="58"/>
      <c r="B1411" s="58"/>
      <c r="C1411" s="58"/>
      <c r="D1411" s="58"/>
      <c r="E1411" s="58"/>
      <c r="F1411" s="58"/>
      <c r="G1411" s="58"/>
      <c r="H1411" s="58"/>
      <c r="I1411" s="58"/>
      <c r="J1411" s="58"/>
      <c r="K1411" s="59"/>
      <c r="L1411" s="59"/>
      <c r="M1411" s="58"/>
      <c r="N1411" s="58"/>
      <c r="O1411" s="58"/>
      <c r="P1411" s="58"/>
      <c r="Q1411" s="58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58"/>
      <c r="AF1411" s="58"/>
      <c r="AG1411" s="58"/>
      <c r="AH1411" s="58"/>
      <c r="AI1411" s="58"/>
      <c r="AJ1411" s="58"/>
      <c r="AK1411" s="58"/>
      <c r="AL1411" s="58"/>
      <c r="AM1411" s="58"/>
      <c r="AN1411" s="58"/>
      <c r="AO1411" s="58"/>
      <c r="AP1411" s="58"/>
      <c r="AQ1411" s="58"/>
      <c r="AR1411" s="58"/>
      <c r="AS1411" s="58"/>
      <c r="AT1411" s="58"/>
      <c r="AU1411" s="58"/>
      <c r="AV1411" s="58"/>
      <c r="AW1411" s="58"/>
      <c r="AX1411" s="58"/>
      <c r="AY1411" s="58"/>
      <c r="AZ1411" s="58"/>
      <c r="BA1411" s="58"/>
      <c r="BB1411" s="58"/>
      <c r="BC1411" s="58"/>
      <c r="BD1411" s="58"/>
      <c r="BE1411" s="58"/>
      <c r="BF1411" s="58"/>
      <c r="BG1411" s="58"/>
      <c r="BH1411" s="58"/>
      <c r="BI1411" s="58"/>
      <c r="BJ1411" s="58"/>
      <c r="BK1411" s="58"/>
      <c r="BL1411" s="58"/>
      <c r="BM1411" s="58"/>
      <c r="BN1411" s="58"/>
      <c r="BO1411" s="58"/>
      <c r="BP1411" s="58"/>
      <c r="BQ1411" s="58"/>
      <c r="BR1411" s="58"/>
      <c r="BS1411" s="58"/>
      <c r="BT1411" s="58"/>
      <c r="BU1411" s="58"/>
      <c r="BV1411" s="58"/>
      <c r="BW1411" s="58"/>
      <c r="BX1411" s="58"/>
      <c r="BY1411" s="58"/>
      <c r="BZ1411" s="58"/>
      <c r="CA1411" s="58"/>
      <c r="CB1411" s="58"/>
      <c r="CC1411" s="58"/>
      <c r="CD1411" s="58"/>
      <c r="CE1411" s="58"/>
      <c r="CF1411" s="58"/>
      <c r="CG1411" s="58"/>
      <c r="CH1411" s="58"/>
      <c r="CI1411" s="58"/>
      <c r="CJ1411" s="58"/>
      <c r="CK1411" s="58"/>
      <c r="CL1411" s="58"/>
      <c r="CM1411" s="58"/>
      <c r="CN1411" s="58"/>
      <c r="CO1411" s="58"/>
      <c r="CP1411" s="58"/>
      <c r="CQ1411" s="58"/>
      <c r="CR1411" s="58"/>
      <c r="CS1411" s="58"/>
      <c r="CT1411" s="58"/>
      <c r="CU1411" s="58"/>
      <c r="CV1411" s="58"/>
      <c r="CW1411" s="58"/>
      <c r="CX1411" s="58"/>
      <c r="CY1411" s="58"/>
      <c r="CZ1411" s="58"/>
      <c r="DA1411" s="58"/>
      <c r="DB1411" s="58"/>
      <c r="DC1411" s="58"/>
      <c r="DD1411" s="58"/>
      <c r="DE1411" s="58"/>
      <c r="DF1411" s="58"/>
      <c r="DG1411" s="58"/>
      <c r="DH1411" s="58"/>
      <c r="DI1411" s="58"/>
      <c r="DJ1411" s="58"/>
      <c r="DK1411" s="58"/>
      <c r="DL1411" s="58"/>
      <c r="DM1411" s="58"/>
      <c r="DN1411" s="58"/>
      <c r="DO1411" s="58"/>
      <c r="DP1411" s="58"/>
      <c r="DQ1411" s="58"/>
      <c r="DR1411" s="58"/>
    </row>
    <row r="1412" spans="1:122" x14ac:dyDescent="0.2">
      <c r="A1412" s="58"/>
      <c r="B1412" s="58"/>
      <c r="C1412" s="58"/>
      <c r="D1412" s="58"/>
      <c r="E1412" s="58"/>
      <c r="F1412" s="58"/>
      <c r="G1412" s="58"/>
      <c r="H1412" s="58"/>
      <c r="I1412" s="58"/>
      <c r="J1412" s="58"/>
      <c r="K1412" s="59"/>
      <c r="L1412" s="59"/>
      <c r="M1412" s="58"/>
      <c r="N1412" s="58"/>
      <c r="O1412" s="58"/>
      <c r="P1412" s="58"/>
      <c r="Q1412" s="58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58"/>
      <c r="AF1412" s="58"/>
      <c r="AG1412" s="58"/>
      <c r="AH1412" s="58"/>
      <c r="AI1412" s="58"/>
      <c r="AJ1412" s="58"/>
      <c r="AK1412" s="58"/>
      <c r="AL1412" s="58"/>
      <c r="AM1412" s="58"/>
      <c r="AN1412" s="58"/>
      <c r="AO1412" s="58"/>
      <c r="AP1412" s="58"/>
      <c r="AQ1412" s="58"/>
      <c r="AR1412" s="58"/>
      <c r="AS1412" s="58"/>
      <c r="AT1412" s="58"/>
      <c r="AU1412" s="58"/>
      <c r="AV1412" s="58"/>
      <c r="AW1412" s="58"/>
      <c r="AX1412" s="58"/>
      <c r="AY1412" s="58"/>
      <c r="AZ1412" s="58"/>
      <c r="BA1412" s="58"/>
      <c r="BB1412" s="58"/>
      <c r="BC1412" s="58"/>
      <c r="BD1412" s="58"/>
      <c r="BE1412" s="58"/>
      <c r="BF1412" s="58"/>
      <c r="BG1412" s="58"/>
      <c r="BH1412" s="58"/>
      <c r="BI1412" s="58"/>
      <c r="BJ1412" s="58"/>
      <c r="BK1412" s="58"/>
      <c r="BL1412" s="58"/>
      <c r="BM1412" s="58"/>
      <c r="BN1412" s="58"/>
      <c r="BO1412" s="58"/>
      <c r="BP1412" s="58"/>
      <c r="BQ1412" s="58"/>
      <c r="BR1412" s="58"/>
      <c r="BS1412" s="58"/>
      <c r="BT1412" s="58"/>
      <c r="BU1412" s="58"/>
      <c r="BV1412" s="58"/>
      <c r="BW1412" s="58"/>
      <c r="BX1412" s="58"/>
      <c r="BY1412" s="58"/>
      <c r="BZ1412" s="58"/>
      <c r="CA1412" s="58"/>
      <c r="CB1412" s="58"/>
      <c r="CC1412" s="58"/>
      <c r="CD1412" s="58"/>
      <c r="CE1412" s="58"/>
      <c r="CF1412" s="58"/>
      <c r="CG1412" s="58"/>
      <c r="CH1412" s="58"/>
      <c r="CI1412" s="58"/>
      <c r="CJ1412" s="58"/>
      <c r="CK1412" s="58"/>
      <c r="CL1412" s="58"/>
      <c r="CM1412" s="58"/>
      <c r="CN1412" s="58"/>
      <c r="CO1412" s="58"/>
      <c r="CP1412" s="58"/>
      <c r="CQ1412" s="58"/>
      <c r="CR1412" s="58"/>
      <c r="CS1412" s="58"/>
      <c r="CT1412" s="58"/>
      <c r="CU1412" s="58"/>
      <c r="CV1412" s="58"/>
      <c r="CW1412" s="58"/>
      <c r="CX1412" s="58"/>
      <c r="CY1412" s="58"/>
      <c r="CZ1412" s="58"/>
      <c r="DA1412" s="58"/>
      <c r="DB1412" s="58"/>
      <c r="DC1412" s="58"/>
      <c r="DD1412" s="58"/>
      <c r="DE1412" s="58"/>
      <c r="DF1412" s="58"/>
      <c r="DG1412" s="58"/>
      <c r="DH1412" s="58"/>
      <c r="DI1412" s="58"/>
      <c r="DJ1412" s="58"/>
      <c r="DK1412" s="58"/>
      <c r="DL1412" s="58"/>
      <c r="DM1412" s="58"/>
      <c r="DN1412" s="58"/>
      <c r="DO1412" s="58"/>
      <c r="DP1412" s="58"/>
      <c r="DQ1412" s="58"/>
      <c r="DR1412" s="58"/>
    </row>
    <row r="1413" spans="1:122" x14ac:dyDescent="0.2">
      <c r="A1413" s="58"/>
      <c r="B1413" s="58"/>
      <c r="C1413" s="58"/>
      <c r="D1413" s="58"/>
      <c r="E1413" s="58"/>
      <c r="F1413" s="58"/>
      <c r="G1413" s="58"/>
      <c r="H1413" s="58"/>
      <c r="I1413" s="58"/>
      <c r="J1413" s="58"/>
      <c r="K1413" s="59"/>
      <c r="L1413" s="59"/>
      <c r="M1413" s="58"/>
      <c r="N1413" s="58"/>
      <c r="O1413" s="58"/>
      <c r="P1413" s="58"/>
      <c r="Q1413" s="58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58"/>
      <c r="AF1413" s="58"/>
      <c r="AG1413" s="58"/>
      <c r="AH1413" s="58"/>
      <c r="AI1413" s="58"/>
      <c r="AJ1413" s="58"/>
      <c r="AK1413" s="58"/>
      <c r="AL1413" s="58"/>
      <c r="AM1413" s="58"/>
      <c r="AN1413" s="58"/>
      <c r="AO1413" s="58"/>
      <c r="AP1413" s="58"/>
      <c r="AQ1413" s="58"/>
      <c r="AR1413" s="58"/>
      <c r="AS1413" s="58"/>
      <c r="AT1413" s="58"/>
      <c r="AU1413" s="58"/>
      <c r="AV1413" s="58"/>
      <c r="AW1413" s="58"/>
      <c r="AX1413" s="58"/>
      <c r="AY1413" s="58"/>
      <c r="AZ1413" s="58"/>
      <c r="BA1413" s="58"/>
      <c r="BB1413" s="58"/>
      <c r="BC1413" s="58"/>
      <c r="BD1413" s="58"/>
      <c r="BE1413" s="58"/>
      <c r="BF1413" s="58"/>
      <c r="BG1413" s="58"/>
      <c r="BH1413" s="58"/>
      <c r="BI1413" s="58"/>
      <c r="BJ1413" s="58"/>
      <c r="BK1413" s="58"/>
      <c r="BL1413" s="58"/>
      <c r="BM1413" s="58"/>
      <c r="BN1413" s="58"/>
      <c r="BO1413" s="58"/>
      <c r="BP1413" s="58"/>
      <c r="BQ1413" s="58"/>
      <c r="BR1413" s="58"/>
      <c r="BS1413" s="58"/>
      <c r="BT1413" s="58"/>
      <c r="BU1413" s="58"/>
      <c r="BV1413" s="58"/>
      <c r="BW1413" s="58"/>
      <c r="BX1413" s="58"/>
      <c r="BY1413" s="58"/>
      <c r="BZ1413" s="58"/>
      <c r="CA1413" s="58"/>
      <c r="CB1413" s="58"/>
      <c r="CC1413" s="58"/>
      <c r="CD1413" s="58"/>
      <c r="CE1413" s="58"/>
      <c r="CF1413" s="58"/>
      <c r="CG1413" s="58"/>
      <c r="CH1413" s="58"/>
      <c r="CI1413" s="58"/>
      <c r="CJ1413" s="58"/>
      <c r="CK1413" s="58"/>
      <c r="CL1413" s="58"/>
      <c r="CM1413" s="58"/>
      <c r="CN1413" s="58"/>
      <c r="CO1413" s="58"/>
      <c r="CP1413" s="58"/>
      <c r="CQ1413" s="58"/>
      <c r="CR1413" s="58"/>
      <c r="CS1413" s="58"/>
      <c r="CT1413" s="58"/>
      <c r="CU1413" s="58"/>
      <c r="CV1413" s="58"/>
      <c r="CW1413" s="58"/>
      <c r="CX1413" s="58"/>
      <c r="CY1413" s="58"/>
      <c r="CZ1413" s="58"/>
      <c r="DA1413" s="58"/>
      <c r="DB1413" s="58"/>
      <c r="DC1413" s="58"/>
      <c r="DD1413" s="58"/>
      <c r="DE1413" s="58"/>
      <c r="DF1413" s="58"/>
      <c r="DG1413" s="58"/>
      <c r="DH1413" s="58"/>
      <c r="DI1413" s="58"/>
      <c r="DJ1413" s="58"/>
      <c r="DK1413" s="58"/>
      <c r="DL1413" s="58"/>
      <c r="DM1413" s="58"/>
      <c r="DN1413" s="58"/>
      <c r="DO1413" s="58"/>
      <c r="DP1413" s="58"/>
      <c r="DQ1413" s="58"/>
      <c r="DR1413" s="58"/>
    </row>
    <row r="1414" spans="1:122" x14ac:dyDescent="0.2">
      <c r="A1414" s="58"/>
      <c r="B1414" s="58"/>
      <c r="C1414" s="58"/>
      <c r="D1414" s="58"/>
      <c r="E1414" s="58"/>
      <c r="F1414" s="58"/>
      <c r="G1414" s="58"/>
      <c r="H1414" s="58"/>
      <c r="I1414" s="58"/>
      <c r="J1414" s="58"/>
      <c r="K1414" s="59"/>
      <c r="L1414" s="59"/>
      <c r="M1414" s="58"/>
      <c r="N1414" s="58"/>
      <c r="O1414" s="58"/>
      <c r="P1414" s="58"/>
      <c r="Q1414" s="58"/>
      <c r="R1414" s="58"/>
      <c r="S1414" s="58"/>
      <c r="T1414" s="58"/>
      <c r="U1414" s="58"/>
      <c r="V1414" s="58"/>
      <c r="W1414" s="58"/>
      <c r="X1414" s="58"/>
      <c r="Y1414" s="58"/>
      <c r="Z1414" s="58"/>
      <c r="AA1414" s="58"/>
      <c r="AB1414" s="58"/>
      <c r="AC1414" s="58"/>
      <c r="AD1414" s="58"/>
      <c r="AE1414" s="58"/>
      <c r="AF1414" s="58"/>
      <c r="AG1414" s="58"/>
      <c r="AH1414" s="58"/>
      <c r="AI1414" s="58"/>
      <c r="AJ1414" s="58"/>
      <c r="AK1414" s="58"/>
      <c r="AL1414" s="58"/>
      <c r="AM1414" s="58"/>
      <c r="AN1414" s="58"/>
      <c r="AO1414" s="58"/>
      <c r="AP1414" s="58"/>
      <c r="AQ1414" s="58"/>
      <c r="AR1414" s="58"/>
      <c r="AS1414" s="58"/>
      <c r="AT1414" s="58"/>
      <c r="AU1414" s="58"/>
      <c r="AV1414" s="58"/>
      <c r="AW1414" s="58"/>
      <c r="AX1414" s="58"/>
      <c r="AY1414" s="58"/>
      <c r="AZ1414" s="58"/>
      <c r="BA1414" s="58"/>
      <c r="BB1414" s="58"/>
      <c r="BC1414" s="58"/>
      <c r="BD1414" s="58"/>
      <c r="BE1414" s="58"/>
      <c r="BF1414" s="58"/>
      <c r="BG1414" s="58"/>
      <c r="BH1414" s="58"/>
      <c r="BI1414" s="58"/>
      <c r="BJ1414" s="58"/>
      <c r="BK1414" s="58"/>
      <c r="BL1414" s="58"/>
      <c r="BM1414" s="58"/>
      <c r="BN1414" s="58"/>
      <c r="BO1414" s="58"/>
      <c r="BP1414" s="58"/>
      <c r="BQ1414" s="58"/>
      <c r="BR1414" s="58"/>
      <c r="BS1414" s="58"/>
      <c r="BT1414" s="58"/>
      <c r="BU1414" s="58"/>
      <c r="BV1414" s="58"/>
      <c r="BW1414" s="58"/>
      <c r="BX1414" s="58"/>
      <c r="BY1414" s="58"/>
      <c r="BZ1414" s="58"/>
      <c r="CA1414" s="58"/>
      <c r="CB1414" s="58"/>
      <c r="CC1414" s="58"/>
      <c r="CD1414" s="58"/>
      <c r="CE1414" s="58"/>
      <c r="CF1414" s="58"/>
      <c r="CG1414" s="58"/>
      <c r="CH1414" s="58"/>
      <c r="CI1414" s="58"/>
      <c r="CJ1414" s="58"/>
      <c r="CK1414" s="58"/>
      <c r="CL1414" s="58"/>
      <c r="CM1414" s="58"/>
      <c r="CN1414" s="58"/>
      <c r="CO1414" s="58"/>
      <c r="CP1414" s="58"/>
      <c r="CQ1414" s="58"/>
      <c r="CR1414" s="58"/>
      <c r="CS1414" s="58"/>
      <c r="CT1414" s="58"/>
      <c r="CU1414" s="58"/>
      <c r="CV1414" s="58"/>
      <c r="CW1414" s="58"/>
      <c r="CX1414" s="58"/>
      <c r="CY1414" s="58"/>
      <c r="CZ1414" s="58"/>
      <c r="DA1414" s="58"/>
      <c r="DB1414" s="58"/>
      <c r="DC1414" s="58"/>
      <c r="DD1414" s="58"/>
      <c r="DE1414" s="58"/>
      <c r="DF1414" s="58"/>
      <c r="DG1414" s="58"/>
      <c r="DH1414" s="58"/>
      <c r="DI1414" s="58"/>
      <c r="DJ1414" s="58"/>
      <c r="DK1414" s="58"/>
      <c r="DL1414" s="58"/>
      <c r="DM1414" s="58"/>
      <c r="DN1414" s="58"/>
      <c r="DO1414" s="58"/>
      <c r="DP1414" s="58"/>
      <c r="DQ1414" s="58"/>
      <c r="DR1414" s="58"/>
    </row>
    <row r="1415" spans="1:122" x14ac:dyDescent="0.2">
      <c r="A1415" s="58"/>
      <c r="B1415" s="58"/>
      <c r="C1415" s="58"/>
      <c r="D1415" s="58"/>
      <c r="E1415" s="58"/>
      <c r="F1415" s="58"/>
      <c r="G1415" s="58"/>
      <c r="H1415" s="58"/>
      <c r="I1415" s="58"/>
      <c r="J1415" s="58"/>
      <c r="K1415" s="59"/>
      <c r="L1415" s="59"/>
      <c r="M1415" s="58"/>
      <c r="N1415" s="58"/>
      <c r="O1415" s="58"/>
      <c r="P1415" s="58"/>
      <c r="Q1415" s="58"/>
      <c r="R1415" s="58"/>
      <c r="S1415" s="58"/>
      <c r="T1415" s="58"/>
      <c r="U1415" s="58"/>
      <c r="V1415" s="58"/>
      <c r="W1415" s="58"/>
      <c r="X1415" s="58"/>
      <c r="Y1415" s="58"/>
      <c r="Z1415" s="58"/>
      <c r="AA1415" s="58"/>
      <c r="AB1415" s="58"/>
      <c r="AC1415" s="58"/>
      <c r="AD1415" s="58"/>
      <c r="AE1415" s="58"/>
      <c r="AF1415" s="58"/>
      <c r="AG1415" s="58"/>
      <c r="AH1415" s="58"/>
      <c r="AI1415" s="58"/>
      <c r="AJ1415" s="58"/>
      <c r="AK1415" s="58"/>
      <c r="AL1415" s="58"/>
      <c r="AM1415" s="58"/>
      <c r="AN1415" s="58"/>
      <c r="AO1415" s="58"/>
      <c r="AP1415" s="58"/>
      <c r="AQ1415" s="58"/>
      <c r="AR1415" s="58"/>
      <c r="AS1415" s="58"/>
      <c r="AT1415" s="58"/>
      <c r="AU1415" s="58"/>
      <c r="AV1415" s="58"/>
      <c r="AW1415" s="58"/>
      <c r="AX1415" s="58"/>
      <c r="AY1415" s="58"/>
      <c r="AZ1415" s="58"/>
      <c r="BA1415" s="58"/>
      <c r="BB1415" s="58"/>
      <c r="BC1415" s="58"/>
      <c r="BD1415" s="58"/>
      <c r="BE1415" s="58"/>
      <c r="BF1415" s="58"/>
      <c r="BG1415" s="58"/>
      <c r="BH1415" s="58"/>
      <c r="BI1415" s="58"/>
      <c r="BJ1415" s="58"/>
      <c r="BK1415" s="58"/>
      <c r="BL1415" s="58"/>
      <c r="BM1415" s="58"/>
      <c r="BN1415" s="58"/>
      <c r="BO1415" s="58"/>
      <c r="BP1415" s="58"/>
      <c r="BQ1415" s="58"/>
      <c r="BR1415" s="58"/>
      <c r="BS1415" s="58"/>
      <c r="BT1415" s="58"/>
      <c r="BU1415" s="58"/>
      <c r="BV1415" s="58"/>
      <c r="BW1415" s="58"/>
      <c r="BX1415" s="58"/>
      <c r="BY1415" s="58"/>
      <c r="BZ1415" s="58"/>
      <c r="CA1415" s="58"/>
      <c r="CB1415" s="58"/>
      <c r="CC1415" s="58"/>
      <c r="CD1415" s="58"/>
      <c r="CE1415" s="58"/>
      <c r="CF1415" s="58"/>
      <c r="CG1415" s="58"/>
      <c r="CH1415" s="58"/>
      <c r="CI1415" s="58"/>
      <c r="CJ1415" s="58"/>
      <c r="CK1415" s="58"/>
      <c r="CL1415" s="58"/>
      <c r="CM1415" s="58"/>
      <c r="CN1415" s="58"/>
      <c r="CO1415" s="58"/>
      <c r="CP1415" s="58"/>
      <c r="CQ1415" s="58"/>
      <c r="CR1415" s="58"/>
      <c r="CS1415" s="58"/>
      <c r="CT1415" s="58"/>
      <c r="CU1415" s="58"/>
      <c r="CV1415" s="58"/>
      <c r="CW1415" s="58"/>
      <c r="CX1415" s="58"/>
      <c r="CY1415" s="58"/>
      <c r="CZ1415" s="58"/>
      <c r="DA1415" s="58"/>
      <c r="DB1415" s="58"/>
      <c r="DC1415" s="58"/>
      <c r="DD1415" s="58"/>
      <c r="DE1415" s="58"/>
      <c r="DF1415" s="58"/>
      <c r="DG1415" s="58"/>
      <c r="DH1415" s="58"/>
      <c r="DI1415" s="58"/>
      <c r="DJ1415" s="58"/>
      <c r="DK1415" s="58"/>
      <c r="DL1415" s="58"/>
      <c r="DM1415" s="58"/>
      <c r="DN1415" s="58"/>
      <c r="DO1415" s="58"/>
      <c r="DP1415" s="58"/>
      <c r="DQ1415" s="58"/>
      <c r="DR1415" s="58"/>
    </row>
    <row r="1416" spans="1:122" x14ac:dyDescent="0.2">
      <c r="A1416" s="58"/>
      <c r="B1416" s="58"/>
      <c r="C1416" s="58"/>
      <c r="D1416" s="58"/>
      <c r="E1416" s="58"/>
      <c r="F1416" s="58"/>
      <c r="G1416" s="58"/>
      <c r="H1416" s="58"/>
      <c r="I1416" s="58"/>
      <c r="J1416" s="58"/>
      <c r="K1416" s="59"/>
      <c r="L1416" s="59"/>
      <c r="M1416" s="58"/>
      <c r="N1416" s="58"/>
      <c r="O1416" s="58"/>
      <c r="P1416" s="58"/>
      <c r="Q1416" s="58"/>
      <c r="R1416" s="58"/>
      <c r="S1416" s="58"/>
      <c r="T1416" s="58"/>
      <c r="U1416" s="58"/>
      <c r="V1416" s="58"/>
      <c r="W1416" s="58"/>
      <c r="X1416" s="58"/>
      <c r="Y1416" s="58"/>
      <c r="Z1416" s="58"/>
      <c r="AA1416" s="58"/>
      <c r="AB1416" s="58"/>
      <c r="AC1416" s="58"/>
      <c r="AD1416" s="58"/>
      <c r="AE1416" s="58"/>
      <c r="AF1416" s="58"/>
      <c r="AG1416" s="58"/>
      <c r="AH1416" s="58"/>
      <c r="AI1416" s="58"/>
      <c r="AJ1416" s="58"/>
      <c r="AK1416" s="58"/>
      <c r="AL1416" s="58"/>
      <c r="AM1416" s="58"/>
      <c r="AN1416" s="58"/>
      <c r="AO1416" s="58"/>
      <c r="AP1416" s="58"/>
      <c r="AQ1416" s="58"/>
      <c r="AR1416" s="58"/>
      <c r="AS1416" s="58"/>
      <c r="AT1416" s="58"/>
      <c r="AU1416" s="58"/>
      <c r="AV1416" s="58"/>
      <c r="AW1416" s="58"/>
      <c r="AX1416" s="58"/>
      <c r="AY1416" s="58"/>
      <c r="AZ1416" s="58"/>
      <c r="BA1416" s="58"/>
      <c r="BB1416" s="58"/>
      <c r="BC1416" s="58"/>
      <c r="BD1416" s="58"/>
      <c r="BE1416" s="58"/>
      <c r="BF1416" s="58"/>
      <c r="BG1416" s="58"/>
      <c r="BH1416" s="58"/>
      <c r="BI1416" s="58"/>
      <c r="BJ1416" s="58"/>
      <c r="BK1416" s="58"/>
      <c r="BL1416" s="58"/>
      <c r="BM1416" s="58"/>
      <c r="BN1416" s="58"/>
      <c r="BO1416" s="58"/>
      <c r="BP1416" s="58"/>
      <c r="BQ1416" s="58"/>
      <c r="BR1416" s="58"/>
      <c r="BS1416" s="58"/>
      <c r="BT1416" s="58"/>
      <c r="BU1416" s="58"/>
      <c r="BV1416" s="58"/>
      <c r="BW1416" s="58"/>
      <c r="BX1416" s="58"/>
      <c r="BY1416" s="58"/>
      <c r="BZ1416" s="58"/>
      <c r="CA1416" s="58"/>
      <c r="CB1416" s="58"/>
      <c r="CC1416" s="58"/>
      <c r="CD1416" s="58"/>
      <c r="CE1416" s="58"/>
      <c r="CF1416" s="58"/>
      <c r="CG1416" s="58"/>
      <c r="CH1416" s="58"/>
      <c r="CI1416" s="58"/>
      <c r="CJ1416" s="58"/>
      <c r="CK1416" s="58"/>
      <c r="CL1416" s="58"/>
      <c r="CM1416" s="58"/>
      <c r="CN1416" s="58"/>
      <c r="CO1416" s="58"/>
      <c r="CP1416" s="58"/>
      <c r="CQ1416" s="58"/>
      <c r="CR1416" s="58"/>
      <c r="CS1416" s="58"/>
      <c r="CT1416" s="58"/>
      <c r="CU1416" s="58"/>
      <c r="CV1416" s="58"/>
      <c r="CW1416" s="58"/>
      <c r="CX1416" s="58"/>
      <c r="CY1416" s="58"/>
      <c r="CZ1416" s="58"/>
      <c r="DA1416" s="58"/>
      <c r="DB1416" s="58"/>
      <c r="DC1416" s="58"/>
      <c r="DD1416" s="58"/>
      <c r="DE1416" s="58"/>
      <c r="DF1416" s="58"/>
      <c r="DG1416" s="58"/>
      <c r="DH1416" s="58"/>
      <c r="DI1416" s="58"/>
      <c r="DJ1416" s="58"/>
      <c r="DK1416" s="58"/>
      <c r="DL1416" s="58"/>
      <c r="DM1416" s="58"/>
      <c r="DN1416" s="58"/>
      <c r="DO1416" s="58"/>
      <c r="DP1416" s="58"/>
      <c r="DQ1416" s="58"/>
      <c r="DR1416" s="58"/>
    </row>
    <row r="1417" spans="1:122" x14ac:dyDescent="0.2">
      <c r="A1417" s="58"/>
      <c r="B1417" s="58"/>
      <c r="C1417" s="58"/>
      <c r="D1417" s="58"/>
      <c r="E1417" s="58"/>
      <c r="F1417" s="58"/>
      <c r="G1417" s="58"/>
      <c r="H1417" s="58"/>
      <c r="I1417" s="58"/>
      <c r="J1417" s="58"/>
      <c r="K1417" s="59"/>
      <c r="L1417" s="59"/>
      <c r="M1417" s="58"/>
      <c r="N1417" s="58"/>
      <c r="O1417" s="58"/>
      <c r="P1417" s="58"/>
      <c r="Q1417" s="58"/>
      <c r="R1417" s="58"/>
      <c r="S1417" s="58"/>
      <c r="T1417" s="58"/>
      <c r="U1417" s="58"/>
      <c r="V1417" s="58"/>
      <c r="W1417" s="58"/>
      <c r="X1417" s="58"/>
      <c r="Y1417" s="58"/>
      <c r="Z1417" s="58"/>
      <c r="AA1417" s="58"/>
      <c r="AB1417" s="58"/>
      <c r="AC1417" s="58"/>
      <c r="AD1417" s="58"/>
      <c r="AE1417" s="58"/>
      <c r="AF1417" s="58"/>
      <c r="AG1417" s="58"/>
      <c r="AH1417" s="58"/>
      <c r="AI1417" s="58"/>
      <c r="AJ1417" s="58"/>
      <c r="AK1417" s="58"/>
      <c r="AL1417" s="58"/>
      <c r="AM1417" s="58"/>
      <c r="AN1417" s="58"/>
      <c r="AO1417" s="58"/>
      <c r="AP1417" s="58"/>
      <c r="AQ1417" s="58"/>
      <c r="AR1417" s="58"/>
      <c r="AS1417" s="58"/>
      <c r="AT1417" s="58"/>
      <c r="AU1417" s="58"/>
      <c r="AV1417" s="58"/>
      <c r="AW1417" s="58"/>
      <c r="AX1417" s="58"/>
      <c r="AY1417" s="58"/>
      <c r="AZ1417" s="58"/>
      <c r="BA1417" s="58"/>
      <c r="BB1417" s="58"/>
      <c r="BC1417" s="58"/>
      <c r="BD1417" s="58"/>
      <c r="BE1417" s="58"/>
      <c r="BF1417" s="58"/>
      <c r="BG1417" s="58"/>
      <c r="BH1417" s="58"/>
      <c r="BI1417" s="58"/>
      <c r="BJ1417" s="58"/>
      <c r="BK1417" s="58"/>
      <c r="BL1417" s="58"/>
      <c r="BM1417" s="58"/>
      <c r="BN1417" s="58"/>
      <c r="BO1417" s="58"/>
      <c r="BP1417" s="58"/>
      <c r="BQ1417" s="58"/>
      <c r="BR1417" s="58"/>
      <c r="BS1417" s="58"/>
      <c r="BT1417" s="58"/>
      <c r="BU1417" s="58"/>
      <c r="BV1417" s="58"/>
      <c r="BW1417" s="58"/>
      <c r="BX1417" s="58"/>
      <c r="BY1417" s="58"/>
      <c r="BZ1417" s="58"/>
      <c r="CA1417" s="58"/>
      <c r="CB1417" s="58"/>
      <c r="CC1417" s="58"/>
      <c r="CD1417" s="58"/>
      <c r="CE1417" s="58"/>
      <c r="CF1417" s="58"/>
      <c r="CG1417" s="58"/>
      <c r="CH1417" s="58"/>
      <c r="CI1417" s="58"/>
      <c r="CJ1417" s="58"/>
      <c r="CK1417" s="58"/>
      <c r="CL1417" s="58"/>
      <c r="CM1417" s="58"/>
      <c r="CN1417" s="58"/>
      <c r="CO1417" s="58"/>
      <c r="CP1417" s="58"/>
      <c r="CQ1417" s="58"/>
      <c r="CR1417" s="58"/>
      <c r="CS1417" s="58"/>
      <c r="CT1417" s="58"/>
      <c r="CU1417" s="58"/>
      <c r="CV1417" s="58"/>
      <c r="CW1417" s="58"/>
      <c r="CX1417" s="58"/>
      <c r="CY1417" s="58"/>
      <c r="CZ1417" s="58"/>
      <c r="DA1417" s="58"/>
      <c r="DB1417" s="58"/>
      <c r="DC1417" s="58"/>
      <c r="DD1417" s="58"/>
      <c r="DE1417" s="58"/>
      <c r="DF1417" s="58"/>
      <c r="DG1417" s="58"/>
      <c r="DH1417" s="58"/>
      <c r="DI1417" s="58"/>
      <c r="DJ1417" s="58"/>
      <c r="DK1417" s="58"/>
      <c r="DL1417" s="58"/>
      <c r="DM1417" s="58"/>
      <c r="DN1417" s="58"/>
      <c r="DO1417" s="58"/>
      <c r="DP1417" s="58"/>
      <c r="DQ1417" s="58"/>
      <c r="DR1417" s="58"/>
    </row>
    <row r="1418" spans="1:122" x14ac:dyDescent="0.2">
      <c r="A1418" s="58"/>
      <c r="B1418" s="58"/>
      <c r="C1418" s="58"/>
      <c r="D1418" s="58"/>
      <c r="E1418" s="58"/>
      <c r="F1418" s="58"/>
      <c r="G1418" s="58"/>
      <c r="H1418" s="58"/>
      <c r="I1418" s="58"/>
      <c r="J1418" s="58"/>
      <c r="K1418" s="59"/>
      <c r="L1418" s="59"/>
      <c r="M1418" s="58"/>
      <c r="N1418" s="58"/>
      <c r="O1418" s="58"/>
      <c r="P1418" s="58"/>
      <c r="Q1418" s="58"/>
      <c r="R1418" s="58"/>
      <c r="S1418" s="58"/>
      <c r="T1418" s="58"/>
      <c r="U1418" s="58"/>
      <c r="V1418" s="58"/>
      <c r="W1418" s="58"/>
      <c r="X1418" s="58"/>
      <c r="Y1418" s="58"/>
      <c r="Z1418" s="58"/>
      <c r="AA1418" s="58"/>
      <c r="AB1418" s="58"/>
      <c r="AC1418" s="58"/>
      <c r="AD1418" s="58"/>
      <c r="AE1418" s="58"/>
      <c r="AF1418" s="58"/>
      <c r="AG1418" s="58"/>
      <c r="AH1418" s="58"/>
      <c r="AI1418" s="58"/>
      <c r="AJ1418" s="58"/>
      <c r="AK1418" s="58"/>
      <c r="AL1418" s="58"/>
      <c r="AM1418" s="58"/>
      <c r="AN1418" s="58"/>
      <c r="AO1418" s="58"/>
      <c r="AP1418" s="58"/>
      <c r="AQ1418" s="58"/>
      <c r="AR1418" s="58"/>
      <c r="AS1418" s="58"/>
      <c r="AT1418" s="58"/>
      <c r="AU1418" s="58"/>
      <c r="AV1418" s="58"/>
      <c r="AW1418" s="58"/>
      <c r="AX1418" s="58"/>
      <c r="AY1418" s="58"/>
      <c r="AZ1418" s="58"/>
      <c r="BA1418" s="58"/>
      <c r="BB1418" s="58"/>
      <c r="BC1418" s="58"/>
      <c r="BD1418" s="58"/>
      <c r="BE1418" s="58"/>
      <c r="BF1418" s="58"/>
      <c r="BG1418" s="58"/>
      <c r="BH1418" s="58"/>
      <c r="BI1418" s="58"/>
      <c r="BJ1418" s="58"/>
      <c r="BK1418" s="58"/>
      <c r="BL1418" s="58"/>
      <c r="BM1418" s="58"/>
      <c r="BN1418" s="58"/>
      <c r="BO1418" s="58"/>
      <c r="BP1418" s="58"/>
      <c r="BQ1418" s="58"/>
      <c r="BR1418" s="58"/>
      <c r="BS1418" s="58"/>
      <c r="BT1418" s="58"/>
      <c r="BU1418" s="58"/>
      <c r="BV1418" s="58"/>
      <c r="BW1418" s="58"/>
      <c r="BX1418" s="58"/>
      <c r="BY1418" s="58"/>
      <c r="BZ1418" s="58"/>
      <c r="CA1418" s="58"/>
      <c r="CB1418" s="58"/>
      <c r="CC1418" s="58"/>
      <c r="CD1418" s="58"/>
      <c r="CE1418" s="58"/>
      <c r="CF1418" s="58"/>
      <c r="CG1418" s="58"/>
      <c r="CH1418" s="58"/>
      <c r="CI1418" s="58"/>
      <c r="CJ1418" s="58"/>
      <c r="CK1418" s="58"/>
      <c r="CL1418" s="58"/>
      <c r="CM1418" s="58"/>
      <c r="CN1418" s="58"/>
      <c r="CO1418" s="58"/>
      <c r="CP1418" s="58"/>
      <c r="CQ1418" s="58"/>
      <c r="CR1418" s="58"/>
      <c r="CS1418" s="58"/>
      <c r="CT1418" s="58"/>
      <c r="CU1418" s="58"/>
      <c r="CV1418" s="58"/>
      <c r="CW1418" s="58"/>
      <c r="CX1418" s="58"/>
      <c r="CY1418" s="58"/>
      <c r="CZ1418" s="58"/>
      <c r="DA1418" s="58"/>
      <c r="DB1418" s="58"/>
      <c r="DC1418" s="58"/>
      <c r="DD1418" s="58"/>
      <c r="DE1418" s="58"/>
      <c r="DF1418" s="58"/>
      <c r="DG1418" s="58"/>
      <c r="DH1418" s="58"/>
      <c r="DI1418" s="58"/>
      <c r="DJ1418" s="58"/>
      <c r="DK1418" s="58"/>
      <c r="DL1418" s="58"/>
      <c r="DM1418" s="58"/>
      <c r="DN1418" s="58"/>
      <c r="DO1418" s="58"/>
      <c r="DP1418" s="58"/>
      <c r="DQ1418" s="58"/>
      <c r="DR1418" s="58"/>
    </row>
    <row r="1419" spans="1:122" x14ac:dyDescent="0.2">
      <c r="A1419" s="58"/>
      <c r="B1419" s="58"/>
      <c r="C1419" s="58"/>
      <c r="D1419" s="58"/>
      <c r="E1419" s="58"/>
      <c r="F1419" s="58"/>
      <c r="G1419" s="58"/>
      <c r="H1419" s="58"/>
      <c r="I1419" s="58"/>
      <c r="J1419" s="58"/>
      <c r="K1419" s="59"/>
      <c r="L1419" s="59"/>
      <c r="M1419" s="58"/>
      <c r="N1419" s="58"/>
      <c r="O1419" s="58"/>
      <c r="P1419" s="58"/>
      <c r="Q1419" s="58"/>
      <c r="R1419" s="58"/>
      <c r="S1419" s="58"/>
      <c r="T1419" s="58"/>
      <c r="U1419" s="58"/>
      <c r="V1419" s="58"/>
      <c r="W1419" s="58"/>
      <c r="X1419" s="58"/>
      <c r="Y1419" s="58"/>
      <c r="Z1419" s="58"/>
      <c r="AA1419" s="58"/>
      <c r="AB1419" s="58"/>
      <c r="AC1419" s="58"/>
      <c r="AD1419" s="58"/>
      <c r="AE1419" s="58"/>
      <c r="AF1419" s="58"/>
      <c r="AG1419" s="58"/>
      <c r="AH1419" s="58"/>
      <c r="AI1419" s="58"/>
      <c r="AJ1419" s="58"/>
      <c r="AK1419" s="58"/>
      <c r="AL1419" s="58"/>
      <c r="AM1419" s="58"/>
      <c r="AN1419" s="58"/>
      <c r="AO1419" s="58"/>
      <c r="AP1419" s="58"/>
      <c r="AQ1419" s="58"/>
      <c r="AR1419" s="58"/>
      <c r="AS1419" s="58"/>
      <c r="AT1419" s="58"/>
      <c r="AU1419" s="58"/>
      <c r="AV1419" s="58"/>
      <c r="AW1419" s="58"/>
      <c r="AX1419" s="58"/>
      <c r="AY1419" s="58"/>
      <c r="AZ1419" s="58"/>
      <c r="BA1419" s="58"/>
      <c r="BB1419" s="58"/>
      <c r="BC1419" s="58"/>
      <c r="BD1419" s="58"/>
      <c r="BE1419" s="58"/>
      <c r="BF1419" s="58"/>
      <c r="BG1419" s="58"/>
      <c r="BH1419" s="58"/>
      <c r="BI1419" s="58"/>
      <c r="BJ1419" s="58"/>
      <c r="BK1419" s="58"/>
      <c r="BL1419" s="58"/>
      <c r="BM1419" s="58"/>
      <c r="BN1419" s="58"/>
      <c r="BO1419" s="58"/>
      <c r="BP1419" s="58"/>
      <c r="BQ1419" s="58"/>
      <c r="BR1419" s="58"/>
      <c r="BS1419" s="58"/>
      <c r="BT1419" s="58"/>
      <c r="BU1419" s="58"/>
      <c r="BV1419" s="58"/>
      <c r="BW1419" s="58"/>
      <c r="BX1419" s="58"/>
      <c r="BY1419" s="58"/>
      <c r="BZ1419" s="58"/>
      <c r="CA1419" s="58"/>
      <c r="CB1419" s="58"/>
      <c r="CC1419" s="58"/>
      <c r="CD1419" s="58"/>
      <c r="CE1419" s="58"/>
      <c r="CF1419" s="58"/>
      <c r="CG1419" s="58"/>
      <c r="CH1419" s="58"/>
      <c r="CI1419" s="58"/>
      <c r="CJ1419" s="58"/>
      <c r="CK1419" s="58"/>
      <c r="CL1419" s="58"/>
      <c r="CM1419" s="58"/>
      <c r="CN1419" s="58"/>
      <c r="CO1419" s="58"/>
      <c r="CP1419" s="58"/>
      <c r="CQ1419" s="58"/>
      <c r="CR1419" s="58"/>
      <c r="CS1419" s="58"/>
      <c r="CT1419" s="58"/>
      <c r="CU1419" s="58"/>
      <c r="CV1419" s="58"/>
      <c r="CW1419" s="58"/>
      <c r="CX1419" s="58"/>
      <c r="CY1419" s="58"/>
      <c r="CZ1419" s="58"/>
      <c r="DA1419" s="58"/>
      <c r="DB1419" s="58"/>
      <c r="DC1419" s="58"/>
      <c r="DD1419" s="58"/>
      <c r="DE1419" s="58"/>
      <c r="DF1419" s="58"/>
      <c r="DG1419" s="58"/>
      <c r="DH1419" s="58"/>
      <c r="DI1419" s="58"/>
      <c r="DJ1419" s="58"/>
      <c r="DK1419" s="58"/>
      <c r="DL1419" s="58"/>
      <c r="DM1419" s="58"/>
      <c r="DN1419" s="58"/>
      <c r="DO1419" s="58"/>
      <c r="DP1419" s="58"/>
      <c r="DQ1419" s="58"/>
      <c r="DR1419" s="58"/>
    </row>
    <row r="1420" spans="1:122" x14ac:dyDescent="0.2">
      <c r="A1420" s="58"/>
      <c r="B1420" s="58"/>
      <c r="C1420" s="58"/>
      <c r="D1420" s="58"/>
      <c r="E1420" s="58"/>
      <c r="F1420" s="58"/>
      <c r="G1420" s="58"/>
      <c r="H1420" s="58"/>
      <c r="I1420" s="58"/>
      <c r="J1420" s="58"/>
      <c r="K1420" s="59"/>
      <c r="L1420" s="59"/>
      <c r="M1420" s="58"/>
      <c r="N1420" s="58"/>
      <c r="O1420" s="58"/>
      <c r="P1420" s="58"/>
      <c r="Q1420" s="58"/>
      <c r="R1420" s="58"/>
      <c r="S1420" s="58"/>
      <c r="T1420" s="58"/>
      <c r="U1420" s="58"/>
      <c r="V1420" s="58"/>
      <c r="W1420" s="58"/>
      <c r="X1420" s="58"/>
      <c r="Y1420" s="58"/>
      <c r="Z1420" s="58"/>
      <c r="AA1420" s="58"/>
      <c r="AB1420" s="58"/>
      <c r="AC1420" s="58"/>
      <c r="AD1420" s="58"/>
      <c r="AE1420" s="58"/>
      <c r="AF1420" s="58"/>
      <c r="AG1420" s="58"/>
      <c r="AH1420" s="58"/>
      <c r="AI1420" s="58"/>
      <c r="AJ1420" s="58"/>
      <c r="AK1420" s="58"/>
      <c r="AL1420" s="58"/>
      <c r="AM1420" s="58"/>
      <c r="AN1420" s="58"/>
      <c r="AO1420" s="58"/>
      <c r="AP1420" s="58"/>
      <c r="AQ1420" s="58"/>
      <c r="AR1420" s="58"/>
      <c r="AS1420" s="58"/>
      <c r="AT1420" s="58"/>
      <c r="AU1420" s="58"/>
      <c r="AV1420" s="58"/>
      <c r="AW1420" s="58"/>
      <c r="AX1420" s="58"/>
      <c r="AY1420" s="58"/>
      <c r="AZ1420" s="58"/>
      <c r="BA1420" s="58"/>
      <c r="BB1420" s="58"/>
      <c r="BC1420" s="58"/>
      <c r="BD1420" s="58"/>
      <c r="BE1420" s="58"/>
      <c r="BF1420" s="58"/>
      <c r="BG1420" s="58"/>
      <c r="BH1420" s="58"/>
      <c r="BI1420" s="58"/>
      <c r="BJ1420" s="58"/>
      <c r="BK1420" s="58"/>
      <c r="BL1420" s="58"/>
      <c r="BM1420" s="58"/>
      <c r="BN1420" s="58"/>
      <c r="BO1420" s="58"/>
      <c r="BP1420" s="58"/>
      <c r="BQ1420" s="58"/>
      <c r="BR1420" s="58"/>
      <c r="BS1420" s="58"/>
      <c r="BT1420" s="58"/>
      <c r="BU1420" s="58"/>
      <c r="BV1420" s="58"/>
      <c r="BW1420" s="58"/>
      <c r="BX1420" s="58"/>
      <c r="BY1420" s="58"/>
      <c r="BZ1420" s="58"/>
      <c r="CA1420" s="58"/>
      <c r="CB1420" s="58"/>
      <c r="CC1420" s="58"/>
      <c r="CD1420" s="58"/>
      <c r="CE1420" s="58"/>
      <c r="CF1420" s="58"/>
      <c r="CG1420" s="58"/>
      <c r="CH1420" s="58"/>
      <c r="CI1420" s="58"/>
      <c r="CJ1420" s="58"/>
      <c r="CK1420" s="58"/>
      <c r="CL1420" s="58"/>
      <c r="CM1420" s="58"/>
      <c r="CN1420" s="58"/>
      <c r="CO1420" s="58"/>
      <c r="CP1420" s="58"/>
      <c r="CQ1420" s="58"/>
      <c r="CR1420" s="58"/>
      <c r="CS1420" s="58"/>
      <c r="CT1420" s="58"/>
      <c r="CU1420" s="58"/>
      <c r="CV1420" s="58"/>
      <c r="CW1420" s="58"/>
      <c r="CX1420" s="58"/>
      <c r="CY1420" s="58"/>
      <c r="CZ1420" s="58"/>
      <c r="DA1420" s="58"/>
      <c r="DB1420" s="58"/>
      <c r="DC1420" s="58"/>
      <c r="DD1420" s="58"/>
      <c r="DE1420" s="58"/>
      <c r="DF1420" s="58"/>
      <c r="DG1420" s="58"/>
      <c r="DH1420" s="58"/>
      <c r="DI1420" s="58"/>
      <c r="DJ1420" s="58"/>
      <c r="DK1420" s="58"/>
      <c r="DL1420" s="58"/>
      <c r="DM1420" s="58"/>
      <c r="DN1420" s="58"/>
      <c r="DO1420" s="58"/>
      <c r="DP1420" s="58"/>
      <c r="DQ1420" s="58"/>
      <c r="DR1420" s="58"/>
    </row>
    <row r="1421" spans="1:122" x14ac:dyDescent="0.2">
      <c r="A1421" s="58"/>
      <c r="B1421" s="58"/>
      <c r="C1421" s="58"/>
      <c r="D1421" s="58"/>
      <c r="E1421" s="58"/>
      <c r="F1421" s="58"/>
      <c r="G1421" s="58"/>
      <c r="H1421" s="58"/>
      <c r="I1421" s="58"/>
      <c r="J1421" s="58"/>
      <c r="K1421" s="59"/>
      <c r="L1421" s="59"/>
      <c r="M1421" s="58"/>
      <c r="N1421" s="58"/>
      <c r="O1421" s="58"/>
      <c r="P1421" s="58"/>
      <c r="Q1421" s="58"/>
      <c r="R1421" s="58"/>
      <c r="S1421" s="58"/>
      <c r="T1421" s="58"/>
      <c r="U1421" s="58"/>
      <c r="V1421" s="58"/>
      <c r="W1421" s="58"/>
      <c r="X1421" s="58"/>
      <c r="Y1421" s="58"/>
      <c r="Z1421" s="58"/>
      <c r="AA1421" s="58"/>
      <c r="AB1421" s="58"/>
      <c r="AC1421" s="58"/>
      <c r="AD1421" s="58"/>
      <c r="AE1421" s="58"/>
      <c r="AF1421" s="58"/>
      <c r="AG1421" s="58"/>
      <c r="AH1421" s="58"/>
      <c r="AI1421" s="58"/>
      <c r="AJ1421" s="58"/>
      <c r="AK1421" s="58"/>
      <c r="AL1421" s="58"/>
      <c r="AM1421" s="58"/>
      <c r="AN1421" s="58"/>
      <c r="AO1421" s="58"/>
      <c r="AP1421" s="58"/>
      <c r="AQ1421" s="58"/>
      <c r="AR1421" s="58"/>
      <c r="AS1421" s="58"/>
      <c r="AT1421" s="58"/>
      <c r="AU1421" s="58"/>
      <c r="AV1421" s="58"/>
      <c r="AW1421" s="58"/>
      <c r="AX1421" s="58"/>
      <c r="AY1421" s="58"/>
      <c r="AZ1421" s="58"/>
      <c r="BA1421" s="58"/>
      <c r="BB1421" s="58"/>
      <c r="BC1421" s="58"/>
      <c r="BD1421" s="58"/>
      <c r="BE1421" s="58"/>
      <c r="BF1421" s="58"/>
      <c r="BG1421" s="58"/>
      <c r="BH1421" s="58"/>
      <c r="BI1421" s="58"/>
      <c r="BJ1421" s="58"/>
      <c r="BK1421" s="58"/>
      <c r="BL1421" s="58"/>
      <c r="BM1421" s="58"/>
      <c r="BN1421" s="58"/>
      <c r="BO1421" s="58"/>
      <c r="BP1421" s="58"/>
      <c r="BQ1421" s="58"/>
      <c r="BR1421" s="58"/>
      <c r="BS1421" s="58"/>
      <c r="BT1421" s="58"/>
      <c r="BU1421" s="58"/>
      <c r="BV1421" s="58"/>
      <c r="BW1421" s="58"/>
      <c r="BX1421" s="58"/>
      <c r="BY1421" s="58"/>
      <c r="BZ1421" s="58"/>
      <c r="CA1421" s="58"/>
      <c r="CB1421" s="58"/>
      <c r="CC1421" s="58"/>
      <c r="CD1421" s="58"/>
      <c r="CE1421" s="58"/>
      <c r="CF1421" s="58"/>
      <c r="CG1421" s="58"/>
      <c r="CH1421" s="58"/>
      <c r="CI1421" s="58"/>
      <c r="CJ1421" s="58"/>
      <c r="CK1421" s="58"/>
      <c r="CL1421" s="58"/>
      <c r="CM1421" s="58"/>
      <c r="CN1421" s="58"/>
      <c r="CO1421" s="58"/>
      <c r="CP1421" s="58"/>
      <c r="CQ1421" s="58"/>
      <c r="CR1421" s="58"/>
      <c r="CS1421" s="58"/>
      <c r="CT1421" s="58"/>
      <c r="CU1421" s="58"/>
      <c r="CV1421" s="58"/>
      <c r="CW1421" s="58"/>
      <c r="CX1421" s="58"/>
      <c r="CY1421" s="58"/>
      <c r="CZ1421" s="58"/>
      <c r="DA1421" s="58"/>
      <c r="DB1421" s="58"/>
      <c r="DC1421" s="58"/>
      <c r="DD1421" s="58"/>
      <c r="DE1421" s="58"/>
      <c r="DF1421" s="58"/>
      <c r="DG1421" s="58"/>
      <c r="DH1421" s="58"/>
      <c r="DI1421" s="58"/>
      <c r="DJ1421" s="58"/>
      <c r="DK1421" s="58"/>
      <c r="DL1421" s="58"/>
      <c r="DM1421" s="58"/>
      <c r="DN1421" s="58"/>
      <c r="DO1421" s="58"/>
      <c r="DP1421" s="58"/>
      <c r="DQ1421" s="58"/>
      <c r="DR1421" s="58"/>
    </row>
    <row r="1422" spans="1:122" x14ac:dyDescent="0.2">
      <c r="A1422" s="58"/>
      <c r="B1422" s="58"/>
      <c r="C1422" s="58"/>
      <c r="D1422" s="58"/>
      <c r="E1422" s="58"/>
      <c r="F1422" s="58"/>
      <c r="G1422" s="58"/>
      <c r="H1422" s="58"/>
      <c r="I1422" s="58"/>
      <c r="J1422" s="58"/>
      <c r="K1422" s="59"/>
      <c r="L1422" s="59"/>
      <c r="M1422" s="58"/>
      <c r="N1422" s="58"/>
      <c r="O1422" s="58"/>
      <c r="P1422" s="58"/>
      <c r="Q1422" s="58"/>
      <c r="R1422" s="58"/>
      <c r="S1422" s="58"/>
      <c r="T1422" s="58"/>
      <c r="U1422" s="58"/>
      <c r="V1422" s="58"/>
      <c r="W1422" s="58"/>
      <c r="X1422" s="58"/>
      <c r="Y1422" s="58"/>
      <c r="Z1422" s="58"/>
      <c r="AA1422" s="58"/>
      <c r="AB1422" s="58"/>
      <c r="AC1422" s="58"/>
      <c r="AD1422" s="58"/>
      <c r="AE1422" s="58"/>
      <c r="AF1422" s="58"/>
      <c r="AG1422" s="58"/>
      <c r="AH1422" s="58"/>
      <c r="AI1422" s="58"/>
      <c r="AJ1422" s="58"/>
      <c r="AK1422" s="58"/>
      <c r="AL1422" s="58"/>
      <c r="AM1422" s="58"/>
      <c r="AN1422" s="58"/>
      <c r="AO1422" s="58"/>
      <c r="AP1422" s="58"/>
      <c r="AQ1422" s="58"/>
      <c r="AR1422" s="58"/>
      <c r="AS1422" s="58"/>
      <c r="AT1422" s="58"/>
      <c r="AU1422" s="58"/>
      <c r="AV1422" s="58"/>
      <c r="AW1422" s="58"/>
      <c r="AX1422" s="58"/>
      <c r="AY1422" s="58"/>
      <c r="AZ1422" s="58"/>
      <c r="BA1422" s="58"/>
      <c r="BB1422" s="58"/>
      <c r="BC1422" s="58"/>
      <c r="BD1422" s="58"/>
      <c r="BE1422" s="58"/>
      <c r="BF1422" s="58"/>
      <c r="BG1422" s="58"/>
      <c r="BH1422" s="58"/>
      <c r="BI1422" s="58"/>
      <c r="BJ1422" s="58"/>
      <c r="BK1422" s="58"/>
      <c r="BL1422" s="58"/>
      <c r="BM1422" s="58"/>
      <c r="BN1422" s="58"/>
      <c r="BO1422" s="58"/>
      <c r="BP1422" s="58"/>
      <c r="BQ1422" s="58"/>
      <c r="BR1422" s="58"/>
      <c r="BS1422" s="58"/>
      <c r="BT1422" s="58"/>
      <c r="BU1422" s="58"/>
      <c r="BV1422" s="58"/>
      <c r="BW1422" s="58"/>
      <c r="BX1422" s="58"/>
      <c r="BY1422" s="58"/>
      <c r="BZ1422" s="58"/>
      <c r="CA1422" s="58"/>
      <c r="CB1422" s="58"/>
      <c r="CC1422" s="58"/>
      <c r="CD1422" s="58"/>
      <c r="CE1422" s="58"/>
      <c r="CF1422" s="58"/>
      <c r="CG1422" s="58"/>
      <c r="CH1422" s="58"/>
      <c r="CI1422" s="58"/>
      <c r="CJ1422" s="58"/>
      <c r="CK1422" s="58"/>
      <c r="CL1422" s="58"/>
      <c r="CM1422" s="58"/>
      <c r="CN1422" s="58"/>
      <c r="CO1422" s="58"/>
      <c r="CP1422" s="58"/>
      <c r="CQ1422" s="58"/>
      <c r="CR1422" s="58"/>
      <c r="CS1422" s="58"/>
      <c r="CT1422" s="58"/>
      <c r="CU1422" s="58"/>
      <c r="CV1422" s="58"/>
      <c r="CW1422" s="58"/>
      <c r="CX1422" s="58"/>
      <c r="CY1422" s="58"/>
      <c r="CZ1422" s="58"/>
      <c r="DA1422" s="58"/>
      <c r="DB1422" s="58"/>
      <c r="DC1422" s="58"/>
      <c r="DD1422" s="58"/>
      <c r="DE1422" s="58"/>
      <c r="DF1422" s="58"/>
      <c r="DG1422" s="58"/>
      <c r="DH1422" s="58"/>
      <c r="DI1422" s="58"/>
      <c r="DJ1422" s="58"/>
      <c r="DK1422" s="58"/>
      <c r="DL1422" s="58"/>
      <c r="DM1422" s="58"/>
      <c r="DN1422" s="58"/>
      <c r="DO1422" s="58"/>
      <c r="DP1422" s="58"/>
      <c r="DQ1422" s="58"/>
      <c r="DR1422" s="58"/>
    </row>
    <row r="1423" spans="1:122" x14ac:dyDescent="0.2">
      <c r="A1423" s="58"/>
      <c r="B1423" s="58"/>
      <c r="C1423" s="58"/>
      <c r="D1423" s="58"/>
      <c r="E1423" s="58"/>
      <c r="F1423" s="58"/>
      <c r="G1423" s="58"/>
      <c r="H1423" s="58"/>
      <c r="I1423" s="58"/>
      <c r="J1423" s="58"/>
      <c r="K1423" s="59"/>
      <c r="L1423" s="59"/>
      <c r="M1423" s="58"/>
      <c r="N1423" s="58"/>
      <c r="O1423" s="58"/>
      <c r="P1423" s="58"/>
      <c r="Q1423" s="58"/>
      <c r="R1423" s="58"/>
      <c r="S1423" s="58"/>
      <c r="T1423" s="58"/>
      <c r="U1423" s="58"/>
      <c r="V1423" s="58"/>
      <c r="W1423" s="58"/>
      <c r="X1423" s="58"/>
      <c r="Y1423" s="58"/>
      <c r="Z1423" s="58"/>
      <c r="AA1423" s="58"/>
      <c r="AB1423" s="58"/>
      <c r="AC1423" s="58"/>
      <c r="AD1423" s="58"/>
      <c r="AE1423" s="58"/>
      <c r="AF1423" s="58"/>
      <c r="AG1423" s="58"/>
      <c r="AH1423" s="58"/>
      <c r="AI1423" s="58"/>
      <c r="AJ1423" s="58"/>
      <c r="AK1423" s="58"/>
      <c r="AL1423" s="58"/>
      <c r="AM1423" s="58"/>
      <c r="AN1423" s="58"/>
      <c r="AO1423" s="58"/>
      <c r="AP1423" s="58"/>
      <c r="AQ1423" s="58"/>
      <c r="AR1423" s="58"/>
      <c r="AS1423" s="58"/>
      <c r="AT1423" s="58"/>
      <c r="AU1423" s="58"/>
      <c r="AV1423" s="58"/>
      <c r="AW1423" s="58"/>
      <c r="AX1423" s="58"/>
      <c r="AY1423" s="58"/>
      <c r="AZ1423" s="58"/>
      <c r="BA1423" s="58"/>
      <c r="BB1423" s="58"/>
      <c r="BC1423" s="58"/>
      <c r="BD1423" s="58"/>
      <c r="BE1423" s="58"/>
      <c r="BF1423" s="58"/>
      <c r="BG1423" s="58"/>
      <c r="BH1423" s="58"/>
      <c r="BI1423" s="58"/>
      <c r="BJ1423" s="58"/>
      <c r="BK1423" s="58"/>
      <c r="BL1423" s="58"/>
      <c r="BM1423" s="58"/>
      <c r="BN1423" s="58"/>
      <c r="BO1423" s="58"/>
      <c r="BP1423" s="58"/>
      <c r="BQ1423" s="58"/>
      <c r="BR1423" s="58"/>
      <c r="BS1423" s="58"/>
      <c r="BT1423" s="58"/>
      <c r="BU1423" s="58"/>
      <c r="BV1423" s="58"/>
      <c r="BW1423" s="58"/>
      <c r="BX1423" s="58"/>
      <c r="BY1423" s="58"/>
      <c r="BZ1423" s="58"/>
      <c r="CA1423" s="58"/>
      <c r="CB1423" s="58"/>
      <c r="CC1423" s="58"/>
      <c r="CD1423" s="58"/>
      <c r="CE1423" s="58"/>
      <c r="CF1423" s="58"/>
      <c r="CG1423" s="58"/>
      <c r="CH1423" s="58"/>
      <c r="CI1423" s="58"/>
      <c r="CJ1423" s="58"/>
      <c r="CK1423" s="58"/>
      <c r="CL1423" s="58"/>
      <c r="CM1423" s="58"/>
      <c r="CN1423" s="58"/>
      <c r="CO1423" s="58"/>
      <c r="CP1423" s="58"/>
      <c r="CQ1423" s="58"/>
      <c r="CR1423" s="58"/>
      <c r="CS1423" s="58"/>
      <c r="CT1423" s="58"/>
      <c r="CU1423" s="58"/>
      <c r="CV1423" s="58"/>
      <c r="CW1423" s="58"/>
      <c r="CX1423" s="58"/>
      <c r="CY1423" s="58"/>
      <c r="CZ1423" s="58"/>
      <c r="DA1423" s="58"/>
      <c r="DB1423" s="58"/>
      <c r="DC1423" s="58"/>
      <c r="DD1423" s="58"/>
      <c r="DE1423" s="58"/>
      <c r="DF1423" s="58"/>
      <c r="DG1423" s="58"/>
      <c r="DH1423" s="58"/>
      <c r="DI1423" s="58"/>
      <c r="DJ1423" s="58"/>
      <c r="DK1423" s="58"/>
      <c r="DL1423" s="58"/>
      <c r="DM1423" s="58"/>
      <c r="DN1423" s="58"/>
      <c r="DO1423" s="58"/>
      <c r="DP1423" s="58"/>
      <c r="DQ1423" s="58"/>
      <c r="DR1423" s="58"/>
    </row>
    <row r="1424" spans="1:122" x14ac:dyDescent="0.2">
      <c r="A1424" s="58"/>
      <c r="B1424" s="58"/>
      <c r="C1424" s="58"/>
      <c r="D1424" s="58"/>
      <c r="E1424" s="58"/>
      <c r="F1424" s="58"/>
      <c r="G1424" s="58"/>
      <c r="H1424" s="58"/>
      <c r="I1424" s="58"/>
      <c r="J1424" s="58"/>
      <c r="K1424" s="59"/>
      <c r="L1424" s="59"/>
      <c r="M1424" s="58"/>
      <c r="N1424" s="58"/>
      <c r="O1424" s="58"/>
      <c r="P1424" s="58"/>
      <c r="Q1424" s="58"/>
      <c r="R1424" s="58"/>
      <c r="S1424" s="58"/>
      <c r="T1424" s="58"/>
      <c r="U1424" s="58"/>
      <c r="V1424" s="58"/>
      <c r="W1424" s="58"/>
      <c r="X1424" s="58"/>
      <c r="Y1424" s="58"/>
      <c r="Z1424" s="58"/>
      <c r="AA1424" s="58"/>
      <c r="AB1424" s="58"/>
      <c r="AC1424" s="58"/>
      <c r="AD1424" s="58"/>
      <c r="AE1424" s="58"/>
      <c r="AF1424" s="58"/>
      <c r="AG1424" s="58"/>
      <c r="AH1424" s="58"/>
      <c r="AI1424" s="58"/>
      <c r="AJ1424" s="58"/>
      <c r="AK1424" s="58"/>
      <c r="AL1424" s="58"/>
      <c r="AM1424" s="58"/>
      <c r="AN1424" s="58"/>
      <c r="AO1424" s="58"/>
      <c r="AP1424" s="58"/>
      <c r="AQ1424" s="58"/>
      <c r="AR1424" s="58"/>
      <c r="AS1424" s="58"/>
      <c r="AT1424" s="58"/>
      <c r="AU1424" s="58"/>
      <c r="AV1424" s="58"/>
      <c r="AW1424" s="58"/>
      <c r="AX1424" s="58"/>
      <c r="AY1424" s="58"/>
      <c r="AZ1424" s="58"/>
      <c r="BA1424" s="58"/>
      <c r="BB1424" s="58"/>
      <c r="BC1424" s="58"/>
      <c r="BD1424" s="58"/>
      <c r="BE1424" s="58"/>
      <c r="BF1424" s="58"/>
      <c r="BG1424" s="58"/>
      <c r="BH1424" s="58"/>
      <c r="BI1424" s="58"/>
      <c r="BJ1424" s="58"/>
      <c r="BK1424" s="58"/>
      <c r="BL1424" s="58"/>
      <c r="BM1424" s="58"/>
      <c r="BN1424" s="58"/>
      <c r="BO1424" s="58"/>
      <c r="BP1424" s="58"/>
      <c r="BQ1424" s="58"/>
      <c r="BR1424" s="58"/>
      <c r="BS1424" s="58"/>
      <c r="BT1424" s="58"/>
      <c r="BU1424" s="58"/>
      <c r="BV1424" s="58"/>
      <c r="BW1424" s="58"/>
      <c r="BX1424" s="58"/>
      <c r="BY1424" s="58"/>
      <c r="BZ1424" s="58"/>
      <c r="CA1424" s="58"/>
      <c r="CB1424" s="58"/>
      <c r="CC1424" s="58"/>
      <c r="CD1424" s="58"/>
      <c r="CE1424" s="58"/>
      <c r="CF1424" s="58"/>
      <c r="CG1424" s="58"/>
      <c r="CH1424" s="58"/>
      <c r="CI1424" s="58"/>
      <c r="CJ1424" s="58"/>
      <c r="CK1424" s="58"/>
      <c r="CL1424" s="58"/>
      <c r="CM1424" s="58"/>
      <c r="CN1424" s="58"/>
      <c r="CO1424" s="58"/>
      <c r="CP1424" s="58"/>
      <c r="CQ1424" s="58"/>
      <c r="CR1424" s="58"/>
      <c r="CS1424" s="58"/>
      <c r="CT1424" s="58"/>
      <c r="CU1424" s="58"/>
      <c r="CV1424" s="58"/>
      <c r="CW1424" s="58"/>
      <c r="CX1424" s="58"/>
      <c r="CY1424" s="58"/>
      <c r="CZ1424" s="58"/>
      <c r="DA1424" s="58"/>
      <c r="DB1424" s="58"/>
      <c r="DC1424" s="58"/>
      <c r="DD1424" s="58"/>
      <c r="DE1424" s="58"/>
      <c r="DF1424" s="58"/>
      <c r="DG1424" s="58"/>
      <c r="DH1424" s="58"/>
      <c r="DI1424" s="58"/>
      <c r="DJ1424" s="58"/>
      <c r="DK1424" s="58"/>
      <c r="DL1424" s="58"/>
      <c r="DM1424" s="58"/>
      <c r="DN1424" s="58"/>
      <c r="DO1424" s="58"/>
      <c r="DP1424" s="58"/>
      <c r="DQ1424" s="58"/>
      <c r="DR1424" s="58"/>
    </row>
    <row r="1425" spans="1:122" x14ac:dyDescent="0.2">
      <c r="A1425" s="58"/>
      <c r="B1425" s="58"/>
      <c r="C1425" s="58"/>
      <c r="D1425" s="58"/>
      <c r="E1425" s="58"/>
      <c r="F1425" s="58"/>
      <c r="G1425" s="58"/>
      <c r="H1425" s="58"/>
      <c r="I1425" s="58"/>
      <c r="J1425" s="58"/>
      <c r="K1425" s="59"/>
      <c r="L1425" s="59"/>
      <c r="M1425" s="58"/>
      <c r="N1425" s="58"/>
      <c r="O1425" s="58"/>
      <c r="P1425" s="58"/>
      <c r="Q1425" s="58"/>
      <c r="R1425" s="58"/>
      <c r="S1425" s="58"/>
      <c r="T1425" s="58"/>
      <c r="U1425" s="58"/>
      <c r="V1425" s="58"/>
      <c r="W1425" s="58"/>
      <c r="X1425" s="58"/>
      <c r="Y1425" s="58"/>
      <c r="Z1425" s="58"/>
      <c r="AA1425" s="58"/>
      <c r="AB1425" s="58"/>
      <c r="AC1425" s="58"/>
      <c r="AD1425" s="58"/>
      <c r="AE1425" s="58"/>
      <c r="AF1425" s="58"/>
      <c r="AG1425" s="58"/>
      <c r="AH1425" s="58"/>
      <c r="AI1425" s="58"/>
      <c r="AJ1425" s="58"/>
      <c r="AK1425" s="58"/>
      <c r="AL1425" s="58"/>
      <c r="AM1425" s="58"/>
      <c r="AN1425" s="58"/>
      <c r="AO1425" s="58"/>
      <c r="AP1425" s="58"/>
      <c r="AQ1425" s="58"/>
      <c r="AR1425" s="58"/>
      <c r="AS1425" s="58"/>
      <c r="AT1425" s="58"/>
      <c r="AU1425" s="58"/>
      <c r="AV1425" s="58"/>
      <c r="AW1425" s="58"/>
      <c r="AX1425" s="58"/>
      <c r="AY1425" s="58"/>
      <c r="AZ1425" s="58"/>
      <c r="BA1425" s="58"/>
      <c r="BB1425" s="58"/>
      <c r="BC1425" s="58"/>
      <c r="BD1425" s="58"/>
      <c r="BE1425" s="58"/>
      <c r="BF1425" s="58"/>
      <c r="BG1425" s="58"/>
      <c r="BH1425" s="58"/>
      <c r="BI1425" s="58"/>
      <c r="BJ1425" s="58"/>
      <c r="BK1425" s="58"/>
      <c r="BL1425" s="58"/>
      <c r="BM1425" s="58"/>
      <c r="BN1425" s="58"/>
      <c r="BO1425" s="58"/>
      <c r="BP1425" s="58"/>
      <c r="BQ1425" s="58"/>
      <c r="BR1425" s="58"/>
      <c r="BS1425" s="58"/>
      <c r="BT1425" s="58"/>
      <c r="BU1425" s="58"/>
      <c r="BV1425" s="58"/>
      <c r="BW1425" s="58"/>
      <c r="BX1425" s="58"/>
      <c r="BY1425" s="58"/>
      <c r="BZ1425" s="58"/>
      <c r="CA1425" s="58"/>
      <c r="CB1425" s="58"/>
      <c r="CC1425" s="58"/>
      <c r="CD1425" s="58"/>
      <c r="CE1425" s="58"/>
      <c r="CF1425" s="58"/>
      <c r="CG1425" s="58"/>
      <c r="CH1425" s="58"/>
      <c r="CI1425" s="58"/>
      <c r="CJ1425" s="58"/>
      <c r="CK1425" s="58"/>
      <c r="CL1425" s="58"/>
      <c r="CM1425" s="58"/>
      <c r="CN1425" s="58"/>
      <c r="CO1425" s="58"/>
      <c r="CP1425" s="58"/>
      <c r="CQ1425" s="58"/>
      <c r="CR1425" s="58"/>
      <c r="CS1425" s="58"/>
      <c r="CT1425" s="58"/>
      <c r="CU1425" s="58"/>
      <c r="CV1425" s="58"/>
      <c r="CW1425" s="58"/>
      <c r="CX1425" s="58"/>
      <c r="CY1425" s="58"/>
      <c r="CZ1425" s="58"/>
      <c r="DA1425" s="58"/>
      <c r="DB1425" s="58"/>
      <c r="DC1425" s="58"/>
      <c r="DD1425" s="58"/>
      <c r="DE1425" s="58"/>
      <c r="DF1425" s="58"/>
      <c r="DG1425" s="58"/>
      <c r="DH1425" s="58"/>
      <c r="DI1425" s="58"/>
      <c r="DJ1425" s="58"/>
      <c r="DK1425" s="58"/>
      <c r="DL1425" s="58"/>
      <c r="DM1425" s="58"/>
      <c r="DN1425" s="58"/>
      <c r="DO1425" s="58"/>
      <c r="DP1425" s="58"/>
      <c r="DQ1425" s="58"/>
      <c r="DR1425" s="58"/>
    </row>
    <row r="1426" spans="1:122" x14ac:dyDescent="0.2">
      <c r="A1426" s="58"/>
      <c r="B1426" s="58"/>
      <c r="C1426" s="58"/>
      <c r="D1426" s="58"/>
      <c r="E1426" s="58"/>
      <c r="F1426" s="58"/>
      <c r="G1426" s="58"/>
      <c r="H1426" s="58"/>
      <c r="I1426" s="58"/>
      <c r="J1426" s="58"/>
      <c r="K1426" s="59"/>
      <c r="L1426" s="59"/>
      <c r="M1426" s="58"/>
      <c r="N1426" s="58"/>
      <c r="O1426" s="58"/>
      <c r="P1426" s="58"/>
      <c r="Q1426" s="58"/>
      <c r="R1426" s="58"/>
      <c r="S1426" s="58"/>
      <c r="T1426" s="58"/>
      <c r="U1426" s="58"/>
      <c r="V1426" s="58"/>
      <c r="W1426" s="58"/>
      <c r="X1426" s="58"/>
      <c r="Y1426" s="58"/>
      <c r="Z1426" s="58"/>
      <c r="AA1426" s="58"/>
      <c r="AB1426" s="58"/>
      <c r="AC1426" s="58"/>
      <c r="AD1426" s="58"/>
      <c r="AE1426" s="58"/>
      <c r="AF1426" s="58"/>
      <c r="AG1426" s="58"/>
      <c r="AH1426" s="58"/>
      <c r="AI1426" s="58"/>
      <c r="AJ1426" s="58"/>
      <c r="AK1426" s="58"/>
      <c r="AL1426" s="58"/>
      <c r="AM1426" s="58"/>
      <c r="AN1426" s="58"/>
      <c r="AO1426" s="58"/>
      <c r="AP1426" s="58"/>
      <c r="AQ1426" s="58"/>
      <c r="AR1426" s="58"/>
      <c r="AS1426" s="58"/>
      <c r="AT1426" s="58"/>
      <c r="AU1426" s="58"/>
      <c r="AV1426" s="58"/>
      <c r="AW1426" s="58"/>
      <c r="AX1426" s="58"/>
      <c r="AY1426" s="58"/>
      <c r="AZ1426" s="58"/>
      <c r="BA1426" s="58"/>
      <c r="BB1426" s="58"/>
      <c r="BC1426" s="58"/>
      <c r="BD1426" s="58"/>
      <c r="BE1426" s="58"/>
      <c r="BF1426" s="58"/>
      <c r="BG1426" s="58"/>
      <c r="BH1426" s="58"/>
      <c r="BI1426" s="58"/>
      <c r="BJ1426" s="58"/>
      <c r="BK1426" s="58"/>
      <c r="BL1426" s="58"/>
      <c r="BM1426" s="58"/>
      <c r="BN1426" s="58"/>
      <c r="BO1426" s="58"/>
      <c r="BP1426" s="58"/>
      <c r="BQ1426" s="58"/>
      <c r="BR1426" s="58"/>
      <c r="BS1426" s="58"/>
      <c r="BT1426" s="58"/>
      <c r="BU1426" s="58"/>
      <c r="BV1426" s="58"/>
      <c r="BW1426" s="58"/>
      <c r="BX1426" s="58"/>
      <c r="BY1426" s="58"/>
      <c r="BZ1426" s="58"/>
      <c r="CA1426" s="58"/>
      <c r="CB1426" s="58"/>
      <c r="CC1426" s="58"/>
      <c r="CD1426" s="58"/>
      <c r="CE1426" s="58"/>
      <c r="CF1426" s="58"/>
      <c r="CG1426" s="58"/>
      <c r="CH1426" s="58"/>
      <c r="CI1426" s="58"/>
      <c r="CJ1426" s="58"/>
      <c r="CK1426" s="58"/>
      <c r="CL1426" s="58"/>
      <c r="CM1426" s="58"/>
      <c r="CN1426" s="58"/>
      <c r="CO1426" s="58"/>
      <c r="CP1426" s="58"/>
      <c r="CQ1426" s="58"/>
      <c r="CR1426" s="58"/>
      <c r="CS1426" s="58"/>
      <c r="CT1426" s="58"/>
      <c r="CU1426" s="58"/>
      <c r="CV1426" s="58"/>
      <c r="CW1426" s="58"/>
      <c r="CX1426" s="58"/>
      <c r="CY1426" s="58"/>
      <c r="CZ1426" s="58"/>
      <c r="DA1426" s="58"/>
      <c r="DB1426" s="58"/>
      <c r="DC1426" s="58"/>
      <c r="DD1426" s="58"/>
      <c r="DE1426" s="58"/>
      <c r="DF1426" s="58"/>
      <c r="DG1426" s="58"/>
      <c r="DH1426" s="58"/>
      <c r="DI1426" s="58"/>
      <c r="DJ1426" s="58"/>
      <c r="DK1426" s="58"/>
      <c r="DL1426" s="58"/>
      <c r="DM1426" s="58"/>
      <c r="DN1426" s="58"/>
      <c r="DO1426" s="58"/>
      <c r="DP1426" s="58"/>
      <c r="DQ1426" s="58"/>
      <c r="DR1426" s="58"/>
    </row>
    <row r="1427" spans="1:122" x14ac:dyDescent="0.2">
      <c r="A1427" s="58"/>
      <c r="B1427" s="58"/>
      <c r="C1427" s="58"/>
      <c r="D1427" s="58"/>
      <c r="E1427" s="58"/>
      <c r="F1427" s="58"/>
      <c r="G1427" s="58"/>
      <c r="H1427" s="58"/>
      <c r="I1427" s="58"/>
      <c r="J1427" s="58"/>
      <c r="K1427" s="59"/>
      <c r="L1427" s="59"/>
      <c r="M1427" s="58"/>
      <c r="N1427" s="58"/>
      <c r="O1427" s="58"/>
      <c r="P1427" s="58"/>
      <c r="Q1427" s="58"/>
      <c r="R1427" s="58"/>
      <c r="S1427" s="58"/>
      <c r="T1427" s="58"/>
      <c r="U1427" s="58"/>
      <c r="V1427" s="58"/>
      <c r="W1427" s="58"/>
      <c r="X1427" s="58"/>
      <c r="Y1427" s="58"/>
      <c r="Z1427" s="58"/>
      <c r="AA1427" s="58"/>
      <c r="AB1427" s="58"/>
      <c r="AC1427" s="58"/>
      <c r="AD1427" s="58"/>
      <c r="AE1427" s="58"/>
      <c r="AF1427" s="58"/>
      <c r="AG1427" s="58"/>
      <c r="AH1427" s="58"/>
      <c r="AI1427" s="58"/>
      <c r="AJ1427" s="58"/>
      <c r="AK1427" s="58"/>
      <c r="AL1427" s="58"/>
      <c r="AM1427" s="58"/>
      <c r="AN1427" s="58"/>
      <c r="AO1427" s="58"/>
      <c r="AP1427" s="58"/>
      <c r="AQ1427" s="58"/>
      <c r="AR1427" s="58"/>
      <c r="AS1427" s="58"/>
      <c r="AT1427" s="58"/>
      <c r="AU1427" s="58"/>
      <c r="AV1427" s="58"/>
      <c r="AW1427" s="58"/>
      <c r="AX1427" s="58"/>
      <c r="AY1427" s="58"/>
      <c r="AZ1427" s="58"/>
      <c r="BA1427" s="58"/>
      <c r="BB1427" s="58"/>
      <c r="BC1427" s="58"/>
      <c r="BD1427" s="58"/>
      <c r="BE1427" s="58"/>
      <c r="BF1427" s="58"/>
      <c r="BG1427" s="58"/>
      <c r="BH1427" s="58"/>
      <c r="BI1427" s="58"/>
      <c r="BJ1427" s="58"/>
      <c r="BK1427" s="58"/>
      <c r="BL1427" s="58"/>
      <c r="BM1427" s="58"/>
      <c r="BN1427" s="58"/>
      <c r="BO1427" s="58"/>
      <c r="BP1427" s="58"/>
      <c r="BQ1427" s="58"/>
      <c r="BR1427" s="58"/>
      <c r="BS1427" s="58"/>
      <c r="BT1427" s="58"/>
      <c r="BU1427" s="58"/>
      <c r="BV1427" s="58"/>
      <c r="BW1427" s="58"/>
      <c r="BX1427" s="58"/>
      <c r="BY1427" s="58"/>
      <c r="BZ1427" s="58"/>
      <c r="CA1427" s="58"/>
      <c r="CB1427" s="58"/>
      <c r="CC1427" s="58"/>
      <c r="CD1427" s="58"/>
      <c r="CE1427" s="58"/>
      <c r="CF1427" s="58"/>
      <c r="CG1427" s="58"/>
      <c r="CH1427" s="58"/>
      <c r="CI1427" s="58"/>
      <c r="CJ1427" s="58"/>
      <c r="CK1427" s="58"/>
      <c r="CL1427" s="58"/>
      <c r="CM1427" s="58"/>
      <c r="CN1427" s="58"/>
      <c r="CO1427" s="58"/>
      <c r="CP1427" s="58"/>
      <c r="CQ1427" s="58"/>
      <c r="CR1427" s="58"/>
      <c r="CS1427" s="58"/>
      <c r="CT1427" s="58"/>
      <c r="CU1427" s="58"/>
      <c r="CV1427" s="58"/>
      <c r="CW1427" s="58"/>
      <c r="CX1427" s="58"/>
      <c r="CY1427" s="58"/>
      <c r="CZ1427" s="58"/>
      <c r="DA1427" s="58"/>
      <c r="DB1427" s="58"/>
      <c r="DC1427" s="58"/>
      <c r="DD1427" s="58"/>
      <c r="DE1427" s="58"/>
      <c r="DF1427" s="58"/>
      <c r="DG1427" s="58"/>
      <c r="DH1427" s="58"/>
      <c r="DI1427" s="58"/>
      <c r="DJ1427" s="58"/>
      <c r="DK1427" s="58"/>
      <c r="DL1427" s="58"/>
      <c r="DM1427" s="58"/>
      <c r="DN1427" s="58"/>
      <c r="DO1427" s="58"/>
      <c r="DP1427" s="58"/>
      <c r="DQ1427" s="58"/>
      <c r="DR1427" s="58"/>
    </row>
    <row r="1428" spans="1:122" x14ac:dyDescent="0.2">
      <c r="A1428" s="58"/>
      <c r="B1428" s="58"/>
      <c r="C1428" s="58"/>
      <c r="D1428" s="58"/>
      <c r="E1428" s="58"/>
      <c r="F1428" s="58"/>
      <c r="G1428" s="58"/>
      <c r="H1428" s="58"/>
      <c r="I1428" s="58"/>
      <c r="J1428" s="58"/>
      <c r="K1428" s="59"/>
      <c r="L1428" s="59"/>
      <c r="M1428" s="58"/>
      <c r="N1428" s="58"/>
      <c r="O1428" s="58"/>
      <c r="P1428" s="58"/>
      <c r="Q1428" s="58"/>
      <c r="R1428" s="58"/>
      <c r="S1428" s="58"/>
      <c r="T1428" s="58"/>
      <c r="U1428" s="58"/>
      <c r="V1428" s="58"/>
      <c r="W1428" s="58"/>
      <c r="X1428" s="58"/>
      <c r="Y1428" s="58"/>
      <c r="Z1428" s="58"/>
      <c r="AA1428" s="58"/>
      <c r="AB1428" s="58"/>
      <c r="AC1428" s="58"/>
      <c r="AD1428" s="58"/>
      <c r="AE1428" s="58"/>
      <c r="AF1428" s="58"/>
      <c r="AG1428" s="58"/>
      <c r="AH1428" s="58"/>
      <c r="AI1428" s="58"/>
      <c r="AJ1428" s="58"/>
      <c r="AK1428" s="58"/>
      <c r="AL1428" s="58"/>
      <c r="AM1428" s="58"/>
      <c r="AN1428" s="58"/>
      <c r="AO1428" s="58"/>
      <c r="AP1428" s="58"/>
      <c r="AQ1428" s="58"/>
      <c r="AR1428" s="58"/>
      <c r="AS1428" s="58"/>
      <c r="AT1428" s="58"/>
      <c r="AU1428" s="58"/>
      <c r="AV1428" s="58"/>
      <c r="AW1428" s="58"/>
      <c r="AX1428" s="58"/>
      <c r="AY1428" s="58"/>
      <c r="AZ1428" s="58"/>
      <c r="BA1428" s="58"/>
      <c r="BB1428" s="58"/>
      <c r="BC1428" s="58"/>
      <c r="BD1428" s="58"/>
      <c r="BE1428" s="58"/>
      <c r="BF1428" s="58"/>
      <c r="BG1428" s="58"/>
      <c r="BH1428" s="58"/>
      <c r="BI1428" s="58"/>
      <c r="BJ1428" s="58"/>
      <c r="BK1428" s="58"/>
      <c r="BL1428" s="58"/>
      <c r="BM1428" s="58"/>
      <c r="BN1428" s="58"/>
      <c r="BO1428" s="58"/>
      <c r="BP1428" s="58"/>
      <c r="BQ1428" s="58"/>
      <c r="BR1428" s="58"/>
      <c r="BS1428" s="58"/>
      <c r="BT1428" s="58"/>
      <c r="BU1428" s="58"/>
      <c r="BV1428" s="58"/>
      <c r="BW1428" s="58"/>
      <c r="BX1428" s="58"/>
      <c r="BY1428" s="58"/>
      <c r="BZ1428" s="58"/>
      <c r="CA1428" s="58"/>
      <c r="CB1428" s="58"/>
      <c r="CC1428" s="58"/>
      <c r="CD1428" s="58"/>
      <c r="CE1428" s="58"/>
      <c r="CF1428" s="58"/>
      <c r="CG1428" s="58"/>
      <c r="CH1428" s="58"/>
      <c r="CI1428" s="58"/>
      <c r="CJ1428" s="58"/>
      <c r="CK1428" s="58"/>
      <c r="CL1428" s="58"/>
      <c r="CM1428" s="58"/>
      <c r="CN1428" s="58"/>
      <c r="CO1428" s="58"/>
      <c r="CP1428" s="58"/>
      <c r="CQ1428" s="58"/>
      <c r="CR1428" s="58"/>
      <c r="CS1428" s="58"/>
      <c r="CT1428" s="58"/>
      <c r="CU1428" s="58"/>
      <c r="CV1428" s="58"/>
      <c r="CW1428" s="58"/>
      <c r="CX1428" s="58"/>
      <c r="CY1428" s="58"/>
      <c r="CZ1428" s="58"/>
      <c r="DA1428" s="58"/>
      <c r="DB1428" s="58"/>
      <c r="DC1428" s="58"/>
      <c r="DD1428" s="58"/>
      <c r="DE1428" s="58"/>
      <c r="DF1428" s="58"/>
      <c r="DG1428" s="58"/>
      <c r="DH1428" s="58"/>
      <c r="DI1428" s="58"/>
      <c r="DJ1428" s="58"/>
      <c r="DK1428" s="58"/>
      <c r="DL1428" s="58"/>
      <c r="DM1428" s="58"/>
      <c r="DN1428" s="58"/>
      <c r="DO1428" s="58"/>
      <c r="DP1428" s="58"/>
      <c r="DQ1428" s="58"/>
      <c r="DR1428" s="58"/>
    </row>
    <row r="1429" spans="1:122" x14ac:dyDescent="0.2">
      <c r="A1429" s="58"/>
      <c r="B1429" s="58"/>
      <c r="C1429" s="58"/>
      <c r="D1429" s="58"/>
      <c r="E1429" s="58"/>
      <c r="F1429" s="58"/>
      <c r="G1429" s="58"/>
      <c r="H1429" s="58"/>
      <c r="I1429" s="58"/>
      <c r="J1429" s="58"/>
      <c r="K1429" s="59"/>
      <c r="L1429" s="59"/>
      <c r="M1429" s="58"/>
      <c r="N1429" s="58"/>
      <c r="O1429" s="58"/>
      <c r="P1429" s="58"/>
      <c r="Q1429" s="58"/>
      <c r="R1429" s="58"/>
      <c r="S1429" s="58"/>
      <c r="T1429" s="58"/>
      <c r="U1429" s="58"/>
      <c r="V1429" s="58"/>
      <c r="W1429" s="58"/>
      <c r="X1429" s="58"/>
      <c r="Y1429" s="58"/>
      <c r="Z1429" s="58"/>
      <c r="AA1429" s="58"/>
      <c r="AB1429" s="58"/>
      <c r="AC1429" s="58"/>
      <c r="AD1429" s="58"/>
      <c r="AE1429" s="58"/>
      <c r="AF1429" s="58"/>
      <c r="AG1429" s="58"/>
      <c r="AH1429" s="58"/>
      <c r="AI1429" s="58"/>
      <c r="AJ1429" s="58"/>
      <c r="AK1429" s="58"/>
      <c r="AL1429" s="58"/>
      <c r="AM1429" s="58"/>
      <c r="AN1429" s="58"/>
      <c r="AO1429" s="58"/>
      <c r="AP1429" s="58"/>
      <c r="AQ1429" s="58"/>
      <c r="AR1429" s="58"/>
      <c r="AS1429" s="58"/>
      <c r="AT1429" s="58"/>
      <c r="AU1429" s="58"/>
      <c r="AV1429" s="58"/>
      <c r="AW1429" s="58"/>
      <c r="AX1429" s="58"/>
      <c r="AY1429" s="58"/>
      <c r="AZ1429" s="58"/>
      <c r="BA1429" s="58"/>
      <c r="BB1429" s="58"/>
      <c r="BC1429" s="58"/>
      <c r="BD1429" s="58"/>
      <c r="BE1429" s="58"/>
      <c r="BF1429" s="58"/>
      <c r="BG1429" s="58"/>
      <c r="BH1429" s="58"/>
      <c r="BI1429" s="58"/>
      <c r="BJ1429" s="58"/>
      <c r="BK1429" s="58"/>
      <c r="BL1429" s="58"/>
      <c r="BM1429" s="58"/>
      <c r="BN1429" s="58"/>
      <c r="BO1429" s="58"/>
      <c r="BP1429" s="58"/>
      <c r="BQ1429" s="58"/>
      <c r="BR1429" s="58"/>
      <c r="BS1429" s="58"/>
      <c r="BT1429" s="58"/>
      <c r="BU1429" s="58"/>
      <c r="BV1429" s="58"/>
      <c r="BW1429" s="58"/>
      <c r="BX1429" s="58"/>
      <c r="BY1429" s="58"/>
      <c r="BZ1429" s="58"/>
      <c r="CA1429" s="58"/>
      <c r="CB1429" s="58"/>
      <c r="CC1429" s="58"/>
      <c r="CD1429" s="58"/>
      <c r="CE1429" s="58"/>
      <c r="CF1429" s="58"/>
      <c r="CG1429" s="58"/>
      <c r="CH1429" s="58"/>
      <c r="CI1429" s="58"/>
      <c r="CJ1429" s="58"/>
      <c r="CK1429" s="58"/>
      <c r="CL1429" s="58"/>
      <c r="CM1429" s="58"/>
      <c r="CN1429" s="58"/>
      <c r="CO1429" s="58"/>
      <c r="CP1429" s="58"/>
      <c r="CQ1429" s="58"/>
      <c r="CR1429" s="58"/>
      <c r="CS1429" s="58"/>
      <c r="CT1429" s="58"/>
      <c r="CU1429" s="58"/>
      <c r="CV1429" s="58"/>
      <c r="CW1429" s="58"/>
      <c r="CX1429" s="58"/>
      <c r="CY1429" s="58"/>
      <c r="CZ1429" s="58"/>
      <c r="DA1429" s="58"/>
      <c r="DB1429" s="58"/>
      <c r="DC1429" s="58"/>
      <c r="DD1429" s="58"/>
      <c r="DE1429" s="58"/>
      <c r="DF1429" s="58"/>
      <c r="DG1429" s="58"/>
      <c r="DH1429" s="58"/>
      <c r="DI1429" s="58"/>
      <c r="DJ1429" s="58"/>
      <c r="DK1429" s="58"/>
      <c r="DL1429" s="58"/>
      <c r="DM1429" s="58"/>
      <c r="DN1429" s="58"/>
      <c r="DO1429" s="58"/>
      <c r="DP1429" s="58"/>
      <c r="DQ1429" s="58"/>
      <c r="DR1429" s="58"/>
    </row>
    <row r="1430" spans="1:122" x14ac:dyDescent="0.2">
      <c r="A1430" s="58"/>
      <c r="B1430" s="58"/>
      <c r="C1430" s="58"/>
      <c r="D1430" s="58"/>
      <c r="E1430" s="58"/>
      <c r="F1430" s="58"/>
      <c r="G1430" s="58"/>
      <c r="H1430" s="58"/>
      <c r="I1430" s="58"/>
      <c r="J1430" s="58"/>
      <c r="K1430" s="59"/>
      <c r="L1430" s="59"/>
      <c r="M1430" s="58"/>
      <c r="N1430" s="58"/>
      <c r="O1430" s="58"/>
      <c r="P1430" s="58"/>
      <c r="Q1430" s="58"/>
      <c r="R1430" s="58"/>
      <c r="S1430" s="58"/>
      <c r="T1430" s="58"/>
      <c r="U1430" s="58"/>
      <c r="V1430" s="58"/>
      <c r="W1430" s="58"/>
      <c r="X1430" s="58"/>
      <c r="Y1430" s="58"/>
      <c r="Z1430" s="58"/>
      <c r="AA1430" s="58"/>
      <c r="AB1430" s="58"/>
      <c r="AC1430" s="58"/>
      <c r="AD1430" s="58"/>
      <c r="AE1430" s="58"/>
      <c r="AF1430" s="58"/>
      <c r="AG1430" s="58"/>
      <c r="AH1430" s="58"/>
      <c r="AI1430" s="58"/>
      <c r="AJ1430" s="58"/>
      <c r="AK1430" s="58"/>
      <c r="AL1430" s="58"/>
      <c r="AM1430" s="58"/>
      <c r="AN1430" s="58"/>
      <c r="AO1430" s="58"/>
      <c r="AP1430" s="58"/>
      <c r="AQ1430" s="58"/>
      <c r="AR1430" s="58"/>
      <c r="AS1430" s="58"/>
      <c r="AT1430" s="58"/>
      <c r="AU1430" s="58"/>
      <c r="AV1430" s="58"/>
      <c r="AW1430" s="58"/>
      <c r="AX1430" s="58"/>
      <c r="AY1430" s="58"/>
      <c r="AZ1430" s="58"/>
      <c r="BA1430" s="58"/>
      <c r="BB1430" s="58"/>
      <c r="BC1430" s="58"/>
      <c r="BD1430" s="58"/>
      <c r="BE1430" s="58"/>
      <c r="BF1430" s="58"/>
      <c r="BG1430" s="58"/>
      <c r="BH1430" s="58"/>
      <c r="BI1430" s="58"/>
      <c r="BJ1430" s="58"/>
      <c r="BK1430" s="58"/>
      <c r="BL1430" s="58"/>
      <c r="BM1430" s="58"/>
      <c r="BN1430" s="58"/>
      <c r="BO1430" s="58"/>
      <c r="BP1430" s="58"/>
      <c r="BQ1430" s="58"/>
      <c r="BR1430" s="58"/>
      <c r="BS1430" s="58"/>
      <c r="BT1430" s="58"/>
      <c r="BU1430" s="58"/>
      <c r="BV1430" s="58"/>
      <c r="BW1430" s="58"/>
      <c r="BX1430" s="58"/>
      <c r="BY1430" s="58"/>
      <c r="BZ1430" s="58"/>
      <c r="CA1430" s="58"/>
      <c r="CB1430" s="58"/>
      <c r="CC1430" s="58"/>
      <c r="CD1430" s="58"/>
      <c r="CE1430" s="58"/>
      <c r="CF1430" s="58"/>
      <c r="CG1430" s="58"/>
      <c r="CH1430" s="58"/>
      <c r="CI1430" s="58"/>
      <c r="CJ1430" s="58"/>
      <c r="CK1430" s="58"/>
      <c r="CL1430" s="58"/>
      <c r="CM1430" s="58"/>
      <c r="CN1430" s="58"/>
      <c r="CO1430" s="58"/>
      <c r="CP1430" s="58"/>
      <c r="CQ1430" s="58"/>
      <c r="CR1430" s="58"/>
      <c r="CS1430" s="58"/>
      <c r="CT1430" s="58"/>
      <c r="CU1430" s="58"/>
      <c r="CV1430" s="58"/>
      <c r="CW1430" s="58"/>
      <c r="CX1430" s="58"/>
      <c r="CY1430" s="58"/>
      <c r="CZ1430" s="58"/>
      <c r="DA1430" s="58"/>
      <c r="DB1430" s="58"/>
      <c r="DC1430" s="58"/>
      <c r="DD1430" s="58"/>
      <c r="DE1430" s="58"/>
      <c r="DF1430" s="58"/>
      <c r="DG1430" s="58"/>
      <c r="DH1430" s="58"/>
      <c r="DI1430" s="58"/>
      <c r="DJ1430" s="58"/>
      <c r="DK1430" s="58"/>
      <c r="DL1430" s="58"/>
      <c r="DM1430" s="58"/>
      <c r="DN1430" s="58"/>
      <c r="DO1430" s="58"/>
      <c r="DP1430" s="58"/>
      <c r="DQ1430" s="58"/>
      <c r="DR1430" s="58"/>
    </row>
    <row r="1431" spans="1:122" x14ac:dyDescent="0.2">
      <c r="A1431" s="58"/>
      <c r="B1431" s="58"/>
      <c r="C1431" s="58"/>
      <c r="D1431" s="58"/>
      <c r="E1431" s="58"/>
      <c r="F1431" s="58"/>
      <c r="G1431" s="58"/>
      <c r="H1431" s="58"/>
      <c r="I1431" s="58"/>
      <c r="J1431" s="58"/>
      <c r="K1431" s="59"/>
      <c r="L1431" s="59"/>
      <c r="M1431" s="58"/>
      <c r="N1431" s="58"/>
      <c r="O1431" s="58"/>
      <c r="P1431" s="58"/>
      <c r="Q1431" s="58"/>
      <c r="R1431" s="58"/>
      <c r="S1431" s="58"/>
      <c r="T1431" s="58"/>
      <c r="U1431" s="58"/>
      <c r="V1431" s="58"/>
      <c r="W1431" s="58"/>
      <c r="X1431" s="58"/>
      <c r="Y1431" s="58"/>
      <c r="Z1431" s="58"/>
      <c r="AA1431" s="58"/>
      <c r="AB1431" s="58"/>
      <c r="AC1431" s="58"/>
      <c r="AD1431" s="58"/>
      <c r="AE1431" s="58"/>
      <c r="AF1431" s="58"/>
      <c r="AG1431" s="58"/>
      <c r="AH1431" s="58"/>
      <c r="AI1431" s="58"/>
      <c r="AJ1431" s="58"/>
      <c r="AK1431" s="58"/>
      <c r="AL1431" s="58"/>
      <c r="AM1431" s="58"/>
      <c r="AN1431" s="58"/>
      <c r="AO1431" s="58"/>
      <c r="AP1431" s="58"/>
      <c r="AQ1431" s="58"/>
      <c r="AR1431" s="58"/>
      <c r="AS1431" s="58"/>
      <c r="AT1431" s="58"/>
      <c r="AU1431" s="58"/>
      <c r="AV1431" s="58"/>
      <c r="AW1431" s="58"/>
      <c r="AX1431" s="58"/>
      <c r="AY1431" s="58"/>
      <c r="AZ1431" s="58"/>
      <c r="BA1431" s="58"/>
      <c r="BB1431" s="58"/>
      <c r="BC1431" s="58"/>
      <c r="BD1431" s="58"/>
      <c r="BE1431" s="58"/>
      <c r="BF1431" s="58"/>
      <c r="BG1431" s="58"/>
      <c r="BH1431" s="58"/>
      <c r="BI1431" s="58"/>
      <c r="BJ1431" s="58"/>
      <c r="BK1431" s="58"/>
      <c r="BL1431" s="58"/>
      <c r="BM1431" s="58"/>
      <c r="BN1431" s="58"/>
      <c r="BO1431" s="58"/>
      <c r="BP1431" s="58"/>
      <c r="BQ1431" s="58"/>
      <c r="BR1431" s="58"/>
      <c r="BS1431" s="58"/>
      <c r="BT1431" s="58"/>
      <c r="BU1431" s="58"/>
      <c r="BV1431" s="58"/>
      <c r="BW1431" s="58"/>
      <c r="BX1431" s="58"/>
      <c r="BY1431" s="58"/>
      <c r="BZ1431" s="58"/>
      <c r="CA1431" s="58"/>
      <c r="CB1431" s="58"/>
      <c r="CC1431" s="58"/>
      <c r="CD1431" s="58"/>
      <c r="CE1431" s="58"/>
      <c r="CF1431" s="58"/>
      <c r="CG1431" s="58"/>
      <c r="CH1431" s="58"/>
      <c r="CI1431" s="58"/>
      <c r="CJ1431" s="58"/>
      <c r="CK1431" s="58"/>
      <c r="CL1431" s="58"/>
      <c r="CM1431" s="58"/>
      <c r="CN1431" s="58"/>
      <c r="CO1431" s="58"/>
      <c r="CP1431" s="58"/>
      <c r="CQ1431" s="58"/>
      <c r="CR1431" s="58"/>
      <c r="CS1431" s="58"/>
      <c r="CT1431" s="58"/>
      <c r="CU1431" s="58"/>
      <c r="CV1431" s="58"/>
      <c r="CW1431" s="58"/>
      <c r="CX1431" s="58"/>
      <c r="CY1431" s="58"/>
      <c r="CZ1431" s="58"/>
      <c r="DA1431" s="58"/>
      <c r="DB1431" s="58"/>
      <c r="DC1431" s="58"/>
      <c r="DD1431" s="58"/>
      <c r="DE1431" s="58"/>
      <c r="DF1431" s="58"/>
      <c r="DG1431" s="58"/>
      <c r="DH1431" s="58"/>
      <c r="DI1431" s="58"/>
      <c r="DJ1431" s="58"/>
      <c r="DK1431" s="58"/>
      <c r="DL1431" s="58"/>
      <c r="DM1431" s="58"/>
      <c r="DN1431" s="58"/>
      <c r="DO1431" s="58"/>
      <c r="DP1431" s="58"/>
      <c r="DQ1431" s="58"/>
      <c r="DR1431" s="58"/>
    </row>
    <row r="1432" spans="1:122" x14ac:dyDescent="0.2">
      <c r="A1432" s="58"/>
      <c r="B1432" s="58"/>
      <c r="C1432" s="58"/>
      <c r="D1432" s="58"/>
      <c r="E1432" s="58"/>
      <c r="F1432" s="58"/>
      <c r="G1432" s="58"/>
      <c r="H1432" s="58"/>
      <c r="I1432" s="58"/>
      <c r="J1432" s="58"/>
      <c r="K1432" s="59"/>
      <c r="L1432" s="59"/>
      <c r="M1432" s="58"/>
      <c r="N1432" s="58"/>
      <c r="O1432" s="58"/>
      <c r="P1432" s="58"/>
      <c r="Q1432" s="58"/>
      <c r="R1432" s="58"/>
      <c r="S1432" s="58"/>
      <c r="T1432" s="58"/>
      <c r="U1432" s="58"/>
      <c r="V1432" s="58"/>
      <c r="W1432" s="58"/>
      <c r="X1432" s="58"/>
      <c r="Y1432" s="58"/>
      <c r="Z1432" s="58"/>
      <c r="AA1432" s="58"/>
      <c r="AB1432" s="58"/>
      <c r="AC1432" s="58"/>
      <c r="AD1432" s="58"/>
      <c r="AE1432" s="58"/>
      <c r="AF1432" s="58"/>
      <c r="AG1432" s="58"/>
      <c r="AH1432" s="58"/>
      <c r="AI1432" s="58"/>
      <c r="AJ1432" s="58"/>
      <c r="AK1432" s="58"/>
      <c r="AL1432" s="58"/>
      <c r="AM1432" s="58"/>
      <c r="AN1432" s="58"/>
      <c r="AO1432" s="58"/>
      <c r="AP1432" s="58"/>
      <c r="AQ1432" s="58"/>
      <c r="AR1432" s="58"/>
      <c r="AS1432" s="58"/>
      <c r="AT1432" s="58"/>
      <c r="AU1432" s="58"/>
      <c r="AV1432" s="58"/>
      <c r="AW1432" s="58"/>
      <c r="AX1432" s="58"/>
      <c r="AY1432" s="58"/>
      <c r="AZ1432" s="58"/>
      <c r="BA1432" s="58"/>
      <c r="BB1432" s="58"/>
      <c r="BC1432" s="58"/>
      <c r="BD1432" s="58"/>
      <c r="BE1432" s="58"/>
      <c r="BF1432" s="58"/>
      <c r="BG1432" s="58"/>
      <c r="BH1432" s="58"/>
      <c r="BI1432" s="58"/>
      <c r="BJ1432" s="58"/>
      <c r="BK1432" s="58"/>
      <c r="BL1432" s="58"/>
      <c r="BM1432" s="58"/>
      <c r="BN1432" s="58"/>
      <c r="BO1432" s="58"/>
      <c r="BP1432" s="58"/>
      <c r="BQ1432" s="58"/>
      <c r="BR1432" s="58"/>
      <c r="BS1432" s="58"/>
      <c r="BT1432" s="58"/>
      <c r="BU1432" s="58"/>
      <c r="BV1432" s="58"/>
      <c r="BW1432" s="58"/>
      <c r="BX1432" s="58"/>
      <c r="BY1432" s="58"/>
      <c r="BZ1432" s="58"/>
      <c r="CA1432" s="58"/>
      <c r="CB1432" s="58"/>
      <c r="CC1432" s="58"/>
      <c r="CD1432" s="58"/>
      <c r="CE1432" s="58"/>
      <c r="CF1432" s="58"/>
      <c r="CG1432" s="58"/>
      <c r="CH1432" s="58"/>
      <c r="CI1432" s="58"/>
      <c r="CJ1432" s="58"/>
      <c r="CK1432" s="58"/>
      <c r="CL1432" s="58"/>
      <c r="CM1432" s="58"/>
      <c r="CN1432" s="58"/>
      <c r="CO1432" s="58"/>
      <c r="CP1432" s="58"/>
      <c r="CQ1432" s="58"/>
      <c r="CR1432" s="58"/>
      <c r="CS1432" s="58"/>
      <c r="CT1432" s="58"/>
      <c r="CU1432" s="58"/>
      <c r="CV1432" s="58"/>
      <c r="CW1432" s="58"/>
      <c r="CX1432" s="58"/>
      <c r="CY1432" s="58"/>
      <c r="CZ1432" s="58"/>
      <c r="DA1432" s="58"/>
      <c r="DB1432" s="58"/>
      <c r="DC1432" s="58"/>
      <c r="DD1432" s="58"/>
      <c r="DE1432" s="58"/>
      <c r="DF1432" s="58"/>
      <c r="DG1432" s="58"/>
      <c r="DH1432" s="58"/>
      <c r="DI1432" s="58"/>
      <c r="DJ1432" s="58"/>
      <c r="DK1432" s="58"/>
      <c r="DL1432" s="58"/>
      <c r="DM1432" s="58"/>
      <c r="DN1432" s="58"/>
      <c r="DO1432" s="58"/>
      <c r="DP1432" s="58"/>
      <c r="DQ1432" s="58"/>
      <c r="DR1432" s="58"/>
    </row>
    <row r="1433" spans="1:122" x14ac:dyDescent="0.2">
      <c r="A1433" s="58"/>
      <c r="B1433" s="58"/>
      <c r="C1433" s="58"/>
      <c r="D1433" s="58"/>
      <c r="E1433" s="58"/>
      <c r="F1433" s="58"/>
      <c r="G1433" s="58"/>
      <c r="H1433" s="58"/>
      <c r="I1433" s="58"/>
      <c r="J1433" s="58"/>
      <c r="K1433" s="59"/>
      <c r="L1433" s="59"/>
      <c r="M1433" s="58"/>
      <c r="N1433" s="58"/>
      <c r="O1433" s="58"/>
      <c r="P1433" s="58"/>
      <c r="Q1433" s="58"/>
      <c r="R1433" s="58"/>
      <c r="S1433" s="58"/>
      <c r="T1433" s="58"/>
      <c r="U1433" s="58"/>
      <c r="V1433" s="58"/>
      <c r="W1433" s="58"/>
      <c r="X1433" s="58"/>
      <c r="Y1433" s="58"/>
      <c r="Z1433" s="58"/>
      <c r="AA1433" s="58"/>
      <c r="AB1433" s="58"/>
      <c r="AC1433" s="58"/>
      <c r="AD1433" s="58"/>
      <c r="AE1433" s="58"/>
      <c r="AF1433" s="58"/>
      <c r="AG1433" s="58"/>
      <c r="AH1433" s="58"/>
      <c r="AI1433" s="58"/>
      <c r="AJ1433" s="58"/>
      <c r="AK1433" s="58"/>
      <c r="AL1433" s="58"/>
      <c r="AM1433" s="58"/>
      <c r="AN1433" s="58"/>
      <c r="AO1433" s="58"/>
      <c r="AP1433" s="58"/>
      <c r="AQ1433" s="58"/>
      <c r="AR1433" s="58"/>
      <c r="AS1433" s="58"/>
      <c r="AT1433" s="58"/>
      <c r="AU1433" s="58"/>
      <c r="AV1433" s="58"/>
      <c r="AW1433" s="58"/>
      <c r="AX1433" s="58"/>
      <c r="AY1433" s="58"/>
      <c r="AZ1433" s="58"/>
      <c r="BA1433" s="58"/>
      <c r="BB1433" s="58"/>
      <c r="BC1433" s="58"/>
      <c r="BD1433" s="58"/>
      <c r="BE1433" s="58"/>
      <c r="BF1433" s="58"/>
      <c r="BG1433" s="58"/>
      <c r="BH1433" s="58"/>
      <c r="BI1433" s="58"/>
      <c r="BJ1433" s="58"/>
      <c r="BK1433" s="58"/>
      <c r="BL1433" s="58"/>
      <c r="BM1433" s="58"/>
      <c r="BN1433" s="58"/>
      <c r="BO1433" s="58"/>
      <c r="BP1433" s="58"/>
      <c r="BQ1433" s="58"/>
      <c r="BR1433" s="58"/>
      <c r="BS1433" s="58"/>
      <c r="BT1433" s="58"/>
      <c r="BU1433" s="58"/>
      <c r="BV1433" s="58"/>
      <c r="BW1433" s="58"/>
      <c r="BX1433" s="58"/>
      <c r="BY1433" s="58"/>
      <c r="BZ1433" s="58"/>
      <c r="CA1433" s="58"/>
      <c r="CB1433" s="58"/>
      <c r="CC1433" s="58"/>
      <c r="CD1433" s="58"/>
      <c r="CE1433" s="58"/>
      <c r="CF1433" s="58"/>
      <c r="CG1433" s="58"/>
      <c r="CH1433" s="58"/>
      <c r="CI1433" s="58"/>
      <c r="CJ1433" s="58"/>
      <c r="CK1433" s="58"/>
      <c r="CL1433" s="58"/>
      <c r="CM1433" s="58"/>
      <c r="CN1433" s="58"/>
      <c r="CO1433" s="58"/>
      <c r="CP1433" s="58"/>
      <c r="CQ1433" s="58"/>
      <c r="CR1433" s="58"/>
      <c r="CS1433" s="58"/>
      <c r="CT1433" s="58"/>
      <c r="CU1433" s="58"/>
      <c r="CV1433" s="58"/>
      <c r="CW1433" s="58"/>
      <c r="CX1433" s="58"/>
      <c r="CY1433" s="58"/>
      <c r="CZ1433" s="58"/>
      <c r="DA1433" s="58"/>
      <c r="DB1433" s="58"/>
      <c r="DC1433" s="58"/>
      <c r="DD1433" s="58"/>
      <c r="DE1433" s="58"/>
      <c r="DF1433" s="58"/>
      <c r="DG1433" s="58"/>
      <c r="DH1433" s="58"/>
      <c r="DI1433" s="58"/>
      <c r="DJ1433" s="58"/>
      <c r="DK1433" s="58"/>
      <c r="DL1433" s="58"/>
      <c r="DM1433" s="58"/>
      <c r="DN1433" s="58"/>
      <c r="DO1433" s="58"/>
      <c r="DP1433" s="58"/>
      <c r="DQ1433" s="58"/>
      <c r="DR1433" s="58"/>
    </row>
    <row r="1434" spans="1:122" x14ac:dyDescent="0.2">
      <c r="A1434" s="58"/>
      <c r="B1434" s="58"/>
      <c r="C1434" s="58"/>
      <c r="D1434" s="58"/>
      <c r="E1434" s="58"/>
      <c r="F1434" s="58"/>
      <c r="G1434" s="58"/>
      <c r="H1434" s="58"/>
      <c r="I1434" s="58"/>
      <c r="J1434" s="58"/>
      <c r="K1434" s="59"/>
      <c r="L1434" s="59"/>
      <c r="M1434" s="58"/>
      <c r="N1434" s="58"/>
      <c r="O1434" s="58"/>
      <c r="P1434" s="58"/>
      <c r="Q1434" s="58"/>
      <c r="R1434" s="58"/>
      <c r="S1434" s="58"/>
      <c r="T1434" s="58"/>
      <c r="U1434" s="58"/>
      <c r="V1434" s="58"/>
      <c r="W1434" s="58"/>
      <c r="X1434" s="58"/>
      <c r="Y1434" s="58"/>
      <c r="Z1434" s="58"/>
      <c r="AA1434" s="58"/>
      <c r="AB1434" s="58"/>
      <c r="AC1434" s="58"/>
      <c r="AD1434" s="58"/>
      <c r="AE1434" s="58"/>
      <c r="AF1434" s="58"/>
      <c r="AG1434" s="58"/>
      <c r="AH1434" s="58"/>
      <c r="AI1434" s="58"/>
      <c r="AJ1434" s="58"/>
      <c r="AK1434" s="58"/>
      <c r="AL1434" s="58"/>
      <c r="AM1434" s="58"/>
      <c r="AN1434" s="58"/>
      <c r="AO1434" s="58"/>
      <c r="AP1434" s="58"/>
      <c r="AQ1434" s="58"/>
      <c r="AR1434" s="58"/>
      <c r="AS1434" s="58"/>
      <c r="AT1434" s="58"/>
      <c r="AU1434" s="58"/>
      <c r="AV1434" s="58"/>
      <c r="AW1434" s="58"/>
      <c r="AX1434" s="58"/>
      <c r="AY1434" s="58"/>
      <c r="AZ1434" s="58"/>
      <c r="BA1434" s="58"/>
      <c r="BB1434" s="58"/>
      <c r="BC1434" s="58"/>
      <c r="BD1434" s="58"/>
      <c r="BE1434" s="58"/>
      <c r="BF1434" s="58"/>
      <c r="BG1434" s="58"/>
      <c r="BH1434" s="58"/>
      <c r="BI1434" s="58"/>
      <c r="BJ1434" s="58"/>
      <c r="BK1434" s="58"/>
      <c r="BL1434" s="58"/>
      <c r="BM1434" s="58"/>
      <c r="BN1434" s="58"/>
      <c r="BO1434" s="58"/>
      <c r="BP1434" s="58"/>
      <c r="BQ1434" s="58"/>
      <c r="BR1434" s="58"/>
      <c r="BS1434" s="58"/>
      <c r="BT1434" s="58"/>
      <c r="BU1434" s="58"/>
      <c r="BV1434" s="58"/>
      <c r="BW1434" s="58"/>
      <c r="BX1434" s="58"/>
      <c r="BY1434" s="58"/>
      <c r="BZ1434" s="58"/>
      <c r="CA1434" s="58"/>
      <c r="CB1434" s="58"/>
      <c r="CC1434" s="58"/>
      <c r="CD1434" s="58"/>
      <c r="CE1434" s="58"/>
      <c r="CF1434" s="58"/>
      <c r="CG1434" s="58"/>
      <c r="CH1434" s="58"/>
      <c r="CI1434" s="58"/>
      <c r="CJ1434" s="58"/>
      <c r="CK1434" s="58"/>
      <c r="CL1434" s="58"/>
      <c r="CM1434" s="58"/>
      <c r="CN1434" s="58"/>
      <c r="CO1434" s="58"/>
      <c r="CP1434" s="58"/>
      <c r="CQ1434" s="58"/>
      <c r="CR1434" s="58"/>
      <c r="CS1434" s="58"/>
      <c r="CT1434" s="58"/>
      <c r="CU1434" s="58"/>
      <c r="CV1434" s="58"/>
      <c r="CW1434" s="58"/>
      <c r="CX1434" s="58"/>
      <c r="CY1434" s="58"/>
      <c r="CZ1434" s="58"/>
      <c r="DA1434" s="58"/>
      <c r="DB1434" s="58"/>
      <c r="DC1434" s="58"/>
      <c r="DD1434" s="58"/>
      <c r="DE1434" s="58"/>
      <c r="DF1434" s="58"/>
      <c r="DG1434" s="58"/>
      <c r="DH1434" s="58"/>
      <c r="DI1434" s="58"/>
      <c r="DJ1434" s="58"/>
      <c r="DK1434" s="58"/>
      <c r="DL1434" s="58"/>
      <c r="DM1434" s="58"/>
      <c r="DN1434" s="58"/>
      <c r="DO1434" s="58"/>
      <c r="DP1434" s="58"/>
      <c r="DQ1434" s="58"/>
      <c r="DR1434" s="58"/>
    </row>
    <row r="1435" spans="1:122" x14ac:dyDescent="0.2">
      <c r="A1435" s="58"/>
      <c r="B1435" s="58"/>
      <c r="C1435" s="58"/>
      <c r="D1435" s="58"/>
      <c r="E1435" s="58"/>
      <c r="F1435" s="58"/>
      <c r="G1435" s="58"/>
      <c r="H1435" s="58"/>
      <c r="I1435" s="58"/>
      <c r="J1435" s="58"/>
      <c r="K1435" s="59"/>
      <c r="L1435" s="59"/>
      <c r="M1435" s="58"/>
      <c r="N1435" s="58"/>
      <c r="O1435" s="58"/>
      <c r="P1435" s="58"/>
      <c r="Q1435" s="58"/>
      <c r="R1435" s="58"/>
      <c r="S1435" s="58"/>
      <c r="T1435" s="58"/>
      <c r="U1435" s="58"/>
      <c r="V1435" s="58"/>
      <c r="W1435" s="58"/>
      <c r="X1435" s="58"/>
      <c r="Y1435" s="58"/>
      <c r="Z1435" s="58"/>
      <c r="AA1435" s="58"/>
      <c r="AB1435" s="58"/>
      <c r="AC1435" s="58"/>
      <c r="AD1435" s="58"/>
      <c r="AE1435" s="58"/>
      <c r="AF1435" s="58"/>
      <c r="AG1435" s="58"/>
      <c r="AH1435" s="58"/>
      <c r="AI1435" s="58"/>
      <c r="AJ1435" s="58"/>
      <c r="AK1435" s="58"/>
      <c r="AL1435" s="58"/>
      <c r="AM1435" s="58"/>
      <c r="AN1435" s="58"/>
      <c r="AO1435" s="58"/>
      <c r="AP1435" s="58"/>
      <c r="AQ1435" s="58"/>
      <c r="AR1435" s="58"/>
      <c r="AS1435" s="58"/>
      <c r="AT1435" s="58"/>
      <c r="AU1435" s="58"/>
      <c r="AV1435" s="58"/>
      <c r="AW1435" s="58"/>
      <c r="AX1435" s="58"/>
      <c r="AY1435" s="58"/>
      <c r="AZ1435" s="58"/>
      <c r="BA1435" s="58"/>
      <c r="BB1435" s="58"/>
      <c r="BC1435" s="58"/>
      <c r="BD1435" s="58"/>
      <c r="BE1435" s="58"/>
      <c r="BF1435" s="58"/>
      <c r="BG1435" s="58"/>
      <c r="BH1435" s="58"/>
      <c r="BI1435" s="58"/>
      <c r="BJ1435" s="58"/>
      <c r="BK1435" s="58"/>
      <c r="BL1435" s="58"/>
      <c r="BM1435" s="58"/>
      <c r="BN1435" s="58"/>
      <c r="BO1435" s="58"/>
      <c r="BP1435" s="58"/>
      <c r="BQ1435" s="58"/>
      <c r="BR1435" s="58"/>
      <c r="BS1435" s="58"/>
      <c r="BT1435" s="58"/>
      <c r="BU1435" s="58"/>
      <c r="BV1435" s="58"/>
      <c r="BW1435" s="58"/>
      <c r="BX1435" s="58"/>
      <c r="BY1435" s="58"/>
      <c r="BZ1435" s="58"/>
      <c r="CA1435" s="58"/>
      <c r="CB1435" s="58"/>
      <c r="CC1435" s="58"/>
      <c r="CD1435" s="58"/>
      <c r="CE1435" s="58"/>
      <c r="CF1435" s="58"/>
      <c r="CG1435" s="58"/>
      <c r="CH1435" s="58"/>
      <c r="CI1435" s="58"/>
      <c r="CJ1435" s="58"/>
      <c r="CK1435" s="58"/>
      <c r="CL1435" s="58"/>
      <c r="CM1435" s="58"/>
      <c r="CN1435" s="58"/>
      <c r="CO1435" s="58"/>
      <c r="CP1435" s="58"/>
      <c r="CQ1435" s="58"/>
      <c r="CR1435" s="58"/>
      <c r="CS1435" s="58"/>
      <c r="CT1435" s="58"/>
      <c r="CU1435" s="58"/>
      <c r="CV1435" s="58"/>
      <c r="CW1435" s="58"/>
      <c r="CX1435" s="58"/>
      <c r="CY1435" s="58"/>
      <c r="CZ1435" s="58"/>
      <c r="DA1435" s="58"/>
      <c r="DB1435" s="58"/>
      <c r="DC1435" s="58"/>
      <c r="DD1435" s="58"/>
      <c r="DE1435" s="58"/>
      <c r="DF1435" s="58"/>
      <c r="DG1435" s="58"/>
      <c r="DH1435" s="58"/>
      <c r="DI1435" s="58"/>
      <c r="DJ1435" s="58"/>
      <c r="DK1435" s="58"/>
      <c r="DL1435" s="58"/>
      <c r="DM1435" s="58"/>
      <c r="DN1435" s="58"/>
      <c r="DO1435" s="58"/>
      <c r="DP1435" s="58"/>
      <c r="DQ1435" s="58"/>
      <c r="DR1435" s="58"/>
    </row>
    <row r="1436" spans="1:122" x14ac:dyDescent="0.2">
      <c r="A1436" s="58"/>
      <c r="B1436" s="58"/>
      <c r="C1436" s="58"/>
      <c r="D1436" s="58"/>
      <c r="E1436" s="58"/>
      <c r="F1436" s="58"/>
      <c r="G1436" s="58"/>
      <c r="H1436" s="58"/>
      <c r="I1436" s="58"/>
      <c r="J1436" s="58"/>
      <c r="K1436" s="59"/>
      <c r="L1436" s="59"/>
      <c r="M1436" s="58"/>
      <c r="N1436" s="58"/>
      <c r="O1436" s="58"/>
      <c r="P1436" s="58"/>
      <c r="Q1436" s="58"/>
      <c r="R1436" s="58"/>
      <c r="S1436" s="58"/>
      <c r="T1436" s="58"/>
      <c r="U1436" s="58"/>
      <c r="V1436" s="58"/>
      <c r="W1436" s="58"/>
      <c r="X1436" s="58"/>
      <c r="Y1436" s="58"/>
      <c r="Z1436" s="58"/>
      <c r="AA1436" s="58"/>
      <c r="AB1436" s="58"/>
      <c r="AC1436" s="58"/>
      <c r="AD1436" s="58"/>
      <c r="AE1436" s="58"/>
      <c r="AF1436" s="58"/>
      <c r="AG1436" s="58"/>
      <c r="AH1436" s="58"/>
      <c r="AI1436" s="58"/>
      <c r="AJ1436" s="58"/>
      <c r="AK1436" s="58"/>
      <c r="AL1436" s="58"/>
      <c r="AM1436" s="58"/>
      <c r="AN1436" s="58"/>
      <c r="AO1436" s="58"/>
      <c r="AP1436" s="58"/>
      <c r="AQ1436" s="58"/>
      <c r="AR1436" s="58"/>
      <c r="AS1436" s="58"/>
      <c r="AT1436" s="58"/>
      <c r="AU1436" s="58"/>
      <c r="AV1436" s="58"/>
      <c r="AW1436" s="58"/>
      <c r="AX1436" s="58"/>
      <c r="AY1436" s="58"/>
      <c r="AZ1436" s="58"/>
      <c r="BA1436" s="58"/>
      <c r="BB1436" s="58"/>
      <c r="BC1436" s="58"/>
      <c r="BD1436" s="58"/>
      <c r="BE1436" s="58"/>
      <c r="BF1436" s="58"/>
      <c r="BG1436" s="58"/>
      <c r="BH1436" s="58"/>
      <c r="BI1436" s="58"/>
      <c r="BJ1436" s="58"/>
      <c r="BK1436" s="58"/>
      <c r="BL1436" s="58"/>
      <c r="BM1436" s="58"/>
      <c r="BN1436" s="58"/>
      <c r="BO1436" s="58"/>
      <c r="BP1436" s="58"/>
      <c r="BQ1436" s="58"/>
      <c r="BR1436" s="58"/>
      <c r="BS1436" s="58"/>
      <c r="BT1436" s="58"/>
      <c r="BU1436" s="58"/>
      <c r="BV1436" s="58"/>
      <c r="BW1436" s="58"/>
      <c r="BX1436" s="58"/>
      <c r="BY1436" s="58"/>
      <c r="BZ1436" s="58"/>
      <c r="CA1436" s="58"/>
      <c r="CB1436" s="58"/>
      <c r="CC1436" s="58"/>
      <c r="CD1436" s="58"/>
      <c r="CE1436" s="58"/>
      <c r="CF1436" s="58"/>
      <c r="CG1436" s="58"/>
      <c r="CH1436" s="58"/>
      <c r="CI1436" s="58"/>
      <c r="CJ1436" s="58"/>
      <c r="CK1436" s="58"/>
      <c r="CL1436" s="58"/>
      <c r="CM1436" s="58"/>
      <c r="CN1436" s="58"/>
      <c r="CO1436" s="58"/>
      <c r="CP1436" s="58"/>
      <c r="CQ1436" s="58"/>
      <c r="CR1436" s="58"/>
      <c r="CS1436" s="58"/>
      <c r="CT1436" s="58"/>
      <c r="CU1436" s="58"/>
      <c r="CV1436" s="58"/>
      <c r="CW1436" s="58"/>
      <c r="CX1436" s="58"/>
      <c r="CY1436" s="58"/>
      <c r="CZ1436" s="58"/>
      <c r="DA1436" s="58"/>
      <c r="DB1436" s="58"/>
      <c r="DC1436" s="58"/>
      <c r="DD1436" s="58"/>
      <c r="DE1436" s="58"/>
      <c r="DF1436" s="58"/>
      <c r="DG1436" s="58"/>
      <c r="DH1436" s="58"/>
      <c r="DI1436" s="58"/>
      <c r="DJ1436" s="58"/>
      <c r="DK1436" s="58"/>
      <c r="DL1436" s="58"/>
      <c r="DM1436" s="58"/>
      <c r="DN1436" s="58"/>
      <c r="DO1436" s="58"/>
      <c r="DP1436" s="58"/>
      <c r="DQ1436" s="58"/>
      <c r="DR1436" s="58"/>
    </row>
    <row r="1437" spans="1:122" x14ac:dyDescent="0.2">
      <c r="A1437" s="58"/>
      <c r="B1437" s="58"/>
      <c r="C1437" s="58"/>
      <c r="D1437" s="58"/>
      <c r="E1437" s="58"/>
      <c r="F1437" s="58"/>
      <c r="G1437" s="58"/>
      <c r="H1437" s="58"/>
      <c r="I1437" s="58"/>
      <c r="J1437" s="58"/>
      <c r="K1437" s="59"/>
      <c r="L1437" s="59"/>
      <c r="M1437" s="58"/>
      <c r="N1437" s="58"/>
      <c r="O1437" s="58"/>
      <c r="P1437" s="58"/>
      <c r="Q1437" s="58"/>
      <c r="R1437" s="58"/>
      <c r="S1437" s="58"/>
      <c r="T1437" s="58"/>
      <c r="U1437" s="58"/>
      <c r="V1437" s="58"/>
      <c r="W1437" s="58"/>
      <c r="X1437" s="58"/>
      <c r="Y1437" s="58"/>
      <c r="Z1437" s="58"/>
      <c r="AA1437" s="58"/>
      <c r="AB1437" s="58"/>
      <c r="AC1437" s="58"/>
      <c r="AD1437" s="58"/>
      <c r="AE1437" s="58"/>
      <c r="AF1437" s="58"/>
      <c r="AG1437" s="58"/>
      <c r="AH1437" s="58"/>
      <c r="AI1437" s="58"/>
      <c r="AJ1437" s="58"/>
      <c r="AK1437" s="58"/>
      <c r="AL1437" s="58"/>
      <c r="AM1437" s="58"/>
      <c r="AN1437" s="58"/>
      <c r="AO1437" s="58"/>
      <c r="AP1437" s="58"/>
      <c r="AQ1437" s="58"/>
      <c r="AR1437" s="58"/>
      <c r="AS1437" s="58"/>
      <c r="AT1437" s="58"/>
      <c r="AU1437" s="58"/>
      <c r="AV1437" s="58"/>
      <c r="AW1437" s="58"/>
      <c r="AX1437" s="58"/>
      <c r="AY1437" s="58"/>
      <c r="AZ1437" s="58"/>
      <c r="BA1437" s="58"/>
      <c r="BB1437" s="58"/>
      <c r="BC1437" s="58"/>
      <c r="BD1437" s="58"/>
      <c r="BE1437" s="58"/>
      <c r="BF1437" s="58"/>
      <c r="BG1437" s="58"/>
      <c r="BH1437" s="58"/>
      <c r="BI1437" s="58"/>
      <c r="BJ1437" s="58"/>
      <c r="BK1437" s="58"/>
      <c r="BL1437" s="58"/>
      <c r="BM1437" s="58"/>
      <c r="BN1437" s="58"/>
      <c r="BO1437" s="58"/>
      <c r="BP1437" s="58"/>
      <c r="BQ1437" s="58"/>
      <c r="BR1437" s="58"/>
      <c r="BS1437" s="58"/>
      <c r="BT1437" s="58"/>
      <c r="BU1437" s="58"/>
      <c r="BV1437" s="58"/>
      <c r="BW1437" s="58"/>
      <c r="BX1437" s="58"/>
      <c r="BY1437" s="58"/>
      <c r="BZ1437" s="58"/>
      <c r="CA1437" s="58"/>
      <c r="CB1437" s="58"/>
      <c r="CC1437" s="58"/>
      <c r="CD1437" s="58"/>
      <c r="CE1437" s="58"/>
      <c r="CF1437" s="58"/>
      <c r="CG1437" s="58"/>
      <c r="CH1437" s="58"/>
      <c r="CI1437" s="58"/>
      <c r="CJ1437" s="58"/>
      <c r="CK1437" s="58"/>
      <c r="CL1437" s="58"/>
      <c r="CM1437" s="58"/>
      <c r="CN1437" s="58"/>
      <c r="CO1437" s="58"/>
      <c r="CP1437" s="58"/>
      <c r="CQ1437" s="58"/>
      <c r="CR1437" s="58"/>
      <c r="CS1437" s="58"/>
      <c r="CT1437" s="58"/>
      <c r="CU1437" s="58"/>
      <c r="CV1437" s="58"/>
      <c r="CW1437" s="58"/>
      <c r="CX1437" s="58"/>
      <c r="CY1437" s="58"/>
      <c r="CZ1437" s="58"/>
      <c r="DA1437" s="58"/>
      <c r="DB1437" s="58"/>
      <c r="DC1437" s="58"/>
      <c r="DD1437" s="58"/>
      <c r="DE1437" s="58"/>
      <c r="DF1437" s="58"/>
      <c r="DG1437" s="58"/>
      <c r="DH1437" s="58"/>
      <c r="DI1437" s="58"/>
      <c r="DJ1437" s="58"/>
      <c r="DK1437" s="58"/>
      <c r="DL1437" s="58"/>
      <c r="DM1437" s="58"/>
      <c r="DN1437" s="58"/>
      <c r="DO1437" s="58"/>
      <c r="DP1437" s="58"/>
      <c r="DQ1437" s="58"/>
      <c r="DR1437" s="58"/>
    </row>
    <row r="1438" spans="1:122" x14ac:dyDescent="0.2">
      <c r="A1438" s="58"/>
      <c r="B1438" s="58"/>
      <c r="C1438" s="58"/>
      <c r="D1438" s="58"/>
      <c r="E1438" s="58"/>
      <c r="F1438" s="58"/>
      <c r="G1438" s="58"/>
      <c r="H1438" s="58"/>
      <c r="I1438" s="58"/>
      <c r="J1438" s="58"/>
      <c r="K1438" s="59"/>
      <c r="L1438" s="59"/>
      <c r="M1438" s="58"/>
      <c r="N1438" s="58"/>
      <c r="O1438" s="58"/>
      <c r="P1438" s="58"/>
      <c r="Q1438" s="58"/>
      <c r="R1438" s="58"/>
      <c r="S1438" s="58"/>
      <c r="T1438" s="58"/>
      <c r="U1438" s="58"/>
      <c r="V1438" s="58"/>
      <c r="W1438" s="58"/>
      <c r="X1438" s="58"/>
      <c r="Y1438" s="58"/>
      <c r="Z1438" s="58"/>
      <c r="AA1438" s="58"/>
      <c r="AB1438" s="58"/>
      <c r="AC1438" s="58"/>
      <c r="AD1438" s="58"/>
      <c r="AE1438" s="58"/>
      <c r="AF1438" s="58"/>
      <c r="AG1438" s="58"/>
      <c r="AH1438" s="58"/>
      <c r="AI1438" s="58"/>
      <c r="AJ1438" s="58"/>
      <c r="AK1438" s="58"/>
      <c r="AL1438" s="58"/>
      <c r="AM1438" s="58"/>
      <c r="AN1438" s="58"/>
      <c r="AO1438" s="58"/>
      <c r="AP1438" s="58"/>
      <c r="AQ1438" s="58"/>
      <c r="AR1438" s="58"/>
      <c r="AS1438" s="58"/>
      <c r="AT1438" s="58"/>
      <c r="AU1438" s="58"/>
      <c r="AV1438" s="58"/>
      <c r="AW1438" s="58"/>
      <c r="AX1438" s="58"/>
      <c r="AY1438" s="58"/>
      <c r="AZ1438" s="58"/>
      <c r="BA1438" s="58"/>
      <c r="BB1438" s="58"/>
      <c r="BC1438" s="58"/>
      <c r="BD1438" s="58"/>
      <c r="BE1438" s="58"/>
      <c r="BF1438" s="58"/>
      <c r="BG1438" s="58"/>
      <c r="BH1438" s="58"/>
      <c r="BI1438" s="58"/>
      <c r="BJ1438" s="58"/>
      <c r="BK1438" s="58"/>
      <c r="BL1438" s="58"/>
      <c r="BM1438" s="58"/>
      <c r="BN1438" s="58"/>
      <c r="BO1438" s="58"/>
      <c r="BP1438" s="58"/>
      <c r="BQ1438" s="58"/>
      <c r="BR1438" s="58"/>
      <c r="BS1438" s="58"/>
      <c r="BT1438" s="58"/>
      <c r="BU1438" s="58"/>
      <c r="BV1438" s="58"/>
      <c r="BW1438" s="58"/>
      <c r="BX1438" s="58"/>
      <c r="BY1438" s="58"/>
      <c r="BZ1438" s="58"/>
      <c r="CA1438" s="58"/>
      <c r="CB1438" s="58"/>
      <c r="CC1438" s="58"/>
      <c r="CD1438" s="58"/>
      <c r="CE1438" s="58"/>
      <c r="CF1438" s="58"/>
      <c r="CG1438" s="58"/>
      <c r="CH1438" s="58"/>
      <c r="CI1438" s="58"/>
      <c r="CJ1438" s="58"/>
      <c r="CK1438" s="58"/>
      <c r="CL1438" s="58"/>
      <c r="CM1438" s="58"/>
      <c r="CN1438" s="58"/>
      <c r="CO1438" s="58"/>
      <c r="CP1438" s="58"/>
      <c r="CQ1438" s="58"/>
      <c r="CR1438" s="58"/>
      <c r="CS1438" s="58"/>
      <c r="CT1438" s="58"/>
      <c r="CU1438" s="58"/>
      <c r="CV1438" s="58"/>
      <c r="CW1438" s="58"/>
      <c r="CX1438" s="58"/>
      <c r="CY1438" s="58"/>
      <c r="CZ1438" s="58"/>
      <c r="DA1438" s="58"/>
      <c r="DB1438" s="58"/>
      <c r="DC1438" s="58"/>
      <c r="DD1438" s="58"/>
      <c r="DE1438" s="58"/>
      <c r="DF1438" s="58"/>
      <c r="DG1438" s="58"/>
      <c r="DH1438" s="58"/>
      <c r="DI1438" s="58"/>
      <c r="DJ1438" s="58"/>
      <c r="DK1438" s="58"/>
      <c r="DL1438" s="58"/>
      <c r="DM1438" s="58"/>
      <c r="DN1438" s="58"/>
      <c r="DO1438" s="58"/>
      <c r="DP1438" s="58"/>
      <c r="DQ1438" s="58"/>
      <c r="DR1438" s="58"/>
    </row>
    <row r="1439" spans="1:122" x14ac:dyDescent="0.2">
      <c r="A1439" s="58"/>
      <c r="B1439" s="58"/>
      <c r="C1439" s="58"/>
      <c r="D1439" s="58"/>
      <c r="E1439" s="58"/>
      <c r="F1439" s="58"/>
      <c r="G1439" s="58"/>
      <c r="H1439" s="58"/>
      <c r="I1439" s="58"/>
      <c r="J1439" s="58"/>
      <c r="K1439" s="59"/>
      <c r="L1439" s="59"/>
      <c r="M1439" s="58"/>
      <c r="N1439" s="58"/>
      <c r="O1439" s="58"/>
      <c r="P1439" s="58"/>
      <c r="Q1439" s="58"/>
      <c r="R1439" s="58"/>
      <c r="S1439" s="58"/>
      <c r="T1439" s="58"/>
      <c r="U1439" s="58"/>
      <c r="V1439" s="58"/>
      <c r="W1439" s="58"/>
      <c r="X1439" s="58"/>
      <c r="Y1439" s="58"/>
      <c r="Z1439" s="58"/>
      <c r="AA1439" s="58"/>
      <c r="AB1439" s="58"/>
      <c r="AC1439" s="58"/>
      <c r="AD1439" s="58"/>
      <c r="AE1439" s="58"/>
      <c r="AF1439" s="58"/>
      <c r="AG1439" s="58"/>
      <c r="AH1439" s="58"/>
      <c r="AI1439" s="58"/>
      <c r="AJ1439" s="58"/>
      <c r="AK1439" s="58"/>
      <c r="AL1439" s="58"/>
      <c r="AM1439" s="58"/>
      <c r="AN1439" s="58"/>
      <c r="AO1439" s="58"/>
      <c r="AP1439" s="58"/>
      <c r="AQ1439" s="58"/>
      <c r="AR1439" s="58"/>
      <c r="AS1439" s="58"/>
      <c r="AT1439" s="58"/>
      <c r="AU1439" s="58"/>
      <c r="AV1439" s="58"/>
      <c r="AW1439" s="58"/>
      <c r="AX1439" s="58"/>
      <c r="AY1439" s="58"/>
      <c r="AZ1439" s="58"/>
      <c r="BA1439" s="58"/>
      <c r="BB1439" s="58"/>
      <c r="BC1439" s="58"/>
      <c r="BD1439" s="58"/>
      <c r="BE1439" s="58"/>
      <c r="BF1439" s="58"/>
      <c r="BG1439" s="58"/>
      <c r="BH1439" s="58"/>
      <c r="BI1439" s="58"/>
      <c r="BJ1439" s="58"/>
      <c r="BK1439" s="58"/>
      <c r="BL1439" s="58"/>
      <c r="BM1439" s="58"/>
      <c r="BN1439" s="58"/>
      <c r="BO1439" s="58"/>
      <c r="BP1439" s="58"/>
      <c r="BQ1439" s="58"/>
      <c r="BR1439" s="58"/>
      <c r="BS1439" s="58"/>
      <c r="BT1439" s="58"/>
      <c r="BU1439" s="58"/>
      <c r="BV1439" s="58"/>
      <c r="BW1439" s="58"/>
      <c r="BX1439" s="58"/>
      <c r="BY1439" s="58"/>
      <c r="BZ1439" s="58"/>
      <c r="CA1439" s="58"/>
      <c r="CB1439" s="58"/>
      <c r="CC1439" s="58"/>
      <c r="CD1439" s="58"/>
      <c r="CE1439" s="58"/>
      <c r="CF1439" s="58"/>
      <c r="CG1439" s="58"/>
      <c r="CH1439" s="58"/>
      <c r="CI1439" s="58"/>
      <c r="CJ1439" s="58"/>
      <c r="CK1439" s="58"/>
      <c r="CL1439" s="58"/>
      <c r="CM1439" s="58"/>
      <c r="CN1439" s="58"/>
      <c r="CO1439" s="58"/>
      <c r="CP1439" s="58"/>
      <c r="CQ1439" s="58"/>
      <c r="CR1439" s="58"/>
      <c r="CS1439" s="58"/>
      <c r="CT1439" s="58"/>
      <c r="CU1439" s="58"/>
      <c r="CV1439" s="58"/>
      <c r="CW1439" s="58"/>
      <c r="CX1439" s="58"/>
      <c r="CY1439" s="58"/>
      <c r="CZ1439" s="58"/>
      <c r="DA1439" s="58"/>
      <c r="DB1439" s="58"/>
      <c r="DC1439" s="58"/>
      <c r="DD1439" s="58"/>
      <c r="DE1439" s="58"/>
      <c r="DF1439" s="58"/>
      <c r="DG1439" s="58"/>
      <c r="DH1439" s="58"/>
      <c r="DI1439" s="58"/>
      <c r="DJ1439" s="58"/>
      <c r="DK1439" s="58"/>
      <c r="DL1439" s="58"/>
      <c r="DM1439" s="58"/>
      <c r="DN1439" s="58"/>
      <c r="DO1439" s="58"/>
      <c r="DP1439" s="58"/>
      <c r="DQ1439" s="58"/>
      <c r="DR1439" s="58"/>
    </row>
    <row r="1440" spans="1:122" x14ac:dyDescent="0.2">
      <c r="A1440" s="58"/>
      <c r="B1440" s="58"/>
      <c r="C1440" s="58"/>
      <c r="D1440" s="58"/>
      <c r="E1440" s="58"/>
      <c r="F1440" s="58"/>
      <c r="G1440" s="58"/>
      <c r="H1440" s="58"/>
      <c r="I1440" s="58"/>
      <c r="J1440" s="58"/>
      <c r="K1440" s="59"/>
      <c r="L1440" s="59"/>
      <c r="M1440" s="58"/>
      <c r="N1440" s="58"/>
      <c r="O1440" s="58"/>
      <c r="P1440" s="58"/>
      <c r="Q1440" s="58"/>
      <c r="R1440" s="58"/>
      <c r="S1440" s="58"/>
      <c r="T1440" s="58"/>
      <c r="U1440" s="58"/>
      <c r="V1440" s="58"/>
      <c r="W1440" s="58"/>
      <c r="X1440" s="58"/>
      <c r="Y1440" s="58"/>
      <c r="Z1440" s="58"/>
      <c r="AA1440" s="58"/>
      <c r="AB1440" s="58"/>
      <c r="AC1440" s="58"/>
      <c r="AD1440" s="58"/>
      <c r="AE1440" s="58"/>
      <c r="AF1440" s="58"/>
      <c r="AG1440" s="58"/>
      <c r="AH1440" s="58"/>
      <c r="AI1440" s="58"/>
      <c r="AJ1440" s="58"/>
      <c r="AK1440" s="58"/>
      <c r="AL1440" s="58"/>
      <c r="AM1440" s="58"/>
      <c r="AN1440" s="58"/>
      <c r="AO1440" s="58"/>
      <c r="AP1440" s="58"/>
      <c r="AQ1440" s="58"/>
      <c r="AR1440" s="58"/>
      <c r="AS1440" s="58"/>
      <c r="AT1440" s="58"/>
      <c r="AU1440" s="58"/>
      <c r="AV1440" s="58"/>
      <c r="AW1440" s="58"/>
      <c r="AX1440" s="58"/>
      <c r="AY1440" s="58"/>
      <c r="AZ1440" s="58"/>
      <c r="BA1440" s="58"/>
      <c r="BB1440" s="58"/>
      <c r="BC1440" s="58"/>
      <c r="BD1440" s="58"/>
      <c r="BE1440" s="58"/>
      <c r="BF1440" s="58"/>
      <c r="BG1440" s="58"/>
      <c r="BH1440" s="58"/>
      <c r="BI1440" s="58"/>
      <c r="BJ1440" s="58"/>
      <c r="BK1440" s="58"/>
      <c r="BL1440" s="58"/>
      <c r="BM1440" s="58"/>
      <c r="BN1440" s="58"/>
      <c r="BO1440" s="58"/>
      <c r="BP1440" s="58"/>
      <c r="BQ1440" s="58"/>
      <c r="BR1440" s="58"/>
      <c r="BS1440" s="58"/>
      <c r="BT1440" s="58"/>
      <c r="BU1440" s="58"/>
      <c r="BV1440" s="58"/>
      <c r="BW1440" s="58"/>
      <c r="BX1440" s="58"/>
      <c r="BY1440" s="58"/>
      <c r="BZ1440" s="58"/>
      <c r="CA1440" s="58"/>
      <c r="CB1440" s="58"/>
      <c r="CC1440" s="58"/>
      <c r="CD1440" s="58"/>
      <c r="CE1440" s="58"/>
      <c r="CF1440" s="58"/>
      <c r="CG1440" s="58"/>
      <c r="CH1440" s="58"/>
      <c r="CI1440" s="58"/>
      <c r="CJ1440" s="58"/>
      <c r="CK1440" s="58"/>
      <c r="CL1440" s="58"/>
      <c r="CM1440" s="58"/>
      <c r="CN1440" s="58"/>
      <c r="CO1440" s="58"/>
      <c r="CP1440" s="58"/>
      <c r="CQ1440" s="58"/>
      <c r="CR1440" s="58"/>
      <c r="CS1440" s="58"/>
      <c r="CT1440" s="58"/>
      <c r="CU1440" s="58"/>
      <c r="CV1440" s="58"/>
      <c r="CW1440" s="58"/>
      <c r="CX1440" s="58"/>
      <c r="CY1440" s="58"/>
      <c r="CZ1440" s="58"/>
      <c r="DA1440" s="58"/>
      <c r="DB1440" s="58"/>
      <c r="DC1440" s="58"/>
      <c r="DD1440" s="58"/>
      <c r="DE1440" s="58"/>
      <c r="DF1440" s="58"/>
      <c r="DG1440" s="58"/>
      <c r="DH1440" s="58"/>
      <c r="DI1440" s="58"/>
      <c r="DJ1440" s="58"/>
      <c r="DK1440" s="58"/>
      <c r="DL1440" s="58"/>
      <c r="DM1440" s="58"/>
      <c r="DN1440" s="58"/>
      <c r="DO1440" s="58"/>
      <c r="DP1440" s="58"/>
      <c r="DQ1440" s="58"/>
      <c r="DR1440" s="58"/>
    </row>
    <row r="1441" spans="1:122" x14ac:dyDescent="0.2">
      <c r="A1441" s="58"/>
      <c r="B1441" s="58"/>
      <c r="C1441" s="58"/>
      <c r="D1441" s="58"/>
      <c r="E1441" s="58"/>
      <c r="F1441" s="58"/>
      <c r="G1441" s="58"/>
      <c r="H1441" s="58"/>
      <c r="I1441" s="58"/>
      <c r="J1441" s="58"/>
      <c r="K1441" s="59"/>
      <c r="L1441" s="59"/>
      <c r="M1441" s="58"/>
      <c r="N1441" s="58"/>
      <c r="O1441" s="58"/>
      <c r="P1441" s="58"/>
      <c r="Q1441" s="58"/>
      <c r="R1441" s="58"/>
      <c r="S1441" s="58"/>
      <c r="T1441" s="58"/>
      <c r="U1441" s="58"/>
      <c r="V1441" s="58"/>
      <c r="W1441" s="58"/>
      <c r="X1441" s="58"/>
      <c r="Y1441" s="58"/>
      <c r="Z1441" s="58"/>
      <c r="AA1441" s="58"/>
      <c r="AB1441" s="58"/>
      <c r="AC1441" s="58"/>
      <c r="AD1441" s="58"/>
      <c r="AE1441" s="58"/>
      <c r="AF1441" s="58"/>
      <c r="AG1441" s="58"/>
      <c r="AH1441" s="58"/>
      <c r="AI1441" s="58"/>
      <c r="AJ1441" s="58"/>
      <c r="AK1441" s="58"/>
      <c r="AL1441" s="58"/>
      <c r="AM1441" s="58"/>
      <c r="AN1441" s="58"/>
      <c r="AO1441" s="58"/>
      <c r="AP1441" s="58"/>
      <c r="AQ1441" s="58"/>
      <c r="AR1441" s="58"/>
      <c r="AS1441" s="58"/>
      <c r="AT1441" s="58"/>
      <c r="AU1441" s="58"/>
      <c r="AV1441" s="58"/>
      <c r="AW1441" s="58"/>
      <c r="AX1441" s="58"/>
      <c r="AY1441" s="58"/>
      <c r="AZ1441" s="58"/>
      <c r="BA1441" s="58"/>
      <c r="BB1441" s="58"/>
      <c r="BC1441" s="58"/>
      <c r="BD1441" s="58"/>
      <c r="BE1441" s="58"/>
      <c r="BF1441" s="58"/>
      <c r="BG1441" s="58"/>
      <c r="BH1441" s="58"/>
      <c r="BI1441" s="58"/>
      <c r="BJ1441" s="58"/>
      <c r="BK1441" s="58"/>
      <c r="BL1441" s="58"/>
      <c r="BM1441" s="58"/>
      <c r="BN1441" s="58"/>
      <c r="BO1441" s="58"/>
      <c r="BP1441" s="58"/>
      <c r="BQ1441" s="58"/>
      <c r="BR1441" s="58"/>
      <c r="BS1441" s="58"/>
      <c r="BT1441" s="58"/>
      <c r="BU1441" s="58"/>
      <c r="BV1441" s="58"/>
      <c r="BW1441" s="58"/>
      <c r="BX1441" s="58"/>
      <c r="BY1441" s="58"/>
      <c r="BZ1441" s="58"/>
      <c r="CA1441" s="58"/>
      <c r="CB1441" s="58"/>
      <c r="CC1441" s="58"/>
      <c r="CD1441" s="58"/>
      <c r="CE1441" s="58"/>
      <c r="CF1441" s="58"/>
      <c r="CG1441" s="58"/>
      <c r="CH1441" s="58"/>
      <c r="CI1441" s="58"/>
      <c r="CJ1441" s="58"/>
      <c r="CK1441" s="58"/>
      <c r="CL1441" s="58"/>
      <c r="CM1441" s="58"/>
      <c r="CN1441" s="58"/>
      <c r="CO1441" s="58"/>
      <c r="CP1441" s="58"/>
      <c r="CQ1441" s="58"/>
      <c r="CR1441" s="58"/>
      <c r="CS1441" s="58"/>
      <c r="CT1441" s="58"/>
      <c r="CU1441" s="58"/>
      <c r="CV1441" s="58"/>
      <c r="CW1441" s="58"/>
      <c r="CX1441" s="58"/>
      <c r="CY1441" s="58"/>
      <c r="CZ1441" s="58"/>
      <c r="DA1441" s="58"/>
      <c r="DB1441" s="58"/>
      <c r="DC1441" s="58"/>
      <c r="DD1441" s="58"/>
      <c r="DE1441" s="58"/>
      <c r="DF1441" s="58"/>
      <c r="DG1441" s="58"/>
      <c r="DH1441" s="58"/>
      <c r="DI1441" s="58"/>
      <c r="DJ1441" s="58"/>
      <c r="DK1441" s="58"/>
      <c r="DL1441" s="58"/>
      <c r="DM1441" s="58"/>
      <c r="DN1441" s="58"/>
      <c r="DO1441" s="58"/>
      <c r="DP1441" s="58"/>
      <c r="DQ1441" s="58"/>
      <c r="DR1441" s="58"/>
    </row>
    <row r="1442" spans="1:122" x14ac:dyDescent="0.2">
      <c r="A1442" s="58"/>
      <c r="B1442" s="58"/>
      <c r="C1442" s="58"/>
      <c r="D1442" s="58"/>
      <c r="E1442" s="58"/>
      <c r="F1442" s="58"/>
      <c r="G1442" s="58"/>
      <c r="H1442" s="58"/>
      <c r="I1442" s="58"/>
      <c r="J1442" s="58"/>
      <c r="K1442" s="59"/>
      <c r="L1442" s="59"/>
      <c r="M1442" s="58"/>
      <c r="N1442" s="58"/>
      <c r="O1442" s="58"/>
      <c r="P1442" s="58"/>
      <c r="Q1442" s="58"/>
      <c r="R1442" s="58"/>
      <c r="S1442" s="58"/>
      <c r="T1442" s="58"/>
      <c r="U1442" s="58"/>
      <c r="V1442" s="58"/>
      <c r="W1442" s="58"/>
      <c r="X1442" s="58"/>
      <c r="Y1442" s="58"/>
      <c r="Z1442" s="58"/>
      <c r="AA1442" s="58"/>
      <c r="AB1442" s="58"/>
      <c r="AC1442" s="58"/>
      <c r="AD1442" s="58"/>
      <c r="AE1442" s="58"/>
      <c r="AF1442" s="58"/>
      <c r="AG1442" s="58"/>
      <c r="AH1442" s="58"/>
      <c r="AI1442" s="58"/>
      <c r="AJ1442" s="58"/>
      <c r="AK1442" s="58"/>
      <c r="AL1442" s="58"/>
      <c r="AM1442" s="58"/>
      <c r="AN1442" s="58"/>
      <c r="AO1442" s="58"/>
      <c r="AP1442" s="58"/>
      <c r="AQ1442" s="58"/>
      <c r="AR1442" s="58"/>
      <c r="AS1442" s="58"/>
      <c r="AT1442" s="58"/>
      <c r="AU1442" s="58"/>
      <c r="AV1442" s="58"/>
      <c r="AW1442" s="58"/>
      <c r="AX1442" s="58"/>
      <c r="AY1442" s="58"/>
      <c r="AZ1442" s="58"/>
      <c r="BA1442" s="58"/>
      <c r="BB1442" s="58"/>
      <c r="BC1442" s="58"/>
      <c r="BD1442" s="58"/>
      <c r="BE1442" s="58"/>
      <c r="BF1442" s="58"/>
      <c r="BG1442" s="58"/>
      <c r="BH1442" s="58"/>
      <c r="BI1442" s="58"/>
      <c r="BJ1442" s="58"/>
      <c r="BK1442" s="58"/>
      <c r="BL1442" s="58"/>
      <c r="BM1442" s="58"/>
      <c r="BN1442" s="58"/>
      <c r="BO1442" s="58"/>
      <c r="BP1442" s="58"/>
      <c r="BQ1442" s="58"/>
      <c r="BR1442" s="58"/>
      <c r="BS1442" s="58"/>
      <c r="BT1442" s="58"/>
      <c r="BU1442" s="58"/>
      <c r="BV1442" s="58"/>
      <c r="BW1442" s="58"/>
      <c r="BX1442" s="58"/>
      <c r="BY1442" s="58"/>
      <c r="BZ1442" s="58"/>
      <c r="CA1442" s="58"/>
      <c r="CB1442" s="58"/>
      <c r="CC1442" s="58"/>
      <c r="CD1442" s="58"/>
      <c r="CE1442" s="58"/>
      <c r="CF1442" s="58"/>
      <c r="CG1442" s="58"/>
      <c r="CH1442" s="58"/>
      <c r="CI1442" s="58"/>
      <c r="CJ1442" s="58"/>
      <c r="CK1442" s="58"/>
      <c r="CL1442" s="58"/>
      <c r="CM1442" s="58"/>
      <c r="CN1442" s="58"/>
      <c r="CO1442" s="58"/>
      <c r="CP1442" s="58"/>
      <c r="CQ1442" s="58"/>
      <c r="CR1442" s="58"/>
      <c r="CS1442" s="58"/>
      <c r="CT1442" s="58"/>
      <c r="CU1442" s="58"/>
      <c r="CV1442" s="58"/>
      <c r="CW1442" s="58"/>
      <c r="CX1442" s="58"/>
      <c r="CY1442" s="58"/>
      <c r="CZ1442" s="58"/>
      <c r="DA1442" s="58"/>
      <c r="DB1442" s="58"/>
      <c r="DC1442" s="58"/>
      <c r="DD1442" s="58"/>
      <c r="DE1442" s="58"/>
      <c r="DF1442" s="58"/>
      <c r="DG1442" s="58"/>
      <c r="DH1442" s="58"/>
      <c r="DI1442" s="58"/>
      <c r="DJ1442" s="58"/>
      <c r="DK1442" s="58"/>
      <c r="DL1442" s="58"/>
      <c r="DM1442" s="58"/>
      <c r="DN1442" s="58"/>
      <c r="DO1442" s="58"/>
      <c r="DP1442" s="58"/>
      <c r="DQ1442" s="58"/>
      <c r="DR1442" s="58"/>
    </row>
    <row r="1443" spans="1:122" x14ac:dyDescent="0.2">
      <c r="A1443" s="58"/>
      <c r="B1443" s="58"/>
      <c r="C1443" s="58"/>
      <c r="D1443" s="58"/>
      <c r="E1443" s="58"/>
      <c r="F1443" s="58"/>
      <c r="G1443" s="58"/>
      <c r="H1443" s="58"/>
      <c r="I1443" s="58"/>
      <c r="J1443" s="58"/>
      <c r="K1443" s="59"/>
      <c r="L1443" s="59"/>
      <c r="M1443" s="58"/>
      <c r="N1443" s="58"/>
      <c r="O1443" s="58"/>
      <c r="P1443" s="58"/>
      <c r="Q1443" s="58"/>
      <c r="R1443" s="58"/>
      <c r="S1443" s="58"/>
      <c r="T1443" s="58"/>
      <c r="U1443" s="58"/>
      <c r="V1443" s="58"/>
      <c r="W1443" s="58"/>
      <c r="X1443" s="58"/>
      <c r="Y1443" s="58"/>
      <c r="Z1443" s="58"/>
      <c r="AA1443" s="58"/>
      <c r="AB1443" s="58"/>
      <c r="AC1443" s="58"/>
      <c r="AD1443" s="58"/>
      <c r="AE1443" s="58"/>
      <c r="AF1443" s="58"/>
      <c r="AG1443" s="58"/>
      <c r="AH1443" s="58"/>
      <c r="AI1443" s="58"/>
      <c r="AJ1443" s="58"/>
      <c r="AK1443" s="58"/>
      <c r="AL1443" s="58"/>
      <c r="AM1443" s="58"/>
      <c r="AN1443" s="58"/>
      <c r="AO1443" s="58"/>
      <c r="AP1443" s="58"/>
      <c r="AQ1443" s="58"/>
      <c r="AR1443" s="58"/>
      <c r="AS1443" s="58"/>
      <c r="AT1443" s="58"/>
      <c r="AU1443" s="58"/>
      <c r="AV1443" s="58"/>
      <c r="AW1443" s="58"/>
      <c r="AX1443" s="58"/>
      <c r="AY1443" s="58"/>
      <c r="AZ1443" s="58"/>
      <c r="BA1443" s="58"/>
      <c r="BB1443" s="58"/>
      <c r="BC1443" s="58"/>
      <c r="BD1443" s="58"/>
      <c r="BE1443" s="58"/>
      <c r="BF1443" s="58"/>
      <c r="BG1443" s="58"/>
      <c r="BH1443" s="58"/>
      <c r="BI1443" s="58"/>
      <c r="BJ1443" s="58"/>
      <c r="BK1443" s="58"/>
      <c r="BL1443" s="58"/>
      <c r="BM1443" s="58"/>
      <c r="BN1443" s="58"/>
      <c r="BO1443" s="58"/>
      <c r="BP1443" s="58"/>
      <c r="BQ1443" s="58"/>
      <c r="BR1443" s="58"/>
      <c r="BS1443" s="58"/>
      <c r="BT1443" s="58"/>
      <c r="BU1443" s="58"/>
      <c r="BV1443" s="58"/>
      <c r="BW1443" s="58"/>
      <c r="BX1443" s="58"/>
      <c r="BY1443" s="58"/>
      <c r="BZ1443" s="58"/>
      <c r="CA1443" s="58"/>
      <c r="CB1443" s="58"/>
      <c r="CC1443" s="58"/>
      <c r="CD1443" s="58"/>
      <c r="CE1443" s="58"/>
      <c r="CF1443" s="58"/>
      <c r="CG1443" s="58"/>
      <c r="CH1443" s="58"/>
      <c r="CI1443" s="58"/>
      <c r="CJ1443" s="58"/>
      <c r="CK1443" s="58"/>
      <c r="CL1443" s="58"/>
      <c r="CM1443" s="58"/>
      <c r="CN1443" s="58"/>
      <c r="CO1443" s="58"/>
      <c r="CP1443" s="58"/>
      <c r="CQ1443" s="58"/>
      <c r="CR1443" s="58"/>
      <c r="CS1443" s="58"/>
      <c r="CT1443" s="58"/>
      <c r="CU1443" s="58"/>
      <c r="CV1443" s="58"/>
      <c r="CW1443" s="58"/>
      <c r="CX1443" s="58"/>
      <c r="CY1443" s="58"/>
      <c r="CZ1443" s="58"/>
      <c r="DA1443" s="58"/>
      <c r="DB1443" s="58"/>
      <c r="DC1443" s="58"/>
      <c r="DD1443" s="58"/>
      <c r="DE1443" s="58"/>
      <c r="DF1443" s="58"/>
      <c r="DG1443" s="58"/>
      <c r="DH1443" s="58"/>
      <c r="DI1443" s="58"/>
      <c r="DJ1443" s="58"/>
      <c r="DK1443" s="58"/>
      <c r="DL1443" s="58"/>
      <c r="DM1443" s="58"/>
      <c r="DN1443" s="58"/>
      <c r="DO1443" s="58"/>
      <c r="DP1443" s="58"/>
      <c r="DQ1443" s="58"/>
      <c r="DR1443" s="58"/>
    </row>
    <row r="1444" spans="1:122" x14ac:dyDescent="0.2">
      <c r="A1444" s="58"/>
      <c r="B1444" s="58"/>
      <c r="C1444" s="58"/>
      <c r="D1444" s="58"/>
      <c r="E1444" s="58"/>
      <c r="F1444" s="58"/>
      <c r="G1444" s="58"/>
      <c r="H1444" s="58"/>
      <c r="I1444" s="58"/>
      <c r="J1444" s="58"/>
      <c r="K1444" s="59"/>
      <c r="L1444" s="59"/>
      <c r="M1444" s="58"/>
      <c r="N1444" s="58"/>
      <c r="O1444" s="58"/>
      <c r="P1444" s="58"/>
      <c r="Q1444" s="58"/>
      <c r="R1444" s="58"/>
      <c r="S1444" s="58"/>
      <c r="T1444" s="58"/>
      <c r="U1444" s="58"/>
      <c r="V1444" s="58"/>
      <c r="W1444" s="58"/>
      <c r="X1444" s="58"/>
      <c r="Y1444" s="58"/>
      <c r="Z1444" s="58"/>
      <c r="AA1444" s="58"/>
      <c r="AB1444" s="58"/>
      <c r="AC1444" s="58"/>
      <c r="AD1444" s="58"/>
      <c r="AE1444" s="58"/>
      <c r="AF1444" s="58"/>
      <c r="AG1444" s="58"/>
      <c r="AH1444" s="58"/>
      <c r="AI1444" s="58"/>
      <c r="AJ1444" s="58"/>
      <c r="AK1444" s="58"/>
      <c r="AL1444" s="58"/>
      <c r="AM1444" s="58"/>
      <c r="AN1444" s="58"/>
      <c r="AO1444" s="58"/>
      <c r="AP1444" s="58"/>
      <c r="AQ1444" s="58"/>
      <c r="AR1444" s="58"/>
      <c r="AS1444" s="58"/>
      <c r="AT1444" s="58"/>
      <c r="AU1444" s="58"/>
      <c r="AV1444" s="58"/>
      <c r="AW1444" s="58"/>
      <c r="AX1444" s="58"/>
      <c r="AY1444" s="58"/>
      <c r="AZ1444" s="58"/>
      <c r="BA1444" s="58"/>
      <c r="BB1444" s="58"/>
      <c r="BC1444" s="58"/>
      <c r="BD1444" s="58"/>
      <c r="BE1444" s="58"/>
      <c r="BF1444" s="58"/>
      <c r="BG1444" s="58"/>
      <c r="BH1444" s="58"/>
      <c r="BI1444" s="58"/>
      <c r="BJ1444" s="58"/>
      <c r="BK1444" s="58"/>
      <c r="BL1444" s="58"/>
      <c r="BM1444" s="58"/>
      <c r="BN1444" s="58"/>
      <c r="BO1444" s="58"/>
      <c r="BP1444" s="58"/>
      <c r="BQ1444" s="58"/>
      <c r="BR1444" s="58"/>
      <c r="BS1444" s="58"/>
      <c r="BT1444" s="58"/>
      <c r="BU1444" s="58"/>
      <c r="BV1444" s="58"/>
      <c r="BW1444" s="58"/>
      <c r="BX1444" s="58"/>
      <c r="BY1444" s="58"/>
      <c r="BZ1444" s="58"/>
      <c r="CA1444" s="58"/>
      <c r="CB1444" s="58"/>
      <c r="CC1444" s="58"/>
      <c r="CD1444" s="58"/>
      <c r="CE1444" s="58"/>
      <c r="CF1444" s="58"/>
      <c r="CG1444" s="58"/>
      <c r="CH1444" s="58"/>
      <c r="CI1444" s="58"/>
      <c r="CJ1444" s="58"/>
      <c r="CK1444" s="58"/>
      <c r="CL1444" s="58"/>
      <c r="CM1444" s="58"/>
      <c r="CN1444" s="58"/>
      <c r="CO1444" s="58"/>
      <c r="CP1444" s="58"/>
      <c r="CQ1444" s="58"/>
      <c r="CR1444" s="58"/>
      <c r="CS1444" s="58"/>
      <c r="CT1444" s="58"/>
      <c r="CU1444" s="58"/>
      <c r="CV1444" s="58"/>
      <c r="CW1444" s="58"/>
      <c r="CX1444" s="58"/>
      <c r="CY1444" s="58"/>
      <c r="CZ1444" s="58"/>
      <c r="DA1444" s="58"/>
      <c r="DB1444" s="58"/>
      <c r="DC1444" s="58"/>
      <c r="DD1444" s="58"/>
      <c r="DE1444" s="58"/>
      <c r="DF1444" s="58"/>
      <c r="DG1444" s="58"/>
      <c r="DH1444" s="58"/>
      <c r="DI1444" s="58"/>
      <c r="DJ1444" s="58"/>
      <c r="DK1444" s="58"/>
      <c r="DL1444" s="58"/>
      <c r="DM1444" s="58"/>
      <c r="DN1444" s="58"/>
      <c r="DO1444" s="58"/>
      <c r="DP1444" s="58"/>
      <c r="DQ1444" s="58"/>
      <c r="DR1444" s="58"/>
    </row>
    <row r="1445" spans="1:122" x14ac:dyDescent="0.2">
      <c r="A1445" s="58"/>
      <c r="B1445" s="58"/>
      <c r="C1445" s="58"/>
      <c r="D1445" s="58"/>
      <c r="E1445" s="58"/>
      <c r="F1445" s="58"/>
      <c r="G1445" s="58"/>
      <c r="H1445" s="58"/>
      <c r="I1445" s="58"/>
      <c r="J1445" s="58"/>
      <c r="K1445" s="59"/>
      <c r="L1445" s="59"/>
      <c r="M1445" s="58"/>
      <c r="N1445" s="58"/>
      <c r="O1445" s="58"/>
      <c r="P1445" s="58"/>
      <c r="Q1445" s="58"/>
      <c r="R1445" s="58"/>
      <c r="S1445" s="58"/>
      <c r="T1445" s="58"/>
      <c r="U1445" s="58"/>
      <c r="V1445" s="58"/>
      <c r="W1445" s="58"/>
      <c r="X1445" s="58"/>
      <c r="Y1445" s="58"/>
      <c r="Z1445" s="58"/>
      <c r="AA1445" s="58"/>
      <c r="AB1445" s="58"/>
      <c r="AC1445" s="58"/>
      <c r="AD1445" s="58"/>
      <c r="AE1445" s="58"/>
      <c r="AF1445" s="58"/>
      <c r="AG1445" s="58"/>
      <c r="AH1445" s="58"/>
      <c r="AI1445" s="58"/>
      <c r="AJ1445" s="58"/>
      <c r="AK1445" s="58"/>
      <c r="AL1445" s="58"/>
      <c r="AM1445" s="58"/>
      <c r="AN1445" s="58"/>
      <c r="AO1445" s="58"/>
      <c r="AP1445" s="58"/>
      <c r="AQ1445" s="58"/>
      <c r="AR1445" s="58"/>
      <c r="AS1445" s="58"/>
      <c r="AT1445" s="58"/>
      <c r="AU1445" s="58"/>
      <c r="AV1445" s="58"/>
      <c r="AW1445" s="58"/>
      <c r="AX1445" s="58"/>
      <c r="AY1445" s="58"/>
      <c r="AZ1445" s="58"/>
      <c r="BA1445" s="58"/>
      <c r="BB1445" s="58"/>
      <c r="BC1445" s="58"/>
      <c r="BD1445" s="58"/>
      <c r="BE1445" s="58"/>
      <c r="BF1445" s="58"/>
      <c r="BG1445" s="58"/>
      <c r="BH1445" s="58"/>
      <c r="BI1445" s="58"/>
      <c r="BJ1445" s="58"/>
      <c r="BK1445" s="58"/>
      <c r="BL1445" s="58"/>
      <c r="BM1445" s="58"/>
      <c r="BN1445" s="58"/>
      <c r="BO1445" s="58"/>
      <c r="BP1445" s="58"/>
      <c r="BQ1445" s="58"/>
      <c r="BR1445" s="58"/>
      <c r="BS1445" s="58"/>
      <c r="BT1445" s="58"/>
      <c r="BU1445" s="58"/>
      <c r="BV1445" s="58"/>
      <c r="BW1445" s="58"/>
      <c r="BX1445" s="58"/>
      <c r="BY1445" s="58"/>
      <c r="BZ1445" s="58"/>
      <c r="CA1445" s="58"/>
      <c r="CB1445" s="58"/>
      <c r="CC1445" s="58"/>
      <c r="CD1445" s="58"/>
      <c r="CE1445" s="58"/>
      <c r="CF1445" s="58"/>
      <c r="CG1445" s="58"/>
      <c r="CH1445" s="58"/>
      <c r="CI1445" s="58"/>
      <c r="CJ1445" s="58"/>
      <c r="CK1445" s="58"/>
      <c r="CL1445" s="58"/>
      <c r="CM1445" s="58"/>
      <c r="CN1445" s="58"/>
      <c r="CO1445" s="58"/>
      <c r="CP1445" s="58"/>
      <c r="CQ1445" s="58"/>
      <c r="CR1445" s="58"/>
      <c r="CS1445" s="58"/>
      <c r="CT1445" s="58"/>
      <c r="CU1445" s="58"/>
      <c r="CV1445" s="58"/>
      <c r="CW1445" s="58"/>
      <c r="CX1445" s="58"/>
      <c r="CY1445" s="58"/>
      <c r="CZ1445" s="58"/>
      <c r="DA1445" s="58"/>
      <c r="DB1445" s="58"/>
      <c r="DC1445" s="58"/>
      <c r="DD1445" s="58"/>
      <c r="DE1445" s="58"/>
      <c r="DF1445" s="58"/>
      <c r="DG1445" s="58"/>
      <c r="DH1445" s="58"/>
      <c r="DI1445" s="58"/>
      <c r="DJ1445" s="58"/>
      <c r="DK1445" s="58"/>
      <c r="DL1445" s="58"/>
      <c r="DM1445" s="58"/>
      <c r="DN1445" s="58"/>
      <c r="DO1445" s="58"/>
      <c r="DP1445" s="58"/>
      <c r="DQ1445" s="58"/>
      <c r="DR1445" s="58"/>
    </row>
    <row r="1446" spans="1:122" x14ac:dyDescent="0.2">
      <c r="A1446" s="58"/>
      <c r="B1446" s="58"/>
      <c r="C1446" s="58"/>
      <c r="D1446" s="58"/>
      <c r="E1446" s="58"/>
      <c r="F1446" s="58"/>
      <c r="G1446" s="58"/>
      <c r="H1446" s="58"/>
      <c r="I1446" s="58"/>
      <c r="J1446" s="58"/>
      <c r="K1446" s="59"/>
      <c r="L1446" s="59"/>
      <c r="M1446" s="58"/>
      <c r="N1446" s="58"/>
      <c r="O1446" s="58"/>
      <c r="P1446" s="58"/>
      <c r="Q1446" s="58"/>
      <c r="R1446" s="58"/>
      <c r="S1446" s="58"/>
      <c r="T1446" s="58"/>
      <c r="U1446" s="58"/>
      <c r="V1446" s="58"/>
      <c r="W1446" s="58"/>
      <c r="X1446" s="58"/>
      <c r="Y1446" s="58"/>
      <c r="Z1446" s="58"/>
      <c r="AA1446" s="58"/>
      <c r="AB1446" s="58"/>
      <c r="AC1446" s="58"/>
      <c r="AD1446" s="58"/>
      <c r="AE1446" s="58"/>
      <c r="AF1446" s="58"/>
      <c r="AG1446" s="58"/>
      <c r="AH1446" s="58"/>
      <c r="AI1446" s="58"/>
      <c r="AJ1446" s="58"/>
      <c r="AK1446" s="58"/>
      <c r="AL1446" s="58"/>
      <c r="AM1446" s="58"/>
      <c r="AN1446" s="58"/>
      <c r="AO1446" s="58"/>
      <c r="AP1446" s="58"/>
      <c r="AQ1446" s="58"/>
      <c r="AR1446" s="58"/>
      <c r="AS1446" s="58"/>
      <c r="AT1446" s="58"/>
      <c r="AU1446" s="58"/>
      <c r="AV1446" s="58"/>
      <c r="AW1446" s="58"/>
      <c r="AX1446" s="58"/>
      <c r="AY1446" s="58"/>
      <c r="AZ1446" s="58"/>
      <c r="BA1446" s="58"/>
      <c r="BB1446" s="58"/>
      <c r="BC1446" s="58"/>
      <c r="BD1446" s="58"/>
      <c r="BE1446" s="58"/>
      <c r="BF1446" s="58"/>
      <c r="BG1446" s="58"/>
      <c r="BH1446" s="58"/>
      <c r="BI1446" s="58"/>
      <c r="BJ1446" s="58"/>
      <c r="BK1446" s="58"/>
      <c r="BL1446" s="58"/>
      <c r="BM1446" s="58"/>
      <c r="BN1446" s="58"/>
      <c r="BO1446" s="58"/>
      <c r="BP1446" s="58"/>
      <c r="BQ1446" s="58"/>
      <c r="BR1446" s="58"/>
      <c r="BS1446" s="58"/>
      <c r="BT1446" s="58"/>
      <c r="BU1446" s="58"/>
      <c r="BV1446" s="58"/>
      <c r="BW1446" s="58"/>
      <c r="BX1446" s="58"/>
      <c r="BY1446" s="58"/>
      <c r="BZ1446" s="58"/>
      <c r="CA1446" s="58"/>
      <c r="CB1446" s="58"/>
      <c r="CC1446" s="58"/>
      <c r="CD1446" s="58"/>
      <c r="CE1446" s="58"/>
      <c r="CF1446" s="58"/>
      <c r="CG1446" s="58"/>
      <c r="CH1446" s="58"/>
      <c r="CI1446" s="58"/>
      <c r="CJ1446" s="58"/>
      <c r="CK1446" s="58"/>
      <c r="CL1446" s="58"/>
      <c r="CM1446" s="58"/>
      <c r="CN1446" s="58"/>
      <c r="CO1446" s="58"/>
      <c r="CP1446" s="58"/>
      <c r="CQ1446" s="58"/>
      <c r="CR1446" s="58"/>
      <c r="CS1446" s="58"/>
      <c r="CT1446" s="58"/>
      <c r="CU1446" s="58"/>
      <c r="CV1446" s="58"/>
      <c r="CW1446" s="58"/>
      <c r="CX1446" s="58"/>
      <c r="CY1446" s="58"/>
      <c r="CZ1446" s="58"/>
      <c r="DA1446" s="58"/>
      <c r="DB1446" s="58"/>
      <c r="DC1446" s="58"/>
      <c r="DD1446" s="58"/>
      <c r="DE1446" s="58"/>
      <c r="DF1446" s="58"/>
      <c r="DG1446" s="58"/>
      <c r="DH1446" s="58"/>
      <c r="DI1446" s="58"/>
      <c r="DJ1446" s="58"/>
      <c r="DK1446" s="58"/>
      <c r="DL1446" s="58"/>
      <c r="DM1446" s="58"/>
      <c r="DN1446" s="58"/>
      <c r="DO1446" s="58"/>
      <c r="DP1446" s="58"/>
      <c r="DQ1446" s="58"/>
      <c r="DR1446" s="58"/>
    </row>
    <row r="1447" spans="1:122" x14ac:dyDescent="0.2">
      <c r="A1447" s="58"/>
      <c r="B1447" s="58"/>
      <c r="C1447" s="58"/>
      <c r="D1447" s="58"/>
      <c r="E1447" s="58"/>
      <c r="F1447" s="58"/>
      <c r="G1447" s="58"/>
      <c r="H1447" s="58"/>
      <c r="I1447" s="58"/>
      <c r="J1447" s="58"/>
      <c r="K1447" s="59"/>
      <c r="L1447" s="59"/>
      <c r="M1447" s="58"/>
      <c r="N1447" s="58"/>
      <c r="O1447" s="58"/>
      <c r="P1447" s="58"/>
      <c r="Q1447" s="58"/>
      <c r="R1447" s="58"/>
      <c r="S1447" s="58"/>
      <c r="T1447" s="58"/>
      <c r="U1447" s="58"/>
      <c r="V1447" s="58"/>
      <c r="W1447" s="58"/>
      <c r="X1447" s="58"/>
      <c r="Y1447" s="58"/>
      <c r="Z1447" s="58"/>
      <c r="AA1447" s="58"/>
      <c r="AB1447" s="58"/>
      <c r="AC1447" s="58"/>
      <c r="AD1447" s="58"/>
      <c r="AE1447" s="58"/>
      <c r="AF1447" s="58"/>
      <c r="AG1447" s="58"/>
      <c r="AH1447" s="58"/>
      <c r="AI1447" s="58"/>
      <c r="AJ1447" s="58"/>
      <c r="AK1447" s="58"/>
      <c r="AL1447" s="58"/>
      <c r="AM1447" s="58"/>
      <c r="AN1447" s="58"/>
      <c r="AO1447" s="58"/>
      <c r="AP1447" s="58"/>
      <c r="AQ1447" s="58"/>
      <c r="AR1447" s="58"/>
      <c r="AS1447" s="58"/>
      <c r="AT1447" s="58"/>
      <c r="AU1447" s="58"/>
      <c r="AV1447" s="58"/>
      <c r="AW1447" s="58"/>
      <c r="AX1447" s="58"/>
      <c r="AY1447" s="58"/>
      <c r="AZ1447" s="58"/>
      <c r="BA1447" s="58"/>
      <c r="BB1447" s="58"/>
      <c r="BC1447" s="58"/>
      <c r="BD1447" s="58"/>
      <c r="BE1447" s="58"/>
      <c r="BF1447" s="58"/>
      <c r="BG1447" s="58"/>
      <c r="BH1447" s="58"/>
      <c r="BI1447" s="58"/>
      <c r="BJ1447" s="58"/>
      <c r="BK1447" s="58"/>
      <c r="BL1447" s="58"/>
      <c r="BM1447" s="58"/>
      <c r="BN1447" s="58"/>
      <c r="BO1447" s="58"/>
      <c r="BP1447" s="58"/>
      <c r="BQ1447" s="58"/>
      <c r="BR1447" s="58"/>
      <c r="BS1447" s="58"/>
      <c r="BT1447" s="58"/>
      <c r="BU1447" s="58"/>
      <c r="BV1447" s="58"/>
      <c r="BW1447" s="58"/>
      <c r="BX1447" s="58"/>
      <c r="BY1447" s="58"/>
      <c r="BZ1447" s="58"/>
      <c r="CA1447" s="58"/>
      <c r="CB1447" s="58"/>
      <c r="CC1447" s="58"/>
      <c r="CD1447" s="58"/>
      <c r="CE1447" s="58"/>
      <c r="CF1447" s="58"/>
      <c r="CG1447" s="58"/>
      <c r="CH1447" s="58"/>
      <c r="CI1447" s="58"/>
      <c r="CJ1447" s="58"/>
      <c r="CK1447" s="58"/>
      <c r="CL1447" s="58"/>
      <c r="CM1447" s="58"/>
      <c r="CN1447" s="58"/>
      <c r="CO1447" s="58"/>
      <c r="CP1447" s="58"/>
      <c r="CQ1447" s="58"/>
      <c r="CR1447" s="58"/>
      <c r="CS1447" s="58"/>
      <c r="CT1447" s="58"/>
      <c r="CU1447" s="58"/>
      <c r="CV1447" s="58"/>
      <c r="CW1447" s="58"/>
      <c r="CX1447" s="58"/>
      <c r="CY1447" s="58"/>
      <c r="CZ1447" s="58"/>
      <c r="DA1447" s="58"/>
      <c r="DB1447" s="58"/>
      <c r="DC1447" s="58"/>
      <c r="DD1447" s="58"/>
      <c r="DE1447" s="58"/>
      <c r="DF1447" s="58"/>
      <c r="DG1447" s="58"/>
      <c r="DH1447" s="58"/>
      <c r="DI1447" s="58"/>
      <c r="DJ1447" s="58"/>
      <c r="DK1447" s="58"/>
      <c r="DL1447" s="58"/>
      <c r="DM1447" s="58"/>
      <c r="DN1447" s="58"/>
      <c r="DO1447" s="58"/>
      <c r="DP1447" s="58"/>
      <c r="DQ1447" s="58"/>
      <c r="DR1447" s="58"/>
    </row>
    <row r="1448" spans="1:122" x14ac:dyDescent="0.2">
      <c r="A1448" s="58"/>
      <c r="B1448" s="58"/>
      <c r="C1448" s="58"/>
      <c r="D1448" s="58"/>
      <c r="E1448" s="58"/>
      <c r="F1448" s="58"/>
      <c r="G1448" s="58"/>
      <c r="H1448" s="58"/>
      <c r="I1448" s="58"/>
      <c r="J1448" s="58"/>
      <c r="K1448" s="59"/>
      <c r="L1448" s="59"/>
      <c r="M1448" s="58"/>
      <c r="N1448" s="58"/>
      <c r="O1448" s="58"/>
      <c r="P1448" s="58"/>
      <c r="Q1448" s="58"/>
      <c r="R1448" s="58"/>
      <c r="S1448" s="58"/>
      <c r="T1448" s="58"/>
      <c r="U1448" s="58"/>
      <c r="V1448" s="58"/>
      <c r="W1448" s="58"/>
      <c r="X1448" s="58"/>
      <c r="Y1448" s="58"/>
      <c r="Z1448" s="58"/>
      <c r="AA1448" s="58"/>
      <c r="AB1448" s="58"/>
      <c r="AC1448" s="58"/>
      <c r="AD1448" s="58"/>
      <c r="AE1448" s="58"/>
      <c r="AF1448" s="58"/>
      <c r="AG1448" s="58"/>
      <c r="AH1448" s="58"/>
      <c r="AI1448" s="58"/>
      <c r="AJ1448" s="58"/>
      <c r="AK1448" s="58"/>
      <c r="AL1448" s="58"/>
      <c r="AM1448" s="58"/>
      <c r="AN1448" s="58"/>
      <c r="AO1448" s="58"/>
      <c r="AP1448" s="58"/>
      <c r="AQ1448" s="58"/>
      <c r="AR1448" s="58"/>
      <c r="AS1448" s="58"/>
      <c r="AT1448" s="58"/>
      <c r="AU1448" s="58"/>
      <c r="AV1448" s="58"/>
      <c r="AW1448" s="58"/>
      <c r="AX1448" s="58"/>
      <c r="AY1448" s="58"/>
      <c r="AZ1448" s="58"/>
      <c r="BA1448" s="58"/>
      <c r="BB1448" s="58"/>
      <c r="BC1448" s="58"/>
      <c r="BD1448" s="58"/>
      <c r="BE1448" s="58"/>
      <c r="BF1448" s="58"/>
      <c r="BG1448" s="58"/>
      <c r="BH1448" s="58"/>
      <c r="BI1448" s="58"/>
      <c r="BJ1448" s="58"/>
      <c r="BK1448" s="58"/>
      <c r="BL1448" s="58"/>
      <c r="BM1448" s="58"/>
      <c r="BN1448" s="58"/>
      <c r="BO1448" s="58"/>
      <c r="BP1448" s="58"/>
      <c r="BQ1448" s="58"/>
      <c r="BR1448" s="58"/>
      <c r="BS1448" s="58"/>
      <c r="BT1448" s="58"/>
      <c r="BU1448" s="58"/>
      <c r="BV1448" s="58"/>
      <c r="BW1448" s="58"/>
      <c r="BX1448" s="58"/>
      <c r="BY1448" s="58"/>
      <c r="BZ1448" s="58"/>
      <c r="CA1448" s="58"/>
      <c r="CB1448" s="58"/>
      <c r="CC1448" s="58"/>
      <c r="CD1448" s="58"/>
      <c r="CE1448" s="58"/>
      <c r="CF1448" s="58"/>
      <c r="CG1448" s="58"/>
      <c r="CH1448" s="58"/>
      <c r="CI1448" s="58"/>
      <c r="CJ1448" s="58"/>
      <c r="CK1448" s="58"/>
      <c r="CL1448" s="58"/>
      <c r="CM1448" s="58"/>
      <c r="CN1448" s="58"/>
      <c r="CO1448" s="58"/>
      <c r="CP1448" s="58"/>
      <c r="CQ1448" s="58"/>
      <c r="CR1448" s="58"/>
      <c r="CS1448" s="58"/>
      <c r="CT1448" s="58"/>
      <c r="CU1448" s="58"/>
      <c r="CV1448" s="58"/>
      <c r="CW1448" s="58"/>
      <c r="CX1448" s="58"/>
      <c r="CY1448" s="58"/>
      <c r="CZ1448" s="58"/>
      <c r="DA1448" s="58"/>
      <c r="DB1448" s="58"/>
      <c r="DC1448" s="58"/>
      <c r="DD1448" s="58"/>
      <c r="DE1448" s="58"/>
      <c r="DF1448" s="58"/>
      <c r="DG1448" s="58"/>
      <c r="DH1448" s="58"/>
      <c r="DI1448" s="58"/>
      <c r="DJ1448" s="58"/>
      <c r="DK1448" s="58"/>
      <c r="DL1448" s="58"/>
      <c r="DM1448" s="58"/>
      <c r="DN1448" s="58"/>
      <c r="DO1448" s="58"/>
      <c r="DP1448" s="58"/>
      <c r="DQ1448" s="58"/>
      <c r="DR1448" s="58"/>
    </row>
    <row r="1449" spans="1:122" x14ac:dyDescent="0.2">
      <c r="A1449" s="58"/>
      <c r="B1449" s="58"/>
      <c r="C1449" s="58"/>
      <c r="D1449" s="58"/>
      <c r="E1449" s="58"/>
      <c r="F1449" s="58"/>
      <c r="G1449" s="58"/>
      <c r="H1449" s="58"/>
      <c r="I1449" s="58"/>
      <c r="J1449" s="58"/>
      <c r="K1449" s="59"/>
      <c r="L1449" s="59"/>
      <c r="M1449" s="58"/>
      <c r="N1449" s="58"/>
      <c r="O1449" s="58"/>
      <c r="P1449" s="58"/>
      <c r="Q1449" s="58"/>
      <c r="R1449" s="58"/>
      <c r="S1449" s="58"/>
      <c r="T1449" s="58"/>
      <c r="U1449" s="58"/>
      <c r="V1449" s="58"/>
      <c r="W1449" s="58"/>
      <c r="X1449" s="58"/>
      <c r="Y1449" s="58"/>
      <c r="Z1449" s="58"/>
      <c r="AA1449" s="58"/>
      <c r="AB1449" s="58"/>
      <c r="AC1449" s="58"/>
      <c r="AD1449" s="58"/>
      <c r="AE1449" s="58"/>
      <c r="AF1449" s="58"/>
      <c r="AG1449" s="58"/>
      <c r="AH1449" s="58"/>
      <c r="AI1449" s="58"/>
      <c r="AJ1449" s="58"/>
      <c r="AK1449" s="58"/>
      <c r="AL1449" s="58"/>
      <c r="AM1449" s="58"/>
      <c r="AN1449" s="58"/>
      <c r="AO1449" s="58"/>
      <c r="AP1449" s="58"/>
      <c r="AQ1449" s="58"/>
      <c r="AR1449" s="58"/>
      <c r="AS1449" s="58"/>
      <c r="AT1449" s="58"/>
      <c r="AU1449" s="58"/>
      <c r="AV1449" s="58"/>
      <c r="AW1449" s="58"/>
      <c r="AX1449" s="58"/>
      <c r="AY1449" s="58"/>
      <c r="AZ1449" s="58"/>
      <c r="BA1449" s="58"/>
      <c r="BB1449" s="58"/>
      <c r="BC1449" s="58"/>
      <c r="BD1449" s="58"/>
      <c r="BE1449" s="58"/>
      <c r="BF1449" s="58"/>
      <c r="BG1449" s="58"/>
      <c r="BH1449" s="58"/>
      <c r="BI1449" s="58"/>
      <c r="BJ1449" s="58"/>
      <c r="BK1449" s="58"/>
      <c r="BL1449" s="58"/>
      <c r="BM1449" s="58"/>
      <c r="BN1449" s="58"/>
      <c r="BO1449" s="58"/>
      <c r="BP1449" s="58"/>
      <c r="BQ1449" s="58"/>
      <c r="BR1449" s="58"/>
      <c r="BS1449" s="58"/>
      <c r="BT1449" s="58"/>
      <c r="BU1449" s="58"/>
      <c r="BV1449" s="58"/>
      <c r="BW1449" s="58"/>
      <c r="BX1449" s="58"/>
      <c r="BY1449" s="58"/>
      <c r="BZ1449" s="58"/>
      <c r="CA1449" s="58"/>
      <c r="CB1449" s="58"/>
      <c r="CC1449" s="58"/>
      <c r="CD1449" s="58"/>
      <c r="CE1449" s="58"/>
      <c r="CF1449" s="58"/>
      <c r="CG1449" s="58"/>
      <c r="CH1449" s="58"/>
      <c r="CI1449" s="58"/>
      <c r="CJ1449" s="58"/>
      <c r="CK1449" s="58"/>
      <c r="CL1449" s="58"/>
      <c r="CM1449" s="58"/>
      <c r="CN1449" s="58"/>
      <c r="CO1449" s="58"/>
      <c r="CP1449" s="58"/>
      <c r="CQ1449" s="58"/>
      <c r="CR1449" s="58"/>
      <c r="CS1449" s="58"/>
      <c r="CT1449" s="58"/>
      <c r="CU1449" s="58"/>
      <c r="CV1449" s="58"/>
      <c r="CW1449" s="58"/>
      <c r="CX1449" s="58"/>
      <c r="CY1449" s="58"/>
      <c r="CZ1449" s="58"/>
      <c r="DA1449" s="58"/>
      <c r="DB1449" s="58"/>
      <c r="DC1449" s="58"/>
      <c r="DD1449" s="58"/>
      <c r="DE1449" s="58"/>
      <c r="DF1449" s="58"/>
      <c r="DG1449" s="58"/>
      <c r="DH1449" s="58"/>
      <c r="DI1449" s="58"/>
      <c r="DJ1449" s="58"/>
      <c r="DK1449" s="58"/>
      <c r="DL1449" s="58"/>
      <c r="DM1449" s="58"/>
      <c r="DN1449" s="58"/>
      <c r="DO1449" s="58"/>
      <c r="DP1449" s="58"/>
      <c r="DQ1449" s="58"/>
      <c r="DR1449" s="58"/>
    </row>
    <row r="1450" spans="1:122" x14ac:dyDescent="0.2">
      <c r="A1450" s="58"/>
      <c r="B1450" s="58"/>
      <c r="C1450" s="58"/>
      <c r="D1450" s="58"/>
      <c r="E1450" s="58"/>
      <c r="F1450" s="58"/>
      <c r="G1450" s="58"/>
      <c r="H1450" s="58"/>
      <c r="I1450" s="58"/>
      <c r="J1450" s="58"/>
      <c r="K1450" s="59"/>
      <c r="L1450" s="59"/>
      <c r="M1450" s="58"/>
      <c r="N1450" s="58"/>
      <c r="O1450" s="58"/>
      <c r="P1450" s="58"/>
      <c r="Q1450" s="58"/>
      <c r="R1450" s="58"/>
      <c r="S1450" s="58"/>
      <c r="T1450" s="58"/>
      <c r="U1450" s="58"/>
      <c r="V1450" s="58"/>
      <c r="W1450" s="58"/>
      <c r="X1450" s="58"/>
      <c r="Y1450" s="58"/>
      <c r="Z1450" s="58"/>
      <c r="AA1450" s="58"/>
      <c r="AB1450" s="58"/>
      <c r="AC1450" s="58"/>
      <c r="AD1450" s="58"/>
      <c r="AE1450" s="58"/>
      <c r="AF1450" s="58"/>
      <c r="AG1450" s="58"/>
      <c r="AH1450" s="58"/>
      <c r="AI1450" s="58"/>
      <c r="AJ1450" s="58"/>
      <c r="AK1450" s="58"/>
      <c r="AL1450" s="58"/>
      <c r="AM1450" s="58"/>
      <c r="AN1450" s="58"/>
      <c r="AO1450" s="58"/>
      <c r="AP1450" s="58"/>
      <c r="AQ1450" s="58"/>
      <c r="AR1450" s="58"/>
      <c r="AS1450" s="58"/>
      <c r="AT1450" s="58"/>
      <c r="AU1450" s="58"/>
      <c r="AV1450" s="58"/>
      <c r="AW1450" s="58"/>
      <c r="AX1450" s="58"/>
      <c r="AY1450" s="58"/>
      <c r="AZ1450" s="58"/>
      <c r="BA1450" s="58"/>
      <c r="BB1450" s="58"/>
      <c r="BC1450" s="58"/>
      <c r="BD1450" s="58"/>
      <c r="BE1450" s="58"/>
      <c r="BF1450" s="58"/>
      <c r="BG1450" s="58"/>
      <c r="BH1450" s="58"/>
      <c r="BI1450" s="58"/>
      <c r="BJ1450" s="58"/>
      <c r="BK1450" s="58"/>
      <c r="BL1450" s="58"/>
      <c r="BM1450" s="58"/>
      <c r="BN1450" s="58"/>
      <c r="BO1450" s="58"/>
      <c r="BP1450" s="58"/>
      <c r="BQ1450" s="58"/>
      <c r="BR1450" s="58"/>
      <c r="BS1450" s="58"/>
      <c r="BT1450" s="58"/>
      <c r="BU1450" s="58"/>
      <c r="BV1450" s="58"/>
      <c r="BW1450" s="58"/>
      <c r="BX1450" s="58"/>
      <c r="BY1450" s="58"/>
      <c r="BZ1450" s="58"/>
      <c r="CA1450" s="58"/>
      <c r="CB1450" s="58"/>
      <c r="CC1450" s="58"/>
      <c r="CD1450" s="58"/>
      <c r="CE1450" s="58"/>
      <c r="CF1450" s="58"/>
      <c r="CG1450" s="58"/>
      <c r="CH1450" s="58"/>
      <c r="CI1450" s="58"/>
      <c r="CJ1450" s="58"/>
      <c r="CK1450" s="58"/>
      <c r="CL1450" s="58"/>
      <c r="CM1450" s="58"/>
      <c r="CN1450" s="58"/>
      <c r="CO1450" s="58"/>
      <c r="CP1450" s="58"/>
      <c r="CQ1450" s="58"/>
      <c r="CR1450" s="58"/>
      <c r="CS1450" s="58"/>
      <c r="CT1450" s="58"/>
      <c r="CU1450" s="58"/>
      <c r="CV1450" s="58"/>
      <c r="CW1450" s="58"/>
      <c r="CX1450" s="58"/>
      <c r="CY1450" s="58"/>
      <c r="CZ1450" s="58"/>
      <c r="DA1450" s="58"/>
      <c r="DB1450" s="58"/>
      <c r="DC1450" s="58"/>
      <c r="DD1450" s="58"/>
      <c r="DE1450" s="58"/>
      <c r="DF1450" s="58"/>
      <c r="DG1450" s="58"/>
      <c r="DH1450" s="58"/>
      <c r="DI1450" s="58"/>
      <c r="DJ1450" s="58"/>
      <c r="DK1450" s="58"/>
      <c r="DL1450" s="58"/>
      <c r="DM1450" s="58"/>
      <c r="DN1450" s="58"/>
      <c r="DO1450" s="58"/>
      <c r="DP1450" s="58"/>
      <c r="DQ1450" s="58"/>
      <c r="DR1450" s="58"/>
    </row>
    <row r="1451" spans="1:122" x14ac:dyDescent="0.2">
      <c r="A1451" s="58"/>
      <c r="B1451" s="58"/>
      <c r="C1451" s="58"/>
      <c r="D1451" s="58"/>
      <c r="E1451" s="58"/>
      <c r="F1451" s="58"/>
      <c r="G1451" s="58"/>
      <c r="H1451" s="58"/>
      <c r="I1451" s="58"/>
      <c r="J1451" s="58"/>
      <c r="K1451" s="59"/>
      <c r="L1451" s="59"/>
      <c r="M1451" s="58"/>
      <c r="N1451" s="58"/>
      <c r="O1451" s="58"/>
      <c r="P1451" s="58"/>
      <c r="Q1451" s="58"/>
      <c r="R1451" s="58"/>
      <c r="S1451" s="58"/>
      <c r="T1451" s="58"/>
      <c r="U1451" s="58"/>
      <c r="V1451" s="58"/>
      <c r="W1451" s="58"/>
      <c r="X1451" s="58"/>
      <c r="Y1451" s="58"/>
      <c r="Z1451" s="58"/>
      <c r="AA1451" s="58"/>
      <c r="AB1451" s="58"/>
      <c r="AC1451" s="58"/>
      <c r="AD1451" s="58"/>
      <c r="AE1451" s="58"/>
      <c r="AF1451" s="58"/>
      <c r="AG1451" s="58"/>
      <c r="AH1451" s="58"/>
      <c r="AI1451" s="58"/>
      <c r="AJ1451" s="58"/>
      <c r="AK1451" s="58"/>
      <c r="AL1451" s="58"/>
      <c r="AM1451" s="58"/>
      <c r="AN1451" s="58"/>
      <c r="AO1451" s="58"/>
      <c r="AP1451" s="58"/>
      <c r="AQ1451" s="58"/>
      <c r="AR1451" s="58"/>
      <c r="AS1451" s="58"/>
      <c r="AT1451" s="58"/>
      <c r="AU1451" s="58"/>
      <c r="AV1451" s="58"/>
      <c r="AW1451" s="58"/>
      <c r="AX1451" s="58"/>
      <c r="AY1451" s="58"/>
      <c r="AZ1451" s="58"/>
      <c r="BA1451" s="58"/>
      <c r="BB1451" s="58"/>
      <c r="BC1451" s="58"/>
      <c r="BD1451" s="58"/>
      <c r="BE1451" s="58"/>
      <c r="BF1451" s="58"/>
      <c r="BG1451" s="58"/>
      <c r="BH1451" s="58"/>
      <c r="BI1451" s="58"/>
      <c r="BJ1451" s="58"/>
      <c r="BK1451" s="58"/>
      <c r="BL1451" s="58"/>
      <c r="BM1451" s="58"/>
      <c r="BN1451" s="58"/>
      <c r="BO1451" s="58"/>
      <c r="BP1451" s="58"/>
      <c r="BQ1451" s="58"/>
      <c r="BR1451" s="58"/>
      <c r="BS1451" s="58"/>
      <c r="BT1451" s="58"/>
      <c r="BU1451" s="58"/>
      <c r="BV1451" s="58"/>
      <c r="BW1451" s="58"/>
      <c r="BX1451" s="58"/>
      <c r="BY1451" s="58"/>
      <c r="BZ1451" s="58"/>
      <c r="CA1451" s="58"/>
      <c r="CB1451" s="58"/>
      <c r="CC1451" s="58"/>
      <c r="CD1451" s="58"/>
      <c r="CE1451" s="58"/>
      <c r="CF1451" s="58"/>
      <c r="CG1451" s="58"/>
      <c r="CH1451" s="58"/>
      <c r="CI1451" s="58"/>
      <c r="CJ1451" s="58"/>
      <c r="CK1451" s="58"/>
      <c r="CL1451" s="58"/>
      <c r="CM1451" s="58"/>
      <c r="CN1451" s="58"/>
      <c r="CO1451" s="58"/>
      <c r="CP1451" s="58"/>
      <c r="CQ1451" s="58"/>
      <c r="CR1451" s="58"/>
      <c r="CS1451" s="58"/>
      <c r="CT1451" s="58"/>
      <c r="CU1451" s="58"/>
      <c r="CV1451" s="58"/>
      <c r="CW1451" s="58"/>
      <c r="CX1451" s="58"/>
      <c r="CY1451" s="58"/>
      <c r="CZ1451" s="58"/>
      <c r="DA1451" s="58"/>
      <c r="DB1451" s="58"/>
      <c r="DC1451" s="58"/>
      <c r="DD1451" s="58"/>
      <c r="DE1451" s="58"/>
      <c r="DF1451" s="58"/>
      <c r="DG1451" s="58"/>
      <c r="DH1451" s="58"/>
      <c r="DI1451" s="58"/>
      <c r="DJ1451" s="58"/>
      <c r="DK1451" s="58"/>
      <c r="DL1451" s="58"/>
      <c r="DM1451" s="58"/>
      <c r="DN1451" s="58"/>
      <c r="DO1451" s="58"/>
      <c r="DP1451" s="58"/>
      <c r="DQ1451" s="58"/>
      <c r="DR1451" s="58"/>
    </row>
    <row r="1452" spans="1:122" x14ac:dyDescent="0.2">
      <c r="A1452" s="58"/>
      <c r="B1452" s="58"/>
      <c r="C1452" s="58"/>
      <c r="D1452" s="58"/>
      <c r="E1452" s="58"/>
      <c r="F1452" s="58"/>
      <c r="G1452" s="58"/>
      <c r="H1452" s="58"/>
      <c r="I1452" s="58"/>
      <c r="J1452" s="58"/>
      <c r="K1452" s="59"/>
      <c r="L1452" s="59"/>
      <c r="M1452" s="58"/>
      <c r="N1452" s="58"/>
      <c r="O1452" s="58"/>
      <c r="P1452" s="58"/>
      <c r="Q1452" s="58"/>
      <c r="R1452" s="58"/>
      <c r="S1452" s="58"/>
      <c r="T1452" s="58"/>
      <c r="U1452" s="58"/>
      <c r="V1452" s="58"/>
      <c r="W1452" s="58"/>
      <c r="X1452" s="58"/>
      <c r="Y1452" s="58"/>
      <c r="Z1452" s="58"/>
      <c r="AA1452" s="58"/>
      <c r="AB1452" s="58"/>
      <c r="AC1452" s="58"/>
      <c r="AD1452" s="58"/>
      <c r="AE1452" s="58"/>
      <c r="AF1452" s="58"/>
      <c r="AG1452" s="58"/>
      <c r="AH1452" s="58"/>
      <c r="AI1452" s="58"/>
      <c r="AJ1452" s="58"/>
      <c r="AK1452" s="58"/>
      <c r="AL1452" s="58"/>
      <c r="AM1452" s="58"/>
      <c r="AN1452" s="58"/>
      <c r="AO1452" s="58"/>
      <c r="AP1452" s="58"/>
      <c r="AQ1452" s="58"/>
      <c r="AR1452" s="58"/>
      <c r="AS1452" s="58"/>
      <c r="AT1452" s="58"/>
      <c r="AU1452" s="58"/>
      <c r="AV1452" s="58"/>
      <c r="AW1452" s="58"/>
      <c r="AX1452" s="58"/>
      <c r="AY1452" s="58"/>
      <c r="AZ1452" s="58"/>
      <c r="BA1452" s="58"/>
      <c r="BB1452" s="58"/>
      <c r="BC1452" s="58"/>
      <c r="BD1452" s="58"/>
      <c r="BE1452" s="58"/>
      <c r="BF1452" s="58"/>
      <c r="BG1452" s="58"/>
      <c r="BH1452" s="58"/>
      <c r="BI1452" s="58"/>
      <c r="BJ1452" s="58"/>
      <c r="BK1452" s="58"/>
      <c r="BL1452" s="58"/>
      <c r="BM1452" s="58"/>
      <c r="BN1452" s="58"/>
      <c r="BO1452" s="58"/>
      <c r="BP1452" s="58"/>
      <c r="BQ1452" s="58"/>
      <c r="BR1452" s="58"/>
      <c r="BS1452" s="58"/>
      <c r="BT1452" s="58"/>
      <c r="BU1452" s="58"/>
      <c r="BV1452" s="58"/>
      <c r="BW1452" s="58"/>
      <c r="BX1452" s="58"/>
      <c r="BY1452" s="58"/>
      <c r="BZ1452" s="58"/>
      <c r="CA1452" s="58"/>
      <c r="CB1452" s="58"/>
      <c r="CC1452" s="58"/>
      <c r="CD1452" s="58"/>
      <c r="CE1452" s="58"/>
      <c r="CF1452" s="58"/>
      <c r="CG1452" s="58"/>
      <c r="CH1452" s="58"/>
      <c r="CI1452" s="58"/>
      <c r="CJ1452" s="58"/>
      <c r="CK1452" s="58"/>
      <c r="CL1452" s="58"/>
      <c r="CM1452" s="58"/>
      <c r="CN1452" s="58"/>
      <c r="CO1452" s="58"/>
      <c r="CP1452" s="58"/>
      <c r="CQ1452" s="58"/>
      <c r="CR1452" s="58"/>
      <c r="CS1452" s="58"/>
      <c r="CT1452" s="58"/>
      <c r="CU1452" s="58"/>
      <c r="CV1452" s="58"/>
      <c r="CW1452" s="58"/>
      <c r="CX1452" s="58"/>
      <c r="CY1452" s="58"/>
      <c r="CZ1452" s="58"/>
      <c r="DA1452" s="58"/>
      <c r="DB1452" s="58"/>
      <c r="DC1452" s="58"/>
      <c r="DD1452" s="58"/>
      <c r="DE1452" s="58"/>
      <c r="DF1452" s="58"/>
      <c r="DG1452" s="58"/>
      <c r="DH1452" s="58"/>
      <c r="DI1452" s="58"/>
      <c r="DJ1452" s="58"/>
      <c r="DK1452" s="58"/>
      <c r="DL1452" s="58"/>
      <c r="DM1452" s="58"/>
      <c r="DN1452" s="58"/>
      <c r="DO1452" s="58"/>
      <c r="DP1452" s="58"/>
      <c r="DQ1452" s="58"/>
      <c r="DR1452" s="58"/>
    </row>
    <row r="1453" spans="1:122" x14ac:dyDescent="0.2">
      <c r="A1453" s="58"/>
      <c r="B1453" s="58"/>
      <c r="C1453" s="58"/>
      <c r="D1453" s="58"/>
      <c r="E1453" s="58"/>
      <c r="F1453" s="58"/>
      <c r="G1453" s="58"/>
      <c r="H1453" s="58"/>
      <c r="I1453" s="58"/>
      <c r="J1453" s="58"/>
      <c r="K1453" s="59"/>
      <c r="L1453" s="59"/>
      <c r="M1453" s="58"/>
      <c r="N1453" s="58"/>
      <c r="O1453" s="58"/>
      <c r="P1453" s="58"/>
      <c r="Q1453" s="58"/>
      <c r="R1453" s="58"/>
      <c r="S1453" s="58"/>
      <c r="T1453" s="58"/>
      <c r="U1453" s="58"/>
      <c r="V1453" s="58"/>
      <c r="W1453" s="58"/>
      <c r="X1453" s="58"/>
      <c r="Y1453" s="58"/>
      <c r="Z1453" s="58"/>
      <c r="AA1453" s="58"/>
      <c r="AB1453" s="58"/>
      <c r="AC1453" s="58"/>
      <c r="AD1453" s="58"/>
      <c r="AE1453" s="58"/>
      <c r="AF1453" s="58"/>
      <c r="AG1453" s="58"/>
      <c r="AH1453" s="58"/>
      <c r="AI1453" s="58"/>
      <c r="AJ1453" s="58"/>
      <c r="AK1453" s="58"/>
      <c r="AL1453" s="58"/>
      <c r="AM1453" s="58"/>
      <c r="AN1453" s="58"/>
      <c r="AO1453" s="58"/>
      <c r="AP1453" s="58"/>
      <c r="AQ1453" s="58"/>
      <c r="AR1453" s="58"/>
      <c r="AS1453" s="58"/>
      <c r="AT1453" s="58"/>
      <c r="AU1453" s="58"/>
      <c r="AV1453" s="58"/>
      <c r="AW1453" s="58"/>
      <c r="AX1453" s="58"/>
      <c r="AY1453" s="58"/>
      <c r="AZ1453" s="58"/>
      <c r="BA1453" s="58"/>
      <c r="BB1453" s="58"/>
      <c r="BC1453" s="58"/>
      <c r="BD1453" s="58"/>
      <c r="BE1453" s="58"/>
      <c r="BF1453" s="58"/>
      <c r="BG1453" s="58"/>
      <c r="BH1453" s="58"/>
      <c r="BI1453" s="58"/>
      <c r="BJ1453" s="58"/>
      <c r="BK1453" s="58"/>
      <c r="BL1453" s="58"/>
      <c r="BM1453" s="58"/>
      <c r="BN1453" s="58"/>
      <c r="BO1453" s="58"/>
      <c r="BP1453" s="58"/>
      <c r="BQ1453" s="58"/>
      <c r="BR1453" s="58"/>
      <c r="BS1453" s="58"/>
      <c r="BT1453" s="58"/>
      <c r="BU1453" s="58"/>
      <c r="BV1453" s="58"/>
      <c r="BW1453" s="58"/>
      <c r="BX1453" s="58"/>
      <c r="BY1453" s="58"/>
      <c r="BZ1453" s="58"/>
      <c r="CA1453" s="58"/>
      <c r="CB1453" s="58"/>
      <c r="CC1453" s="58"/>
      <c r="CD1453" s="58"/>
      <c r="CE1453" s="58"/>
      <c r="CF1453" s="58"/>
      <c r="CG1453" s="58"/>
      <c r="CH1453" s="58"/>
      <c r="CI1453" s="58"/>
      <c r="CJ1453" s="58"/>
      <c r="CK1453" s="58"/>
      <c r="CL1453" s="58"/>
      <c r="CM1453" s="58"/>
      <c r="CN1453" s="58"/>
      <c r="CO1453" s="58"/>
      <c r="CP1453" s="58"/>
      <c r="CQ1453" s="58"/>
      <c r="CR1453" s="58"/>
      <c r="CS1453" s="58"/>
      <c r="CT1453" s="58"/>
      <c r="CU1453" s="58"/>
      <c r="CV1453" s="58"/>
      <c r="CW1453" s="58"/>
      <c r="CX1453" s="58"/>
      <c r="CY1453" s="58"/>
      <c r="CZ1453" s="58"/>
      <c r="DA1453" s="58"/>
      <c r="DB1453" s="58"/>
      <c r="DC1453" s="58"/>
      <c r="DD1453" s="58"/>
      <c r="DE1453" s="58"/>
      <c r="DF1453" s="58"/>
      <c r="DG1453" s="58"/>
      <c r="DH1453" s="58"/>
      <c r="DI1453" s="58"/>
      <c r="DJ1453" s="58"/>
      <c r="DK1453" s="58"/>
      <c r="DL1453" s="58"/>
      <c r="DM1453" s="58"/>
      <c r="DN1453" s="58"/>
      <c r="DO1453" s="58"/>
      <c r="DP1453" s="58"/>
      <c r="DQ1453" s="58"/>
      <c r="DR1453" s="58"/>
    </row>
    <row r="1454" spans="1:122" x14ac:dyDescent="0.2">
      <c r="A1454" s="58"/>
      <c r="B1454" s="58"/>
      <c r="C1454" s="58"/>
      <c r="D1454" s="58"/>
      <c r="E1454" s="58"/>
      <c r="F1454" s="58"/>
      <c r="G1454" s="58"/>
      <c r="H1454" s="58"/>
      <c r="I1454" s="58"/>
      <c r="J1454" s="58"/>
      <c r="K1454" s="59"/>
      <c r="L1454" s="59"/>
      <c r="M1454" s="58"/>
      <c r="N1454" s="58"/>
      <c r="O1454" s="58"/>
      <c r="P1454" s="58"/>
      <c r="Q1454" s="58"/>
      <c r="R1454" s="58"/>
      <c r="S1454" s="58"/>
      <c r="T1454" s="58"/>
      <c r="U1454" s="58"/>
      <c r="V1454" s="58"/>
      <c r="W1454" s="58"/>
      <c r="X1454" s="58"/>
      <c r="Y1454" s="58"/>
      <c r="Z1454" s="58"/>
      <c r="AA1454" s="58"/>
      <c r="AB1454" s="58"/>
      <c r="AC1454" s="58"/>
      <c r="AD1454" s="58"/>
      <c r="AE1454" s="58"/>
      <c r="AF1454" s="58"/>
      <c r="AG1454" s="58"/>
      <c r="AH1454" s="58"/>
      <c r="AI1454" s="58"/>
      <c r="AJ1454" s="58"/>
      <c r="AK1454" s="58"/>
      <c r="AL1454" s="58"/>
      <c r="AM1454" s="58"/>
      <c r="AN1454" s="58"/>
      <c r="AO1454" s="58"/>
      <c r="AP1454" s="58"/>
      <c r="AQ1454" s="58"/>
      <c r="AR1454" s="58"/>
      <c r="AS1454" s="58"/>
      <c r="AT1454" s="58"/>
      <c r="AU1454" s="58"/>
      <c r="AV1454" s="58"/>
      <c r="AW1454" s="58"/>
      <c r="AX1454" s="58"/>
      <c r="AY1454" s="58"/>
      <c r="AZ1454" s="58"/>
      <c r="BA1454" s="58"/>
      <c r="BB1454" s="58"/>
      <c r="BC1454" s="58"/>
      <c r="BD1454" s="58"/>
      <c r="BE1454" s="58"/>
      <c r="BF1454" s="58"/>
      <c r="BG1454" s="58"/>
      <c r="BH1454" s="58"/>
      <c r="BI1454" s="58"/>
      <c r="BJ1454" s="58"/>
      <c r="BK1454" s="58"/>
      <c r="BL1454" s="58"/>
      <c r="BM1454" s="58"/>
      <c r="BN1454" s="58"/>
      <c r="BO1454" s="58"/>
      <c r="BP1454" s="58"/>
      <c r="BQ1454" s="58"/>
      <c r="BR1454" s="58"/>
      <c r="BS1454" s="58"/>
      <c r="BT1454" s="58"/>
      <c r="BU1454" s="58"/>
      <c r="BV1454" s="58"/>
      <c r="BW1454" s="58"/>
      <c r="BX1454" s="58"/>
      <c r="BY1454" s="58"/>
      <c r="BZ1454" s="58"/>
      <c r="CA1454" s="58"/>
      <c r="CB1454" s="58"/>
      <c r="CC1454" s="58"/>
      <c r="CD1454" s="58"/>
      <c r="CE1454" s="58"/>
      <c r="CF1454" s="58"/>
      <c r="CG1454" s="58"/>
      <c r="CH1454" s="58"/>
      <c r="CI1454" s="58"/>
      <c r="CJ1454" s="58"/>
      <c r="CK1454" s="58"/>
      <c r="CL1454" s="58"/>
      <c r="CM1454" s="58"/>
      <c r="CN1454" s="58"/>
      <c r="CO1454" s="58"/>
      <c r="CP1454" s="58"/>
      <c r="CQ1454" s="58"/>
      <c r="CR1454" s="58"/>
      <c r="CS1454" s="58"/>
      <c r="CT1454" s="58"/>
      <c r="CU1454" s="58"/>
      <c r="CV1454" s="58"/>
      <c r="CW1454" s="58"/>
      <c r="CX1454" s="58"/>
      <c r="CY1454" s="58"/>
      <c r="CZ1454" s="58"/>
      <c r="DA1454" s="58"/>
      <c r="DB1454" s="58"/>
      <c r="DC1454" s="58"/>
      <c r="DD1454" s="58"/>
      <c r="DE1454" s="58"/>
      <c r="DF1454" s="58"/>
      <c r="DG1454" s="58"/>
      <c r="DH1454" s="58"/>
      <c r="DI1454" s="58"/>
      <c r="DJ1454" s="58"/>
      <c r="DK1454" s="58"/>
      <c r="DL1454" s="58"/>
      <c r="DM1454" s="58"/>
      <c r="DN1454" s="58"/>
      <c r="DO1454" s="58"/>
      <c r="DP1454" s="58"/>
      <c r="DQ1454" s="58"/>
      <c r="DR1454" s="58"/>
    </row>
    <row r="1455" spans="1:122" x14ac:dyDescent="0.2">
      <c r="A1455" s="58"/>
      <c r="B1455" s="58"/>
      <c r="C1455" s="58"/>
      <c r="D1455" s="58"/>
      <c r="E1455" s="58"/>
      <c r="F1455" s="58"/>
      <c r="G1455" s="58"/>
      <c r="H1455" s="58"/>
      <c r="I1455" s="58"/>
      <c r="J1455" s="58"/>
      <c r="K1455" s="59"/>
      <c r="L1455" s="59"/>
      <c r="M1455" s="58"/>
      <c r="N1455" s="58"/>
      <c r="O1455" s="58"/>
      <c r="P1455" s="58"/>
      <c r="Q1455" s="58"/>
      <c r="R1455" s="58"/>
      <c r="S1455" s="58"/>
      <c r="T1455" s="58"/>
      <c r="U1455" s="58"/>
      <c r="V1455" s="58"/>
      <c r="W1455" s="58"/>
      <c r="X1455" s="58"/>
      <c r="Y1455" s="58"/>
      <c r="Z1455" s="58"/>
      <c r="AA1455" s="58"/>
      <c r="AB1455" s="58"/>
      <c r="AC1455" s="58"/>
      <c r="AD1455" s="58"/>
      <c r="AE1455" s="58"/>
      <c r="AF1455" s="58"/>
      <c r="AG1455" s="58"/>
      <c r="AH1455" s="58"/>
      <c r="AI1455" s="58"/>
      <c r="AJ1455" s="58"/>
      <c r="AK1455" s="58"/>
      <c r="AL1455" s="58"/>
      <c r="AM1455" s="58"/>
      <c r="AN1455" s="58"/>
      <c r="AO1455" s="58"/>
      <c r="AP1455" s="58"/>
      <c r="AQ1455" s="58"/>
      <c r="AR1455" s="58"/>
      <c r="AS1455" s="58"/>
      <c r="AT1455" s="58"/>
      <c r="AU1455" s="58"/>
      <c r="AV1455" s="58"/>
      <c r="AW1455" s="58"/>
      <c r="AX1455" s="58"/>
      <c r="AY1455" s="58"/>
      <c r="AZ1455" s="58"/>
      <c r="BA1455" s="58"/>
      <c r="BB1455" s="58"/>
      <c r="BC1455" s="58"/>
      <c r="BD1455" s="58"/>
      <c r="BE1455" s="58"/>
      <c r="BF1455" s="58"/>
      <c r="BG1455" s="58"/>
      <c r="BH1455" s="58"/>
      <c r="BI1455" s="58"/>
      <c r="BJ1455" s="58"/>
      <c r="BK1455" s="58"/>
      <c r="BL1455" s="58"/>
      <c r="BM1455" s="58"/>
      <c r="BN1455" s="58"/>
      <c r="BO1455" s="58"/>
      <c r="BP1455" s="58"/>
      <c r="BQ1455" s="58"/>
      <c r="BR1455" s="58"/>
      <c r="BS1455" s="58"/>
      <c r="BT1455" s="58"/>
      <c r="BU1455" s="58"/>
      <c r="BV1455" s="58"/>
      <c r="BW1455" s="58"/>
      <c r="BX1455" s="58"/>
      <c r="BY1455" s="58"/>
      <c r="BZ1455" s="58"/>
      <c r="CA1455" s="58"/>
      <c r="CB1455" s="58"/>
      <c r="CC1455" s="58"/>
      <c r="CD1455" s="58"/>
      <c r="CE1455" s="58"/>
      <c r="CF1455" s="58"/>
      <c r="CG1455" s="58"/>
      <c r="CH1455" s="58"/>
      <c r="CI1455" s="58"/>
      <c r="CJ1455" s="58"/>
      <c r="CK1455" s="58"/>
      <c r="CL1455" s="58"/>
      <c r="CM1455" s="58"/>
      <c r="CN1455" s="58"/>
      <c r="CO1455" s="58"/>
      <c r="CP1455" s="58"/>
      <c r="CQ1455" s="58"/>
      <c r="CR1455" s="58"/>
      <c r="CS1455" s="58"/>
      <c r="CT1455" s="58"/>
      <c r="CU1455" s="58"/>
      <c r="CV1455" s="58"/>
      <c r="CW1455" s="58"/>
      <c r="CX1455" s="58"/>
      <c r="CY1455" s="58"/>
      <c r="CZ1455" s="58"/>
      <c r="DA1455" s="58"/>
      <c r="DB1455" s="58"/>
      <c r="DC1455" s="58"/>
      <c r="DD1455" s="58"/>
      <c r="DE1455" s="58"/>
      <c r="DF1455" s="58"/>
      <c r="DG1455" s="58"/>
      <c r="DH1455" s="58"/>
      <c r="DI1455" s="58"/>
      <c r="DJ1455" s="58"/>
      <c r="DK1455" s="58"/>
      <c r="DL1455" s="58"/>
      <c r="DM1455" s="58"/>
      <c r="DN1455" s="58"/>
      <c r="DO1455" s="58"/>
      <c r="DP1455" s="58"/>
      <c r="DQ1455" s="58"/>
      <c r="DR1455" s="58"/>
    </row>
    <row r="1456" spans="1:122" x14ac:dyDescent="0.2">
      <c r="A1456" s="58"/>
      <c r="B1456" s="58"/>
      <c r="C1456" s="58"/>
      <c r="D1456" s="58"/>
      <c r="E1456" s="58"/>
      <c r="F1456" s="58"/>
      <c r="G1456" s="58"/>
      <c r="H1456" s="58"/>
      <c r="I1456" s="58"/>
      <c r="J1456" s="58"/>
      <c r="K1456" s="59"/>
      <c r="L1456" s="59"/>
      <c r="M1456" s="58"/>
      <c r="N1456" s="58"/>
      <c r="O1456" s="58"/>
      <c r="P1456" s="58"/>
      <c r="Q1456" s="58"/>
      <c r="R1456" s="58"/>
      <c r="S1456" s="58"/>
      <c r="T1456" s="58"/>
      <c r="U1456" s="58"/>
      <c r="V1456" s="58"/>
      <c r="W1456" s="58"/>
      <c r="X1456" s="58"/>
      <c r="Y1456" s="58"/>
      <c r="Z1456" s="58"/>
      <c r="AA1456" s="58"/>
      <c r="AB1456" s="58"/>
      <c r="AC1456" s="58"/>
      <c r="AD1456" s="58"/>
      <c r="AE1456" s="58"/>
      <c r="AF1456" s="58"/>
      <c r="AG1456" s="58"/>
      <c r="AH1456" s="58"/>
      <c r="AI1456" s="58"/>
      <c r="AJ1456" s="58"/>
      <c r="AK1456" s="58"/>
      <c r="AL1456" s="58"/>
      <c r="AM1456" s="58"/>
      <c r="AN1456" s="58"/>
      <c r="AO1456" s="58"/>
      <c r="AP1456" s="58"/>
      <c r="AQ1456" s="58"/>
      <c r="AR1456" s="58"/>
      <c r="AS1456" s="58"/>
      <c r="AT1456" s="58"/>
      <c r="AU1456" s="58"/>
      <c r="AV1456" s="58"/>
      <c r="AW1456" s="58"/>
      <c r="AX1456" s="58"/>
      <c r="AY1456" s="58"/>
      <c r="AZ1456" s="58"/>
      <c r="BA1456" s="58"/>
      <c r="BB1456" s="58"/>
      <c r="BC1456" s="58"/>
      <c r="BD1456" s="58"/>
      <c r="BE1456" s="58"/>
      <c r="BF1456" s="58"/>
      <c r="BG1456" s="58"/>
      <c r="BH1456" s="58"/>
      <c r="BI1456" s="58"/>
      <c r="BJ1456" s="58"/>
      <c r="BK1456" s="58"/>
      <c r="BL1456" s="58"/>
      <c r="BM1456" s="58"/>
      <c r="BN1456" s="58"/>
      <c r="BO1456" s="58"/>
      <c r="BP1456" s="58"/>
      <c r="BQ1456" s="58"/>
      <c r="BR1456" s="58"/>
      <c r="BS1456" s="58"/>
      <c r="BT1456" s="58"/>
      <c r="BU1456" s="58"/>
      <c r="BV1456" s="58"/>
      <c r="BW1456" s="58"/>
      <c r="BX1456" s="58"/>
      <c r="BY1456" s="58"/>
      <c r="BZ1456" s="58"/>
      <c r="CA1456" s="58"/>
      <c r="CB1456" s="58"/>
      <c r="CC1456" s="58"/>
      <c r="CD1456" s="58"/>
      <c r="CE1456" s="58"/>
      <c r="CF1456" s="58"/>
      <c r="CG1456" s="58"/>
      <c r="CH1456" s="58"/>
      <c r="CI1456" s="58"/>
      <c r="CJ1456" s="58"/>
      <c r="CK1456" s="58"/>
      <c r="CL1456" s="58"/>
      <c r="CM1456" s="58"/>
      <c r="CN1456" s="58"/>
      <c r="CO1456" s="58"/>
      <c r="CP1456" s="58"/>
      <c r="CQ1456" s="58"/>
      <c r="CR1456" s="58"/>
      <c r="CS1456" s="58"/>
      <c r="CT1456" s="58"/>
      <c r="CU1456" s="58"/>
      <c r="CV1456" s="58"/>
      <c r="CW1456" s="58"/>
      <c r="CX1456" s="58"/>
      <c r="CY1456" s="58"/>
      <c r="CZ1456" s="58"/>
      <c r="DA1456" s="58"/>
      <c r="DB1456" s="58"/>
      <c r="DC1456" s="58"/>
      <c r="DD1456" s="58"/>
      <c r="DE1456" s="58"/>
      <c r="DF1456" s="58"/>
      <c r="DG1456" s="58"/>
      <c r="DH1456" s="58"/>
      <c r="DI1456" s="58"/>
      <c r="DJ1456" s="58"/>
      <c r="DK1456" s="58"/>
      <c r="DL1456" s="58"/>
      <c r="DM1456" s="58"/>
      <c r="DN1456" s="58"/>
      <c r="DO1456" s="58"/>
      <c r="DP1456" s="58"/>
      <c r="DQ1456" s="58"/>
      <c r="DR1456" s="58"/>
    </row>
    <row r="1457" spans="1:122" x14ac:dyDescent="0.2">
      <c r="A1457" s="58"/>
      <c r="B1457" s="58"/>
      <c r="C1457" s="58"/>
      <c r="D1457" s="58"/>
      <c r="E1457" s="58"/>
      <c r="F1457" s="58"/>
      <c r="G1457" s="58"/>
      <c r="H1457" s="58"/>
      <c r="I1457" s="58"/>
      <c r="J1457" s="58"/>
      <c r="K1457" s="59"/>
      <c r="L1457" s="59"/>
      <c r="M1457" s="58"/>
      <c r="N1457" s="58"/>
      <c r="O1457" s="58"/>
      <c r="P1457" s="58"/>
      <c r="Q1457" s="58"/>
      <c r="R1457" s="58"/>
      <c r="S1457" s="58"/>
      <c r="T1457" s="58"/>
      <c r="U1457" s="58"/>
      <c r="V1457" s="58"/>
      <c r="W1457" s="58"/>
      <c r="X1457" s="58"/>
      <c r="Y1457" s="58"/>
      <c r="Z1457" s="58"/>
      <c r="AA1457" s="58"/>
      <c r="AB1457" s="58"/>
      <c r="AC1457" s="58"/>
      <c r="AD1457" s="58"/>
      <c r="AE1457" s="58"/>
      <c r="AF1457" s="58"/>
      <c r="AG1457" s="58"/>
      <c r="AH1457" s="58"/>
      <c r="AI1457" s="58"/>
      <c r="AJ1457" s="58"/>
      <c r="AK1457" s="58"/>
      <c r="AL1457" s="58"/>
      <c r="AM1457" s="58"/>
      <c r="AN1457" s="58"/>
      <c r="AO1457" s="58"/>
      <c r="AP1457" s="58"/>
      <c r="AQ1457" s="58"/>
      <c r="AR1457" s="58"/>
      <c r="AS1457" s="58"/>
      <c r="AT1457" s="58"/>
      <c r="AU1457" s="58"/>
      <c r="AV1457" s="58"/>
      <c r="AW1457" s="58"/>
      <c r="AX1457" s="58"/>
      <c r="AY1457" s="58"/>
      <c r="AZ1457" s="58"/>
      <c r="BA1457" s="58"/>
      <c r="BB1457" s="58"/>
      <c r="BC1457" s="58"/>
      <c r="BD1457" s="58"/>
      <c r="BE1457" s="58"/>
      <c r="BF1457" s="58"/>
      <c r="BG1457" s="58"/>
      <c r="BH1457" s="58"/>
      <c r="BI1457" s="58"/>
      <c r="BJ1457" s="58"/>
      <c r="BK1457" s="58"/>
      <c r="BL1457" s="58"/>
      <c r="BM1457" s="58"/>
      <c r="BN1457" s="58"/>
      <c r="BO1457" s="58"/>
      <c r="BP1457" s="58"/>
      <c r="BQ1457" s="58"/>
      <c r="BR1457" s="58"/>
      <c r="BS1457" s="58"/>
      <c r="BT1457" s="58"/>
      <c r="BU1457" s="58"/>
      <c r="BV1457" s="58"/>
      <c r="BW1457" s="58"/>
      <c r="BX1457" s="58"/>
      <c r="BY1457" s="58"/>
      <c r="BZ1457" s="58"/>
      <c r="CA1457" s="58"/>
      <c r="CB1457" s="58"/>
      <c r="CC1457" s="58"/>
      <c r="CD1457" s="58"/>
      <c r="CE1457" s="58"/>
      <c r="CF1457" s="58"/>
      <c r="CG1457" s="58"/>
      <c r="CH1457" s="58"/>
      <c r="CI1457" s="58"/>
      <c r="CJ1457" s="58"/>
      <c r="CK1457" s="58"/>
      <c r="CL1457" s="58"/>
      <c r="CM1457" s="58"/>
      <c r="CN1457" s="58"/>
      <c r="CO1457" s="58"/>
      <c r="CP1457" s="58"/>
      <c r="CQ1457" s="58"/>
      <c r="CR1457" s="58"/>
      <c r="CS1457" s="58"/>
      <c r="CT1457" s="58"/>
      <c r="CU1457" s="58"/>
      <c r="CV1457" s="58"/>
      <c r="CW1457" s="58"/>
      <c r="CX1457" s="58"/>
      <c r="CY1457" s="58"/>
      <c r="CZ1457" s="58"/>
      <c r="DA1457" s="58"/>
      <c r="DB1457" s="58"/>
      <c r="DC1457" s="58"/>
      <c r="DD1457" s="58"/>
      <c r="DE1457" s="58"/>
      <c r="DF1457" s="58"/>
      <c r="DG1457" s="58"/>
      <c r="DH1457" s="58"/>
      <c r="DI1457" s="58"/>
      <c r="DJ1457" s="58"/>
      <c r="DK1457" s="58"/>
      <c r="DL1457" s="58"/>
      <c r="DM1457" s="58"/>
      <c r="DN1457" s="58"/>
      <c r="DO1457" s="58"/>
      <c r="DP1457" s="58"/>
      <c r="DQ1457" s="58"/>
      <c r="DR1457" s="58"/>
    </row>
    <row r="1458" spans="1:122" x14ac:dyDescent="0.2">
      <c r="A1458" s="58"/>
      <c r="B1458" s="58"/>
      <c r="C1458" s="58"/>
      <c r="D1458" s="58"/>
      <c r="E1458" s="58"/>
      <c r="F1458" s="58"/>
      <c r="G1458" s="58"/>
      <c r="H1458" s="58"/>
      <c r="I1458" s="58"/>
      <c r="J1458" s="58"/>
      <c r="K1458" s="59"/>
      <c r="L1458" s="59"/>
      <c r="M1458" s="58"/>
      <c r="N1458" s="58"/>
      <c r="O1458" s="58"/>
      <c r="P1458" s="58"/>
      <c r="Q1458" s="58"/>
      <c r="R1458" s="58"/>
      <c r="S1458" s="58"/>
      <c r="T1458" s="58"/>
      <c r="U1458" s="58"/>
      <c r="V1458" s="58"/>
      <c r="W1458" s="58"/>
      <c r="X1458" s="58"/>
      <c r="Y1458" s="58"/>
      <c r="Z1458" s="58"/>
      <c r="AA1458" s="58"/>
      <c r="AB1458" s="58"/>
      <c r="AC1458" s="58"/>
      <c r="AD1458" s="58"/>
      <c r="AE1458" s="58"/>
      <c r="AF1458" s="58"/>
      <c r="AG1458" s="58"/>
      <c r="AH1458" s="58"/>
      <c r="AI1458" s="58"/>
      <c r="AJ1458" s="58"/>
      <c r="AK1458" s="58"/>
      <c r="AL1458" s="58"/>
      <c r="AM1458" s="58"/>
      <c r="AN1458" s="58"/>
      <c r="AO1458" s="58"/>
      <c r="AP1458" s="58"/>
      <c r="AQ1458" s="58"/>
      <c r="AR1458" s="58"/>
      <c r="AS1458" s="58"/>
      <c r="AT1458" s="58"/>
      <c r="AU1458" s="58"/>
      <c r="AV1458" s="58"/>
      <c r="AW1458" s="58"/>
      <c r="AX1458" s="58"/>
      <c r="AY1458" s="58"/>
      <c r="AZ1458" s="58"/>
      <c r="BA1458" s="58"/>
      <c r="BB1458" s="58"/>
      <c r="BC1458" s="58"/>
      <c r="BD1458" s="58"/>
      <c r="BE1458" s="58"/>
      <c r="BF1458" s="58"/>
      <c r="BG1458" s="58"/>
      <c r="BH1458" s="58"/>
      <c r="BI1458" s="58"/>
      <c r="BJ1458" s="58"/>
      <c r="BK1458" s="58"/>
      <c r="BL1458" s="58"/>
      <c r="BM1458" s="58"/>
      <c r="BN1458" s="58"/>
      <c r="BO1458" s="58"/>
      <c r="BP1458" s="58"/>
      <c r="BQ1458" s="58"/>
      <c r="BR1458" s="58"/>
      <c r="BS1458" s="58"/>
      <c r="BT1458" s="58"/>
      <c r="BU1458" s="58"/>
      <c r="BV1458" s="58"/>
      <c r="BW1458" s="58"/>
      <c r="BX1458" s="58"/>
      <c r="BY1458" s="58"/>
      <c r="BZ1458" s="58"/>
      <c r="CA1458" s="58"/>
      <c r="CB1458" s="58"/>
      <c r="CC1458" s="58"/>
      <c r="CD1458" s="58"/>
      <c r="CE1458" s="58"/>
      <c r="CF1458" s="58"/>
      <c r="CG1458" s="58"/>
      <c r="CH1458" s="58"/>
      <c r="CI1458" s="58"/>
      <c r="CJ1458" s="58"/>
      <c r="CK1458" s="58"/>
      <c r="CL1458" s="58"/>
      <c r="CM1458" s="58"/>
      <c r="CN1458" s="58"/>
      <c r="CO1458" s="58"/>
      <c r="CP1458" s="58"/>
      <c r="CQ1458" s="58"/>
      <c r="CR1458" s="58"/>
      <c r="CS1458" s="58"/>
      <c r="CT1458" s="58"/>
      <c r="CU1458" s="58"/>
      <c r="CV1458" s="58"/>
      <c r="CW1458" s="58"/>
      <c r="CX1458" s="58"/>
      <c r="CY1458" s="58"/>
      <c r="CZ1458" s="58"/>
      <c r="DA1458" s="58"/>
      <c r="DB1458" s="58"/>
      <c r="DC1458" s="58"/>
      <c r="DD1458" s="58"/>
      <c r="DE1458" s="58"/>
      <c r="DF1458" s="58"/>
      <c r="DG1458" s="58"/>
      <c r="DH1458" s="58"/>
      <c r="DI1458" s="58"/>
      <c r="DJ1458" s="58"/>
      <c r="DK1458" s="58"/>
      <c r="DL1458" s="58"/>
      <c r="DM1458" s="58"/>
      <c r="DN1458" s="58"/>
      <c r="DO1458" s="58"/>
      <c r="DP1458" s="58"/>
      <c r="DQ1458" s="58"/>
      <c r="DR1458" s="58"/>
    </row>
    <row r="1459" spans="1:122" x14ac:dyDescent="0.2">
      <c r="A1459" s="58"/>
      <c r="B1459" s="58"/>
      <c r="C1459" s="58"/>
      <c r="D1459" s="58"/>
      <c r="E1459" s="58"/>
      <c r="F1459" s="58"/>
      <c r="G1459" s="58"/>
      <c r="H1459" s="58"/>
      <c r="I1459" s="58"/>
      <c r="J1459" s="58"/>
      <c r="K1459" s="59"/>
      <c r="L1459" s="59"/>
      <c r="M1459" s="58"/>
      <c r="N1459" s="58"/>
      <c r="O1459" s="58"/>
      <c r="P1459" s="58"/>
      <c r="Q1459" s="58"/>
      <c r="R1459" s="58"/>
      <c r="S1459" s="58"/>
      <c r="T1459" s="58"/>
      <c r="U1459" s="58"/>
      <c r="V1459" s="58"/>
      <c r="W1459" s="58"/>
      <c r="X1459" s="58"/>
      <c r="Y1459" s="58"/>
      <c r="Z1459" s="58"/>
      <c r="AA1459" s="58"/>
      <c r="AB1459" s="58"/>
      <c r="AC1459" s="58"/>
      <c r="AD1459" s="58"/>
      <c r="AE1459" s="58"/>
      <c r="AF1459" s="58"/>
      <c r="AG1459" s="58"/>
      <c r="AH1459" s="58"/>
      <c r="AI1459" s="58"/>
      <c r="AJ1459" s="58"/>
      <c r="AK1459" s="58"/>
      <c r="AL1459" s="58"/>
      <c r="AM1459" s="58"/>
      <c r="AN1459" s="58"/>
      <c r="AO1459" s="58"/>
      <c r="AP1459" s="58"/>
      <c r="AQ1459" s="58"/>
      <c r="AR1459" s="58"/>
      <c r="AS1459" s="58"/>
      <c r="AT1459" s="58"/>
      <c r="AU1459" s="58"/>
      <c r="AV1459" s="58"/>
      <c r="AW1459" s="58"/>
      <c r="AX1459" s="58"/>
      <c r="AY1459" s="58"/>
      <c r="AZ1459" s="58"/>
      <c r="BA1459" s="58"/>
      <c r="BB1459" s="58"/>
      <c r="BC1459" s="58"/>
      <c r="BD1459" s="58"/>
      <c r="BE1459" s="58"/>
      <c r="BF1459" s="58"/>
      <c r="BG1459" s="58"/>
      <c r="BH1459" s="58"/>
      <c r="BI1459" s="58"/>
      <c r="BJ1459" s="58"/>
      <c r="BK1459" s="58"/>
      <c r="BL1459" s="58"/>
      <c r="BM1459" s="58"/>
      <c r="BN1459" s="58"/>
      <c r="BO1459" s="58"/>
      <c r="BP1459" s="58"/>
      <c r="BQ1459" s="58"/>
      <c r="BR1459" s="58"/>
      <c r="BS1459" s="58"/>
      <c r="BT1459" s="58"/>
      <c r="BU1459" s="58"/>
      <c r="BV1459" s="58"/>
      <c r="BW1459" s="58"/>
      <c r="BX1459" s="58"/>
      <c r="BY1459" s="58"/>
      <c r="BZ1459" s="58"/>
      <c r="CA1459" s="58"/>
      <c r="CB1459" s="58"/>
      <c r="CC1459" s="58"/>
      <c r="CD1459" s="58"/>
      <c r="CE1459" s="58"/>
      <c r="CF1459" s="58"/>
      <c r="CG1459" s="58"/>
      <c r="CH1459" s="58"/>
      <c r="CI1459" s="58"/>
      <c r="CJ1459" s="58"/>
      <c r="CK1459" s="58"/>
      <c r="CL1459" s="58"/>
      <c r="CM1459" s="58"/>
      <c r="CN1459" s="58"/>
      <c r="CO1459" s="58"/>
      <c r="CP1459" s="58"/>
      <c r="CQ1459" s="58"/>
      <c r="CR1459" s="58"/>
      <c r="CS1459" s="58"/>
      <c r="CT1459" s="58"/>
      <c r="CU1459" s="58"/>
      <c r="CV1459" s="58"/>
      <c r="CW1459" s="58"/>
      <c r="CX1459" s="58"/>
      <c r="CY1459" s="58"/>
      <c r="CZ1459" s="58"/>
      <c r="DA1459" s="58"/>
      <c r="DB1459" s="58"/>
      <c r="DC1459" s="58"/>
      <c r="DD1459" s="58"/>
      <c r="DE1459" s="58"/>
      <c r="DF1459" s="58"/>
      <c r="DG1459" s="58"/>
      <c r="DH1459" s="58"/>
      <c r="DI1459" s="58"/>
      <c r="DJ1459" s="58"/>
      <c r="DK1459" s="58"/>
      <c r="DL1459" s="58"/>
      <c r="DM1459" s="58"/>
      <c r="DN1459" s="58"/>
      <c r="DO1459" s="58"/>
      <c r="DP1459" s="58"/>
      <c r="DQ1459" s="58"/>
      <c r="DR1459" s="58"/>
    </row>
    <row r="1460" spans="1:122" x14ac:dyDescent="0.2">
      <c r="A1460" s="58"/>
      <c r="B1460" s="58"/>
      <c r="C1460" s="58"/>
      <c r="D1460" s="58"/>
      <c r="E1460" s="58"/>
      <c r="F1460" s="58"/>
      <c r="G1460" s="58"/>
      <c r="H1460" s="58"/>
      <c r="I1460" s="58"/>
      <c r="J1460" s="58"/>
      <c r="K1460" s="59"/>
      <c r="L1460" s="59"/>
      <c r="M1460" s="58"/>
      <c r="N1460" s="58"/>
      <c r="O1460" s="58"/>
      <c r="P1460" s="58"/>
      <c r="Q1460" s="58"/>
      <c r="R1460" s="58"/>
      <c r="S1460" s="58"/>
      <c r="T1460" s="58"/>
      <c r="U1460" s="58"/>
      <c r="V1460" s="58"/>
      <c r="W1460" s="58"/>
      <c r="X1460" s="58"/>
      <c r="Y1460" s="58"/>
      <c r="Z1460" s="58"/>
      <c r="AA1460" s="58"/>
      <c r="AB1460" s="58"/>
      <c r="AC1460" s="58"/>
      <c r="AD1460" s="58"/>
      <c r="AE1460" s="58"/>
      <c r="AF1460" s="58"/>
      <c r="AG1460" s="58"/>
      <c r="AH1460" s="58"/>
      <c r="AI1460" s="58"/>
      <c r="AJ1460" s="58"/>
      <c r="AK1460" s="58"/>
      <c r="AL1460" s="58"/>
      <c r="AM1460" s="58"/>
      <c r="AN1460" s="58"/>
      <c r="AO1460" s="58"/>
      <c r="AP1460" s="58"/>
      <c r="AQ1460" s="58"/>
      <c r="AR1460" s="58"/>
      <c r="AS1460" s="58"/>
      <c r="AT1460" s="58"/>
      <c r="AU1460" s="58"/>
      <c r="AV1460" s="58"/>
      <c r="AW1460" s="58"/>
      <c r="AX1460" s="58"/>
      <c r="AY1460" s="58"/>
      <c r="AZ1460" s="58"/>
      <c r="BA1460" s="58"/>
      <c r="BB1460" s="58"/>
      <c r="BC1460" s="58"/>
      <c r="BD1460" s="58"/>
      <c r="BE1460" s="58"/>
      <c r="BF1460" s="58"/>
      <c r="BG1460" s="58"/>
      <c r="BH1460" s="58"/>
      <c r="BI1460" s="58"/>
      <c r="BJ1460" s="58"/>
      <c r="BK1460" s="58"/>
      <c r="BL1460" s="58"/>
      <c r="BM1460" s="58"/>
      <c r="BN1460" s="58"/>
      <c r="BO1460" s="58"/>
      <c r="BP1460" s="58"/>
      <c r="BQ1460" s="58"/>
      <c r="BR1460" s="58"/>
      <c r="BS1460" s="58"/>
      <c r="BT1460" s="58"/>
      <c r="BU1460" s="58"/>
      <c r="BV1460" s="58"/>
      <c r="BW1460" s="58"/>
      <c r="BX1460" s="58"/>
      <c r="BY1460" s="58"/>
      <c r="BZ1460" s="58"/>
      <c r="CA1460" s="58"/>
      <c r="CB1460" s="58"/>
      <c r="CC1460" s="58"/>
      <c r="CD1460" s="58"/>
      <c r="CE1460" s="58"/>
      <c r="CF1460" s="58"/>
      <c r="CG1460" s="58"/>
      <c r="CH1460" s="58"/>
      <c r="CI1460" s="58"/>
      <c r="CJ1460" s="58"/>
      <c r="CK1460" s="58"/>
      <c r="CL1460" s="58"/>
      <c r="CM1460" s="58"/>
      <c r="CN1460" s="58"/>
      <c r="CO1460" s="58"/>
      <c r="CP1460" s="58"/>
      <c r="CQ1460" s="58"/>
      <c r="CR1460" s="58"/>
      <c r="CS1460" s="58"/>
      <c r="CT1460" s="58"/>
      <c r="CU1460" s="58"/>
      <c r="CV1460" s="58"/>
      <c r="CW1460" s="58"/>
      <c r="CX1460" s="58"/>
      <c r="CY1460" s="58"/>
      <c r="CZ1460" s="58"/>
      <c r="DA1460" s="58"/>
      <c r="DB1460" s="58"/>
      <c r="DC1460" s="58"/>
      <c r="DD1460" s="58"/>
      <c r="DE1460" s="58"/>
      <c r="DF1460" s="58"/>
      <c r="DG1460" s="58"/>
      <c r="DH1460" s="58"/>
      <c r="DI1460" s="58"/>
      <c r="DJ1460" s="58"/>
      <c r="DK1460" s="58"/>
      <c r="DL1460" s="58"/>
      <c r="DM1460" s="58"/>
      <c r="DN1460" s="58"/>
      <c r="DO1460" s="58"/>
      <c r="DP1460" s="58"/>
      <c r="DQ1460" s="58"/>
      <c r="DR1460" s="58"/>
    </row>
    <row r="1461" spans="1:122" x14ac:dyDescent="0.2">
      <c r="A1461" s="58"/>
      <c r="B1461" s="58"/>
      <c r="C1461" s="58"/>
      <c r="D1461" s="58"/>
      <c r="E1461" s="58"/>
      <c r="F1461" s="58"/>
      <c r="G1461" s="58"/>
      <c r="H1461" s="58"/>
      <c r="I1461" s="58"/>
      <c r="J1461" s="58"/>
      <c r="K1461" s="59"/>
      <c r="L1461" s="59"/>
      <c r="M1461" s="58"/>
      <c r="N1461" s="58"/>
      <c r="O1461" s="58"/>
      <c r="P1461" s="58"/>
      <c r="Q1461" s="58"/>
      <c r="R1461" s="58"/>
      <c r="S1461" s="58"/>
      <c r="T1461" s="58"/>
      <c r="U1461" s="58"/>
      <c r="V1461" s="58"/>
      <c r="W1461" s="58"/>
      <c r="X1461" s="58"/>
      <c r="Y1461" s="58"/>
      <c r="Z1461" s="58"/>
      <c r="AA1461" s="58"/>
      <c r="AB1461" s="58"/>
      <c r="AC1461" s="58"/>
      <c r="AD1461" s="58"/>
      <c r="AE1461" s="58"/>
      <c r="AF1461" s="58"/>
      <c r="AG1461" s="58"/>
      <c r="AH1461" s="58"/>
      <c r="AI1461" s="58"/>
      <c r="AJ1461" s="58"/>
      <c r="AK1461" s="58"/>
      <c r="AL1461" s="58"/>
      <c r="AM1461" s="58"/>
      <c r="AN1461" s="58"/>
      <c r="AO1461" s="58"/>
      <c r="AP1461" s="58"/>
      <c r="AQ1461" s="58"/>
      <c r="AR1461" s="58"/>
      <c r="AS1461" s="58"/>
      <c r="AT1461" s="58"/>
      <c r="AU1461" s="58"/>
      <c r="AV1461" s="58"/>
      <c r="AW1461" s="58"/>
      <c r="AX1461" s="58"/>
      <c r="AY1461" s="58"/>
      <c r="AZ1461" s="58"/>
      <c r="BA1461" s="58"/>
      <c r="BB1461" s="58"/>
      <c r="BC1461" s="58"/>
      <c r="BD1461" s="58"/>
      <c r="BE1461" s="58"/>
      <c r="BF1461" s="58"/>
      <c r="BG1461" s="58"/>
      <c r="BH1461" s="58"/>
      <c r="BI1461" s="58"/>
      <c r="BJ1461" s="58"/>
      <c r="BK1461" s="58"/>
      <c r="BL1461" s="58"/>
      <c r="BM1461" s="58"/>
      <c r="BN1461" s="58"/>
      <c r="BO1461" s="58"/>
      <c r="BP1461" s="58"/>
      <c r="BQ1461" s="58"/>
      <c r="BR1461" s="58"/>
      <c r="BS1461" s="58"/>
      <c r="BT1461" s="58"/>
      <c r="BU1461" s="58"/>
      <c r="BV1461" s="58"/>
      <c r="BW1461" s="58"/>
      <c r="BX1461" s="58"/>
      <c r="BY1461" s="58"/>
      <c r="BZ1461" s="58"/>
      <c r="CA1461" s="58"/>
      <c r="CB1461" s="58"/>
      <c r="CC1461" s="58"/>
      <c r="CD1461" s="58"/>
      <c r="CE1461" s="58"/>
      <c r="CF1461" s="58"/>
      <c r="CG1461" s="58"/>
      <c r="CH1461" s="58"/>
      <c r="CI1461" s="58"/>
      <c r="CJ1461" s="58"/>
      <c r="CK1461" s="58"/>
      <c r="CL1461" s="58"/>
      <c r="CM1461" s="58"/>
      <c r="CN1461" s="58"/>
      <c r="CO1461" s="58"/>
      <c r="CP1461" s="58"/>
      <c r="CQ1461" s="58"/>
      <c r="CR1461" s="58"/>
      <c r="CS1461" s="58"/>
      <c r="CT1461" s="58"/>
      <c r="CU1461" s="58"/>
      <c r="CV1461" s="58"/>
      <c r="CW1461" s="58"/>
      <c r="CX1461" s="58"/>
      <c r="CY1461" s="58"/>
      <c r="CZ1461" s="58"/>
      <c r="DA1461" s="58"/>
      <c r="DB1461" s="58"/>
      <c r="DC1461" s="58"/>
      <c r="DD1461" s="58"/>
      <c r="DE1461" s="58"/>
      <c r="DF1461" s="58"/>
      <c r="DG1461" s="58"/>
      <c r="DH1461" s="58"/>
      <c r="DI1461" s="58"/>
      <c r="DJ1461" s="58"/>
      <c r="DK1461" s="58"/>
      <c r="DL1461" s="58"/>
      <c r="DM1461" s="58"/>
      <c r="DN1461" s="58"/>
      <c r="DO1461" s="58"/>
      <c r="DP1461" s="58"/>
      <c r="DQ1461" s="58"/>
      <c r="DR1461" s="58"/>
    </row>
    <row r="1462" spans="1:122" x14ac:dyDescent="0.2">
      <c r="A1462" s="58"/>
      <c r="B1462" s="58"/>
      <c r="C1462" s="58"/>
      <c r="D1462" s="58"/>
      <c r="E1462" s="58"/>
      <c r="F1462" s="58"/>
      <c r="G1462" s="58"/>
      <c r="H1462" s="58"/>
      <c r="I1462" s="58"/>
      <c r="J1462" s="58"/>
      <c r="K1462" s="59"/>
      <c r="L1462" s="59"/>
      <c r="M1462" s="58"/>
      <c r="N1462" s="58"/>
      <c r="O1462" s="58"/>
      <c r="P1462" s="58"/>
      <c r="Q1462" s="58"/>
      <c r="R1462" s="58"/>
      <c r="S1462" s="58"/>
      <c r="T1462" s="58"/>
      <c r="U1462" s="58"/>
      <c r="V1462" s="58"/>
      <c r="W1462" s="58"/>
      <c r="X1462" s="58"/>
      <c r="Y1462" s="58"/>
      <c r="Z1462" s="58"/>
      <c r="AA1462" s="58"/>
      <c r="AB1462" s="58"/>
      <c r="AC1462" s="58"/>
      <c r="AD1462" s="58"/>
      <c r="AE1462" s="58"/>
      <c r="AF1462" s="58"/>
      <c r="AG1462" s="58"/>
      <c r="AH1462" s="58"/>
      <c r="AI1462" s="58"/>
      <c r="AJ1462" s="58"/>
      <c r="AK1462" s="58"/>
      <c r="AL1462" s="58"/>
      <c r="AM1462" s="58"/>
      <c r="AN1462" s="58"/>
      <c r="AO1462" s="58"/>
      <c r="AP1462" s="58"/>
      <c r="AQ1462" s="58"/>
      <c r="AR1462" s="58"/>
      <c r="AS1462" s="58"/>
      <c r="AT1462" s="58"/>
      <c r="AU1462" s="58"/>
      <c r="AV1462" s="58"/>
      <c r="AW1462" s="58"/>
      <c r="AX1462" s="58"/>
      <c r="AY1462" s="58"/>
      <c r="AZ1462" s="58"/>
      <c r="BA1462" s="58"/>
      <c r="BB1462" s="58"/>
      <c r="BC1462" s="58"/>
      <c r="BD1462" s="58"/>
      <c r="BE1462" s="58"/>
      <c r="BF1462" s="58"/>
      <c r="BG1462" s="58"/>
      <c r="BH1462" s="58"/>
      <c r="BI1462" s="58"/>
      <c r="BJ1462" s="58"/>
      <c r="BK1462" s="58"/>
      <c r="BL1462" s="58"/>
      <c r="BM1462" s="58"/>
      <c r="BN1462" s="58"/>
      <c r="BO1462" s="58"/>
      <c r="BP1462" s="58"/>
      <c r="BQ1462" s="58"/>
      <c r="BR1462" s="58"/>
      <c r="BS1462" s="58"/>
      <c r="BT1462" s="58"/>
      <c r="BU1462" s="58"/>
      <c r="BV1462" s="58"/>
      <c r="BW1462" s="58"/>
      <c r="BX1462" s="58"/>
      <c r="BY1462" s="58"/>
      <c r="BZ1462" s="58"/>
      <c r="CA1462" s="58"/>
      <c r="CB1462" s="58"/>
      <c r="CC1462" s="58"/>
      <c r="CD1462" s="58"/>
      <c r="CE1462" s="58"/>
      <c r="CF1462" s="58"/>
      <c r="CG1462" s="58"/>
      <c r="CH1462" s="58"/>
      <c r="CI1462" s="58"/>
      <c r="CJ1462" s="58"/>
      <c r="CK1462" s="58"/>
      <c r="CL1462" s="58"/>
      <c r="CM1462" s="58"/>
      <c r="CN1462" s="58"/>
      <c r="CO1462" s="58"/>
      <c r="CP1462" s="58"/>
      <c r="CQ1462" s="58"/>
      <c r="CR1462" s="58"/>
      <c r="CS1462" s="58"/>
      <c r="CT1462" s="58"/>
      <c r="CU1462" s="58"/>
      <c r="CV1462" s="58"/>
      <c r="CW1462" s="58"/>
      <c r="CX1462" s="58"/>
      <c r="CY1462" s="58"/>
      <c r="CZ1462" s="58"/>
      <c r="DA1462" s="58"/>
      <c r="DB1462" s="58"/>
      <c r="DC1462" s="58"/>
      <c r="DD1462" s="58"/>
      <c r="DE1462" s="58"/>
      <c r="DF1462" s="58"/>
      <c r="DG1462" s="58"/>
      <c r="DH1462" s="58"/>
      <c r="DI1462" s="58"/>
      <c r="DJ1462" s="58"/>
      <c r="DK1462" s="58"/>
      <c r="DL1462" s="58"/>
      <c r="DM1462" s="58"/>
      <c r="DN1462" s="58"/>
      <c r="DO1462" s="58"/>
      <c r="DP1462" s="58"/>
      <c r="DQ1462" s="58"/>
      <c r="DR1462" s="58"/>
    </row>
    <row r="1463" spans="1:122" x14ac:dyDescent="0.2">
      <c r="A1463" s="58"/>
      <c r="B1463" s="58"/>
      <c r="C1463" s="58"/>
      <c r="D1463" s="58"/>
      <c r="E1463" s="58"/>
      <c r="F1463" s="58"/>
      <c r="G1463" s="58"/>
      <c r="H1463" s="58"/>
      <c r="I1463" s="58"/>
      <c r="J1463" s="58"/>
      <c r="K1463" s="59"/>
      <c r="L1463" s="59"/>
      <c r="M1463" s="58"/>
      <c r="N1463" s="58"/>
      <c r="O1463" s="58"/>
      <c r="P1463" s="58"/>
      <c r="Q1463" s="58"/>
      <c r="R1463" s="58"/>
      <c r="S1463" s="58"/>
      <c r="T1463" s="58"/>
      <c r="U1463" s="58"/>
      <c r="V1463" s="58"/>
      <c r="W1463" s="58"/>
      <c r="X1463" s="58"/>
      <c r="Y1463" s="58"/>
      <c r="Z1463" s="58"/>
      <c r="AA1463" s="58"/>
      <c r="AB1463" s="58"/>
      <c r="AC1463" s="58"/>
      <c r="AD1463" s="58"/>
      <c r="AE1463" s="58"/>
      <c r="AF1463" s="58"/>
      <c r="AG1463" s="58"/>
      <c r="AH1463" s="58"/>
      <c r="AI1463" s="58"/>
      <c r="AJ1463" s="58"/>
      <c r="AK1463" s="58"/>
      <c r="AL1463" s="58"/>
      <c r="AM1463" s="58"/>
      <c r="AN1463" s="58"/>
      <c r="AO1463" s="58"/>
      <c r="AP1463" s="58"/>
      <c r="AQ1463" s="58"/>
      <c r="AR1463" s="58"/>
      <c r="AS1463" s="58"/>
      <c r="AT1463" s="58"/>
      <c r="AU1463" s="58"/>
      <c r="AV1463" s="58"/>
      <c r="AW1463" s="58"/>
      <c r="AX1463" s="58"/>
      <c r="AY1463" s="58"/>
      <c r="AZ1463" s="58"/>
      <c r="BA1463" s="58"/>
      <c r="BB1463" s="58"/>
      <c r="BC1463" s="58"/>
      <c r="BD1463" s="58"/>
      <c r="BE1463" s="58"/>
      <c r="BF1463" s="58"/>
      <c r="BG1463" s="58"/>
      <c r="BH1463" s="58"/>
      <c r="BI1463" s="58"/>
      <c r="BJ1463" s="58"/>
      <c r="BK1463" s="58"/>
      <c r="BL1463" s="58"/>
      <c r="BM1463" s="58"/>
      <c r="BN1463" s="58"/>
      <c r="BO1463" s="58"/>
      <c r="BP1463" s="58"/>
      <c r="BQ1463" s="58"/>
      <c r="BR1463" s="58"/>
      <c r="BS1463" s="58"/>
      <c r="BT1463" s="58"/>
      <c r="BU1463" s="58"/>
      <c r="BV1463" s="58"/>
      <c r="BW1463" s="58"/>
      <c r="BX1463" s="58"/>
      <c r="BY1463" s="58"/>
      <c r="BZ1463" s="58"/>
      <c r="CA1463" s="58"/>
      <c r="CB1463" s="58"/>
      <c r="CC1463" s="58"/>
      <c r="CD1463" s="58"/>
      <c r="CE1463" s="58"/>
      <c r="CF1463" s="58"/>
      <c r="CG1463" s="58"/>
      <c r="CH1463" s="58"/>
      <c r="CI1463" s="58"/>
      <c r="CJ1463" s="58"/>
      <c r="CK1463" s="58"/>
      <c r="CL1463" s="58"/>
      <c r="CM1463" s="58"/>
      <c r="CN1463" s="58"/>
      <c r="CO1463" s="58"/>
      <c r="CP1463" s="58"/>
      <c r="CQ1463" s="58"/>
      <c r="CR1463" s="58"/>
      <c r="CS1463" s="58"/>
      <c r="CT1463" s="58"/>
      <c r="CU1463" s="58"/>
      <c r="CV1463" s="58"/>
      <c r="CW1463" s="58"/>
      <c r="CX1463" s="58"/>
      <c r="CY1463" s="58"/>
      <c r="CZ1463" s="58"/>
      <c r="DA1463" s="58"/>
      <c r="DB1463" s="58"/>
      <c r="DC1463" s="58"/>
      <c r="DD1463" s="58"/>
      <c r="DE1463" s="58"/>
      <c r="DF1463" s="58"/>
      <c r="DG1463" s="58"/>
      <c r="DH1463" s="58"/>
      <c r="DI1463" s="58"/>
      <c r="DJ1463" s="58"/>
      <c r="DK1463" s="58"/>
      <c r="DL1463" s="58"/>
      <c r="DM1463" s="58"/>
      <c r="DN1463" s="58"/>
      <c r="DO1463" s="58"/>
      <c r="DP1463" s="58"/>
      <c r="DQ1463" s="58"/>
      <c r="DR1463" s="58"/>
    </row>
    <row r="1464" spans="1:122" x14ac:dyDescent="0.2">
      <c r="A1464" s="58"/>
      <c r="B1464" s="58"/>
      <c r="C1464" s="58"/>
      <c r="D1464" s="58"/>
      <c r="E1464" s="58"/>
      <c r="F1464" s="58"/>
      <c r="G1464" s="58"/>
      <c r="H1464" s="58"/>
      <c r="I1464" s="58"/>
      <c r="J1464" s="58"/>
      <c r="K1464" s="59"/>
      <c r="L1464" s="59"/>
      <c r="M1464" s="58"/>
      <c r="N1464" s="58"/>
      <c r="O1464" s="58"/>
      <c r="P1464" s="58"/>
      <c r="Q1464" s="58"/>
      <c r="R1464" s="58"/>
      <c r="S1464" s="58"/>
      <c r="T1464" s="58"/>
      <c r="U1464" s="58"/>
      <c r="V1464" s="58"/>
      <c r="W1464" s="58"/>
      <c r="X1464" s="58"/>
      <c r="Y1464" s="58"/>
      <c r="Z1464" s="58"/>
      <c r="AA1464" s="58"/>
      <c r="AB1464" s="58"/>
      <c r="AC1464" s="58"/>
      <c r="AD1464" s="58"/>
      <c r="AE1464" s="58"/>
      <c r="AF1464" s="58"/>
      <c r="AG1464" s="58"/>
      <c r="AH1464" s="58"/>
      <c r="AI1464" s="58"/>
      <c r="AJ1464" s="58"/>
      <c r="AK1464" s="58"/>
      <c r="AL1464" s="58"/>
      <c r="AM1464" s="58"/>
      <c r="AN1464" s="58"/>
      <c r="AO1464" s="58"/>
      <c r="AP1464" s="58"/>
      <c r="AQ1464" s="58"/>
      <c r="AR1464" s="58"/>
      <c r="AS1464" s="58"/>
      <c r="AT1464" s="58"/>
      <c r="AU1464" s="58"/>
      <c r="AV1464" s="58"/>
      <c r="AW1464" s="58"/>
      <c r="AX1464" s="58"/>
      <c r="AY1464" s="58"/>
      <c r="AZ1464" s="58"/>
      <c r="BA1464" s="58"/>
      <c r="BB1464" s="58"/>
      <c r="BC1464" s="58"/>
      <c r="BD1464" s="58"/>
      <c r="BE1464" s="58"/>
      <c r="BF1464" s="58"/>
      <c r="BG1464" s="58"/>
      <c r="BH1464" s="58"/>
      <c r="BI1464" s="58"/>
      <c r="BJ1464" s="58"/>
      <c r="BK1464" s="58"/>
      <c r="BL1464" s="58"/>
      <c r="BM1464" s="58"/>
      <c r="BN1464" s="58"/>
      <c r="BO1464" s="58"/>
      <c r="BP1464" s="58"/>
      <c r="BQ1464" s="58"/>
      <c r="BR1464" s="58"/>
      <c r="BS1464" s="58"/>
      <c r="BT1464" s="58"/>
      <c r="BU1464" s="58"/>
      <c r="BV1464" s="58"/>
      <c r="BW1464" s="58"/>
      <c r="BX1464" s="58"/>
      <c r="BY1464" s="58"/>
      <c r="BZ1464" s="58"/>
      <c r="CA1464" s="58"/>
      <c r="CB1464" s="58"/>
      <c r="CC1464" s="58"/>
      <c r="CD1464" s="58"/>
      <c r="CE1464" s="58"/>
      <c r="CF1464" s="58"/>
      <c r="CG1464" s="58"/>
      <c r="CH1464" s="58"/>
      <c r="CI1464" s="58"/>
      <c r="CJ1464" s="58"/>
      <c r="CK1464" s="58"/>
      <c r="CL1464" s="58"/>
      <c r="CM1464" s="58"/>
      <c r="CN1464" s="58"/>
      <c r="CO1464" s="58"/>
      <c r="CP1464" s="58"/>
      <c r="CQ1464" s="58"/>
      <c r="CR1464" s="58"/>
      <c r="CS1464" s="58"/>
      <c r="CT1464" s="58"/>
      <c r="CU1464" s="58"/>
      <c r="CV1464" s="58"/>
      <c r="CW1464" s="58"/>
      <c r="CX1464" s="58"/>
      <c r="CY1464" s="58"/>
      <c r="CZ1464" s="58"/>
      <c r="DA1464" s="58"/>
      <c r="DB1464" s="58"/>
      <c r="DC1464" s="58"/>
      <c r="DD1464" s="58"/>
      <c r="DE1464" s="58"/>
      <c r="DF1464" s="58"/>
      <c r="DG1464" s="58"/>
      <c r="DH1464" s="58"/>
      <c r="DI1464" s="58"/>
      <c r="DJ1464" s="58"/>
      <c r="DK1464" s="58"/>
      <c r="DL1464" s="58"/>
      <c r="DM1464" s="58"/>
      <c r="DN1464" s="58"/>
      <c r="DO1464" s="58"/>
      <c r="DP1464" s="58"/>
      <c r="DQ1464" s="58"/>
      <c r="DR1464" s="58"/>
    </row>
    <row r="1465" spans="1:122" x14ac:dyDescent="0.2">
      <c r="A1465" s="58"/>
      <c r="B1465" s="58"/>
      <c r="C1465" s="58"/>
      <c r="D1465" s="58"/>
      <c r="E1465" s="58"/>
      <c r="F1465" s="58"/>
      <c r="G1465" s="58"/>
      <c r="H1465" s="58"/>
      <c r="I1465" s="58"/>
      <c r="J1465" s="58"/>
      <c r="K1465" s="59"/>
      <c r="L1465" s="59"/>
      <c r="M1465" s="58"/>
      <c r="N1465" s="58"/>
      <c r="O1465" s="58"/>
      <c r="P1465" s="58"/>
      <c r="Q1465" s="58"/>
      <c r="R1465" s="58"/>
      <c r="S1465" s="58"/>
      <c r="T1465" s="58"/>
      <c r="U1465" s="58"/>
      <c r="V1465" s="58"/>
      <c r="W1465" s="58"/>
      <c r="X1465" s="58"/>
      <c r="Y1465" s="58"/>
      <c r="Z1465" s="58"/>
      <c r="AA1465" s="58"/>
      <c r="AB1465" s="58"/>
      <c r="AC1465" s="58"/>
      <c r="AD1465" s="58"/>
      <c r="AE1465" s="58"/>
      <c r="AF1465" s="58"/>
      <c r="AG1465" s="58"/>
      <c r="AH1465" s="58"/>
      <c r="AI1465" s="58"/>
      <c r="AJ1465" s="58"/>
      <c r="AK1465" s="58"/>
      <c r="AL1465" s="58"/>
      <c r="AM1465" s="58"/>
      <c r="AN1465" s="58"/>
      <c r="AO1465" s="58"/>
      <c r="AP1465" s="58"/>
      <c r="AQ1465" s="58"/>
      <c r="AR1465" s="58"/>
      <c r="AS1465" s="58"/>
      <c r="AT1465" s="58"/>
      <c r="AU1465" s="58"/>
      <c r="AV1465" s="58"/>
      <c r="AW1465" s="58"/>
      <c r="AX1465" s="58"/>
      <c r="AY1465" s="58"/>
      <c r="AZ1465" s="58"/>
      <c r="BA1465" s="58"/>
      <c r="BB1465" s="58"/>
      <c r="BC1465" s="58"/>
      <c r="BD1465" s="58"/>
      <c r="BE1465" s="58"/>
      <c r="BF1465" s="58"/>
      <c r="BG1465" s="58"/>
      <c r="BH1465" s="58"/>
      <c r="BI1465" s="58"/>
      <c r="BJ1465" s="58"/>
      <c r="BK1465" s="58"/>
      <c r="BL1465" s="58"/>
      <c r="BM1465" s="58"/>
      <c r="BN1465" s="58"/>
      <c r="BO1465" s="58"/>
      <c r="BP1465" s="58"/>
      <c r="BQ1465" s="58"/>
      <c r="BR1465" s="58"/>
      <c r="BS1465" s="58"/>
      <c r="BT1465" s="58"/>
      <c r="BU1465" s="58"/>
      <c r="BV1465" s="58"/>
      <c r="BW1465" s="58"/>
      <c r="BX1465" s="58"/>
      <c r="BY1465" s="58"/>
      <c r="BZ1465" s="58"/>
      <c r="CA1465" s="58"/>
      <c r="CB1465" s="58"/>
      <c r="CC1465" s="58"/>
      <c r="CD1465" s="58"/>
      <c r="CE1465" s="58"/>
      <c r="CF1465" s="58"/>
      <c r="CG1465" s="58"/>
      <c r="CH1465" s="58"/>
      <c r="CI1465" s="58"/>
      <c r="CJ1465" s="58"/>
      <c r="CK1465" s="58"/>
      <c r="CL1465" s="58"/>
      <c r="CM1465" s="58"/>
      <c r="CN1465" s="58"/>
      <c r="CO1465" s="58"/>
      <c r="CP1465" s="58"/>
      <c r="CQ1465" s="58"/>
      <c r="CR1465" s="58"/>
      <c r="CS1465" s="58"/>
      <c r="CT1465" s="58"/>
      <c r="CU1465" s="58"/>
      <c r="CV1465" s="58"/>
      <c r="CW1465" s="58"/>
      <c r="CX1465" s="58"/>
      <c r="CY1465" s="58"/>
      <c r="CZ1465" s="58"/>
      <c r="DA1465" s="58"/>
      <c r="DB1465" s="58"/>
      <c r="DC1465" s="58"/>
      <c r="DD1465" s="58"/>
      <c r="DE1465" s="58"/>
      <c r="DF1465" s="58"/>
      <c r="DG1465" s="58"/>
      <c r="DH1465" s="58"/>
      <c r="DI1465" s="58"/>
      <c r="DJ1465" s="58"/>
      <c r="DK1465" s="58"/>
      <c r="DL1465" s="58"/>
      <c r="DM1465" s="58"/>
      <c r="DN1465" s="58"/>
      <c r="DO1465" s="58"/>
      <c r="DP1465" s="58"/>
      <c r="DQ1465" s="58"/>
      <c r="DR1465" s="58"/>
    </row>
    <row r="1466" spans="1:122" x14ac:dyDescent="0.2">
      <c r="A1466" s="58"/>
      <c r="B1466" s="58"/>
      <c r="C1466" s="58"/>
      <c r="D1466" s="58"/>
      <c r="E1466" s="58"/>
      <c r="F1466" s="58"/>
      <c r="G1466" s="58"/>
      <c r="H1466" s="58"/>
      <c r="I1466" s="58"/>
      <c r="J1466" s="58"/>
      <c r="K1466" s="59"/>
      <c r="L1466" s="59"/>
      <c r="M1466" s="58"/>
      <c r="N1466" s="58"/>
      <c r="O1466" s="58"/>
      <c r="P1466" s="58"/>
      <c r="Q1466" s="58"/>
      <c r="R1466" s="58"/>
      <c r="S1466" s="58"/>
      <c r="T1466" s="58"/>
      <c r="U1466" s="58"/>
      <c r="V1466" s="58"/>
      <c r="W1466" s="58"/>
      <c r="X1466" s="58"/>
      <c r="Y1466" s="58"/>
      <c r="Z1466" s="58"/>
      <c r="AA1466" s="58"/>
      <c r="AB1466" s="58"/>
      <c r="AC1466" s="58"/>
      <c r="AD1466" s="58"/>
      <c r="AE1466" s="58"/>
      <c r="AF1466" s="58"/>
      <c r="AG1466" s="58"/>
      <c r="AH1466" s="58"/>
      <c r="AI1466" s="58"/>
      <c r="AJ1466" s="58"/>
      <c r="AK1466" s="58"/>
      <c r="AL1466" s="58"/>
      <c r="AM1466" s="58"/>
      <c r="AN1466" s="58"/>
      <c r="AO1466" s="58"/>
      <c r="AP1466" s="58"/>
      <c r="AQ1466" s="58"/>
      <c r="AR1466" s="58"/>
      <c r="AS1466" s="58"/>
      <c r="AT1466" s="58"/>
      <c r="AU1466" s="58"/>
      <c r="AV1466" s="58"/>
      <c r="AW1466" s="58"/>
      <c r="AX1466" s="58"/>
      <c r="AY1466" s="58"/>
      <c r="AZ1466" s="58"/>
      <c r="BA1466" s="58"/>
      <c r="BB1466" s="58"/>
      <c r="BC1466" s="58"/>
      <c r="BD1466" s="58"/>
      <c r="BE1466" s="58"/>
      <c r="BF1466" s="58"/>
      <c r="BG1466" s="58"/>
      <c r="BH1466" s="58"/>
      <c r="BI1466" s="58"/>
      <c r="BJ1466" s="58"/>
      <c r="BK1466" s="58"/>
      <c r="BL1466" s="58"/>
      <c r="BM1466" s="58"/>
      <c r="BN1466" s="58"/>
      <c r="BO1466" s="58"/>
      <c r="BP1466" s="58"/>
      <c r="BQ1466" s="58"/>
      <c r="BR1466" s="58"/>
      <c r="BS1466" s="58"/>
      <c r="BT1466" s="58"/>
      <c r="BU1466" s="58"/>
      <c r="BV1466" s="58"/>
      <c r="BW1466" s="58"/>
      <c r="BX1466" s="58"/>
      <c r="BY1466" s="58"/>
      <c r="BZ1466" s="58"/>
      <c r="CA1466" s="58"/>
      <c r="CB1466" s="58"/>
      <c r="CC1466" s="58"/>
      <c r="CD1466" s="58"/>
      <c r="CE1466" s="58"/>
      <c r="CF1466" s="58"/>
      <c r="CG1466" s="58"/>
      <c r="CH1466" s="58"/>
      <c r="CI1466" s="58"/>
      <c r="CJ1466" s="58"/>
      <c r="CK1466" s="58"/>
      <c r="CL1466" s="58"/>
      <c r="CM1466" s="58"/>
      <c r="CN1466" s="58"/>
      <c r="CO1466" s="58"/>
      <c r="CP1466" s="58"/>
      <c r="CQ1466" s="58"/>
      <c r="CR1466" s="58"/>
      <c r="CS1466" s="58"/>
      <c r="CT1466" s="58"/>
      <c r="CU1466" s="58"/>
      <c r="CV1466" s="58"/>
      <c r="CW1466" s="58"/>
      <c r="CX1466" s="58"/>
      <c r="CY1466" s="58"/>
      <c r="CZ1466" s="58"/>
      <c r="DA1466" s="58"/>
      <c r="DB1466" s="58"/>
      <c r="DC1466" s="58"/>
      <c r="DD1466" s="58"/>
      <c r="DE1466" s="58"/>
      <c r="DF1466" s="58"/>
      <c r="DG1466" s="58"/>
      <c r="DH1466" s="58"/>
      <c r="DI1466" s="58"/>
      <c r="DJ1466" s="58"/>
      <c r="DK1466" s="58"/>
      <c r="DL1466" s="58"/>
      <c r="DM1466" s="58"/>
      <c r="DN1466" s="58"/>
      <c r="DO1466" s="58"/>
      <c r="DP1466" s="58"/>
      <c r="DQ1466" s="58"/>
      <c r="DR1466" s="58"/>
    </row>
    <row r="1467" spans="1:122" x14ac:dyDescent="0.2">
      <c r="A1467" s="58"/>
      <c r="B1467" s="58"/>
      <c r="C1467" s="58"/>
      <c r="D1467" s="58"/>
      <c r="E1467" s="58"/>
      <c r="F1467" s="58"/>
      <c r="G1467" s="58"/>
      <c r="H1467" s="58"/>
      <c r="I1467" s="58"/>
      <c r="J1467" s="58"/>
      <c r="K1467" s="59"/>
      <c r="L1467" s="59"/>
      <c r="M1467" s="58"/>
      <c r="N1467" s="58"/>
      <c r="O1467" s="58"/>
      <c r="P1467" s="58"/>
      <c r="Q1467" s="58"/>
      <c r="R1467" s="58"/>
      <c r="S1467" s="58"/>
      <c r="T1467" s="58"/>
      <c r="U1467" s="58"/>
      <c r="V1467" s="58"/>
      <c r="W1467" s="58"/>
      <c r="X1467" s="58"/>
      <c r="Y1467" s="58"/>
      <c r="Z1467" s="58"/>
      <c r="AA1467" s="58"/>
      <c r="AB1467" s="58"/>
      <c r="AC1467" s="58"/>
      <c r="AD1467" s="58"/>
      <c r="AE1467" s="58"/>
      <c r="AF1467" s="58"/>
      <c r="AG1467" s="58"/>
      <c r="AH1467" s="58"/>
      <c r="AI1467" s="58"/>
      <c r="AJ1467" s="58"/>
      <c r="AK1467" s="58"/>
      <c r="AL1467" s="58"/>
      <c r="AM1467" s="58"/>
      <c r="AN1467" s="58"/>
      <c r="AO1467" s="58"/>
      <c r="AP1467" s="58"/>
      <c r="AQ1467" s="58"/>
      <c r="AR1467" s="58"/>
      <c r="AS1467" s="58"/>
      <c r="AT1467" s="58"/>
      <c r="AU1467" s="58"/>
      <c r="AV1467" s="58"/>
      <c r="AW1467" s="58"/>
      <c r="AX1467" s="58"/>
      <c r="AY1467" s="58"/>
      <c r="AZ1467" s="58"/>
      <c r="BA1467" s="58"/>
      <c r="BB1467" s="58"/>
      <c r="BC1467" s="58"/>
      <c r="BD1467" s="58"/>
      <c r="BE1467" s="58"/>
      <c r="BF1467" s="58"/>
      <c r="BG1467" s="58"/>
      <c r="BH1467" s="58"/>
      <c r="BI1467" s="58"/>
      <c r="BJ1467" s="58"/>
      <c r="BK1467" s="58"/>
      <c r="BL1467" s="58"/>
      <c r="BM1467" s="58"/>
      <c r="BN1467" s="58"/>
      <c r="BO1467" s="58"/>
      <c r="BP1467" s="58"/>
      <c r="BQ1467" s="58"/>
      <c r="BR1467" s="58"/>
      <c r="BS1467" s="58"/>
      <c r="BT1467" s="58"/>
      <c r="BU1467" s="58"/>
      <c r="BV1467" s="58"/>
      <c r="BW1467" s="58"/>
      <c r="BX1467" s="58"/>
      <c r="BY1467" s="58"/>
      <c r="BZ1467" s="58"/>
      <c r="CA1467" s="58"/>
      <c r="CB1467" s="58"/>
      <c r="CC1467" s="58"/>
      <c r="CD1467" s="58"/>
      <c r="CE1467" s="58"/>
      <c r="CF1467" s="58"/>
      <c r="CG1467" s="58"/>
      <c r="CH1467" s="58"/>
      <c r="CI1467" s="58"/>
      <c r="CJ1467" s="58"/>
      <c r="CK1467" s="58"/>
      <c r="CL1467" s="58"/>
      <c r="CM1467" s="58"/>
      <c r="CN1467" s="58"/>
      <c r="CO1467" s="58"/>
      <c r="CP1467" s="58"/>
      <c r="CQ1467" s="58"/>
      <c r="CR1467" s="58"/>
      <c r="CS1467" s="58"/>
      <c r="CT1467" s="58"/>
      <c r="CU1467" s="58"/>
      <c r="CV1467" s="58"/>
      <c r="CW1467" s="58"/>
      <c r="CX1467" s="58"/>
      <c r="CY1467" s="58"/>
      <c r="CZ1467" s="58"/>
      <c r="DA1467" s="58"/>
      <c r="DB1467" s="58"/>
      <c r="DC1467" s="58"/>
      <c r="DD1467" s="58"/>
      <c r="DE1467" s="58"/>
      <c r="DF1467" s="58"/>
      <c r="DG1467" s="58"/>
      <c r="DH1467" s="58"/>
      <c r="DI1467" s="58"/>
      <c r="DJ1467" s="58"/>
      <c r="DK1467" s="58"/>
      <c r="DL1467" s="58"/>
      <c r="DM1467" s="58"/>
      <c r="DN1467" s="58"/>
      <c r="DO1467" s="58"/>
      <c r="DP1467" s="58"/>
      <c r="DQ1467" s="58"/>
      <c r="DR1467" s="58"/>
    </row>
    <row r="1468" spans="1:122" x14ac:dyDescent="0.2">
      <c r="A1468" s="58"/>
      <c r="B1468" s="58"/>
      <c r="C1468" s="58"/>
      <c r="D1468" s="58"/>
      <c r="E1468" s="58"/>
      <c r="F1468" s="58"/>
      <c r="G1468" s="58"/>
      <c r="H1468" s="58"/>
      <c r="I1468" s="58"/>
      <c r="J1468" s="58"/>
      <c r="K1468" s="59"/>
      <c r="L1468" s="59"/>
      <c r="M1468" s="58"/>
      <c r="N1468" s="58"/>
      <c r="O1468" s="58"/>
      <c r="P1468" s="58"/>
      <c r="Q1468" s="58"/>
      <c r="R1468" s="58"/>
      <c r="S1468" s="58"/>
      <c r="T1468" s="58"/>
      <c r="U1468" s="58"/>
      <c r="V1468" s="58"/>
      <c r="W1468" s="58"/>
      <c r="X1468" s="58"/>
      <c r="Y1468" s="58"/>
      <c r="Z1468" s="58"/>
      <c r="AA1468" s="58"/>
      <c r="AB1468" s="58"/>
      <c r="AC1468" s="58"/>
      <c r="AD1468" s="58"/>
      <c r="AE1468" s="58"/>
      <c r="AF1468" s="58"/>
      <c r="AG1468" s="58"/>
      <c r="AH1468" s="58"/>
      <c r="AI1468" s="58"/>
      <c r="AJ1468" s="58"/>
      <c r="AK1468" s="58"/>
      <c r="AL1468" s="58"/>
      <c r="AM1468" s="58"/>
      <c r="AN1468" s="58"/>
      <c r="AO1468" s="58"/>
      <c r="AP1468" s="58"/>
      <c r="AQ1468" s="58"/>
      <c r="AR1468" s="58"/>
      <c r="AS1468" s="58"/>
      <c r="AT1468" s="58"/>
      <c r="AU1468" s="58"/>
      <c r="AV1468" s="58"/>
      <c r="AW1468" s="58"/>
      <c r="AX1468" s="58"/>
      <c r="AY1468" s="58"/>
      <c r="AZ1468" s="58"/>
      <c r="BA1468" s="58"/>
      <c r="BB1468" s="58"/>
      <c r="BC1468" s="58"/>
      <c r="BD1468" s="58"/>
      <c r="BE1468" s="58"/>
      <c r="BF1468" s="58"/>
      <c r="BG1468" s="58"/>
      <c r="BH1468" s="58"/>
      <c r="BI1468" s="58"/>
      <c r="BJ1468" s="58"/>
      <c r="BK1468" s="58"/>
      <c r="BL1468" s="58"/>
      <c r="BM1468" s="58"/>
      <c r="BN1468" s="58"/>
      <c r="BO1468" s="58"/>
      <c r="BP1468" s="58"/>
      <c r="BQ1468" s="58"/>
      <c r="BR1468" s="58"/>
      <c r="BS1468" s="58"/>
      <c r="BT1468" s="58"/>
      <c r="BU1468" s="58"/>
      <c r="BV1468" s="58"/>
      <c r="BW1468" s="58"/>
      <c r="BX1468" s="58"/>
      <c r="BY1468" s="58"/>
      <c r="BZ1468" s="58"/>
      <c r="CA1468" s="58"/>
      <c r="CB1468" s="58"/>
      <c r="CC1468" s="58"/>
      <c r="CD1468" s="58"/>
      <c r="CE1468" s="58"/>
      <c r="CF1468" s="58"/>
      <c r="CG1468" s="58"/>
      <c r="CH1468" s="58"/>
      <c r="CI1468" s="58"/>
      <c r="CJ1468" s="58"/>
      <c r="CK1468" s="58"/>
      <c r="CL1468" s="58"/>
      <c r="CM1468" s="58"/>
      <c r="CN1468" s="58"/>
      <c r="CO1468" s="58"/>
      <c r="CP1468" s="58"/>
      <c r="CQ1468" s="58"/>
      <c r="CR1468" s="58"/>
      <c r="CS1468" s="58"/>
      <c r="CT1468" s="58"/>
      <c r="CU1468" s="58"/>
      <c r="CV1468" s="58"/>
      <c r="CW1468" s="58"/>
      <c r="CX1468" s="58"/>
      <c r="CY1468" s="58"/>
      <c r="CZ1468" s="58"/>
      <c r="DA1468" s="58"/>
      <c r="DB1468" s="58"/>
      <c r="DC1468" s="58"/>
      <c r="DD1468" s="58"/>
      <c r="DE1468" s="58"/>
      <c r="DF1468" s="58"/>
      <c r="DG1468" s="58"/>
      <c r="DH1468" s="58"/>
      <c r="DI1468" s="58"/>
      <c r="DJ1468" s="58"/>
      <c r="DK1468" s="58"/>
      <c r="DL1468" s="58"/>
      <c r="DM1468" s="58"/>
      <c r="DN1468" s="58"/>
      <c r="DO1468" s="58"/>
      <c r="DP1468" s="58"/>
      <c r="DQ1468" s="58"/>
      <c r="DR1468" s="58"/>
    </row>
    <row r="1469" spans="1:122" x14ac:dyDescent="0.2">
      <c r="A1469" s="58"/>
      <c r="B1469" s="58"/>
      <c r="C1469" s="58"/>
      <c r="D1469" s="58"/>
      <c r="E1469" s="58"/>
      <c r="F1469" s="58"/>
      <c r="G1469" s="58"/>
      <c r="H1469" s="58"/>
      <c r="I1469" s="58"/>
      <c r="J1469" s="58"/>
      <c r="K1469" s="59"/>
      <c r="L1469" s="59"/>
      <c r="M1469" s="58"/>
      <c r="N1469" s="58"/>
      <c r="O1469" s="58"/>
      <c r="P1469" s="58"/>
      <c r="Q1469" s="58"/>
      <c r="R1469" s="58"/>
      <c r="S1469" s="58"/>
      <c r="T1469" s="58"/>
      <c r="U1469" s="58"/>
      <c r="V1469" s="58"/>
      <c r="W1469" s="58"/>
      <c r="X1469" s="58"/>
      <c r="Y1469" s="58"/>
      <c r="Z1469" s="58"/>
      <c r="AA1469" s="58"/>
      <c r="AB1469" s="58"/>
      <c r="AC1469" s="58"/>
      <c r="AD1469" s="58"/>
      <c r="AE1469" s="58"/>
      <c r="AF1469" s="58"/>
      <c r="AG1469" s="58"/>
      <c r="AH1469" s="58"/>
      <c r="AI1469" s="58"/>
      <c r="AJ1469" s="58"/>
      <c r="AK1469" s="58"/>
      <c r="AL1469" s="58"/>
      <c r="AM1469" s="58"/>
      <c r="AN1469" s="58"/>
      <c r="AO1469" s="58"/>
      <c r="AP1469" s="58"/>
      <c r="AQ1469" s="58"/>
      <c r="AR1469" s="58"/>
      <c r="AS1469" s="58"/>
      <c r="AT1469" s="58"/>
      <c r="AU1469" s="58"/>
      <c r="AV1469" s="58"/>
      <c r="AW1469" s="58"/>
      <c r="AX1469" s="58"/>
      <c r="AY1469" s="58"/>
      <c r="AZ1469" s="58"/>
      <c r="BA1469" s="58"/>
      <c r="BB1469" s="58"/>
      <c r="BC1469" s="58"/>
      <c r="BD1469" s="58"/>
      <c r="BE1469" s="58"/>
      <c r="BF1469" s="58"/>
      <c r="BG1469" s="58"/>
      <c r="BH1469" s="58"/>
      <c r="BI1469" s="58"/>
      <c r="BJ1469" s="58"/>
      <c r="BK1469" s="58"/>
      <c r="BL1469" s="58"/>
      <c r="BM1469" s="58"/>
      <c r="BN1469" s="58"/>
      <c r="BO1469" s="58"/>
      <c r="BP1469" s="58"/>
      <c r="BQ1469" s="58"/>
      <c r="BR1469" s="58"/>
      <c r="BS1469" s="58"/>
      <c r="BT1469" s="58"/>
      <c r="BU1469" s="58"/>
      <c r="BV1469" s="58"/>
      <c r="BW1469" s="58"/>
      <c r="BX1469" s="58"/>
      <c r="BY1469" s="58"/>
      <c r="BZ1469" s="58"/>
      <c r="CA1469" s="58"/>
      <c r="CB1469" s="58"/>
      <c r="CC1469" s="58"/>
      <c r="CD1469" s="58"/>
      <c r="CE1469" s="58"/>
      <c r="CF1469" s="58"/>
      <c r="CG1469" s="58"/>
      <c r="CH1469" s="58"/>
      <c r="CI1469" s="58"/>
      <c r="CJ1469" s="58"/>
      <c r="CK1469" s="58"/>
      <c r="CL1469" s="58"/>
      <c r="CM1469" s="58"/>
      <c r="CN1469" s="58"/>
      <c r="CO1469" s="58"/>
      <c r="CP1469" s="58"/>
      <c r="CQ1469" s="58"/>
      <c r="CR1469" s="58"/>
      <c r="CS1469" s="58"/>
      <c r="CT1469" s="58"/>
      <c r="CU1469" s="58"/>
      <c r="CV1469" s="58"/>
      <c r="CW1469" s="58"/>
      <c r="CX1469" s="58"/>
      <c r="CY1469" s="58"/>
      <c r="CZ1469" s="58"/>
      <c r="DA1469" s="58"/>
      <c r="DB1469" s="58"/>
      <c r="DC1469" s="58"/>
      <c r="DD1469" s="58"/>
      <c r="DE1469" s="58"/>
      <c r="DF1469" s="58"/>
      <c r="DG1469" s="58"/>
      <c r="DH1469" s="58"/>
      <c r="DI1469" s="58"/>
      <c r="DJ1469" s="58"/>
      <c r="DK1469" s="58"/>
      <c r="DL1469" s="58"/>
      <c r="DM1469" s="58"/>
      <c r="DN1469" s="58"/>
      <c r="DO1469" s="58"/>
      <c r="DP1469" s="58"/>
      <c r="DQ1469" s="58"/>
      <c r="DR1469" s="58"/>
    </row>
    <row r="1470" spans="1:122" x14ac:dyDescent="0.2">
      <c r="A1470" s="58"/>
      <c r="B1470" s="58"/>
      <c r="C1470" s="58"/>
      <c r="D1470" s="58"/>
      <c r="E1470" s="58"/>
      <c r="F1470" s="58"/>
      <c r="G1470" s="58"/>
      <c r="H1470" s="58"/>
      <c r="I1470" s="58"/>
      <c r="J1470" s="58"/>
      <c r="K1470" s="59"/>
      <c r="L1470" s="59"/>
      <c r="M1470" s="58"/>
      <c r="N1470" s="58"/>
      <c r="O1470" s="58"/>
      <c r="P1470" s="58"/>
      <c r="Q1470" s="58"/>
      <c r="R1470" s="58"/>
      <c r="S1470" s="58"/>
      <c r="T1470" s="58"/>
      <c r="U1470" s="58"/>
      <c r="V1470" s="58"/>
      <c r="W1470" s="58"/>
      <c r="X1470" s="58"/>
      <c r="Y1470" s="58"/>
      <c r="Z1470" s="58"/>
      <c r="AA1470" s="58"/>
      <c r="AB1470" s="58"/>
      <c r="AC1470" s="58"/>
      <c r="AD1470" s="58"/>
      <c r="AE1470" s="58"/>
      <c r="AF1470" s="58"/>
      <c r="AG1470" s="58"/>
      <c r="AH1470" s="58"/>
      <c r="AI1470" s="58"/>
      <c r="AJ1470" s="58"/>
      <c r="AK1470" s="58"/>
      <c r="AL1470" s="58"/>
      <c r="AM1470" s="58"/>
      <c r="AN1470" s="58"/>
      <c r="AO1470" s="58"/>
      <c r="AP1470" s="58"/>
      <c r="AQ1470" s="58"/>
      <c r="AR1470" s="58"/>
      <c r="AS1470" s="58"/>
      <c r="AT1470" s="58"/>
      <c r="AU1470" s="58"/>
      <c r="AV1470" s="58"/>
      <c r="AW1470" s="58"/>
      <c r="AX1470" s="58"/>
      <c r="AY1470" s="58"/>
      <c r="AZ1470" s="58"/>
      <c r="BA1470" s="58"/>
      <c r="BB1470" s="58"/>
      <c r="BC1470" s="58"/>
      <c r="BD1470" s="58"/>
      <c r="BE1470" s="58"/>
      <c r="BF1470" s="58"/>
      <c r="BG1470" s="58"/>
      <c r="BH1470" s="58"/>
      <c r="BI1470" s="58"/>
      <c r="BJ1470" s="58"/>
      <c r="BK1470" s="58"/>
      <c r="BL1470" s="58"/>
      <c r="BM1470" s="58"/>
      <c r="BN1470" s="58"/>
      <c r="BO1470" s="58"/>
      <c r="BP1470" s="58"/>
      <c r="BQ1470" s="58"/>
      <c r="BR1470" s="58"/>
      <c r="BS1470" s="58"/>
      <c r="BT1470" s="58"/>
      <c r="BU1470" s="58"/>
      <c r="BV1470" s="58"/>
      <c r="BW1470" s="58"/>
      <c r="BX1470" s="58"/>
      <c r="BY1470" s="58"/>
      <c r="BZ1470" s="58"/>
      <c r="CA1470" s="58"/>
      <c r="CB1470" s="58"/>
      <c r="CC1470" s="58"/>
      <c r="CD1470" s="58"/>
      <c r="CE1470" s="58"/>
      <c r="CF1470" s="58"/>
      <c r="CG1470" s="58"/>
      <c r="CH1470" s="58"/>
      <c r="CI1470" s="58"/>
      <c r="CJ1470" s="58"/>
      <c r="CK1470" s="58"/>
      <c r="CL1470" s="58"/>
      <c r="CM1470" s="58"/>
      <c r="CN1470" s="58"/>
      <c r="CO1470" s="58"/>
      <c r="CP1470" s="58"/>
      <c r="CQ1470" s="58"/>
      <c r="CR1470" s="58"/>
      <c r="CS1470" s="58"/>
      <c r="CT1470" s="58"/>
      <c r="CU1470" s="58"/>
      <c r="CV1470" s="58"/>
      <c r="CW1470" s="58"/>
      <c r="CX1470" s="58"/>
      <c r="CY1470" s="58"/>
      <c r="CZ1470" s="58"/>
      <c r="DA1470" s="58"/>
      <c r="DB1470" s="58"/>
      <c r="DC1470" s="58"/>
      <c r="DD1470" s="58"/>
      <c r="DE1470" s="58"/>
      <c r="DF1470" s="58"/>
      <c r="DG1470" s="58"/>
      <c r="DH1470" s="58"/>
      <c r="DI1470" s="58"/>
      <c r="DJ1470" s="58"/>
      <c r="DK1470" s="58"/>
      <c r="DL1470" s="58"/>
      <c r="DM1470" s="58"/>
      <c r="DN1470" s="58"/>
      <c r="DO1470" s="58"/>
      <c r="DP1470" s="58"/>
      <c r="DQ1470" s="58"/>
      <c r="DR1470" s="58"/>
    </row>
    <row r="1471" spans="1:122" x14ac:dyDescent="0.2">
      <c r="A1471" s="58"/>
      <c r="B1471" s="58"/>
      <c r="C1471" s="58"/>
      <c r="D1471" s="58"/>
      <c r="E1471" s="58"/>
      <c r="F1471" s="58"/>
      <c r="G1471" s="58"/>
      <c r="H1471" s="58"/>
      <c r="I1471" s="58"/>
      <c r="J1471" s="58"/>
      <c r="K1471" s="59"/>
      <c r="L1471" s="59"/>
      <c r="M1471" s="58"/>
      <c r="N1471" s="58"/>
      <c r="O1471" s="58"/>
      <c r="P1471" s="58"/>
      <c r="Q1471" s="58"/>
      <c r="R1471" s="58"/>
      <c r="S1471" s="58"/>
      <c r="T1471" s="58"/>
      <c r="U1471" s="58"/>
      <c r="V1471" s="58"/>
      <c r="W1471" s="58"/>
      <c r="X1471" s="58"/>
      <c r="Y1471" s="58"/>
      <c r="Z1471" s="58"/>
      <c r="AA1471" s="58"/>
      <c r="AB1471" s="58"/>
      <c r="AC1471" s="58"/>
      <c r="AD1471" s="58"/>
      <c r="AE1471" s="58"/>
      <c r="AF1471" s="58"/>
      <c r="AG1471" s="58"/>
      <c r="AH1471" s="58"/>
      <c r="AI1471" s="58"/>
      <c r="AJ1471" s="58"/>
      <c r="AK1471" s="58"/>
      <c r="AL1471" s="58"/>
      <c r="AM1471" s="58"/>
      <c r="AN1471" s="58"/>
      <c r="AO1471" s="58"/>
      <c r="AP1471" s="58"/>
      <c r="AQ1471" s="58"/>
      <c r="AR1471" s="58"/>
      <c r="AS1471" s="58"/>
      <c r="AT1471" s="58"/>
      <c r="AU1471" s="58"/>
      <c r="AV1471" s="58"/>
      <c r="AW1471" s="58"/>
      <c r="AX1471" s="58"/>
      <c r="AY1471" s="58"/>
      <c r="AZ1471" s="58"/>
      <c r="BA1471" s="58"/>
      <c r="BB1471" s="58"/>
      <c r="BC1471" s="58"/>
      <c r="BD1471" s="58"/>
      <c r="BE1471" s="58"/>
      <c r="BF1471" s="58"/>
      <c r="BG1471" s="58"/>
      <c r="BH1471" s="58"/>
      <c r="BI1471" s="58"/>
      <c r="BJ1471" s="58"/>
      <c r="BK1471" s="58"/>
      <c r="BL1471" s="58"/>
      <c r="BM1471" s="58"/>
      <c r="BN1471" s="58"/>
      <c r="BO1471" s="58"/>
      <c r="BP1471" s="58"/>
      <c r="BQ1471" s="58"/>
      <c r="BR1471" s="58"/>
      <c r="BS1471" s="58"/>
      <c r="BT1471" s="58"/>
      <c r="BU1471" s="58"/>
      <c r="BV1471" s="58"/>
      <c r="BW1471" s="58"/>
      <c r="BX1471" s="58"/>
      <c r="BY1471" s="58"/>
      <c r="BZ1471" s="58"/>
      <c r="CA1471" s="58"/>
      <c r="CB1471" s="58"/>
      <c r="CC1471" s="58"/>
      <c r="CD1471" s="58"/>
      <c r="CE1471" s="58"/>
      <c r="CF1471" s="58"/>
      <c r="CG1471" s="58"/>
      <c r="CH1471" s="58"/>
      <c r="CI1471" s="58"/>
      <c r="CJ1471" s="58"/>
      <c r="CK1471" s="58"/>
      <c r="CL1471" s="58"/>
      <c r="CM1471" s="58"/>
      <c r="CN1471" s="58"/>
      <c r="CO1471" s="58"/>
      <c r="CP1471" s="58"/>
      <c r="CQ1471" s="58"/>
      <c r="CR1471" s="58"/>
      <c r="CS1471" s="58"/>
      <c r="CT1471" s="58"/>
      <c r="CU1471" s="58"/>
      <c r="CV1471" s="58"/>
      <c r="CW1471" s="58"/>
      <c r="CX1471" s="58"/>
      <c r="CY1471" s="58"/>
      <c r="CZ1471" s="58"/>
      <c r="DA1471" s="58"/>
      <c r="DB1471" s="58"/>
      <c r="DC1471" s="58"/>
      <c r="DD1471" s="58"/>
      <c r="DE1471" s="58"/>
      <c r="DF1471" s="58"/>
      <c r="DG1471" s="58"/>
      <c r="DH1471" s="58"/>
      <c r="DI1471" s="58"/>
      <c r="DJ1471" s="58"/>
      <c r="DK1471" s="58"/>
      <c r="DL1471" s="58"/>
      <c r="DM1471" s="58"/>
      <c r="DN1471" s="58"/>
      <c r="DO1471" s="58"/>
      <c r="DP1471" s="58"/>
      <c r="DQ1471" s="58"/>
      <c r="DR1471" s="58"/>
    </row>
    <row r="1472" spans="1:122" x14ac:dyDescent="0.2">
      <c r="A1472" s="58"/>
      <c r="B1472" s="58"/>
      <c r="C1472" s="58"/>
      <c r="D1472" s="58"/>
      <c r="E1472" s="58"/>
      <c r="F1472" s="58"/>
      <c r="G1472" s="58"/>
      <c r="H1472" s="58"/>
      <c r="I1472" s="58"/>
      <c r="J1472" s="58"/>
      <c r="K1472" s="59"/>
      <c r="L1472" s="59"/>
      <c r="M1472" s="58"/>
      <c r="N1472" s="58"/>
      <c r="O1472" s="58"/>
      <c r="P1472" s="58"/>
      <c r="Q1472" s="58"/>
      <c r="R1472" s="58"/>
      <c r="S1472" s="58"/>
      <c r="T1472" s="58"/>
      <c r="U1472" s="58"/>
      <c r="V1472" s="58"/>
      <c r="W1472" s="58"/>
      <c r="X1472" s="58"/>
      <c r="Y1472" s="58"/>
      <c r="Z1472" s="58"/>
      <c r="AA1472" s="58"/>
      <c r="AB1472" s="58"/>
      <c r="AC1472" s="58"/>
      <c r="AD1472" s="58"/>
      <c r="AE1472" s="58"/>
      <c r="AF1472" s="58"/>
      <c r="AG1472" s="58"/>
      <c r="AH1472" s="58"/>
      <c r="AI1472" s="58"/>
      <c r="AJ1472" s="58"/>
      <c r="AK1472" s="58"/>
      <c r="AL1472" s="58"/>
      <c r="AM1472" s="58"/>
      <c r="AN1472" s="58"/>
      <c r="AO1472" s="58"/>
      <c r="AP1472" s="58"/>
      <c r="AQ1472" s="58"/>
      <c r="AR1472" s="58"/>
      <c r="AS1472" s="58"/>
      <c r="AT1472" s="58"/>
      <c r="AU1472" s="58"/>
      <c r="AV1472" s="58"/>
      <c r="AW1472" s="58"/>
      <c r="AX1472" s="58"/>
      <c r="AY1472" s="58"/>
      <c r="AZ1472" s="58"/>
      <c r="BA1472" s="58"/>
      <c r="BB1472" s="58"/>
      <c r="BC1472" s="58"/>
      <c r="BD1472" s="58"/>
      <c r="BE1472" s="58"/>
      <c r="BF1472" s="58"/>
      <c r="BG1472" s="58"/>
      <c r="BH1472" s="58"/>
      <c r="BI1472" s="58"/>
      <c r="BJ1472" s="58"/>
      <c r="BK1472" s="58"/>
      <c r="BL1472" s="58"/>
      <c r="BM1472" s="58"/>
      <c r="BN1472" s="58"/>
      <c r="BO1472" s="58"/>
      <c r="BP1472" s="58"/>
      <c r="BQ1472" s="58"/>
      <c r="BR1472" s="58"/>
      <c r="BS1472" s="58"/>
      <c r="BT1472" s="58"/>
      <c r="BU1472" s="58"/>
      <c r="BV1472" s="58"/>
      <c r="BW1472" s="58"/>
      <c r="BX1472" s="58"/>
      <c r="BY1472" s="58"/>
      <c r="BZ1472" s="58"/>
      <c r="CA1472" s="58"/>
      <c r="CB1472" s="58"/>
      <c r="CC1472" s="58"/>
      <c r="CD1472" s="58"/>
      <c r="CE1472" s="58"/>
      <c r="CF1472" s="58"/>
      <c r="CG1472" s="58"/>
      <c r="CH1472" s="58"/>
      <c r="CI1472" s="58"/>
      <c r="CJ1472" s="58"/>
      <c r="CK1472" s="58"/>
      <c r="CL1472" s="58"/>
      <c r="CM1472" s="58"/>
      <c r="CN1472" s="58"/>
      <c r="CO1472" s="58"/>
      <c r="CP1472" s="58"/>
      <c r="CQ1472" s="58"/>
      <c r="CR1472" s="58"/>
      <c r="CS1472" s="58"/>
      <c r="CT1472" s="58"/>
      <c r="CU1472" s="58"/>
      <c r="CV1472" s="58"/>
      <c r="CW1472" s="58"/>
      <c r="CX1472" s="58"/>
      <c r="CY1472" s="58"/>
      <c r="CZ1472" s="58"/>
      <c r="DA1472" s="58"/>
      <c r="DB1472" s="58"/>
      <c r="DC1472" s="58"/>
      <c r="DD1472" s="58"/>
      <c r="DE1472" s="58"/>
      <c r="DF1472" s="58"/>
      <c r="DG1472" s="58"/>
      <c r="DH1472" s="58"/>
      <c r="DI1472" s="58"/>
      <c r="DJ1472" s="58"/>
      <c r="DK1472" s="58"/>
      <c r="DL1472" s="58"/>
      <c r="DM1472" s="58"/>
      <c r="DN1472" s="58"/>
      <c r="DO1472" s="58"/>
      <c r="DP1472" s="58"/>
      <c r="DQ1472" s="58"/>
      <c r="DR1472" s="58"/>
    </row>
    <row r="1473" spans="1:122" x14ac:dyDescent="0.2">
      <c r="A1473" s="58"/>
      <c r="B1473" s="58"/>
      <c r="C1473" s="58"/>
      <c r="D1473" s="58"/>
      <c r="E1473" s="58"/>
      <c r="F1473" s="58"/>
      <c r="G1473" s="58"/>
      <c r="H1473" s="58"/>
      <c r="I1473" s="58"/>
      <c r="J1473" s="58"/>
      <c r="K1473" s="59"/>
      <c r="L1473" s="59"/>
      <c r="M1473" s="58"/>
      <c r="N1473" s="58"/>
      <c r="O1473" s="58"/>
      <c r="P1473" s="58"/>
      <c r="Q1473" s="58"/>
      <c r="R1473" s="58"/>
      <c r="S1473" s="58"/>
      <c r="T1473" s="58"/>
      <c r="U1473" s="58"/>
      <c r="V1473" s="58"/>
      <c r="W1473" s="58"/>
      <c r="X1473" s="58"/>
      <c r="Y1473" s="58"/>
      <c r="Z1473" s="58"/>
      <c r="AA1473" s="58"/>
      <c r="AB1473" s="58"/>
      <c r="AC1473" s="58"/>
      <c r="AD1473" s="58"/>
      <c r="AE1473" s="58"/>
      <c r="AF1473" s="58"/>
      <c r="AG1473" s="58"/>
      <c r="AH1473" s="58"/>
      <c r="AI1473" s="58"/>
      <c r="AJ1473" s="58"/>
      <c r="AK1473" s="58"/>
      <c r="AL1473" s="58"/>
      <c r="AM1473" s="58"/>
      <c r="AN1473" s="58"/>
      <c r="AO1473" s="58"/>
      <c r="AP1473" s="58"/>
      <c r="AQ1473" s="58"/>
      <c r="AR1473" s="58"/>
      <c r="AS1473" s="58"/>
      <c r="AT1473" s="58"/>
      <c r="AU1473" s="58"/>
      <c r="AV1473" s="58"/>
      <c r="AW1473" s="58"/>
      <c r="AX1473" s="58"/>
      <c r="AY1473" s="58"/>
      <c r="AZ1473" s="58"/>
      <c r="BA1473" s="58"/>
      <c r="BB1473" s="58"/>
      <c r="BC1473" s="58"/>
      <c r="BD1473" s="58"/>
      <c r="BE1473" s="58"/>
      <c r="BF1473" s="58"/>
      <c r="BG1473" s="58"/>
      <c r="BH1473" s="58"/>
      <c r="BI1473" s="58"/>
      <c r="BJ1473" s="58"/>
      <c r="BK1473" s="58"/>
      <c r="BL1473" s="58"/>
      <c r="BM1473" s="58"/>
      <c r="BN1473" s="58"/>
      <c r="BO1473" s="58"/>
      <c r="BP1473" s="58"/>
      <c r="BQ1473" s="58"/>
      <c r="BR1473" s="58"/>
      <c r="BS1473" s="58"/>
      <c r="BT1473" s="58"/>
      <c r="BU1473" s="58"/>
      <c r="BV1473" s="58"/>
      <c r="BW1473" s="58"/>
      <c r="BX1473" s="58"/>
      <c r="BY1473" s="58"/>
      <c r="BZ1473" s="58"/>
      <c r="CA1473" s="58"/>
      <c r="CB1473" s="58"/>
      <c r="CC1473" s="58"/>
      <c r="CD1473" s="58"/>
      <c r="CE1473" s="58"/>
      <c r="CF1473" s="58"/>
      <c r="CG1473" s="58"/>
      <c r="CH1473" s="58"/>
      <c r="CI1473" s="58"/>
      <c r="CJ1473" s="58"/>
      <c r="CK1473" s="58"/>
      <c r="CL1473" s="58"/>
      <c r="CM1473" s="58"/>
      <c r="CN1473" s="58"/>
      <c r="CO1473" s="58"/>
      <c r="CP1473" s="58"/>
      <c r="CQ1473" s="58"/>
      <c r="CR1473" s="58"/>
      <c r="CS1473" s="58"/>
      <c r="CT1473" s="58"/>
      <c r="CU1473" s="58"/>
      <c r="CV1473" s="58"/>
      <c r="CW1473" s="58"/>
      <c r="CX1473" s="58"/>
      <c r="CY1473" s="58"/>
      <c r="CZ1473" s="58"/>
      <c r="DA1473" s="58"/>
      <c r="DB1473" s="58"/>
      <c r="DC1473" s="58"/>
      <c r="DD1473" s="58"/>
      <c r="DE1473" s="58"/>
      <c r="DF1473" s="58"/>
      <c r="DG1473" s="58"/>
      <c r="DH1473" s="58"/>
      <c r="DI1473" s="58"/>
      <c r="DJ1473" s="58"/>
      <c r="DK1473" s="58"/>
      <c r="DL1473" s="58"/>
      <c r="DM1473" s="58"/>
      <c r="DN1473" s="58"/>
      <c r="DO1473" s="58"/>
      <c r="DP1473" s="58"/>
      <c r="DQ1473" s="58"/>
      <c r="DR1473" s="58"/>
    </row>
    <row r="1474" spans="1:122" x14ac:dyDescent="0.2">
      <c r="A1474" s="58"/>
      <c r="B1474" s="58"/>
      <c r="C1474" s="58"/>
      <c r="D1474" s="58"/>
      <c r="E1474" s="58"/>
      <c r="F1474" s="58"/>
      <c r="G1474" s="58"/>
      <c r="H1474" s="58"/>
      <c r="I1474" s="58"/>
      <c r="J1474" s="58"/>
      <c r="K1474" s="59"/>
      <c r="L1474" s="59"/>
      <c r="M1474" s="58"/>
      <c r="N1474" s="58"/>
      <c r="O1474" s="58"/>
      <c r="P1474" s="58"/>
      <c r="Q1474" s="58"/>
      <c r="R1474" s="58"/>
      <c r="S1474" s="58"/>
      <c r="T1474" s="58"/>
      <c r="U1474" s="58"/>
      <c r="V1474" s="58"/>
      <c r="W1474" s="58"/>
      <c r="X1474" s="58"/>
      <c r="Y1474" s="58"/>
      <c r="Z1474" s="58"/>
      <c r="AA1474" s="58"/>
      <c r="AB1474" s="58"/>
      <c r="AC1474" s="58"/>
      <c r="AD1474" s="58"/>
      <c r="AE1474" s="58"/>
      <c r="AF1474" s="58"/>
      <c r="AG1474" s="58"/>
      <c r="AH1474" s="58"/>
      <c r="AI1474" s="58"/>
      <c r="AJ1474" s="58"/>
      <c r="AK1474" s="58"/>
      <c r="AL1474" s="58"/>
      <c r="AM1474" s="58"/>
      <c r="AN1474" s="58"/>
      <c r="AO1474" s="58"/>
      <c r="AP1474" s="58"/>
      <c r="AQ1474" s="58"/>
      <c r="AR1474" s="58"/>
      <c r="AS1474" s="58"/>
      <c r="AT1474" s="58"/>
      <c r="AU1474" s="58"/>
      <c r="AV1474" s="58"/>
      <c r="AW1474" s="58"/>
      <c r="AX1474" s="58"/>
      <c r="AY1474" s="58"/>
      <c r="AZ1474" s="58"/>
      <c r="BA1474" s="58"/>
      <c r="BB1474" s="58"/>
      <c r="BC1474" s="58"/>
      <c r="BD1474" s="58"/>
      <c r="BE1474" s="58"/>
      <c r="BF1474" s="58"/>
      <c r="BG1474" s="58"/>
      <c r="BH1474" s="58"/>
      <c r="BI1474" s="58"/>
      <c r="BJ1474" s="58"/>
      <c r="BK1474" s="58"/>
      <c r="BL1474" s="58"/>
      <c r="BM1474" s="58"/>
      <c r="BN1474" s="58"/>
      <c r="BO1474" s="58"/>
      <c r="BP1474" s="58"/>
      <c r="BQ1474" s="58"/>
      <c r="BR1474" s="58"/>
      <c r="BS1474" s="58"/>
      <c r="BT1474" s="58"/>
      <c r="BU1474" s="58"/>
      <c r="BV1474" s="58"/>
      <c r="BW1474" s="58"/>
      <c r="BX1474" s="58"/>
      <c r="BY1474" s="58"/>
      <c r="BZ1474" s="58"/>
      <c r="CA1474" s="58"/>
      <c r="CB1474" s="58"/>
      <c r="CC1474" s="58"/>
      <c r="CD1474" s="58"/>
      <c r="CE1474" s="58"/>
      <c r="CF1474" s="58"/>
      <c r="CG1474" s="58"/>
      <c r="CH1474" s="58"/>
      <c r="CI1474" s="58"/>
      <c r="CJ1474" s="58"/>
      <c r="CK1474" s="58"/>
      <c r="CL1474" s="58"/>
      <c r="CM1474" s="58"/>
      <c r="CN1474" s="58"/>
      <c r="CO1474" s="58"/>
      <c r="CP1474" s="58"/>
      <c r="CQ1474" s="58"/>
      <c r="CR1474" s="58"/>
      <c r="CS1474" s="58"/>
      <c r="CT1474" s="58"/>
      <c r="CU1474" s="58"/>
      <c r="CV1474" s="58"/>
      <c r="CW1474" s="58"/>
      <c r="CX1474" s="58"/>
      <c r="CY1474" s="58"/>
      <c r="CZ1474" s="58"/>
      <c r="DA1474" s="58"/>
      <c r="DB1474" s="58"/>
      <c r="DC1474" s="58"/>
      <c r="DD1474" s="58"/>
      <c r="DE1474" s="58"/>
      <c r="DF1474" s="58"/>
      <c r="DG1474" s="58"/>
      <c r="DH1474" s="58"/>
      <c r="DI1474" s="58"/>
      <c r="DJ1474" s="58"/>
      <c r="DK1474" s="58"/>
      <c r="DL1474" s="58"/>
      <c r="DM1474" s="58"/>
      <c r="DN1474" s="58"/>
      <c r="DO1474" s="58"/>
      <c r="DP1474" s="58"/>
      <c r="DQ1474" s="58"/>
      <c r="DR1474" s="58"/>
    </row>
    <row r="1475" spans="1:122" x14ac:dyDescent="0.2">
      <c r="A1475" s="58"/>
      <c r="B1475" s="58"/>
      <c r="C1475" s="58"/>
      <c r="D1475" s="58"/>
      <c r="E1475" s="58"/>
      <c r="F1475" s="58"/>
      <c r="G1475" s="58"/>
      <c r="H1475" s="58"/>
      <c r="I1475" s="58"/>
      <c r="J1475" s="58"/>
      <c r="K1475" s="59"/>
      <c r="L1475" s="59"/>
      <c r="M1475" s="58"/>
      <c r="N1475" s="58"/>
      <c r="O1475" s="58"/>
      <c r="P1475" s="58"/>
      <c r="Q1475" s="58"/>
      <c r="R1475" s="58"/>
      <c r="S1475" s="58"/>
      <c r="T1475" s="58"/>
      <c r="U1475" s="58"/>
      <c r="V1475" s="58"/>
      <c r="W1475" s="58"/>
      <c r="X1475" s="58"/>
      <c r="Y1475" s="58"/>
      <c r="Z1475" s="58"/>
      <c r="AA1475" s="58"/>
      <c r="AB1475" s="58"/>
      <c r="AC1475" s="58"/>
      <c r="AD1475" s="58"/>
      <c r="AE1475" s="58"/>
      <c r="AF1475" s="58"/>
      <c r="AG1475" s="58"/>
      <c r="AH1475" s="58"/>
      <c r="AI1475" s="58"/>
      <c r="AJ1475" s="58"/>
      <c r="AK1475" s="58"/>
      <c r="AL1475" s="58"/>
      <c r="AM1475" s="58"/>
      <c r="AN1475" s="58"/>
      <c r="AO1475" s="58"/>
      <c r="AP1475" s="58"/>
      <c r="AQ1475" s="58"/>
      <c r="AR1475" s="58"/>
      <c r="AS1475" s="58"/>
      <c r="AT1475" s="58"/>
      <c r="AU1475" s="58"/>
      <c r="AV1475" s="58"/>
      <c r="AW1475" s="58"/>
      <c r="AX1475" s="58"/>
      <c r="AY1475" s="58"/>
      <c r="AZ1475" s="58"/>
      <c r="BA1475" s="58"/>
      <c r="BB1475" s="58"/>
      <c r="BC1475" s="58"/>
      <c r="BD1475" s="58"/>
      <c r="BE1475" s="58"/>
      <c r="BF1475" s="58"/>
      <c r="BG1475" s="58"/>
      <c r="BH1475" s="58"/>
      <c r="BI1475" s="58"/>
      <c r="BJ1475" s="58"/>
      <c r="BK1475" s="58"/>
      <c r="BL1475" s="58"/>
      <c r="BM1475" s="58"/>
      <c r="BN1475" s="58"/>
      <c r="BO1475" s="58"/>
      <c r="BP1475" s="58"/>
      <c r="BQ1475" s="58"/>
      <c r="BR1475" s="58"/>
      <c r="BS1475" s="58"/>
      <c r="BT1475" s="58"/>
      <c r="BU1475" s="58"/>
      <c r="BV1475" s="58"/>
      <c r="BW1475" s="58"/>
      <c r="BX1475" s="58"/>
      <c r="BY1475" s="58"/>
      <c r="BZ1475" s="58"/>
      <c r="CA1475" s="58"/>
      <c r="CB1475" s="58"/>
      <c r="CC1475" s="58"/>
      <c r="CD1475" s="58"/>
      <c r="CE1475" s="58"/>
      <c r="CF1475" s="58"/>
      <c r="CG1475" s="58"/>
      <c r="CH1475" s="58"/>
      <c r="CI1475" s="58"/>
      <c r="CJ1475" s="58"/>
      <c r="CK1475" s="58"/>
      <c r="CL1475" s="58"/>
      <c r="CM1475" s="58"/>
      <c r="CN1475" s="58"/>
      <c r="CO1475" s="58"/>
      <c r="CP1475" s="58"/>
      <c r="CQ1475" s="58"/>
      <c r="CR1475" s="58"/>
      <c r="CS1475" s="58"/>
      <c r="CT1475" s="58"/>
      <c r="CU1475" s="58"/>
      <c r="CV1475" s="58"/>
      <c r="CW1475" s="58"/>
      <c r="CX1475" s="58"/>
      <c r="CY1475" s="58"/>
      <c r="CZ1475" s="58"/>
      <c r="DA1475" s="58"/>
      <c r="DB1475" s="58"/>
      <c r="DC1475" s="58"/>
      <c r="DD1475" s="58"/>
      <c r="DE1475" s="58"/>
      <c r="DF1475" s="58"/>
      <c r="DG1475" s="58"/>
      <c r="DH1475" s="58"/>
      <c r="DI1475" s="58"/>
      <c r="DJ1475" s="58"/>
      <c r="DK1475" s="58"/>
      <c r="DL1475" s="58"/>
      <c r="DM1475" s="58"/>
      <c r="DN1475" s="58"/>
      <c r="DO1475" s="58"/>
      <c r="DP1475" s="58"/>
      <c r="DQ1475" s="58"/>
      <c r="DR1475" s="58"/>
    </row>
    <row r="1476" spans="1:122" x14ac:dyDescent="0.2">
      <c r="A1476" s="58"/>
      <c r="B1476" s="58"/>
      <c r="C1476" s="58"/>
      <c r="D1476" s="58"/>
      <c r="E1476" s="58"/>
      <c r="F1476" s="58"/>
      <c r="G1476" s="58"/>
      <c r="H1476" s="58"/>
      <c r="I1476" s="58"/>
      <c r="J1476" s="58"/>
      <c r="K1476" s="59"/>
      <c r="L1476" s="59"/>
      <c r="M1476" s="58"/>
      <c r="N1476" s="58"/>
      <c r="O1476" s="58"/>
      <c r="P1476" s="58"/>
      <c r="Q1476" s="58"/>
      <c r="R1476" s="58"/>
      <c r="S1476" s="58"/>
      <c r="T1476" s="58"/>
      <c r="U1476" s="58"/>
      <c r="V1476" s="58"/>
      <c r="W1476" s="58"/>
      <c r="X1476" s="58"/>
      <c r="Y1476" s="58"/>
      <c r="Z1476" s="58"/>
      <c r="AA1476" s="58"/>
      <c r="AB1476" s="58"/>
      <c r="AC1476" s="58"/>
      <c r="AD1476" s="58"/>
      <c r="AE1476" s="58"/>
      <c r="AF1476" s="58"/>
      <c r="AG1476" s="58"/>
      <c r="AH1476" s="58"/>
      <c r="AI1476" s="58"/>
      <c r="AJ1476" s="58"/>
      <c r="AK1476" s="58"/>
      <c r="AL1476" s="58"/>
      <c r="AM1476" s="58"/>
      <c r="AN1476" s="58"/>
      <c r="AO1476" s="58"/>
      <c r="AP1476" s="58"/>
      <c r="AQ1476" s="58"/>
      <c r="AR1476" s="58"/>
      <c r="AS1476" s="58"/>
      <c r="AT1476" s="58"/>
      <c r="AU1476" s="58"/>
      <c r="AV1476" s="58"/>
      <c r="AW1476" s="58"/>
      <c r="AX1476" s="58"/>
      <c r="AY1476" s="58"/>
      <c r="AZ1476" s="58"/>
      <c r="BA1476" s="58"/>
      <c r="BB1476" s="58"/>
      <c r="BC1476" s="58"/>
      <c r="BD1476" s="58"/>
      <c r="BE1476" s="58"/>
      <c r="BF1476" s="58"/>
      <c r="BG1476" s="58"/>
      <c r="BH1476" s="58"/>
      <c r="BI1476" s="58"/>
      <c r="BJ1476" s="58"/>
      <c r="BK1476" s="58"/>
      <c r="BL1476" s="58"/>
      <c r="BM1476" s="58"/>
      <c r="BN1476" s="58"/>
      <c r="BO1476" s="58"/>
      <c r="BP1476" s="58"/>
      <c r="BQ1476" s="58"/>
      <c r="BR1476" s="58"/>
      <c r="BS1476" s="58"/>
      <c r="BT1476" s="58"/>
      <c r="BU1476" s="58"/>
      <c r="BV1476" s="58"/>
      <c r="BW1476" s="58"/>
      <c r="BX1476" s="58"/>
      <c r="BY1476" s="58"/>
      <c r="BZ1476" s="58"/>
      <c r="CA1476" s="58"/>
      <c r="CB1476" s="58"/>
      <c r="CC1476" s="58"/>
      <c r="CD1476" s="58"/>
      <c r="CE1476" s="58"/>
      <c r="CF1476" s="58"/>
      <c r="CG1476" s="58"/>
      <c r="CH1476" s="58"/>
      <c r="CI1476" s="58"/>
      <c r="CJ1476" s="58"/>
      <c r="CK1476" s="58"/>
      <c r="CL1476" s="58"/>
      <c r="CM1476" s="58"/>
      <c r="CN1476" s="58"/>
      <c r="CO1476" s="58"/>
      <c r="CP1476" s="58"/>
      <c r="CQ1476" s="58"/>
      <c r="CR1476" s="58"/>
      <c r="CS1476" s="58"/>
      <c r="CT1476" s="58"/>
      <c r="CU1476" s="58"/>
      <c r="CV1476" s="58"/>
      <c r="CW1476" s="58"/>
      <c r="CX1476" s="58"/>
      <c r="CY1476" s="58"/>
      <c r="CZ1476" s="58"/>
      <c r="DA1476" s="58"/>
      <c r="DB1476" s="58"/>
      <c r="DC1476" s="58"/>
      <c r="DD1476" s="58"/>
      <c r="DE1476" s="58"/>
      <c r="DF1476" s="58"/>
      <c r="DG1476" s="58"/>
      <c r="DH1476" s="58"/>
      <c r="DI1476" s="58"/>
      <c r="DJ1476" s="58"/>
      <c r="DK1476" s="58"/>
      <c r="DL1476" s="58"/>
      <c r="DM1476" s="58"/>
      <c r="DN1476" s="58"/>
      <c r="DO1476" s="58"/>
      <c r="DP1476" s="58"/>
      <c r="DQ1476" s="58"/>
      <c r="DR1476" s="58"/>
    </row>
    <row r="1477" spans="1:122" x14ac:dyDescent="0.2">
      <c r="A1477" s="58"/>
      <c r="B1477" s="58"/>
      <c r="C1477" s="58"/>
      <c r="D1477" s="58"/>
      <c r="E1477" s="58"/>
      <c r="F1477" s="58"/>
      <c r="G1477" s="58"/>
      <c r="H1477" s="58"/>
      <c r="I1477" s="58"/>
      <c r="J1477" s="58"/>
      <c r="K1477" s="59"/>
      <c r="L1477" s="59"/>
      <c r="M1477" s="58"/>
      <c r="N1477" s="58"/>
      <c r="O1477" s="58"/>
      <c r="P1477" s="58"/>
      <c r="Q1477" s="58"/>
      <c r="R1477" s="58"/>
      <c r="S1477" s="58"/>
      <c r="T1477" s="58"/>
      <c r="U1477" s="58"/>
      <c r="V1477" s="58"/>
      <c r="W1477" s="58"/>
      <c r="X1477" s="58"/>
      <c r="Y1477" s="58"/>
      <c r="Z1477" s="58"/>
      <c r="AA1477" s="58"/>
      <c r="AB1477" s="58"/>
      <c r="AC1477" s="58"/>
      <c r="AD1477" s="58"/>
      <c r="AE1477" s="58"/>
      <c r="AF1477" s="58"/>
      <c r="AG1477" s="58"/>
      <c r="AH1477" s="58"/>
      <c r="AI1477" s="58"/>
      <c r="AJ1477" s="58"/>
      <c r="AK1477" s="58"/>
      <c r="AL1477" s="58"/>
      <c r="AM1477" s="58"/>
      <c r="AN1477" s="58"/>
      <c r="AO1477" s="58"/>
      <c r="AP1477" s="58"/>
      <c r="AQ1477" s="58"/>
      <c r="AR1477" s="58"/>
      <c r="AS1477" s="58"/>
      <c r="AT1477" s="58"/>
      <c r="AU1477" s="58"/>
      <c r="AV1477" s="58"/>
      <c r="AW1477" s="58"/>
      <c r="AX1477" s="58"/>
      <c r="AY1477" s="58"/>
      <c r="AZ1477" s="58"/>
      <c r="BA1477" s="58"/>
      <c r="BB1477" s="58"/>
      <c r="BC1477" s="58"/>
      <c r="BD1477" s="58"/>
      <c r="BE1477" s="58"/>
      <c r="BF1477" s="58"/>
      <c r="BG1477" s="58"/>
      <c r="BH1477" s="58"/>
      <c r="BI1477" s="58"/>
      <c r="BJ1477" s="58"/>
      <c r="BK1477" s="58"/>
      <c r="BL1477" s="58"/>
      <c r="BM1477" s="58"/>
      <c r="BN1477" s="58"/>
      <c r="BO1477" s="58"/>
      <c r="BP1477" s="58"/>
      <c r="BQ1477" s="58"/>
      <c r="BR1477" s="58"/>
      <c r="BS1477" s="58"/>
      <c r="BT1477" s="58"/>
      <c r="BU1477" s="58"/>
      <c r="BV1477" s="58"/>
      <c r="BW1477" s="58"/>
      <c r="BX1477" s="58"/>
      <c r="BY1477" s="58"/>
      <c r="BZ1477" s="58"/>
      <c r="CA1477" s="58"/>
      <c r="CB1477" s="58"/>
      <c r="CC1477" s="58"/>
      <c r="CD1477" s="58"/>
      <c r="CE1477" s="58"/>
      <c r="CF1477" s="58"/>
      <c r="CG1477" s="58"/>
      <c r="CH1477" s="58"/>
      <c r="CI1477" s="58"/>
      <c r="CJ1477" s="58"/>
      <c r="CK1477" s="58"/>
      <c r="CL1477" s="58"/>
      <c r="CM1477" s="58"/>
      <c r="CN1477" s="58"/>
      <c r="CO1477" s="58"/>
      <c r="CP1477" s="58"/>
      <c r="CQ1477" s="58"/>
      <c r="CR1477" s="58"/>
      <c r="CS1477" s="58"/>
      <c r="CT1477" s="58"/>
      <c r="CU1477" s="58"/>
      <c r="CV1477" s="58"/>
      <c r="CW1477" s="58"/>
      <c r="CX1477" s="58"/>
      <c r="CY1477" s="58"/>
      <c r="CZ1477" s="58"/>
      <c r="DA1477" s="58"/>
      <c r="DB1477" s="58"/>
      <c r="DC1477" s="58"/>
      <c r="DD1477" s="58"/>
      <c r="DE1477" s="58"/>
      <c r="DF1477" s="58"/>
      <c r="DG1477" s="58"/>
      <c r="DH1477" s="58"/>
      <c r="DI1477" s="58"/>
      <c r="DJ1477" s="58"/>
      <c r="DK1477" s="58"/>
      <c r="DL1477" s="58"/>
      <c r="DM1477" s="58"/>
      <c r="DN1477" s="58"/>
      <c r="DO1477" s="58"/>
      <c r="DP1477" s="58"/>
      <c r="DQ1477" s="58"/>
      <c r="DR1477" s="58"/>
    </row>
    <row r="1478" spans="1:122" x14ac:dyDescent="0.2">
      <c r="A1478" s="58"/>
      <c r="B1478" s="58"/>
      <c r="C1478" s="58"/>
      <c r="D1478" s="58"/>
      <c r="E1478" s="58"/>
      <c r="F1478" s="58"/>
      <c r="G1478" s="58"/>
      <c r="H1478" s="58"/>
      <c r="I1478" s="58"/>
      <c r="J1478" s="58"/>
      <c r="K1478" s="59"/>
      <c r="L1478" s="59"/>
      <c r="M1478" s="58"/>
      <c r="N1478" s="58"/>
      <c r="O1478" s="58"/>
      <c r="P1478" s="58"/>
      <c r="Q1478" s="58"/>
      <c r="R1478" s="58"/>
      <c r="S1478" s="58"/>
      <c r="T1478" s="58"/>
      <c r="U1478" s="58"/>
      <c r="V1478" s="58"/>
      <c r="W1478" s="58"/>
      <c r="X1478" s="58"/>
      <c r="Y1478" s="58"/>
      <c r="Z1478" s="58"/>
      <c r="AA1478" s="58"/>
      <c r="AB1478" s="58"/>
      <c r="AC1478" s="58"/>
      <c r="AD1478" s="58"/>
      <c r="AE1478" s="58"/>
      <c r="AF1478" s="58"/>
      <c r="AG1478" s="58"/>
      <c r="AH1478" s="58"/>
      <c r="AI1478" s="58"/>
      <c r="AJ1478" s="58"/>
      <c r="AK1478" s="58"/>
      <c r="AL1478" s="58"/>
      <c r="AM1478" s="58"/>
      <c r="AN1478" s="58"/>
      <c r="AO1478" s="58"/>
      <c r="AP1478" s="58"/>
      <c r="AQ1478" s="58"/>
      <c r="AR1478" s="58"/>
      <c r="AS1478" s="58"/>
      <c r="AT1478" s="58"/>
      <c r="AU1478" s="58"/>
      <c r="AV1478" s="58"/>
      <c r="AW1478" s="58"/>
      <c r="AX1478" s="58"/>
      <c r="AY1478" s="58"/>
      <c r="AZ1478" s="58"/>
      <c r="BA1478" s="58"/>
      <c r="BB1478" s="58"/>
      <c r="BC1478" s="58"/>
      <c r="BD1478" s="58"/>
      <c r="BE1478" s="58"/>
      <c r="BF1478" s="58"/>
      <c r="BG1478" s="58"/>
      <c r="BH1478" s="58"/>
      <c r="BI1478" s="58"/>
      <c r="BJ1478" s="58"/>
      <c r="BK1478" s="58"/>
      <c r="BL1478" s="58"/>
      <c r="BM1478" s="58"/>
      <c r="BN1478" s="58"/>
      <c r="BO1478" s="58"/>
      <c r="BP1478" s="58"/>
      <c r="BQ1478" s="58"/>
      <c r="BR1478" s="58"/>
      <c r="BS1478" s="58"/>
      <c r="BT1478" s="58"/>
      <c r="BU1478" s="58"/>
      <c r="BV1478" s="58"/>
      <c r="BW1478" s="58"/>
      <c r="BX1478" s="58"/>
      <c r="BY1478" s="58"/>
      <c r="BZ1478" s="58"/>
      <c r="CA1478" s="58"/>
      <c r="CB1478" s="58"/>
      <c r="CC1478" s="58"/>
      <c r="CD1478" s="58"/>
      <c r="CE1478" s="58"/>
      <c r="CF1478" s="58"/>
      <c r="CG1478" s="58"/>
      <c r="CH1478" s="58"/>
      <c r="CI1478" s="58"/>
      <c r="CJ1478" s="58"/>
      <c r="CK1478" s="58"/>
      <c r="CL1478" s="58"/>
      <c r="CM1478" s="58"/>
      <c r="CN1478" s="58"/>
      <c r="CO1478" s="58"/>
      <c r="CP1478" s="58"/>
      <c r="CQ1478" s="58"/>
      <c r="CR1478" s="58"/>
      <c r="CS1478" s="58"/>
      <c r="CT1478" s="58"/>
      <c r="CU1478" s="58"/>
      <c r="CV1478" s="58"/>
      <c r="CW1478" s="58"/>
      <c r="CX1478" s="58"/>
      <c r="CY1478" s="58"/>
      <c r="CZ1478" s="58"/>
      <c r="DA1478" s="58"/>
      <c r="DB1478" s="58"/>
      <c r="DC1478" s="58"/>
      <c r="DD1478" s="58"/>
      <c r="DE1478" s="58"/>
      <c r="DF1478" s="58"/>
      <c r="DG1478" s="58"/>
      <c r="DH1478" s="58"/>
      <c r="DI1478" s="58"/>
      <c r="DJ1478" s="58"/>
      <c r="DK1478" s="58"/>
      <c r="DL1478" s="58"/>
      <c r="DM1478" s="58"/>
      <c r="DN1478" s="58"/>
      <c r="DO1478" s="58"/>
      <c r="DP1478" s="58"/>
      <c r="DQ1478" s="58"/>
      <c r="DR1478" s="58"/>
    </row>
    <row r="1479" spans="1:122" x14ac:dyDescent="0.2">
      <c r="A1479" s="58"/>
      <c r="B1479" s="58"/>
      <c r="C1479" s="58"/>
      <c r="D1479" s="58"/>
      <c r="E1479" s="58"/>
      <c r="F1479" s="58"/>
      <c r="G1479" s="58"/>
      <c r="H1479" s="58"/>
      <c r="I1479" s="58"/>
      <c r="J1479" s="58"/>
      <c r="K1479" s="59"/>
      <c r="L1479" s="59"/>
      <c r="M1479" s="58"/>
      <c r="N1479" s="58"/>
      <c r="O1479" s="58"/>
      <c r="P1479" s="58"/>
      <c r="Q1479" s="58"/>
      <c r="R1479" s="58"/>
      <c r="S1479" s="58"/>
      <c r="T1479" s="58"/>
      <c r="U1479" s="58"/>
      <c r="V1479" s="58"/>
      <c r="W1479" s="58"/>
      <c r="X1479" s="58"/>
      <c r="Y1479" s="58"/>
      <c r="Z1479" s="58"/>
      <c r="AA1479" s="58"/>
      <c r="AB1479" s="58"/>
      <c r="AC1479" s="58"/>
      <c r="AD1479" s="58"/>
      <c r="AE1479" s="58"/>
      <c r="AF1479" s="58"/>
      <c r="AG1479" s="58"/>
      <c r="AH1479" s="58"/>
      <c r="AI1479" s="58"/>
      <c r="AJ1479" s="58"/>
      <c r="AK1479" s="58"/>
      <c r="AL1479" s="58"/>
      <c r="AM1479" s="58"/>
      <c r="AN1479" s="58"/>
      <c r="AO1479" s="58"/>
      <c r="AP1479" s="58"/>
      <c r="AQ1479" s="58"/>
      <c r="AR1479" s="58"/>
      <c r="AS1479" s="58"/>
      <c r="AT1479" s="58"/>
      <c r="AU1479" s="58"/>
      <c r="AV1479" s="58"/>
      <c r="AW1479" s="58"/>
      <c r="AX1479" s="58"/>
      <c r="AY1479" s="58"/>
      <c r="AZ1479" s="58"/>
      <c r="BA1479" s="58"/>
      <c r="BB1479" s="58"/>
      <c r="BC1479" s="58"/>
      <c r="BD1479" s="58"/>
      <c r="BE1479" s="58"/>
      <c r="BF1479" s="58"/>
      <c r="BG1479" s="58"/>
      <c r="BH1479" s="58"/>
      <c r="BI1479" s="58"/>
      <c r="BJ1479" s="58"/>
      <c r="BK1479" s="58"/>
      <c r="BL1479" s="58"/>
      <c r="BM1479" s="58"/>
      <c r="BN1479" s="58"/>
      <c r="BO1479" s="58"/>
      <c r="BP1479" s="58"/>
      <c r="BQ1479" s="58"/>
      <c r="BR1479" s="58"/>
      <c r="BS1479" s="58"/>
      <c r="BT1479" s="58"/>
      <c r="BU1479" s="58"/>
      <c r="BV1479" s="58"/>
      <c r="BW1479" s="58"/>
      <c r="BX1479" s="58"/>
      <c r="BY1479" s="58"/>
      <c r="BZ1479" s="58"/>
      <c r="CA1479" s="58"/>
      <c r="CB1479" s="58"/>
      <c r="CC1479" s="58"/>
      <c r="CD1479" s="58"/>
      <c r="CE1479" s="58"/>
      <c r="CF1479" s="58"/>
      <c r="CG1479" s="58"/>
      <c r="CH1479" s="58"/>
      <c r="CI1479" s="58"/>
      <c r="CJ1479" s="58"/>
      <c r="CK1479" s="58"/>
      <c r="CL1479" s="58"/>
      <c r="CM1479" s="58"/>
      <c r="CN1479" s="58"/>
      <c r="CO1479" s="58"/>
      <c r="CP1479" s="58"/>
      <c r="CQ1479" s="58"/>
      <c r="CR1479" s="58"/>
      <c r="CS1479" s="58"/>
      <c r="CT1479" s="58"/>
      <c r="CU1479" s="58"/>
      <c r="CV1479" s="58"/>
      <c r="CW1479" s="58"/>
      <c r="CX1479" s="58"/>
      <c r="CY1479" s="58"/>
      <c r="CZ1479" s="58"/>
      <c r="DA1479" s="58"/>
      <c r="DB1479" s="58"/>
      <c r="DC1479" s="58"/>
      <c r="DD1479" s="58"/>
      <c r="DE1479" s="58"/>
      <c r="DF1479" s="58"/>
      <c r="DG1479" s="58"/>
      <c r="DH1479" s="58"/>
      <c r="DI1479" s="58"/>
      <c r="DJ1479" s="58"/>
      <c r="DK1479" s="58"/>
      <c r="DL1479" s="58"/>
      <c r="DM1479" s="58"/>
      <c r="DN1479" s="58"/>
      <c r="DO1479" s="58"/>
      <c r="DP1479" s="58"/>
      <c r="DQ1479" s="58"/>
      <c r="DR1479" s="58"/>
    </row>
    <row r="1480" spans="1:122" x14ac:dyDescent="0.2">
      <c r="A1480" s="58"/>
      <c r="B1480" s="58"/>
      <c r="C1480" s="58"/>
      <c r="D1480" s="58"/>
      <c r="E1480" s="58"/>
      <c r="F1480" s="58"/>
      <c r="G1480" s="58"/>
      <c r="H1480" s="58"/>
      <c r="I1480" s="58"/>
      <c r="J1480" s="58"/>
      <c r="K1480" s="59"/>
      <c r="L1480" s="59"/>
      <c r="M1480" s="58"/>
      <c r="N1480" s="58"/>
      <c r="O1480" s="58"/>
      <c r="P1480" s="58"/>
      <c r="Q1480" s="58"/>
      <c r="R1480" s="58"/>
      <c r="S1480" s="58"/>
      <c r="T1480" s="58"/>
      <c r="U1480" s="58"/>
      <c r="V1480" s="58"/>
      <c r="W1480" s="58"/>
      <c r="X1480" s="58"/>
      <c r="Y1480" s="58"/>
      <c r="Z1480" s="58"/>
      <c r="AA1480" s="58"/>
      <c r="AB1480" s="58"/>
      <c r="AC1480" s="58"/>
      <c r="AD1480" s="58"/>
      <c r="AE1480" s="58"/>
      <c r="AF1480" s="58"/>
      <c r="AG1480" s="58"/>
      <c r="AH1480" s="58"/>
      <c r="AI1480" s="58"/>
      <c r="AJ1480" s="58"/>
      <c r="AK1480" s="58"/>
      <c r="AL1480" s="58"/>
      <c r="AM1480" s="58"/>
      <c r="AN1480" s="58"/>
      <c r="AO1480" s="58"/>
      <c r="AP1480" s="58"/>
      <c r="AQ1480" s="58"/>
      <c r="AR1480" s="58"/>
      <c r="AS1480" s="58"/>
      <c r="AT1480" s="58"/>
      <c r="AU1480" s="58"/>
      <c r="AV1480" s="58"/>
      <c r="AW1480" s="58"/>
      <c r="AX1480" s="58"/>
      <c r="AY1480" s="58"/>
      <c r="AZ1480" s="58"/>
      <c r="BA1480" s="58"/>
      <c r="BB1480" s="58"/>
      <c r="BC1480" s="58"/>
      <c r="BD1480" s="58"/>
      <c r="BE1480" s="58"/>
      <c r="BF1480" s="58"/>
      <c r="BG1480" s="58"/>
      <c r="BH1480" s="58"/>
      <c r="BI1480" s="58"/>
      <c r="BJ1480" s="58"/>
      <c r="BK1480" s="58"/>
      <c r="BL1480" s="58"/>
      <c r="BM1480" s="58"/>
      <c r="BN1480" s="58"/>
      <c r="BO1480" s="58"/>
      <c r="BP1480" s="58"/>
      <c r="BQ1480" s="58"/>
      <c r="BR1480" s="58"/>
      <c r="BS1480" s="58"/>
      <c r="BT1480" s="58"/>
      <c r="BU1480" s="58"/>
      <c r="BV1480" s="58"/>
      <c r="BW1480" s="58"/>
      <c r="BX1480" s="58"/>
      <c r="BY1480" s="58"/>
      <c r="BZ1480" s="58"/>
      <c r="CA1480" s="58"/>
      <c r="CB1480" s="58"/>
      <c r="CC1480" s="58"/>
      <c r="CD1480" s="58"/>
      <c r="CE1480" s="58"/>
      <c r="CF1480" s="58"/>
      <c r="CG1480" s="58"/>
      <c r="CH1480" s="58"/>
      <c r="CI1480" s="58"/>
      <c r="CJ1480" s="58"/>
      <c r="CK1480" s="58"/>
      <c r="CL1480" s="58"/>
      <c r="CM1480" s="58"/>
      <c r="CN1480" s="58"/>
      <c r="CO1480" s="58"/>
      <c r="CP1480" s="58"/>
      <c r="CQ1480" s="58"/>
      <c r="CR1480" s="58"/>
      <c r="CS1480" s="58"/>
      <c r="CT1480" s="58"/>
      <c r="CU1480" s="58"/>
      <c r="CV1480" s="58"/>
      <c r="CW1480" s="58"/>
      <c r="CX1480" s="58"/>
      <c r="CY1480" s="58"/>
      <c r="CZ1480" s="58"/>
      <c r="DA1480" s="58"/>
      <c r="DB1480" s="58"/>
      <c r="DC1480" s="58"/>
      <c r="DD1480" s="58"/>
      <c r="DE1480" s="58"/>
      <c r="DF1480" s="58"/>
      <c r="DG1480" s="58"/>
      <c r="DH1480" s="58"/>
      <c r="DI1480" s="58"/>
      <c r="DJ1480" s="58"/>
      <c r="DK1480" s="58"/>
      <c r="DL1480" s="58"/>
      <c r="DM1480" s="58"/>
      <c r="DN1480" s="58"/>
      <c r="DO1480" s="58"/>
      <c r="DP1480" s="58"/>
      <c r="DQ1480" s="58"/>
      <c r="DR1480" s="58"/>
    </row>
    <row r="1481" spans="1:122" x14ac:dyDescent="0.2">
      <c r="A1481" s="58"/>
      <c r="B1481" s="58"/>
      <c r="C1481" s="58"/>
      <c r="D1481" s="58"/>
      <c r="E1481" s="58"/>
      <c r="F1481" s="58"/>
      <c r="G1481" s="58"/>
      <c r="H1481" s="58"/>
      <c r="I1481" s="58"/>
      <c r="J1481" s="58"/>
      <c r="K1481" s="59"/>
      <c r="L1481" s="59"/>
      <c r="M1481" s="58"/>
      <c r="N1481" s="58"/>
      <c r="O1481" s="58"/>
      <c r="P1481" s="58"/>
      <c r="Q1481" s="58"/>
      <c r="R1481" s="58"/>
      <c r="S1481" s="58"/>
      <c r="T1481" s="58"/>
      <c r="U1481" s="58"/>
      <c r="V1481" s="58"/>
      <c r="W1481" s="58"/>
      <c r="X1481" s="58"/>
      <c r="Y1481" s="58"/>
      <c r="Z1481" s="58"/>
      <c r="AA1481" s="58"/>
      <c r="AB1481" s="58"/>
      <c r="AC1481" s="58"/>
      <c r="AD1481" s="58"/>
      <c r="AE1481" s="58"/>
      <c r="AF1481" s="58"/>
      <c r="AG1481" s="58"/>
      <c r="AH1481" s="58"/>
      <c r="AI1481" s="58"/>
      <c r="AJ1481" s="58"/>
      <c r="AK1481" s="58"/>
      <c r="AL1481" s="58"/>
      <c r="AM1481" s="58"/>
      <c r="AN1481" s="58"/>
      <c r="AO1481" s="58"/>
      <c r="AP1481" s="58"/>
      <c r="AQ1481" s="58"/>
      <c r="AR1481" s="58"/>
      <c r="AS1481" s="58"/>
      <c r="AT1481" s="58"/>
      <c r="AU1481" s="58"/>
      <c r="AV1481" s="58"/>
      <c r="AW1481" s="58"/>
      <c r="AX1481" s="58"/>
      <c r="AY1481" s="58"/>
      <c r="AZ1481" s="58"/>
      <c r="BA1481" s="58"/>
      <c r="BB1481" s="58"/>
      <c r="BC1481" s="58"/>
      <c r="BD1481" s="58"/>
      <c r="BE1481" s="58"/>
      <c r="BF1481" s="58"/>
      <c r="BG1481" s="58"/>
      <c r="BH1481" s="58"/>
      <c r="BI1481" s="58"/>
      <c r="BJ1481" s="58"/>
      <c r="BK1481" s="58"/>
      <c r="BL1481" s="58"/>
      <c r="BM1481" s="58"/>
      <c r="BN1481" s="58"/>
      <c r="BO1481" s="58"/>
      <c r="BP1481" s="58"/>
      <c r="BQ1481" s="58"/>
      <c r="BR1481" s="58"/>
      <c r="BS1481" s="58"/>
      <c r="BT1481" s="58"/>
      <c r="BU1481" s="58"/>
      <c r="BV1481" s="58"/>
      <c r="BW1481" s="58"/>
      <c r="BX1481" s="58"/>
      <c r="BY1481" s="58"/>
      <c r="BZ1481" s="58"/>
      <c r="CA1481" s="58"/>
      <c r="CB1481" s="58"/>
      <c r="CC1481" s="58"/>
      <c r="CD1481" s="58"/>
      <c r="CE1481" s="58"/>
      <c r="CF1481" s="58"/>
      <c r="CG1481" s="58"/>
      <c r="CH1481" s="58"/>
      <c r="CI1481" s="58"/>
      <c r="CJ1481" s="58"/>
      <c r="CK1481" s="58"/>
      <c r="CL1481" s="58"/>
      <c r="CM1481" s="58"/>
      <c r="CN1481" s="58"/>
      <c r="CO1481" s="58"/>
      <c r="CP1481" s="58"/>
      <c r="CQ1481" s="58"/>
      <c r="CR1481" s="58"/>
      <c r="CS1481" s="58"/>
      <c r="CT1481" s="58"/>
      <c r="CU1481" s="58"/>
      <c r="CV1481" s="58"/>
      <c r="CW1481" s="58"/>
      <c r="CX1481" s="58"/>
      <c r="CY1481" s="58"/>
      <c r="CZ1481" s="58"/>
      <c r="DA1481" s="58"/>
      <c r="DB1481" s="58"/>
      <c r="DC1481" s="58"/>
      <c r="DD1481" s="58"/>
      <c r="DE1481" s="58"/>
      <c r="DF1481" s="58"/>
      <c r="DG1481" s="58"/>
      <c r="DH1481" s="58"/>
      <c r="DI1481" s="58"/>
      <c r="DJ1481" s="58"/>
      <c r="DK1481" s="58"/>
      <c r="DL1481" s="58"/>
      <c r="DM1481" s="58"/>
      <c r="DN1481" s="58"/>
      <c r="DO1481" s="58"/>
      <c r="DP1481" s="58"/>
      <c r="DQ1481" s="58"/>
      <c r="DR1481" s="58"/>
    </row>
    <row r="1482" spans="1:122" x14ac:dyDescent="0.2">
      <c r="A1482" s="58"/>
      <c r="B1482" s="58"/>
      <c r="C1482" s="58"/>
      <c r="D1482" s="58"/>
      <c r="E1482" s="58"/>
      <c r="F1482" s="58"/>
      <c r="G1482" s="58"/>
      <c r="H1482" s="58"/>
      <c r="I1482" s="58"/>
      <c r="J1482" s="58"/>
      <c r="K1482" s="59"/>
      <c r="L1482" s="59"/>
      <c r="M1482" s="58"/>
      <c r="N1482" s="58"/>
      <c r="O1482" s="58"/>
      <c r="P1482" s="58"/>
      <c r="Q1482" s="58"/>
      <c r="R1482" s="58"/>
      <c r="S1482" s="58"/>
      <c r="T1482" s="58"/>
      <c r="U1482" s="58"/>
      <c r="V1482" s="58"/>
      <c r="W1482" s="58"/>
      <c r="X1482" s="58"/>
      <c r="Y1482" s="58"/>
      <c r="Z1482" s="58"/>
      <c r="AA1482" s="58"/>
      <c r="AB1482" s="58"/>
      <c r="AC1482" s="58"/>
      <c r="AD1482" s="58"/>
      <c r="AE1482" s="58"/>
      <c r="AF1482" s="58"/>
      <c r="AG1482" s="58"/>
      <c r="AH1482" s="58"/>
      <c r="AI1482" s="58"/>
      <c r="AJ1482" s="58"/>
      <c r="AK1482" s="58"/>
      <c r="AL1482" s="58"/>
      <c r="AM1482" s="58"/>
      <c r="AN1482" s="58"/>
      <c r="AO1482" s="58"/>
      <c r="AP1482" s="58"/>
      <c r="AQ1482" s="58"/>
      <c r="AR1482" s="58"/>
      <c r="AS1482" s="58"/>
      <c r="AT1482" s="58"/>
      <c r="AU1482" s="58"/>
      <c r="AV1482" s="58"/>
      <c r="AW1482" s="58"/>
      <c r="AX1482" s="58"/>
      <c r="AY1482" s="58"/>
      <c r="AZ1482" s="58"/>
      <c r="BA1482" s="58"/>
      <c r="BB1482" s="58"/>
      <c r="BC1482" s="58"/>
      <c r="BD1482" s="58"/>
      <c r="BE1482" s="58"/>
      <c r="BF1482" s="58"/>
      <c r="BG1482" s="58"/>
      <c r="BH1482" s="58"/>
      <c r="BI1482" s="58"/>
      <c r="BJ1482" s="58"/>
      <c r="BK1482" s="58"/>
      <c r="BL1482" s="58"/>
      <c r="BM1482" s="58"/>
      <c r="BN1482" s="58"/>
      <c r="BO1482" s="58"/>
      <c r="BP1482" s="58"/>
      <c r="BQ1482" s="58"/>
      <c r="BR1482" s="58"/>
      <c r="BS1482" s="58"/>
      <c r="BT1482" s="58"/>
      <c r="BU1482" s="58"/>
      <c r="BV1482" s="58"/>
      <c r="BW1482" s="58"/>
      <c r="BX1482" s="58"/>
      <c r="BY1482" s="58"/>
      <c r="BZ1482" s="58"/>
      <c r="CA1482" s="58"/>
      <c r="CB1482" s="58"/>
      <c r="CC1482" s="58"/>
      <c r="CD1482" s="58"/>
      <c r="CE1482" s="58"/>
      <c r="CF1482" s="58"/>
      <c r="CG1482" s="58"/>
      <c r="CH1482" s="58"/>
      <c r="CI1482" s="58"/>
      <c r="CJ1482" s="58"/>
      <c r="CK1482" s="58"/>
      <c r="CL1482" s="58"/>
      <c r="CM1482" s="58"/>
      <c r="CN1482" s="58"/>
      <c r="CO1482" s="58"/>
      <c r="CP1482" s="58"/>
      <c r="CQ1482" s="58"/>
      <c r="CR1482" s="58"/>
      <c r="CS1482" s="58"/>
      <c r="CT1482" s="58"/>
      <c r="CU1482" s="58"/>
      <c r="CV1482" s="58"/>
      <c r="CW1482" s="58"/>
      <c r="CX1482" s="58"/>
      <c r="CY1482" s="58"/>
      <c r="CZ1482" s="58"/>
      <c r="DA1482" s="58"/>
      <c r="DB1482" s="58"/>
      <c r="DC1482" s="58"/>
      <c r="DD1482" s="58"/>
      <c r="DE1482" s="58"/>
      <c r="DF1482" s="58"/>
      <c r="DG1482" s="58"/>
      <c r="DH1482" s="58"/>
      <c r="DI1482" s="58"/>
      <c r="DJ1482" s="58"/>
      <c r="DK1482" s="58"/>
      <c r="DL1482" s="58"/>
      <c r="DM1482" s="58"/>
      <c r="DN1482" s="58"/>
      <c r="DO1482" s="58"/>
      <c r="DP1482" s="58"/>
      <c r="DQ1482" s="58"/>
      <c r="DR1482" s="58"/>
    </row>
    <row r="1483" spans="1:122" x14ac:dyDescent="0.2">
      <c r="A1483" s="58"/>
      <c r="B1483" s="58"/>
      <c r="C1483" s="58"/>
      <c r="D1483" s="58"/>
      <c r="E1483" s="58"/>
      <c r="F1483" s="58"/>
      <c r="G1483" s="58"/>
      <c r="H1483" s="58"/>
      <c r="I1483" s="58"/>
      <c r="J1483" s="58"/>
      <c r="K1483" s="59"/>
      <c r="L1483" s="59"/>
      <c r="M1483" s="58"/>
      <c r="N1483" s="58"/>
      <c r="O1483" s="58"/>
      <c r="P1483" s="58"/>
      <c r="Q1483" s="58"/>
      <c r="R1483" s="58"/>
      <c r="S1483" s="58"/>
      <c r="T1483" s="58"/>
      <c r="U1483" s="58"/>
      <c r="V1483" s="58"/>
      <c r="W1483" s="58"/>
      <c r="X1483" s="58"/>
      <c r="Y1483" s="58"/>
      <c r="Z1483" s="58"/>
      <c r="AA1483" s="58"/>
      <c r="AB1483" s="58"/>
      <c r="AC1483" s="58"/>
      <c r="AD1483" s="58"/>
      <c r="AE1483" s="58"/>
      <c r="AF1483" s="58"/>
      <c r="AG1483" s="58"/>
      <c r="AH1483" s="58"/>
      <c r="AI1483" s="58"/>
      <c r="AJ1483" s="58"/>
      <c r="AK1483" s="58"/>
      <c r="AL1483" s="58"/>
      <c r="AM1483" s="58"/>
      <c r="AN1483" s="58"/>
      <c r="AO1483" s="58"/>
      <c r="AP1483" s="58"/>
      <c r="AQ1483" s="58"/>
      <c r="AR1483" s="58"/>
      <c r="AS1483" s="58"/>
      <c r="AT1483" s="58"/>
      <c r="AU1483" s="58"/>
      <c r="AV1483" s="58"/>
      <c r="AW1483" s="58"/>
      <c r="AX1483" s="58"/>
      <c r="AY1483" s="58"/>
      <c r="AZ1483" s="58"/>
      <c r="BA1483" s="58"/>
      <c r="BB1483" s="58"/>
      <c r="BC1483" s="58"/>
      <c r="BD1483" s="58"/>
      <c r="BE1483" s="58"/>
      <c r="BF1483" s="58"/>
      <c r="BG1483" s="58"/>
      <c r="BH1483" s="58"/>
      <c r="BI1483" s="58"/>
      <c r="BJ1483" s="58"/>
      <c r="BK1483" s="58"/>
      <c r="BL1483" s="58"/>
      <c r="BM1483" s="58"/>
      <c r="BN1483" s="58"/>
      <c r="BO1483" s="58"/>
      <c r="BP1483" s="58"/>
      <c r="BQ1483" s="58"/>
      <c r="BR1483" s="58"/>
      <c r="BS1483" s="58"/>
      <c r="BT1483" s="58"/>
      <c r="BU1483" s="58"/>
      <c r="BV1483" s="58"/>
      <c r="BW1483" s="58"/>
      <c r="BX1483" s="58"/>
      <c r="BY1483" s="58"/>
      <c r="BZ1483" s="58"/>
      <c r="CA1483" s="58"/>
      <c r="CB1483" s="58"/>
      <c r="CC1483" s="58"/>
      <c r="CD1483" s="58"/>
      <c r="CE1483" s="58"/>
      <c r="CF1483" s="58"/>
      <c r="CG1483" s="58"/>
      <c r="CH1483" s="58"/>
      <c r="CI1483" s="58"/>
      <c r="CJ1483" s="58"/>
      <c r="CK1483" s="58"/>
      <c r="CL1483" s="58"/>
      <c r="CM1483" s="58"/>
      <c r="CN1483" s="58"/>
      <c r="CO1483" s="58"/>
      <c r="CP1483" s="58"/>
      <c r="CQ1483" s="58"/>
      <c r="CR1483" s="58"/>
      <c r="CS1483" s="58"/>
      <c r="CT1483" s="58"/>
      <c r="CU1483" s="58"/>
      <c r="CV1483" s="58"/>
      <c r="CW1483" s="58"/>
      <c r="CX1483" s="58"/>
      <c r="CY1483" s="58"/>
      <c r="CZ1483" s="58"/>
      <c r="DA1483" s="58"/>
      <c r="DB1483" s="58"/>
      <c r="DC1483" s="58"/>
      <c r="DD1483" s="58"/>
      <c r="DE1483" s="58"/>
      <c r="DF1483" s="58"/>
      <c r="DG1483" s="58"/>
      <c r="DH1483" s="58"/>
      <c r="DI1483" s="58"/>
      <c r="DJ1483" s="58"/>
      <c r="DK1483" s="58"/>
      <c r="DL1483" s="58"/>
      <c r="DM1483" s="58"/>
      <c r="DN1483" s="58"/>
      <c r="DO1483" s="58"/>
      <c r="DP1483" s="58"/>
      <c r="DQ1483" s="58"/>
      <c r="DR1483" s="58"/>
    </row>
    <row r="1484" spans="1:122" x14ac:dyDescent="0.2">
      <c r="A1484" s="58"/>
      <c r="B1484" s="58"/>
      <c r="C1484" s="58"/>
      <c r="D1484" s="58"/>
      <c r="E1484" s="58"/>
      <c r="F1484" s="58"/>
      <c r="G1484" s="58"/>
      <c r="H1484" s="58"/>
      <c r="I1484" s="58"/>
      <c r="J1484" s="58"/>
      <c r="K1484" s="59"/>
      <c r="L1484" s="59"/>
      <c r="M1484" s="58"/>
      <c r="N1484" s="58"/>
      <c r="O1484" s="58"/>
      <c r="P1484" s="58"/>
      <c r="Q1484" s="58"/>
      <c r="R1484" s="58"/>
      <c r="S1484" s="58"/>
      <c r="T1484" s="58"/>
      <c r="U1484" s="58"/>
      <c r="V1484" s="58"/>
      <c r="W1484" s="58"/>
      <c r="X1484" s="58"/>
      <c r="Y1484" s="58"/>
      <c r="Z1484" s="58"/>
      <c r="AA1484" s="58"/>
      <c r="AB1484" s="58"/>
      <c r="AC1484" s="58"/>
      <c r="AD1484" s="58"/>
      <c r="AE1484" s="58"/>
      <c r="AF1484" s="58"/>
      <c r="AG1484" s="58"/>
      <c r="AH1484" s="58"/>
      <c r="AI1484" s="58"/>
      <c r="AJ1484" s="58"/>
      <c r="AK1484" s="58"/>
      <c r="AL1484" s="58"/>
      <c r="AM1484" s="58"/>
      <c r="AN1484" s="58"/>
      <c r="AO1484" s="58"/>
      <c r="AP1484" s="58"/>
      <c r="AQ1484" s="58"/>
      <c r="AR1484" s="58"/>
      <c r="AS1484" s="58"/>
      <c r="AT1484" s="58"/>
      <c r="AU1484" s="58"/>
      <c r="AV1484" s="58"/>
      <c r="AW1484" s="58"/>
      <c r="AX1484" s="58"/>
      <c r="AY1484" s="58"/>
      <c r="AZ1484" s="58"/>
      <c r="BA1484" s="58"/>
      <c r="BB1484" s="58"/>
      <c r="BC1484" s="58"/>
      <c r="BD1484" s="58"/>
      <c r="BE1484" s="58"/>
      <c r="BF1484" s="58"/>
      <c r="BG1484" s="58"/>
      <c r="BH1484" s="58"/>
      <c r="BI1484" s="58"/>
      <c r="BJ1484" s="58"/>
      <c r="BK1484" s="58"/>
      <c r="BL1484" s="58"/>
      <c r="BM1484" s="58"/>
      <c r="BN1484" s="58"/>
      <c r="BO1484" s="58"/>
      <c r="BP1484" s="58"/>
      <c r="BQ1484" s="58"/>
      <c r="BR1484" s="58"/>
      <c r="BS1484" s="58"/>
      <c r="BT1484" s="58"/>
      <c r="BU1484" s="58"/>
      <c r="BV1484" s="58"/>
      <c r="BW1484" s="58"/>
      <c r="BX1484" s="58"/>
      <c r="BY1484" s="58"/>
      <c r="BZ1484" s="58"/>
      <c r="CA1484" s="58"/>
      <c r="CB1484" s="58"/>
      <c r="CC1484" s="58"/>
      <c r="CD1484" s="58"/>
      <c r="CE1484" s="58"/>
      <c r="CF1484" s="58"/>
      <c r="CG1484" s="58"/>
      <c r="CH1484" s="58"/>
      <c r="CI1484" s="58"/>
      <c r="CJ1484" s="58"/>
      <c r="CK1484" s="58"/>
      <c r="CL1484" s="58"/>
      <c r="CM1484" s="58"/>
      <c r="CN1484" s="58"/>
      <c r="CO1484" s="58"/>
      <c r="CP1484" s="58"/>
      <c r="CQ1484" s="58"/>
      <c r="CR1484" s="58"/>
      <c r="CS1484" s="58"/>
      <c r="CT1484" s="58"/>
      <c r="CU1484" s="58"/>
      <c r="CV1484" s="58"/>
      <c r="CW1484" s="58"/>
      <c r="CX1484" s="58"/>
      <c r="CY1484" s="58"/>
      <c r="CZ1484" s="58"/>
      <c r="DA1484" s="58"/>
      <c r="DB1484" s="58"/>
      <c r="DC1484" s="58"/>
      <c r="DD1484" s="58"/>
      <c r="DE1484" s="58"/>
      <c r="DF1484" s="58"/>
      <c r="DG1484" s="58"/>
      <c r="DH1484" s="58"/>
      <c r="DI1484" s="58"/>
      <c r="DJ1484" s="58"/>
      <c r="DK1484" s="58"/>
      <c r="DL1484" s="58"/>
      <c r="DM1484" s="58"/>
      <c r="DN1484" s="58"/>
      <c r="DO1484" s="58"/>
      <c r="DP1484" s="58"/>
      <c r="DQ1484" s="58"/>
      <c r="DR1484" s="58"/>
    </row>
    <row r="1485" spans="1:122" x14ac:dyDescent="0.2">
      <c r="A1485" s="58"/>
      <c r="B1485" s="58"/>
      <c r="C1485" s="58"/>
      <c r="D1485" s="58"/>
      <c r="E1485" s="58"/>
      <c r="F1485" s="58"/>
      <c r="G1485" s="58"/>
      <c r="H1485" s="58"/>
      <c r="I1485" s="58"/>
      <c r="J1485" s="58"/>
      <c r="K1485" s="59"/>
      <c r="L1485" s="59"/>
      <c r="M1485" s="58"/>
      <c r="N1485" s="58"/>
      <c r="O1485" s="58"/>
      <c r="P1485" s="58"/>
      <c r="Q1485" s="58"/>
      <c r="R1485" s="58"/>
      <c r="S1485" s="58"/>
      <c r="T1485" s="58"/>
      <c r="U1485" s="58"/>
      <c r="V1485" s="58"/>
      <c r="W1485" s="58"/>
      <c r="X1485" s="58"/>
      <c r="Y1485" s="58"/>
      <c r="Z1485" s="58"/>
      <c r="AA1485" s="58"/>
      <c r="AB1485" s="58"/>
      <c r="AC1485" s="58"/>
      <c r="AD1485" s="58"/>
      <c r="AE1485" s="58"/>
      <c r="AF1485" s="58"/>
      <c r="AG1485" s="58"/>
      <c r="AH1485" s="58"/>
      <c r="AI1485" s="58"/>
      <c r="AJ1485" s="58"/>
      <c r="AK1485" s="58"/>
      <c r="AL1485" s="58"/>
      <c r="AM1485" s="58"/>
      <c r="AN1485" s="58"/>
      <c r="AO1485" s="58"/>
      <c r="AP1485" s="58"/>
      <c r="AQ1485" s="58"/>
      <c r="AR1485" s="58"/>
      <c r="AS1485" s="58"/>
      <c r="AT1485" s="58"/>
      <c r="AU1485" s="58"/>
      <c r="AV1485" s="58"/>
      <c r="AW1485" s="58"/>
      <c r="AX1485" s="58"/>
      <c r="AY1485" s="58"/>
      <c r="AZ1485" s="58"/>
      <c r="BA1485" s="58"/>
      <c r="BB1485" s="58"/>
      <c r="BC1485" s="58"/>
      <c r="BD1485" s="58"/>
      <c r="BE1485" s="58"/>
      <c r="BF1485" s="58"/>
      <c r="BG1485" s="58"/>
      <c r="BH1485" s="58"/>
      <c r="BI1485" s="58"/>
      <c r="BJ1485" s="58"/>
      <c r="BK1485" s="58"/>
      <c r="BL1485" s="58"/>
      <c r="BM1485" s="58"/>
      <c r="BN1485" s="58"/>
      <c r="BO1485" s="58"/>
      <c r="BP1485" s="58"/>
      <c r="BQ1485" s="58"/>
      <c r="BR1485" s="58"/>
      <c r="BS1485" s="58"/>
      <c r="BT1485" s="58"/>
      <c r="BU1485" s="58"/>
      <c r="BV1485" s="58"/>
      <c r="BW1485" s="58"/>
      <c r="BX1485" s="58"/>
      <c r="BY1485" s="58"/>
      <c r="BZ1485" s="58"/>
      <c r="CA1485" s="58"/>
      <c r="CB1485" s="58"/>
      <c r="CC1485" s="58"/>
      <c r="CD1485" s="58"/>
      <c r="CE1485" s="58"/>
      <c r="CF1485" s="58"/>
      <c r="CG1485" s="58"/>
      <c r="CH1485" s="58"/>
      <c r="CI1485" s="58"/>
      <c r="CJ1485" s="58"/>
      <c r="CK1485" s="58"/>
      <c r="CL1485" s="58"/>
      <c r="CM1485" s="58"/>
      <c r="CN1485" s="58"/>
      <c r="CO1485" s="58"/>
      <c r="CP1485" s="58"/>
      <c r="CQ1485" s="58"/>
      <c r="CR1485" s="58"/>
      <c r="CS1485" s="58"/>
      <c r="CT1485" s="58"/>
      <c r="CU1485" s="58"/>
      <c r="CV1485" s="58"/>
      <c r="CW1485" s="58"/>
      <c r="CX1485" s="58"/>
      <c r="CY1485" s="58"/>
      <c r="CZ1485" s="58"/>
      <c r="DA1485" s="58"/>
      <c r="DB1485" s="58"/>
      <c r="DC1485" s="58"/>
      <c r="DD1485" s="58"/>
      <c r="DE1485" s="58"/>
      <c r="DF1485" s="58"/>
      <c r="DG1485" s="58"/>
      <c r="DH1485" s="58"/>
      <c r="DI1485" s="58"/>
      <c r="DJ1485" s="58"/>
      <c r="DK1485" s="58"/>
      <c r="DL1485" s="58"/>
      <c r="DM1485" s="58"/>
      <c r="DN1485" s="58"/>
      <c r="DO1485" s="58"/>
      <c r="DP1485" s="58"/>
      <c r="DQ1485" s="58"/>
      <c r="DR1485" s="58"/>
    </row>
    <row r="1486" spans="1:122" x14ac:dyDescent="0.2">
      <c r="A1486" s="58"/>
      <c r="B1486" s="58"/>
      <c r="C1486" s="58"/>
      <c r="D1486" s="58"/>
      <c r="E1486" s="58"/>
      <c r="F1486" s="58"/>
      <c r="G1486" s="58"/>
      <c r="H1486" s="58"/>
      <c r="I1486" s="58"/>
      <c r="J1486" s="58"/>
      <c r="K1486" s="59"/>
      <c r="L1486" s="59"/>
      <c r="M1486" s="58"/>
      <c r="N1486" s="58"/>
      <c r="O1486" s="58"/>
      <c r="P1486" s="58"/>
      <c r="Q1486" s="58"/>
      <c r="R1486" s="58"/>
      <c r="S1486" s="58"/>
      <c r="T1486" s="58"/>
      <c r="U1486" s="58"/>
      <c r="V1486" s="58"/>
      <c r="W1486" s="58"/>
      <c r="X1486" s="58"/>
      <c r="Y1486" s="58"/>
      <c r="Z1486" s="58"/>
      <c r="AA1486" s="58"/>
      <c r="AB1486" s="58"/>
      <c r="AC1486" s="58"/>
      <c r="AD1486" s="58"/>
      <c r="AE1486" s="58"/>
      <c r="AF1486" s="58"/>
      <c r="AG1486" s="58"/>
      <c r="AH1486" s="58"/>
      <c r="AI1486" s="58"/>
      <c r="AJ1486" s="58"/>
      <c r="AK1486" s="58"/>
      <c r="AL1486" s="58"/>
      <c r="AM1486" s="58"/>
      <c r="AN1486" s="58"/>
      <c r="AO1486" s="58"/>
      <c r="AP1486" s="58"/>
      <c r="AQ1486" s="58"/>
      <c r="AR1486" s="58"/>
      <c r="AS1486" s="58"/>
      <c r="AT1486" s="58"/>
      <c r="AU1486" s="58"/>
      <c r="AV1486" s="58"/>
      <c r="AW1486" s="58"/>
      <c r="AX1486" s="58"/>
      <c r="AY1486" s="58"/>
      <c r="AZ1486" s="58"/>
      <c r="BA1486" s="58"/>
      <c r="BB1486" s="58"/>
      <c r="BC1486" s="58"/>
      <c r="BD1486" s="58"/>
      <c r="BE1486" s="58"/>
      <c r="BF1486" s="58"/>
      <c r="BG1486" s="58"/>
      <c r="BH1486" s="58"/>
      <c r="BI1486" s="58"/>
      <c r="BJ1486" s="58"/>
      <c r="BK1486" s="58"/>
      <c r="BL1486" s="58"/>
      <c r="BM1486" s="58"/>
      <c r="BN1486" s="58"/>
      <c r="BO1486" s="58"/>
      <c r="BP1486" s="58"/>
      <c r="BQ1486" s="58"/>
      <c r="BR1486" s="58"/>
      <c r="BS1486" s="58"/>
      <c r="BT1486" s="58"/>
      <c r="BU1486" s="58"/>
      <c r="BV1486" s="58"/>
      <c r="BW1486" s="58"/>
      <c r="BX1486" s="58"/>
      <c r="BY1486" s="58"/>
      <c r="BZ1486" s="58"/>
      <c r="CA1486" s="58"/>
      <c r="CB1486" s="58"/>
      <c r="CC1486" s="58"/>
      <c r="CD1486" s="58"/>
      <c r="CE1486" s="58"/>
      <c r="CF1486" s="58"/>
      <c r="CG1486" s="58"/>
      <c r="CH1486" s="58"/>
      <c r="CI1486" s="58"/>
      <c r="CJ1486" s="58"/>
      <c r="CK1486" s="58"/>
      <c r="CL1486" s="58"/>
      <c r="CM1486" s="58"/>
      <c r="CN1486" s="58"/>
      <c r="CO1486" s="58"/>
      <c r="CP1486" s="58"/>
      <c r="CQ1486" s="58"/>
      <c r="CR1486" s="58"/>
      <c r="CS1486" s="58"/>
      <c r="CT1486" s="58"/>
      <c r="CU1486" s="58"/>
      <c r="CV1486" s="58"/>
      <c r="CW1486" s="58"/>
      <c r="CX1486" s="58"/>
      <c r="CY1486" s="58"/>
      <c r="CZ1486" s="58"/>
      <c r="DA1486" s="58"/>
      <c r="DB1486" s="58"/>
      <c r="DC1486" s="58"/>
      <c r="DD1486" s="58"/>
      <c r="DE1486" s="58"/>
      <c r="DF1486" s="58"/>
      <c r="DG1486" s="58"/>
      <c r="DH1486" s="58"/>
      <c r="DI1486" s="58"/>
      <c r="DJ1486" s="58"/>
      <c r="DK1486" s="58"/>
      <c r="DL1486" s="58"/>
      <c r="DM1486" s="58"/>
      <c r="DN1486" s="58"/>
      <c r="DO1486" s="58"/>
      <c r="DP1486" s="58"/>
      <c r="DQ1486" s="58"/>
      <c r="DR1486" s="58"/>
    </row>
    <row r="1487" spans="1:122" x14ac:dyDescent="0.2">
      <c r="A1487" s="58"/>
      <c r="B1487" s="58"/>
      <c r="C1487" s="58"/>
      <c r="D1487" s="58"/>
      <c r="E1487" s="58"/>
      <c r="F1487" s="58"/>
      <c r="G1487" s="58"/>
      <c r="H1487" s="58"/>
      <c r="I1487" s="58"/>
      <c r="J1487" s="58"/>
      <c r="K1487" s="59"/>
      <c r="L1487" s="59"/>
      <c r="M1487" s="58"/>
      <c r="N1487" s="58"/>
      <c r="O1487" s="58"/>
      <c r="P1487" s="58"/>
      <c r="Q1487" s="58"/>
      <c r="R1487" s="58"/>
      <c r="S1487" s="58"/>
      <c r="T1487" s="58"/>
      <c r="U1487" s="58"/>
      <c r="V1487" s="58"/>
      <c r="W1487" s="58"/>
      <c r="X1487" s="58"/>
      <c r="Y1487" s="58"/>
      <c r="Z1487" s="58"/>
      <c r="AA1487" s="58"/>
      <c r="AB1487" s="58"/>
      <c r="AC1487" s="58"/>
      <c r="AD1487" s="58"/>
      <c r="AE1487" s="58"/>
      <c r="AF1487" s="58"/>
      <c r="AG1487" s="58"/>
      <c r="AH1487" s="58"/>
      <c r="AI1487" s="58"/>
      <c r="AJ1487" s="58"/>
      <c r="AK1487" s="58"/>
      <c r="AL1487" s="58"/>
      <c r="AM1487" s="58"/>
      <c r="AN1487" s="58"/>
      <c r="AO1487" s="58"/>
      <c r="AP1487" s="58"/>
      <c r="AQ1487" s="58"/>
      <c r="AR1487" s="58"/>
      <c r="AS1487" s="58"/>
      <c r="AT1487" s="58"/>
      <c r="AU1487" s="58"/>
      <c r="AV1487" s="58"/>
      <c r="AW1487" s="58"/>
      <c r="AX1487" s="58"/>
      <c r="AY1487" s="58"/>
      <c r="AZ1487" s="58"/>
      <c r="BA1487" s="58"/>
      <c r="BB1487" s="58"/>
      <c r="BC1487" s="58"/>
      <c r="BD1487" s="58"/>
      <c r="BE1487" s="58"/>
      <c r="BF1487" s="58"/>
      <c r="BG1487" s="58"/>
      <c r="BH1487" s="58"/>
      <c r="BI1487" s="58"/>
      <c r="BJ1487" s="58"/>
      <c r="BK1487" s="58"/>
      <c r="BL1487" s="58"/>
      <c r="BM1487" s="58"/>
      <c r="BN1487" s="58"/>
      <c r="BO1487" s="58"/>
      <c r="BP1487" s="58"/>
      <c r="BQ1487" s="58"/>
      <c r="BR1487" s="58"/>
      <c r="BS1487" s="58"/>
      <c r="BT1487" s="58"/>
      <c r="BU1487" s="58"/>
      <c r="BV1487" s="58"/>
      <c r="BW1487" s="58"/>
      <c r="BX1487" s="58"/>
      <c r="BY1487" s="58"/>
      <c r="BZ1487" s="58"/>
      <c r="CA1487" s="58"/>
      <c r="CB1487" s="58"/>
      <c r="CC1487" s="58"/>
      <c r="CD1487" s="58"/>
      <c r="CE1487" s="58"/>
      <c r="CF1487" s="58"/>
      <c r="CG1487" s="58"/>
      <c r="CH1487" s="58"/>
      <c r="CI1487" s="58"/>
      <c r="CJ1487" s="58"/>
      <c r="CK1487" s="58"/>
      <c r="CL1487" s="58"/>
      <c r="CM1487" s="58"/>
      <c r="CN1487" s="58"/>
      <c r="CO1487" s="58"/>
      <c r="CP1487" s="58"/>
      <c r="CQ1487" s="58"/>
      <c r="CR1487" s="58"/>
      <c r="CS1487" s="58"/>
      <c r="CT1487" s="58"/>
      <c r="CU1487" s="58"/>
      <c r="CV1487" s="58"/>
      <c r="CW1487" s="58"/>
      <c r="CX1487" s="58"/>
      <c r="CY1487" s="58"/>
      <c r="CZ1487" s="58"/>
      <c r="DA1487" s="58"/>
      <c r="DB1487" s="58"/>
      <c r="DC1487" s="58"/>
      <c r="DD1487" s="58"/>
      <c r="DE1487" s="58"/>
      <c r="DF1487" s="58"/>
      <c r="DG1487" s="58"/>
      <c r="DH1487" s="58"/>
      <c r="DI1487" s="58"/>
      <c r="DJ1487" s="58"/>
      <c r="DK1487" s="58"/>
      <c r="DL1487" s="58"/>
      <c r="DM1487" s="58"/>
      <c r="DN1487" s="58"/>
      <c r="DO1487" s="58"/>
      <c r="DP1487" s="58"/>
      <c r="DQ1487" s="58"/>
      <c r="DR1487" s="58"/>
    </row>
    <row r="1488" spans="1:122" x14ac:dyDescent="0.2">
      <c r="A1488" s="58"/>
      <c r="B1488" s="58"/>
      <c r="C1488" s="58"/>
      <c r="D1488" s="58"/>
      <c r="E1488" s="58"/>
      <c r="F1488" s="58"/>
      <c r="G1488" s="58"/>
      <c r="H1488" s="58"/>
      <c r="I1488" s="58"/>
      <c r="J1488" s="58"/>
      <c r="K1488" s="59"/>
      <c r="L1488" s="59"/>
      <c r="M1488" s="58"/>
      <c r="N1488" s="58"/>
      <c r="O1488" s="58"/>
      <c r="P1488" s="58"/>
      <c r="Q1488" s="58"/>
      <c r="R1488" s="58"/>
      <c r="S1488" s="58"/>
      <c r="T1488" s="58"/>
      <c r="U1488" s="58"/>
      <c r="V1488" s="58"/>
      <c r="W1488" s="58"/>
      <c r="X1488" s="58"/>
      <c r="Y1488" s="58"/>
      <c r="Z1488" s="58"/>
      <c r="AA1488" s="58"/>
      <c r="AB1488" s="58"/>
      <c r="AC1488" s="58"/>
      <c r="AD1488" s="58"/>
      <c r="AE1488" s="58"/>
      <c r="AF1488" s="58"/>
      <c r="AG1488" s="58"/>
      <c r="AH1488" s="58"/>
      <c r="AI1488" s="58"/>
      <c r="AJ1488" s="58"/>
      <c r="AK1488" s="58"/>
      <c r="AL1488" s="58"/>
      <c r="AM1488" s="58"/>
      <c r="AN1488" s="58"/>
      <c r="AO1488" s="58"/>
      <c r="AP1488" s="58"/>
      <c r="AQ1488" s="58"/>
      <c r="AR1488" s="58"/>
      <c r="AS1488" s="58"/>
      <c r="AT1488" s="58"/>
      <c r="AU1488" s="58"/>
      <c r="AV1488" s="58"/>
      <c r="AW1488" s="58"/>
      <c r="AX1488" s="58"/>
      <c r="AY1488" s="58"/>
      <c r="AZ1488" s="58"/>
      <c r="BA1488" s="58"/>
      <c r="BB1488" s="58"/>
      <c r="BC1488" s="58"/>
      <c r="BD1488" s="58"/>
      <c r="BE1488" s="58"/>
      <c r="BF1488" s="58"/>
      <c r="BG1488" s="58"/>
      <c r="BH1488" s="58"/>
      <c r="BI1488" s="58"/>
      <c r="BJ1488" s="58"/>
      <c r="BK1488" s="58"/>
      <c r="BL1488" s="58"/>
      <c r="BM1488" s="58"/>
      <c r="BN1488" s="58"/>
      <c r="BO1488" s="58"/>
      <c r="BP1488" s="58"/>
      <c r="BQ1488" s="58"/>
      <c r="BR1488" s="58"/>
      <c r="BS1488" s="58"/>
      <c r="BT1488" s="58"/>
      <c r="BU1488" s="58"/>
      <c r="BV1488" s="58"/>
      <c r="BW1488" s="58"/>
      <c r="BX1488" s="58"/>
      <c r="BY1488" s="58"/>
      <c r="BZ1488" s="58"/>
      <c r="CA1488" s="58"/>
      <c r="CB1488" s="58"/>
      <c r="CC1488" s="58"/>
      <c r="CD1488" s="58"/>
      <c r="CE1488" s="58"/>
      <c r="CF1488" s="58"/>
      <c r="CG1488" s="58"/>
      <c r="CH1488" s="58"/>
      <c r="CI1488" s="58"/>
      <c r="CJ1488" s="58"/>
      <c r="CK1488" s="58"/>
      <c r="CL1488" s="58"/>
      <c r="CM1488" s="58"/>
      <c r="CN1488" s="58"/>
      <c r="CO1488" s="58"/>
      <c r="CP1488" s="58"/>
      <c r="CQ1488" s="58"/>
      <c r="CR1488" s="58"/>
      <c r="CS1488" s="58"/>
      <c r="CT1488" s="58"/>
      <c r="CU1488" s="58"/>
      <c r="CV1488" s="58"/>
      <c r="CW1488" s="58"/>
      <c r="CX1488" s="58"/>
      <c r="CY1488" s="58"/>
      <c r="CZ1488" s="58"/>
      <c r="DA1488" s="58"/>
      <c r="DB1488" s="58"/>
      <c r="DC1488" s="58"/>
      <c r="DD1488" s="58"/>
      <c r="DE1488" s="58"/>
      <c r="DF1488" s="58"/>
      <c r="DG1488" s="58"/>
      <c r="DH1488" s="58"/>
      <c r="DI1488" s="58"/>
      <c r="DJ1488" s="58"/>
      <c r="DK1488" s="58"/>
      <c r="DL1488" s="58"/>
      <c r="DM1488" s="58"/>
      <c r="DN1488" s="58"/>
      <c r="DO1488" s="58"/>
      <c r="DP1488" s="58"/>
      <c r="DQ1488" s="58"/>
      <c r="DR1488" s="58"/>
    </row>
    <row r="1489" spans="1:122" x14ac:dyDescent="0.2">
      <c r="A1489" s="58"/>
      <c r="B1489" s="58"/>
      <c r="C1489" s="58"/>
      <c r="D1489" s="58"/>
      <c r="E1489" s="58"/>
      <c r="F1489" s="58"/>
      <c r="G1489" s="58"/>
      <c r="H1489" s="58"/>
      <c r="I1489" s="58"/>
      <c r="J1489" s="58"/>
      <c r="K1489" s="59"/>
      <c r="L1489" s="59"/>
      <c r="M1489" s="58"/>
      <c r="N1489" s="58"/>
      <c r="O1489" s="58"/>
      <c r="P1489" s="58"/>
      <c r="Q1489" s="58"/>
      <c r="R1489" s="58"/>
      <c r="S1489" s="58"/>
      <c r="T1489" s="58"/>
      <c r="U1489" s="58"/>
      <c r="V1489" s="58"/>
      <c r="W1489" s="58"/>
      <c r="X1489" s="58"/>
      <c r="Y1489" s="58"/>
      <c r="Z1489" s="58"/>
      <c r="AA1489" s="58"/>
      <c r="AB1489" s="58"/>
      <c r="AC1489" s="58"/>
      <c r="AD1489" s="58"/>
      <c r="AE1489" s="58"/>
      <c r="AF1489" s="58"/>
      <c r="AG1489" s="58"/>
      <c r="AH1489" s="58"/>
      <c r="AI1489" s="58"/>
      <c r="AJ1489" s="58"/>
      <c r="AK1489" s="58"/>
      <c r="AL1489" s="58"/>
      <c r="AM1489" s="58"/>
      <c r="AN1489" s="58"/>
      <c r="AO1489" s="58"/>
      <c r="AP1489" s="58"/>
      <c r="AQ1489" s="58"/>
      <c r="AR1489" s="58"/>
      <c r="AS1489" s="58"/>
      <c r="AT1489" s="58"/>
      <c r="AU1489" s="58"/>
      <c r="AV1489" s="58"/>
      <c r="AW1489" s="58"/>
      <c r="AX1489" s="58"/>
      <c r="AY1489" s="58"/>
      <c r="AZ1489" s="58"/>
      <c r="BA1489" s="58"/>
      <c r="BB1489" s="58"/>
      <c r="BC1489" s="58"/>
      <c r="BD1489" s="58"/>
      <c r="BE1489" s="58"/>
      <c r="BF1489" s="58"/>
      <c r="BG1489" s="58"/>
      <c r="BH1489" s="58"/>
      <c r="BI1489" s="58"/>
      <c r="BJ1489" s="58"/>
      <c r="BK1489" s="58"/>
      <c r="BL1489" s="58"/>
      <c r="BM1489" s="58"/>
      <c r="BN1489" s="58"/>
      <c r="BO1489" s="58"/>
      <c r="BP1489" s="58"/>
      <c r="BQ1489" s="58"/>
      <c r="BR1489" s="58"/>
      <c r="BS1489" s="58"/>
      <c r="BT1489" s="58"/>
      <c r="BU1489" s="58"/>
      <c r="BV1489" s="58"/>
      <c r="BW1489" s="58"/>
      <c r="BX1489" s="58"/>
      <c r="BY1489" s="58"/>
      <c r="BZ1489" s="58"/>
      <c r="CA1489" s="58"/>
      <c r="CB1489" s="58"/>
      <c r="CC1489" s="58"/>
      <c r="CD1489" s="58"/>
      <c r="CE1489" s="58"/>
      <c r="CF1489" s="58"/>
      <c r="CG1489" s="58"/>
      <c r="CH1489" s="58"/>
      <c r="CI1489" s="58"/>
      <c r="CJ1489" s="58"/>
      <c r="CK1489" s="58"/>
      <c r="CL1489" s="58"/>
      <c r="CM1489" s="58"/>
      <c r="CN1489" s="58"/>
      <c r="CO1489" s="58"/>
      <c r="CP1489" s="58"/>
      <c r="CQ1489" s="58"/>
      <c r="CR1489" s="58"/>
      <c r="CS1489" s="58"/>
      <c r="CT1489" s="58"/>
      <c r="CU1489" s="58"/>
      <c r="CV1489" s="58"/>
      <c r="CW1489" s="58"/>
      <c r="CX1489" s="58"/>
      <c r="CY1489" s="58"/>
      <c r="CZ1489" s="58"/>
      <c r="DA1489" s="58"/>
      <c r="DB1489" s="58"/>
      <c r="DC1489" s="58"/>
      <c r="DD1489" s="58"/>
      <c r="DE1489" s="58"/>
      <c r="DF1489" s="58"/>
      <c r="DG1489" s="58"/>
      <c r="DH1489" s="58"/>
      <c r="DI1489" s="58"/>
      <c r="DJ1489" s="58"/>
      <c r="DK1489" s="58"/>
      <c r="DL1489" s="58"/>
      <c r="DM1489" s="58"/>
      <c r="DN1489" s="58"/>
      <c r="DO1489" s="58"/>
      <c r="DP1489" s="58"/>
      <c r="DQ1489" s="58"/>
      <c r="DR1489" s="58"/>
    </row>
    <row r="1490" spans="1:122" x14ac:dyDescent="0.2">
      <c r="A1490" s="58"/>
      <c r="B1490" s="58"/>
      <c r="C1490" s="58"/>
      <c r="D1490" s="58"/>
      <c r="E1490" s="58"/>
      <c r="F1490" s="58"/>
      <c r="G1490" s="58"/>
      <c r="H1490" s="58"/>
      <c r="I1490" s="58"/>
      <c r="J1490" s="58"/>
      <c r="K1490" s="59"/>
      <c r="L1490" s="59"/>
      <c r="M1490" s="58"/>
      <c r="N1490" s="58"/>
      <c r="O1490" s="58"/>
      <c r="P1490" s="58"/>
      <c r="Q1490" s="58"/>
      <c r="R1490" s="58"/>
      <c r="S1490" s="58"/>
      <c r="T1490" s="58"/>
      <c r="U1490" s="58"/>
      <c r="V1490" s="58"/>
      <c r="W1490" s="58"/>
      <c r="X1490" s="58"/>
      <c r="Y1490" s="58"/>
      <c r="Z1490" s="58"/>
      <c r="AA1490" s="58"/>
      <c r="AB1490" s="58"/>
      <c r="AC1490" s="58"/>
      <c r="AD1490" s="58"/>
      <c r="AE1490" s="58"/>
      <c r="AF1490" s="58"/>
      <c r="AG1490" s="58"/>
      <c r="AH1490" s="58"/>
      <c r="AI1490" s="58"/>
      <c r="AJ1490" s="58"/>
      <c r="AK1490" s="58"/>
      <c r="AL1490" s="58"/>
      <c r="AM1490" s="58"/>
      <c r="AN1490" s="58"/>
      <c r="AO1490" s="58"/>
      <c r="AP1490" s="58"/>
      <c r="AQ1490" s="58"/>
      <c r="AR1490" s="58"/>
      <c r="AS1490" s="58"/>
      <c r="AT1490" s="58"/>
      <c r="AU1490" s="58"/>
      <c r="AV1490" s="58"/>
      <c r="AW1490" s="58"/>
      <c r="AX1490" s="58"/>
      <c r="AY1490" s="58"/>
      <c r="AZ1490" s="58"/>
      <c r="BA1490" s="58"/>
      <c r="BB1490" s="58"/>
      <c r="BC1490" s="58"/>
      <c r="BD1490" s="58"/>
      <c r="BE1490" s="58"/>
      <c r="BF1490" s="58"/>
      <c r="BG1490" s="58"/>
      <c r="BH1490" s="58"/>
      <c r="BI1490" s="58"/>
      <c r="BJ1490" s="58"/>
      <c r="BK1490" s="58"/>
      <c r="BL1490" s="58"/>
      <c r="BM1490" s="58"/>
      <c r="BN1490" s="58"/>
      <c r="BO1490" s="58"/>
      <c r="BP1490" s="58"/>
      <c r="BQ1490" s="58"/>
      <c r="BR1490" s="58"/>
      <c r="BS1490" s="58"/>
      <c r="BT1490" s="58"/>
      <c r="BU1490" s="58"/>
      <c r="BV1490" s="58"/>
      <c r="BW1490" s="58"/>
      <c r="BX1490" s="58"/>
      <c r="BY1490" s="58"/>
      <c r="BZ1490" s="58"/>
      <c r="CA1490" s="58"/>
      <c r="CB1490" s="58"/>
      <c r="CC1490" s="58"/>
      <c r="CD1490" s="58"/>
      <c r="CE1490" s="58"/>
      <c r="CF1490" s="58"/>
      <c r="CG1490" s="58"/>
      <c r="CH1490" s="58"/>
      <c r="CI1490" s="58"/>
      <c r="CJ1490" s="58"/>
      <c r="CK1490" s="58"/>
      <c r="CL1490" s="58"/>
      <c r="CM1490" s="58"/>
      <c r="CN1490" s="58"/>
      <c r="CO1490" s="58"/>
      <c r="CP1490" s="58"/>
      <c r="CQ1490" s="58"/>
      <c r="CR1490" s="58"/>
      <c r="CS1490" s="58"/>
      <c r="CT1490" s="58"/>
      <c r="CU1490" s="58"/>
      <c r="CV1490" s="58"/>
      <c r="CW1490" s="58"/>
      <c r="CX1490" s="58"/>
      <c r="CY1490" s="58"/>
      <c r="CZ1490" s="58"/>
      <c r="DA1490" s="58"/>
      <c r="DB1490" s="58"/>
      <c r="DC1490" s="58"/>
      <c r="DD1490" s="58"/>
      <c r="DE1490" s="58"/>
      <c r="DF1490" s="58"/>
      <c r="DG1490" s="58"/>
      <c r="DH1490" s="58"/>
      <c r="DI1490" s="58"/>
      <c r="DJ1490" s="58"/>
      <c r="DK1490" s="58"/>
      <c r="DL1490" s="58"/>
      <c r="DM1490" s="58"/>
      <c r="DN1490" s="58"/>
      <c r="DO1490" s="58"/>
      <c r="DP1490" s="58"/>
      <c r="DQ1490" s="58"/>
      <c r="DR1490" s="58"/>
    </row>
    <row r="1491" spans="1:122" x14ac:dyDescent="0.2">
      <c r="A1491" s="58"/>
      <c r="B1491" s="58"/>
      <c r="C1491" s="58"/>
      <c r="D1491" s="58"/>
      <c r="E1491" s="58"/>
      <c r="F1491" s="58"/>
      <c r="G1491" s="58"/>
      <c r="H1491" s="58"/>
      <c r="I1491" s="58"/>
      <c r="J1491" s="58"/>
      <c r="K1491" s="59"/>
      <c r="L1491" s="59"/>
      <c r="M1491" s="58"/>
      <c r="N1491" s="58"/>
      <c r="O1491" s="58"/>
      <c r="P1491" s="58"/>
      <c r="Q1491" s="58"/>
      <c r="R1491" s="58"/>
      <c r="S1491" s="58"/>
      <c r="T1491" s="58"/>
      <c r="U1491" s="58"/>
      <c r="V1491" s="58"/>
      <c r="W1491" s="58"/>
      <c r="X1491" s="58"/>
      <c r="Y1491" s="58"/>
      <c r="Z1491" s="58"/>
      <c r="AA1491" s="58"/>
      <c r="AB1491" s="58"/>
      <c r="AC1491" s="58"/>
      <c r="AD1491" s="58"/>
      <c r="AE1491" s="58"/>
      <c r="AF1491" s="58"/>
      <c r="AG1491" s="58"/>
      <c r="AH1491" s="58"/>
      <c r="AI1491" s="58"/>
      <c r="AJ1491" s="58"/>
      <c r="AK1491" s="58"/>
      <c r="AL1491" s="58"/>
      <c r="AM1491" s="58"/>
      <c r="AN1491" s="58"/>
      <c r="AO1491" s="58"/>
      <c r="AP1491" s="58"/>
      <c r="AQ1491" s="58"/>
      <c r="AR1491" s="58"/>
      <c r="AS1491" s="58"/>
      <c r="AT1491" s="58"/>
      <c r="AU1491" s="58"/>
      <c r="AV1491" s="58"/>
      <c r="AW1491" s="58"/>
      <c r="AX1491" s="58"/>
      <c r="AY1491" s="58"/>
      <c r="AZ1491" s="58"/>
      <c r="BA1491" s="58"/>
      <c r="BB1491" s="58"/>
      <c r="BC1491" s="58"/>
      <c r="BD1491" s="58"/>
      <c r="BE1491" s="58"/>
      <c r="BF1491" s="58"/>
      <c r="BG1491" s="58"/>
      <c r="BH1491" s="58"/>
      <c r="BI1491" s="58"/>
      <c r="BJ1491" s="58"/>
      <c r="BK1491" s="58"/>
      <c r="BL1491" s="58"/>
      <c r="BM1491" s="58"/>
      <c r="BN1491" s="58"/>
      <c r="BO1491" s="58"/>
      <c r="BP1491" s="58"/>
      <c r="BQ1491" s="58"/>
      <c r="BR1491" s="58"/>
      <c r="BS1491" s="58"/>
      <c r="BT1491" s="58"/>
      <c r="BU1491" s="58"/>
      <c r="BV1491" s="58"/>
      <c r="BW1491" s="58"/>
      <c r="BX1491" s="58"/>
      <c r="BY1491" s="58"/>
      <c r="BZ1491" s="58"/>
      <c r="CA1491" s="58"/>
      <c r="CB1491" s="58"/>
      <c r="CC1491" s="58"/>
      <c r="CD1491" s="58"/>
      <c r="CE1491" s="58"/>
      <c r="CF1491" s="58"/>
      <c r="CG1491" s="58"/>
      <c r="CH1491" s="58"/>
      <c r="CI1491" s="58"/>
      <c r="CJ1491" s="58"/>
      <c r="CK1491" s="58"/>
      <c r="CL1491" s="58"/>
      <c r="CM1491" s="58"/>
      <c r="CN1491" s="58"/>
      <c r="CO1491" s="58"/>
      <c r="CP1491" s="58"/>
      <c r="CQ1491" s="58"/>
      <c r="CR1491" s="58"/>
      <c r="CS1491" s="58"/>
      <c r="CT1491" s="58"/>
      <c r="CU1491" s="58"/>
      <c r="CV1491" s="58"/>
      <c r="CW1491" s="58"/>
      <c r="CX1491" s="58"/>
      <c r="CY1491" s="58"/>
      <c r="CZ1491" s="58"/>
      <c r="DA1491" s="58"/>
      <c r="DB1491" s="58"/>
      <c r="DC1491" s="58"/>
      <c r="DD1491" s="58"/>
      <c r="DE1491" s="58"/>
      <c r="DF1491" s="58"/>
      <c r="DG1491" s="58"/>
      <c r="DH1491" s="58"/>
      <c r="DI1491" s="58"/>
      <c r="DJ1491" s="58"/>
      <c r="DK1491" s="58"/>
      <c r="DL1491" s="58"/>
      <c r="DM1491" s="58"/>
      <c r="DN1491" s="58"/>
      <c r="DO1491" s="58"/>
      <c r="DP1491" s="58"/>
      <c r="DQ1491" s="58"/>
      <c r="DR1491" s="58"/>
    </row>
    <row r="1492" spans="1:122" x14ac:dyDescent="0.2">
      <c r="A1492" s="58"/>
      <c r="B1492" s="58"/>
      <c r="C1492" s="58"/>
      <c r="D1492" s="58"/>
      <c r="E1492" s="58"/>
      <c r="F1492" s="58"/>
      <c r="G1492" s="58"/>
      <c r="H1492" s="58"/>
      <c r="I1492" s="58"/>
      <c r="J1492" s="58"/>
      <c r="K1492" s="59"/>
      <c r="L1492" s="59"/>
      <c r="M1492" s="58"/>
      <c r="N1492" s="58"/>
      <c r="O1492" s="58"/>
      <c r="P1492" s="58"/>
      <c r="Q1492" s="58"/>
      <c r="R1492" s="58"/>
      <c r="S1492" s="58"/>
      <c r="T1492" s="58"/>
      <c r="U1492" s="58"/>
      <c r="V1492" s="58"/>
      <c r="W1492" s="58"/>
      <c r="X1492" s="58"/>
      <c r="Y1492" s="58"/>
      <c r="Z1492" s="58"/>
      <c r="AA1492" s="58"/>
      <c r="AB1492" s="58"/>
      <c r="AC1492" s="58"/>
      <c r="AD1492" s="58"/>
      <c r="AE1492" s="58"/>
      <c r="AF1492" s="58"/>
      <c r="AG1492" s="58"/>
      <c r="AH1492" s="58"/>
      <c r="AI1492" s="58"/>
      <c r="AJ1492" s="58"/>
      <c r="AK1492" s="58"/>
      <c r="AL1492" s="58"/>
      <c r="AM1492" s="58"/>
      <c r="AN1492" s="58"/>
      <c r="AO1492" s="58"/>
      <c r="AP1492" s="58"/>
      <c r="AQ1492" s="58"/>
      <c r="AR1492" s="58"/>
      <c r="AS1492" s="58"/>
      <c r="AT1492" s="58"/>
      <c r="AU1492" s="58"/>
      <c r="AV1492" s="58"/>
      <c r="AW1492" s="58"/>
      <c r="AX1492" s="58"/>
      <c r="AY1492" s="58"/>
      <c r="AZ1492" s="58"/>
      <c r="BA1492" s="58"/>
      <c r="BB1492" s="58"/>
      <c r="BC1492" s="58"/>
      <c r="BD1492" s="58"/>
      <c r="BE1492" s="58"/>
      <c r="BF1492" s="58"/>
      <c r="BG1492" s="58"/>
      <c r="BH1492" s="58"/>
      <c r="BI1492" s="58"/>
      <c r="BJ1492" s="58"/>
      <c r="BK1492" s="58"/>
      <c r="BL1492" s="58"/>
      <c r="BM1492" s="58"/>
      <c r="BN1492" s="58"/>
      <c r="BO1492" s="58"/>
      <c r="BP1492" s="58"/>
      <c r="BQ1492" s="58"/>
      <c r="BR1492" s="58"/>
      <c r="BS1492" s="58"/>
      <c r="BT1492" s="58"/>
      <c r="BU1492" s="58"/>
      <c r="BV1492" s="58"/>
      <c r="BW1492" s="58"/>
      <c r="BX1492" s="58"/>
      <c r="BY1492" s="58"/>
      <c r="BZ1492" s="58"/>
      <c r="CA1492" s="58"/>
      <c r="CB1492" s="58"/>
      <c r="CC1492" s="58"/>
      <c r="CD1492" s="58"/>
      <c r="CE1492" s="58"/>
      <c r="CF1492" s="58"/>
      <c r="CG1492" s="58"/>
      <c r="CH1492" s="58"/>
      <c r="CI1492" s="58"/>
      <c r="CJ1492" s="58"/>
      <c r="CK1492" s="58"/>
      <c r="CL1492" s="58"/>
      <c r="CM1492" s="58"/>
      <c r="CN1492" s="58"/>
      <c r="CO1492" s="58"/>
      <c r="CP1492" s="58"/>
      <c r="CQ1492" s="58"/>
      <c r="CR1492" s="58"/>
      <c r="CS1492" s="58"/>
      <c r="CT1492" s="58"/>
      <c r="CU1492" s="58"/>
      <c r="CV1492" s="58"/>
      <c r="CW1492" s="58"/>
      <c r="CX1492" s="58"/>
      <c r="CY1492" s="58"/>
      <c r="CZ1492" s="58"/>
      <c r="DA1492" s="58"/>
      <c r="DB1492" s="58"/>
      <c r="DC1492" s="58"/>
      <c r="DD1492" s="58"/>
      <c r="DE1492" s="58"/>
      <c r="DF1492" s="58"/>
      <c r="DG1492" s="58"/>
      <c r="DH1492" s="58"/>
      <c r="DI1492" s="58"/>
      <c r="DJ1492" s="58"/>
      <c r="DK1492" s="58"/>
      <c r="DL1492" s="58"/>
      <c r="DM1492" s="58"/>
      <c r="DN1492" s="58"/>
      <c r="DO1492" s="58"/>
      <c r="DP1492" s="58"/>
      <c r="DQ1492" s="58"/>
      <c r="DR1492" s="58"/>
    </row>
    <row r="1493" spans="1:122" x14ac:dyDescent="0.2">
      <c r="A1493" s="58"/>
      <c r="B1493" s="58"/>
      <c r="C1493" s="58"/>
      <c r="D1493" s="58"/>
      <c r="E1493" s="58"/>
      <c r="F1493" s="58"/>
      <c r="G1493" s="58"/>
      <c r="H1493" s="58"/>
      <c r="I1493" s="58"/>
      <c r="J1493" s="58"/>
      <c r="K1493" s="59"/>
      <c r="L1493" s="59"/>
      <c r="M1493" s="58"/>
      <c r="N1493" s="58"/>
      <c r="O1493" s="58"/>
      <c r="P1493" s="58"/>
      <c r="Q1493" s="58"/>
      <c r="R1493" s="58"/>
      <c r="S1493" s="58"/>
      <c r="T1493" s="58"/>
      <c r="U1493" s="58"/>
      <c r="V1493" s="58"/>
      <c r="W1493" s="58"/>
      <c r="X1493" s="58"/>
      <c r="Y1493" s="58"/>
      <c r="Z1493" s="58"/>
      <c r="AA1493" s="58"/>
      <c r="AB1493" s="58"/>
      <c r="AC1493" s="58"/>
      <c r="AD1493" s="58"/>
      <c r="AE1493" s="58"/>
      <c r="AF1493" s="58"/>
      <c r="AG1493" s="58"/>
      <c r="AH1493" s="58"/>
      <c r="AI1493" s="58"/>
      <c r="AJ1493" s="58"/>
      <c r="AK1493" s="58"/>
      <c r="AL1493" s="58"/>
      <c r="AM1493" s="58"/>
      <c r="AN1493" s="58"/>
      <c r="AO1493" s="58"/>
      <c r="AP1493" s="58"/>
      <c r="AQ1493" s="58"/>
      <c r="AR1493" s="58"/>
      <c r="AS1493" s="58"/>
      <c r="AT1493" s="58"/>
      <c r="AU1493" s="58"/>
      <c r="AV1493" s="58"/>
      <c r="AW1493" s="58"/>
      <c r="AX1493" s="58"/>
      <c r="AY1493" s="58"/>
      <c r="AZ1493" s="58"/>
      <c r="BA1493" s="58"/>
      <c r="BB1493" s="58"/>
      <c r="BC1493" s="58"/>
      <c r="BD1493" s="58"/>
      <c r="BE1493" s="58"/>
      <c r="BF1493" s="58"/>
      <c r="BG1493" s="58"/>
      <c r="BH1493" s="58"/>
      <c r="BI1493" s="58"/>
      <c r="BJ1493" s="58"/>
      <c r="BK1493" s="58"/>
      <c r="BL1493" s="58"/>
      <c r="BM1493" s="58"/>
      <c r="BN1493" s="58"/>
      <c r="BO1493" s="58"/>
      <c r="BP1493" s="58"/>
      <c r="BQ1493" s="58"/>
      <c r="BR1493" s="58"/>
      <c r="BS1493" s="58"/>
      <c r="BT1493" s="58"/>
      <c r="BU1493" s="58"/>
      <c r="BV1493" s="58"/>
      <c r="BW1493" s="58"/>
      <c r="BX1493" s="58"/>
      <c r="BY1493" s="58"/>
      <c r="BZ1493" s="58"/>
      <c r="CA1493" s="58"/>
      <c r="CB1493" s="58"/>
      <c r="CC1493" s="58"/>
      <c r="CD1493" s="58"/>
      <c r="CE1493" s="58"/>
      <c r="CF1493" s="58"/>
      <c r="CG1493" s="58"/>
      <c r="CH1493" s="58"/>
      <c r="CI1493" s="58"/>
      <c r="CJ1493" s="58"/>
      <c r="CK1493" s="58"/>
      <c r="CL1493" s="58"/>
      <c r="CM1493" s="58"/>
      <c r="CN1493" s="58"/>
      <c r="CO1493" s="58"/>
      <c r="CP1493" s="58"/>
      <c r="CQ1493" s="58"/>
      <c r="CR1493" s="58"/>
      <c r="CS1493" s="58"/>
      <c r="CT1493" s="58"/>
      <c r="CU1493" s="58"/>
      <c r="CV1493" s="58"/>
      <c r="CW1493" s="58"/>
      <c r="CX1493" s="58"/>
      <c r="CY1493" s="58"/>
      <c r="CZ1493" s="58"/>
      <c r="DA1493" s="58"/>
      <c r="DB1493" s="58"/>
      <c r="DC1493" s="58"/>
      <c r="DD1493" s="58"/>
      <c r="DE1493" s="58"/>
      <c r="DF1493" s="58"/>
      <c r="DG1493" s="58"/>
      <c r="DH1493" s="58"/>
      <c r="DI1493" s="58"/>
      <c r="DJ1493" s="58"/>
      <c r="DK1493" s="58"/>
      <c r="DL1493" s="58"/>
      <c r="DM1493" s="58"/>
      <c r="DN1493" s="58"/>
      <c r="DO1493" s="58"/>
      <c r="DP1493" s="58"/>
      <c r="DQ1493" s="58"/>
      <c r="DR1493" s="58"/>
    </row>
    <row r="1494" spans="1:122" x14ac:dyDescent="0.2">
      <c r="A1494" s="58"/>
      <c r="B1494" s="58"/>
      <c r="C1494" s="58"/>
      <c r="D1494" s="58"/>
      <c r="E1494" s="58"/>
      <c r="F1494" s="58"/>
      <c r="G1494" s="58"/>
      <c r="H1494" s="58"/>
      <c r="I1494" s="58"/>
      <c r="J1494" s="58"/>
      <c r="K1494" s="59"/>
      <c r="L1494" s="59"/>
      <c r="M1494" s="58"/>
      <c r="N1494" s="58"/>
      <c r="O1494" s="58"/>
      <c r="P1494" s="58"/>
      <c r="Q1494" s="58"/>
      <c r="R1494" s="58"/>
      <c r="S1494" s="58"/>
      <c r="T1494" s="58"/>
      <c r="U1494" s="58"/>
      <c r="V1494" s="58"/>
      <c r="W1494" s="58"/>
      <c r="X1494" s="58"/>
      <c r="Y1494" s="58"/>
      <c r="Z1494" s="58"/>
      <c r="AA1494" s="58"/>
      <c r="AB1494" s="58"/>
      <c r="AC1494" s="58"/>
      <c r="AD1494" s="58"/>
      <c r="AE1494" s="58"/>
      <c r="AF1494" s="58"/>
      <c r="AG1494" s="58"/>
      <c r="AH1494" s="58"/>
      <c r="AI1494" s="58"/>
      <c r="AJ1494" s="58"/>
      <c r="AK1494" s="58"/>
      <c r="AL1494" s="58"/>
      <c r="AM1494" s="58"/>
      <c r="AN1494" s="58"/>
      <c r="AO1494" s="58"/>
      <c r="AP1494" s="58"/>
      <c r="AQ1494" s="58"/>
      <c r="AR1494" s="58"/>
      <c r="AS1494" s="58"/>
      <c r="AT1494" s="58"/>
      <c r="AU1494" s="58"/>
      <c r="AV1494" s="58"/>
      <c r="AW1494" s="58"/>
      <c r="AX1494" s="58"/>
      <c r="AY1494" s="58"/>
      <c r="AZ1494" s="58"/>
      <c r="BA1494" s="58"/>
      <c r="BB1494" s="58"/>
      <c r="BC1494" s="58"/>
      <c r="BD1494" s="58"/>
      <c r="BE1494" s="58"/>
      <c r="BF1494" s="58"/>
      <c r="BG1494" s="58"/>
      <c r="BH1494" s="58"/>
      <c r="BI1494" s="58"/>
      <c r="BJ1494" s="58"/>
      <c r="BK1494" s="58"/>
      <c r="BL1494" s="58"/>
      <c r="BM1494" s="58"/>
      <c r="BN1494" s="58"/>
      <c r="BO1494" s="58"/>
      <c r="BP1494" s="58"/>
      <c r="BQ1494" s="58"/>
      <c r="BR1494" s="58"/>
      <c r="BS1494" s="58"/>
      <c r="BT1494" s="58"/>
      <c r="BU1494" s="58"/>
      <c r="BV1494" s="58"/>
      <c r="BW1494" s="58"/>
      <c r="BX1494" s="58"/>
      <c r="BY1494" s="58"/>
      <c r="BZ1494" s="58"/>
      <c r="CA1494" s="58"/>
      <c r="CB1494" s="58"/>
      <c r="CC1494" s="58"/>
      <c r="CD1494" s="58"/>
      <c r="CE1494" s="58"/>
      <c r="CF1494" s="58"/>
      <c r="CG1494" s="58"/>
      <c r="CH1494" s="58"/>
      <c r="CI1494" s="58"/>
      <c r="CJ1494" s="58"/>
      <c r="CK1494" s="58"/>
      <c r="CL1494" s="58"/>
      <c r="CM1494" s="58"/>
      <c r="CN1494" s="58"/>
      <c r="CO1494" s="58"/>
      <c r="CP1494" s="58"/>
      <c r="CQ1494" s="58"/>
      <c r="CR1494" s="58"/>
      <c r="CS1494" s="58"/>
      <c r="CT1494" s="58"/>
      <c r="CU1494" s="58"/>
      <c r="CV1494" s="58"/>
      <c r="CW1494" s="58"/>
      <c r="CX1494" s="58"/>
      <c r="CY1494" s="58"/>
      <c r="CZ1494" s="58"/>
      <c r="DA1494" s="58"/>
      <c r="DB1494" s="58"/>
      <c r="DC1494" s="58"/>
      <c r="DD1494" s="58"/>
      <c r="DE1494" s="58"/>
      <c r="DF1494" s="58"/>
      <c r="DG1494" s="58"/>
      <c r="DH1494" s="58"/>
      <c r="DI1494" s="58"/>
      <c r="DJ1494" s="58"/>
      <c r="DK1494" s="58"/>
      <c r="DL1494" s="58"/>
      <c r="DM1494" s="58"/>
      <c r="DN1494" s="58"/>
      <c r="DO1494" s="58"/>
      <c r="DP1494" s="58"/>
      <c r="DQ1494" s="58"/>
      <c r="DR1494" s="58"/>
    </row>
    <row r="1495" spans="1:122" x14ac:dyDescent="0.2">
      <c r="A1495" s="58"/>
      <c r="B1495" s="58"/>
      <c r="C1495" s="58"/>
      <c r="D1495" s="58"/>
      <c r="E1495" s="58"/>
      <c r="F1495" s="58"/>
      <c r="G1495" s="58"/>
      <c r="H1495" s="58"/>
      <c r="I1495" s="58"/>
      <c r="J1495" s="58"/>
      <c r="K1495" s="59"/>
      <c r="L1495" s="59"/>
      <c r="M1495" s="58"/>
      <c r="N1495" s="58"/>
      <c r="O1495" s="58"/>
      <c r="P1495" s="58"/>
      <c r="Q1495" s="58"/>
      <c r="R1495" s="58"/>
      <c r="S1495" s="58"/>
      <c r="T1495" s="58"/>
      <c r="U1495" s="58"/>
      <c r="V1495" s="58"/>
      <c r="W1495" s="58"/>
      <c r="X1495" s="58"/>
      <c r="Y1495" s="58"/>
      <c r="Z1495" s="58"/>
      <c r="AA1495" s="58"/>
      <c r="AB1495" s="58"/>
      <c r="AC1495" s="58"/>
      <c r="AD1495" s="58"/>
      <c r="AE1495" s="58"/>
      <c r="AF1495" s="58"/>
      <c r="AG1495" s="58"/>
      <c r="AH1495" s="58"/>
      <c r="AI1495" s="58"/>
      <c r="AJ1495" s="58"/>
      <c r="AK1495" s="58"/>
      <c r="AL1495" s="58"/>
      <c r="AM1495" s="58"/>
      <c r="AN1495" s="58"/>
      <c r="AO1495" s="58"/>
      <c r="AP1495" s="58"/>
      <c r="AQ1495" s="58"/>
      <c r="AR1495" s="58"/>
      <c r="AS1495" s="58"/>
      <c r="AT1495" s="58"/>
      <c r="AU1495" s="58"/>
      <c r="AV1495" s="58"/>
      <c r="AW1495" s="58"/>
      <c r="AX1495" s="58"/>
      <c r="AY1495" s="58"/>
      <c r="AZ1495" s="58"/>
      <c r="BA1495" s="58"/>
      <c r="BB1495" s="58"/>
      <c r="BC1495" s="58"/>
      <c r="BD1495" s="58"/>
      <c r="BE1495" s="58"/>
      <c r="BF1495" s="58"/>
      <c r="BG1495" s="58"/>
      <c r="BH1495" s="58"/>
      <c r="BI1495" s="58"/>
      <c r="BJ1495" s="58"/>
      <c r="BK1495" s="58"/>
      <c r="BL1495" s="58"/>
      <c r="BM1495" s="58"/>
      <c r="BN1495" s="58"/>
      <c r="BO1495" s="58"/>
      <c r="BP1495" s="58"/>
      <c r="BQ1495" s="58"/>
      <c r="BR1495" s="58"/>
      <c r="BS1495" s="58"/>
      <c r="BT1495" s="58"/>
      <c r="BU1495" s="58"/>
      <c r="BV1495" s="58"/>
      <c r="BW1495" s="58"/>
      <c r="BX1495" s="58"/>
      <c r="BY1495" s="58"/>
      <c r="BZ1495" s="58"/>
      <c r="CA1495" s="58"/>
      <c r="CB1495" s="58"/>
      <c r="CC1495" s="58"/>
      <c r="CD1495" s="58"/>
      <c r="CE1495" s="58"/>
      <c r="CF1495" s="58"/>
      <c r="CG1495" s="58"/>
      <c r="CH1495" s="58"/>
      <c r="CI1495" s="58"/>
      <c r="CJ1495" s="58"/>
      <c r="CK1495" s="58"/>
      <c r="CL1495" s="58"/>
      <c r="CM1495" s="58"/>
      <c r="CN1495" s="58"/>
      <c r="CO1495" s="58"/>
      <c r="CP1495" s="58"/>
      <c r="CQ1495" s="58"/>
      <c r="CR1495" s="58"/>
      <c r="CS1495" s="58"/>
      <c r="CT1495" s="58"/>
      <c r="CU1495" s="58"/>
      <c r="CV1495" s="58"/>
      <c r="CW1495" s="58"/>
      <c r="CX1495" s="58"/>
      <c r="CY1495" s="58"/>
      <c r="CZ1495" s="58"/>
      <c r="DA1495" s="58"/>
      <c r="DB1495" s="58"/>
      <c r="DC1495" s="58"/>
      <c r="DD1495" s="58"/>
      <c r="DE1495" s="58"/>
      <c r="DF1495" s="58"/>
      <c r="DG1495" s="58"/>
      <c r="DH1495" s="58"/>
      <c r="DI1495" s="58"/>
      <c r="DJ1495" s="58"/>
      <c r="DK1495" s="58"/>
      <c r="DL1495" s="58"/>
      <c r="DM1495" s="58"/>
      <c r="DN1495" s="58"/>
      <c r="DO1495" s="58"/>
      <c r="DP1495" s="58"/>
      <c r="DQ1495" s="58"/>
      <c r="DR1495" s="58"/>
    </row>
    <row r="1496" spans="1:122" x14ac:dyDescent="0.2">
      <c r="A1496" s="58"/>
      <c r="B1496" s="58"/>
      <c r="C1496" s="58"/>
      <c r="D1496" s="58"/>
      <c r="E1496" s="58"/>
      <c r="F1496" s="58"/>
      <c r="G1496" s="58"/>
      <c r="H1496" s="58"/>
      <c r="I1496" s="58"/>
      <c r="J1496" s="58"/>
      <c r="K1496" s="59"/>
      <c r="L1496" s="59"/>
      <c r="M1496" s="58"/>
      <c r="N1496" s="58"/>
      <c r="O1496" s="58"/>
      <c r="P1496" s="58"/>
      <c r="Q1496" s="58"/>
      <c r="R1496" s="58"/>
      <c r="S1496" s="58"/>
      <c r="T1496" s="58"/>
      <c r="U1496" s="58"/>
      <c r="V1496" s="58"/>
      <c r="W1496" s="58"/>
      <c r="X1496" s="58"/>
      <c r="Y1496" s="58"/>
      <c r="Z1496" s="58"/>
      <c r="AA1496" s="58"/>
      <c r="AB1496" s="58"/>
      <c r="AC1496" s="58"/>
      <c r="AD1496" s="58"/>
      <c r="AE1496" s="58"/>
      <c r="AF1496" s="58"/>
      <c r="AG1496" s="58"/>
      <c r="AH1496" s="58"/>
      <c r="AI1496" s="58"/>
      <c r="AJ1496" s="58"/>
      <c r="AK1496" s="58"/>
      <c r="AL1496" s="58"/>
      <c r="AM1496" s="58"/>
      <c r="AN1496" s="58"/>
      <c r="AO1496" s="58"/>
      <c r="AP1496" s="58"/>
      <c r="AQ1496" s="58"/>
      <c r="AR1496" s="58"/>
      <c r="AS1496" s="58"/>
      <c r="AT1496" s="58"/>
      <c r="AU1496" s="58"/>
      <c r="AV1496" s="58"/>
      <c r="AW1496" s="58"/>
      <c r="AX1496" s="58"/>
      <c r="AY1496" s="58"/>
      <c r="AZ1496" s="58"/>
      <c r="BA1496" s="58"/>
      <c r="BB1496" s="58"/>
      <c r="BC1496" s="58"/>
      <c r="BD1496" s="58"/>
      <c r="BE1496" s="58"/>
      <c r="BF1496" s="58"/>
      <c r="BG1496" s="58"/>
      <c r="BH1496" s="58"/>
      <c r="BI1496" s="58"/>
      <c r="BJ1496" s="58"/>
      <c r="BK1496" s="58"/>
      <c r="BL1496" s="58"/>
      <c r="BM1496" s="58"/>
      <c r="BN1496" s="58"/>
      <c r="BO1496" s="58"/>
      <c r="BP1496" s="58"/>
      <c r="BQ1496" s="58"/>
      <c r="BR1496" s="58"/>
      <c r="BS1496" s="58"/>
      <c r="BT1496" s="58"/>
      <c r="BU1496" s="58"/>
      <c r="BV1496" s="58"/>
      <c r="BW1496" s="58"/>
      <c r="BX1496" s="58"/>
      <c r="BY1496" s="58"/>
      <c r="BZ1496" s="58"/>
      <c r="CA1496" s="58"/>
      <c r="CB1496" s="58"/>
      <c r="CC1496" s="58"/>
      <c r="CD1496" s="58"/>
      <c r="CE1496" s="58"/>
      <c r="CF1496" s="58"/>
      <c r="CG1496" s="58"/>
      <c r="CH1496" s="58"/>
      <c r="CI1496" s="58"/>
      <c r="CJ1496" s="58"/>
      <c r="CK1496" s="58"/>
      <c r="CL1496" s="58"/>
      <c r="CM1496" s="58"/>
      <c r="CN1496" s="58"/>
      <c r="CO1496" s="58"/>
      <c r="CP1496" s="58"/>
      <c r="CQ1496" s="58"/>
      <c r="CR1496" s="58"/>
      <c r="CS1496" s="58"/>
      <c r="CT1496" s="58"/>
      <c r="CU1496" s="58"/>
      <c r="CV1496" s="58"/>
      <c r="CW1496" s="58"/>
      <c r="CX1496" s="58"/>
      <c r="CY1496" s="58"/>
      <c r="CZ1496" s="58"/>
      <c r="DA1496" s="58"/>
      <c r="DB1496" s="58"/>
      <c r="DC1496" s="58"/>
      <c r="DD1496" s="58"/>
      <c r="DE1496" s="58"/>
      <c r="DF1496" s="58"/>
      <c r="DG1496" s="58"/>
      <c r="DH1496" s="58"/>
      <c r="DI1496" s="58"/>
      <c r="DJ1496" s="58"/>
      <c r="DK1496" s="58"/>
      <c r="DL1496" s="58"/>
      <c r="DM1496" s="58"/>
      <c r="DN1496" s="58"/>
      <c r="DO1496" s="58"/>
      <c r="DP1496" s="58"/>
      <c r="DQ1496" s="58"/>
      <c r="DR1496" s="58"/>
    </row>
    <row r="1497" spans="1:122" x14ac:dyDescent="0.2">
      <c r="A1497" s="58"/>
      <c r="B1497" s="58"/>
      <c r="C1497" s="58"/>
      <c r="D1497" s="58"/>
      <c r="E1497" s="58"/>
      <c r="F1497" s="58"/>
      <c r="G1497" s="58"/>
      <c r="H1497" s="58"/>
      <c r="I1497" s="58"/>
      <c r="J1497" s="58"/>
      <c r="K1497" s="59"/>
      <c r="L1497" s="59"/>
      <c r="M1497" s="58"/>
      <c r="N1497" s="58"/>
      <c r="O1497" s="58"/>
      <c r="P1497" s="58"/>
      <c r="Q1497" s="58"/>
      <c r="R1497" s="58"/>
      <c r="S1497" s="58"/>
      <c r="T1497" s="58"/>
      <c r="U1497" s="58"/>
      <c r="V1497" s="58"/>
      <c r="W1497" s="58"/>
      <c r="X1497" s="58"/>
      <c r="Y1497" s="58"/>
      <c r="Z1497" s="58"/>
      <c r="AA1497" s="58"/>
      <c r="AB1497" s="58"/>
      <c r="AC1497" s="58"/>
      <c r="AD1497" s="58"/>
      <c r="AE1497" s="58"/>
      <c r="AF1497" s="58"/>
      <c r="AG1497" s="58"/>
      <c r="AH1497" s="58"/>
      <c r="AI1497" s="58"/>
      <c r="AJ1497" s="58"/>
      <c r="AK1497" s="58"/>
      <c r="AL1497" s="58"/>
      <c r="AM1497" s="58"/>
      <c r="AN1497" s="58"/>
      <c r="AO1497" s="58"/>
      <c r="AP1497" s="58"/>
      <c r="AQ1497" s="58"/>
      <c r="AR1497" s="58"/>
      <c r="AS1497" s="58"/>
      <c r="AT1497" s="58"/>
      <c r="AU1497" s="58"/>
      <c r="AV1497" s="58"/>
      <c r="AW1497" s="58"/>
      <c r="AX1497" s="58"/>
      <c r="AY1497" s="58"/>
      <c r="AZ1497" s="58"/>
      <c r="BA1497" s="58"/>
      <c r="BB1497" s="58"/>
      <c r="BC1497" s="58"/>
      <c r="BD1497" s="58"/>
      <c r="BE1497" s="58"/>
      <c r="BF1497" s="58"/>
      <c r="BG1497" s="58"/>
      <c r="BH1497" s="58"/>
      <c r="BI1497" s="58"/>
      <c r="BJ1497" s="58"/>
      <c r="BK1497" s="58"/>
      <c r="BL1497" s="58"/>
      <c r="BM1497" s="58"/>
      <c r="BN1497" s="58"/>
      <c r="BO1497" s="58"/>
      <c r="BP1497" s="58"/>
      <c r="BQ1497" s="58"/>
      <c r="BR1497" s="58"/>
      <c r="BS1497" s="58"/>
      <c r="BT1497" s="58"/>
      <c r="BU1497" s="58"/>
      <c r="BV1497" s="58"/>
      <c r="BW1497" s="58"/>
      <c r="BX1497" s="58"/>
      <c r="BY1497" s="58"/>
      <c r="BZ1497" s="58"/>
      <c r="CA1497" s="58"/>
      <c r="CB1497" s="58"/>
      <c r="CC1497" s="58"/>
      <c r="CD1497" s="58"/>
      <c r="CE1497" s="58"/>
      <c r="CF1497" s="58"/>
      <c r="CG1497" s="58"/>
      <c r="CH1497" s="58"/>
      <c r="CI1497" s="58"/>
      <c r="CJ1497" s="58"/>
      <c r="CK1497" s="58"/>
      <c r="CL1497" s="58"/>
      <c r="CM1497" s="58"/>
      <c r="CN1497" s="58"/>
      <c r="CO1497" s="58"/>
      <c r="CP1497" s="58"/>
      <c r="CQ1497" s="58"/>
      <c r="CR1497" s="58"/>
      <c r="CS1497" s="58"/>
      <c r="CT1497" s="58"/>
      <c r="CU1497" s="58"/>
      <c r="CV1497" s="58"/>
      <c r="CW1497" s="58"/>
      <c r="CX1497" s="58"/>
      <c r="CY1497" s="58"/>
      <c r="CZ1497" s="58"/>
      <c r="DA1497" s="58"/>
      <c r="DB1497" s="58"/>
      <c r="DC1497" s="58"/>
      <c r="DD1497" s="58"/>
      <c r="DE1497" s="58"/>
      <c r="DF1497" s="58"/>
      <c r="DG1497" s="58"/>
      <c r="DH1497" s="58"/>
      <c r="DI1497" s="58"/>
      <c r="DJ1497" s="58"/>
      <c r="DK1497" s="58"/>
      <c r="DL1497" s="58"/>
      <c r="DM1497" s="58"/>
      <c r="DN1497" s="58"/>
      <c r="DO1497" s="58"/>
      <c r="DP1497" s="58"/>
      <c r="DQ1497" s="58"/>
      <c r="DR1497" s="58"/>
    </row>
    <row r="1498" spans="1:122" x14ac:dyDescent="0.2">
      <c r="A1498" s="58"/>
      <c r="B1498" s="58"/>
      <c r="C1498" s="58"/>
      <c r="D1498" s="58"/>
      <c r="E1498" s="58"/>
      <c r="F1498" s="58"/>
      <c r="G1498" s="58"/>
      <c r="H1498" s="58"/>
      <c r="I1498" s="58"/>
      <c r="J1498" s="58"/>
      <c r="K1498" s="59"/>
      <c r="L1498" s="59"/>
      <c r="M1498" s="58"/>
      <c r="N1498" s="58"/>
      <c r="O1498" s="58"/>
      <c r="P1498" s="58"/>
      <c r="Q1498" s="58"/>
      <c r="R1498" s="58"/>
      <c r="S1498" s="58"/>
      <c r="T1498" s="58"/>
      <c r="U1498" s="58"/>
      <c r="V1498" s="58"/>
      <c r="W1498" s="58"/>
      <c r="X1498" s="58"/>
      <c r="Y1498" s="58"/>
      <c r="Z1498" s="58"/>
      <c r="AA1498" s="58"/>
      <c r="AB1498" s="58"/>
      <c r="AC1498" s="58"/>
      <c r="AD1498" s="58"/>
      <c r="AE1498" s="58"/>
      <c r="AF1498" s="58"/>
      <c r="AG1498" s="58"/>
      <c r="AH1498" s="58"/>
      <c r="AI1498" s="58"/>
      <c r="AJ1498" s="58"/>
      <c r="AK1498" s="58"/>
      <c r="AL1498" s="58"/>
      <c r="AM1498" s="58"/>
      <c r="AN1498" s="58"/>
      <c r="AO1498" s="58"/>
      <c r="AP1498" s="58"/>
      <c r="AQ1498" s="58"/>
      <c r="AR1498" s="58"/>
      <c r="AS1498" s="58"/>
      <c r="AT1498" s="58"/>
      <c r="AU1498" s="58"/>
      <c r="AV1498" s="58"/>
      <c r="AW1498" s="58"/>
      <c r="AX1498" s="58"/>
      <c r="AY1498" s="58"/>
      <c r="AZ1498" s="58"/>
      <c r="BA1498" s="58"/>
      <c r="BB1498" s="58"/>
      <c r="BC1498" s="58"/>
      <c r="BD1498" s="58"/>
      <c r="BE1498" s="58"/>
      <c r="BF1498" s="58"/>
      <c r="BG1498" s="58"/>
      <c r="BH1498" s="58"/>
      <c r="BI1498" s="58"/>
      <c r="BJ1498" s="58"/>
      <c r="BK1498" s="58"/>
      <c r="BL1498" s="58"/>
      <c r="BM1498" s="58"/>
      <c r="BN1498" s="58"/>
      <c r="BO1498" s="58"/>
      <c r="BP1498" s="58"/>
      <c r="BQ1498" s="58"/>
      <c r="BR1498" s="58"/>
      <c r="BS1498" s="58"/>
      <c r="BT1498" s="58"/>
      <c r="BU1498" s="58"/>
      <c r="BV1498" s="58"/>
      <c r="BW1498" s="58"/>
      <c r="BX1498" s="58"/>
      <c r="BY1498" s="58"/>
      <c r="BZ1498" s="58"/>
      <c r="CA1498" s="58"/>
      <c r="CB1498" s="58"/>
      <c r="CC1498" s="58"/>
      <c r="CD1498" s="58"/>
      <c r="CE1498" s="58"/>
      <c r="CF1498" s="58"/>
      <c r="CG1498" s="58"/>
      <c r="CH1498" s="58"/>
      <c r="CI1498" s="58"/>
      <c r="CJ1498" s="58"/>
      <c r="CK1498" s="58"/>
      <c r="CL1498" s="58"/>
      <c r="CM1498" s="58"/>
      <c r="CN1498" s="58"/>
      <c r="CO1498" s="58"/>
      <c r="CP1498" s="58"/>
      <c r="CQ1498" s="58"/>
      <c r="CR1498" s="58"/>
      <c r="CS1498" s="58"/>
      <c r="CT1498" s="58"/>
      <c r="CU1498" s="58"/>
      <c r="CV1498" s="58"/>
      <c r="CW1498" s="58"/>
      <c r="CX1498" s="58"/>
      <c r="CY1498" s="58"/>
      <c r="CZ1498" s="58"/>
      <c r="DA1498" s="58"/>
      <c r="DB1498" s="58"/>
      <c r="DC1498" s="58"/>
      <c r="DD1498" s="58"/>
      <c r="DE1498" s="58"/>
      <c r="DF1498" s="58"/>
      <c r="DG1498" s="58"/>
      <c r="DH1498" s="58"/>
      <c r="DI1498" s="58"/>
      <c r="DJ1498" s="58"/>
      <c r="DK1498" s="58"/>
      <c r="DL1498" s="58"/>
      <c r="DM1498" s="58"/>
      <c r="DN1498" s="58"/>
      <c r="DO1498" s="58"/>
      <c r="DP1498" s="58"/>
      <c r="DQ1498" s="58"/>
      <c r="DR1498" s="58"/>
    </row>
    <row r="1499" spans="1:122" x14ac:dyDescent="0.2">
      <c r="A1499" s="58"/>
      <c r="B1499" s="58"/>
      <c r="C1499" s="58"/>
      <c r="D1499" s="58"/>
      <c r="E1499" s="58"/>
      <c r="F1499" s="58"/>
      <c r="G1499" s="58"/>
      <c r="H1499" s="58"/>
      <c r="I1499" s="58"/>
      <c r="J1499" s="58"/>
      <c r="K1499" s="59"/>
      <c r="L1499" s="59"/>
      <c r="M1499" s="58"/>
      <c r="N1499" s="58"/>
      <c r="O1499" s="58"/>
      <c r="P1499" s="58"/>
      <c r="Q1499" s="58"/>
      <c r="R1499" s="58"/>
      <c r="S1499" s="58"/>
      <c r="T1499" s="58"/>
      <c r="U1499" s="58"/>
      <c r="V1499" s="58"/>
      <c r="W1499" s="58"/>
      <c r="X1499" s="58"/>
      <c r="Y1499" s="58"/>
      <c r="Z1499" s="58"/>
      <c r="AA1499" s="58"/>
      <c r="AB1499" s="58"/>
      <c r="AC1499" s="58"/>
      <c r="AD1499" s="58"/>
      <c r="AE1499" s="58"/>
      <c r="AF1499" s="58"/>
      <c r="AG1499" s="58"/>
      <c r="AH1499" s="58"/>
      <c r="AI1499" s="58"/>
      <c r="AJ1499" s="58"/>
      <c r="AK1499" s="58"/>
      <c r="AL1499" s="58"/>
      <c r="AM1499" s="58"/>
      <c r="AN1499" s="58"/>
      <c r="AO1499" s="58"/>
      <c r="AP1499" s="58"/>
      <c r="AQ1499" s="58"/>
      <c r="AR1499" s="58"/>
      <c r="AS1499" s="58"/>
      <c r="AT1499" s="58"/>
      <c r="AU1499" s="58"/>
      <c r="AV1499" s="58"/>
      <c r="AW1499" s="58"/>
      <c r="AX1499" s="58"/>
      <c r="AY1499" s="58"/>
      <c r="AZ1499" s="58"/>
      <c r="BA1499" s="58"/>
      <c r="BB1499" s="58"/>
      <c r="BC1499" s="58"/>
      <c r="BD1499" s="58"/>
      <c r="BE1499" s="58"/>
      <c r="BF1499" s="58"/>
      <c r="BG1499" s="58"/>
      <c r="BH1499" s="58"/>
      <c r="BI1499" s="58"/>
      <c r="BJ1499" s="58"/>
      <c r="BK1499" s="58"/>
      <c r="BL1499" s="58"/>
      <c r="BM1499" s="58"/>
      <c r="BN1499" s="58"/>
      <c r="BO1499" s="58"/>
      <c r="BP1499" s="58"/>
      <c r="BQ1499" s="58"/>
      <c r="BR1499" s="58"/>
      <c r="BS1499" s="58"/>
      <c r="BT1499" s="58"/>
      <c r="BU1499" s="58"/>
      <c r="BV1499" s="58"/>
      <c r="BW1499" s="58"/>
      <c r="BX1499" s="58"/>
      <c r="BY1499" s="58"/>
      <c r="BZ1499" s="58"/>
      <c r="CA1499" s="58"/>
      <c r="CB1499" s="58"/>
      <c r="CC1499" s="58"/>
      <c r="CD1499" s="58"/>
      <c r="CE1499" s="58"/>
      <c r="CF1499" s="58"/>
      <c r="CG1499" s="58"/>
      <c r="CH1499" s="58"/>
      <c r="CI1499" s="58"/>
      <c r="CJ1499" s="58"/>
      <c r="CK1499" s="58"/>
      <c r="CL1499" s="58"/>
      <c r="CM1499" s="58"/>
      <c r="CN1499" s="58"/>
      <c r="CO1499" s="58"/>
      <c r="CP1499" s="58"/>
      <c r="CQ1499" s="58"/>
      <c r="CR1499" s="58"/>
      <c r="CS1499" s="58"/>
      <c r="CT1499" s="58"/>
      <c r="CU1499" s="58"/>
      <c r="CV1499" s="58"/>
      <c r="CW1499" s="58"/>
      <c r="CX1499" s="58"/>
      <c r="CY1499" s="58"/>
      <c r="CZ1499" s="58"/>
      <c r="DA1499" s="58"/>
      <c r="DB1499" s="58"/>
      <c r="DC1499" s="58"/>
      <c r="DD1499" s="58"/>
      <c r="DE1499" s="58"/>
      <c r="DF1499" s="58"/>
      <c r="DG1499" s="58"/>
      <c r="DH1499" s="58"/>
      <c r="DI1499" s="58"/>
      <c r="DJ1499" s="58"/>
      <c r="DK1499" s="58"/>
      <c r="DL1499" s="58"/>
      <c r="DM1499" s="58"/>
      <c r="DN1499" s="58"/>
      <c r="DO1499" s="58"/>
      <c r="DP1499" s="58"/>
      <c r="DQ1499" s="58"/>
      <c r="DR1499" s="58"/>
    </row>
    <row r="1500" spans="1:122" x14ac:dyDescent="0.2">
      <c r="A1500" s="58"/>
      <c r="B1500" s="58"/>
      <c r="C1500" s="58"/>
      <c r="D1500" s="58"/>
      <c r="E1500" s="58"/>
      <c r="F1500" s="58"/>
      <c r="G1500" s="58"/>
      <c r="H1500" s="58"/>
      <c r="I1500" s="58"/>
      <c r="J1500" s="58"/>
      <c r="K1500" s="59"/>
      <c r="L1500" s="59"/>
      <c r="M1500" s="58"/>
      <c r="N1500" s="58"/>
      <c r="O1500" s="58"/>
      <c r="P1500" s="58"/>
      <c r="Q1500" s="58"/>
      <c r="R1500" s="58"/>
      <c r="S1500" s="58"/>
      <c r="T1500" s="58"/>
      <c r="U1500" s="58"/>
      <c r="V1500" s="58"/>
      <c r="W1500" s="58"/>
      <c r="X1500" s="58"/>
      <c r="Y1500" s="58"/>
      <c r="Z1500" s="58"/>
      <c r="AA1500" s="58"/>
      <c r="AB1500" s="58"/>
      <c r="AC1500" s="58"/>
      <c r="AD1500" s="58"/>
      <c r="AE1500" s="58"/>
      <c r="AF1500" s="58"/>
      <c r="AG1500" s="58"/>
      <c r="AH1500" s="58"/>
      <c r="AI1500" s="58"/>
      <c r="AJ1500" s="58"/>
      <c r="AK1500" s="58"/>
      <c r="AL1500" s="58"/>
      <c r="AM1500" s="58"/>
      <c r="AN1500" s="58"/>
      <c r="AO1500" s="58"/>
      <c r="AP1500" s="58"/>
      <c r="AQ1500" s="58"/>
      <c r="AR1500" s="58"/>
      <c r="AS1500" s="58"/>
      <c r="AT1500" s="58"/>
      <c r="AU1500" s="58"/>
      <c r="AV1500" s="58"/>
      <c r="AW1500" s="58"/>
      <c r="AX1500" s="58"/>
      <c r="AY1500" s="58"/>
      <c r="AZ1500" s="58"/>
      <c r="BA1500" s="58"/>
      <c r="BB1500" s="58"/>
      <c r="BC1500" s="58"/>
      <c r="BD1500" s="58"/>
      <c r="BE1500" s="58"/>
      <c r="BF1500" s="58"/>
      <c r="BG1500" s="58"/>
      <c r="BH1500" s="58"/>
      <c r="BI1500" s="58"/>
      <c r="BJ1500" s="58"/>
      <c r="BK1500" s="58"/>
      <c r="BL1500" s="58"/>
      <c r="BM1500" s="58"/>
      <c r="BN1500" s="58"/>
      <c r="BO1500" s="58"/>
      <c r="BP1500" s="58"/>
      <c r="BQ1500" s="58"/>
      <c r="BR1500" s="58"/>
      <c r="BS1500" s="58"/>
      <c r="BT1500" s="58"/>
      <c r="BU1500" s="58"/>
      <c r="BV1500" s="58"/>
      <c r="BW1500" s="58"/>
      <c r="BX1500" s="58"/>
      <c r="BY1500" s="58"/>
      <c r="BZ1500" s="58"/>
      <c r="CA1500" s="58"/>
      <c r="CB1500" s="58"/>
      <c r="CC1500" s="58"/>
      <c r="CD1500" s="58"/>
      <c r="CE1500" s="58"/>
      <c r="CF1500" s="58"/>
      <c r="CG1500" s="58"/>
      <c r="CH1500" s="58"/>
      <c r="CI1500" s="58"/>
      <c r="CJ1500" s="58"/>
      <c r="CK1500" s="58"/>
      <c r="CL1500" s="58"/>
      <c r="CM1500" s="58"/>
      <c r="CN1500" s="58"/>
      <c r="CO1500" s="58"/>
      <c r="CP1500" s="58"/>
      <c r="CQ1500" s="58"/>
      <c r="CR1500" s="58"/>
      <c r="CS1500" s="58"/>
      <c r="CT1500" s="58"/>
      <c r="CU1500" s="58"/>
      <c r="CV1500" s="58"/>
      <c r="CW1500" s="58"/>
      <c r="CX1500" s="58"/>
      <c r="CY1500" s="58"/>
      <c r="CZ1500" s="58"/>
      <c r="DA1500" s="58"/>
      <c r="DB1500" s="58"/>
      <c r="DC1500" s="58"/>
      <c r="DD1500" s="58"/>
      <c r="DE1500" s="58"/>
      <c r="DF1500" s="58"/>
      <c r="DG1500" s="58"/>
      <c r="DH1500" s="58"/>
      <c r="DI1500" s="58"/>
      <c r="DJ1500" s="58"/>
      <c r="DK1500" s="58"/>
      <c r="DL1500" s="58"/>
      <c r="DM1500" s="58"/>
      <c r="DN1500" s="58"/>
      <c r="DO1500" s="58"/>
      <c r="DP1500" s="58"/>
      <c r="DQ1500" s="58"/>
      <c r="DR1500" s="58"/>
    </row>
    <row r="1501" spans="1:122" x14ac:dyDescent="0.2">
      <c r="A1501" s="58"/>
      <c r="B1501" s="58"/>
      <c r="C1501" s="58"/>
      <c r="D1501" s="58"/>
      <c r="E1501" s="58"/>
      <c r="F1501" s="58"/>
      <c r="G1501" s="58"/>
      <c r="H1501" s="58"/>
      <c r="I1501" s="58"/>
      <c r="J1501" s="58"/>
      <c r="K1501" s="59"/>
      <c r="L1501" s="59"/>
      <c r="M1501" s="58"/>
      <c r="N1501" s="58"/>
      <c r="O1501" s="58"/>
      <c r="P1501" s="58"/>
      <c r="Q1501" s="58"/>
      <c r="R1501" s="58"/>
      <c r="S1501" s="58"/>
      <c r="T1501" s="58"/>
      <c r="U1501" s="58"/>
      <c r="V1501" s="58"/>
      <c r="W1501" s="58"/>
      <c r="X1501" s="58"/>
      <c r="Y1501" s="58"/>
      <c r="Z1501" s="58"/>
      <c r="AA1501" s="58"/>
      <c r="AB1501" s="58"/>
      <c r="AC1501" s="58"/>
      <c r="AD1501" s="58"/>
      <c r="AE1501" s="58"/>
      <c r="AF1501" s="58"/>
      <c r="AG1501" s="58"/>
      <c r="AH1501" s="58"/>
      <c r="AI1501" s="58"/>
      <c r="AJ1501" s="58"/>
      <c r="AK1501" s="58"/>
      <c r="AL1501" s="58"/>
      <c r="AM1501" s="58"/>
      <c r="AN1501" s="58"/>
      <c r="AO1501" s="58"/>
      <c r="AP1501" s="58"/>
      <c r="AQ1501" s="58"/>
      <c r="AR1501" s="58"/>
      <c r="AS1501" s="58"/>
      <c r="AT1501" s="58"/>
      <c r="AU1501" s="58"/>
      <c r="AV1501" s="58"/>
      <c r="AW1501" s="58"/>
      <c r="AX1501" s="58"/>
      <c r="AY1501" s="58"/>
      <c r="AZ1501" s="58"/>
      <c r="BA1501" s="58"/>
      <c r="BB1501" s="58"/>
      <c r="BC1501" s="58"/>
      <c r="BD1501" s="58"/>
      <c r="BE1501" s="58"/>
      <c r="BF1501" s="58"/>
      <c r="BG1501" s="58"/>
      <c r="BH1501" s="58"/>
      <c r="BI1501" s="58"/>
      <c r="BJ1501" s="58"/>
      <c r="BK1501" s="58"/>
      <c r="BL1501" s="58"/>
      <c r="BM1501" s="58"/>
      <c r="BN1501" s="58"/>
      <c r="BO1501" s="58"/>
      <c r="BP1501" s="58"/>
      <c r="BQ1501" s="58"/>
      <c r="BR1501" s="58"/>
      <c r="BS1501" s="58"/>
      <c r="BT1501" s="58"/>
      <c r="BU1501" s="58"/>
      <c r="BV1501" s="58"/>
      <c r="BW1501" s="58"/>
      <c r="BX1501" s="58"/>
      <c r="BY1501" s="58"/>
      <c r="BZ1501" s="58"/>
      <c r="CA1501" s="58"/>
      <c r="CB1501" s="58"/>
      <c r="CC1501" s="58"/>
      <c r="CD1501" s="58"/>
      <c r="CE1501" s="58"/>
      <c r="CF1501" s="58"/>
      <c r="CG1501" s="58"/>
      <c r="CH1501" s="58"/>
      <c r="CI1501" s="58"/>
      <c r="CJ1501" s="58"/>
      <c r="CK1501" s="58"/>
      <c r="CL1501" s="58"/>
      <c r="CM1501" s="58"/>
      <c r="CN1501" s="58"/>
      <c r="CO1501" s="58"/>
      <c r="CP1501" s="58"/>
      <c r="CQ1501" s="58"/>
      <c r="CR1501" s="58"/>
      <c r="CS1501" s="58"/>
      <c r="CT1501" s="58"/>
      <c r="CU1501" s="58"/>
      <c r="CV1501" s="58"/>
      <c r="CW1501" s="58"/>
      <c r="CX1501" s="58"/>
      <c r="CY1501" s="58"/>
      <c r="CZ1501" s="58"/>
      <c r="DA1501" s="58"/>
      <c r="DB1501" s="58"/>
      <c r="DC1501" s="58"/>
      <c r="DD1501" s="58"/>
      <c r="DE1501" s="58"/>
      <c r="DF1501" s="58"/>
      <c r="DG1501" s="58"/>
      <c r="DH1501" s="58"/>
      <c r="DI1501" s="58"/>
      <c r="DJ1501" s="58"/>
      <c r="DK1501" s="58"/>
      <c r="DL1501" s="58"/>
      <c r="DM1501" s="58"/>
      <c r="DN1501" s="58"/>
      <c r="DO1501" s="58"/>
      <c r="DP1501" s="58"/>
      <c r="DQ1501" s="58"/>
      <c r="DR1501" s="58"/>
    </row>
    <row r="1502" spans="1:122" x14ac:dyDescent="0.2">
      <c r="A1502" s="58"/>
      <c r="B1502" s="58"/>
      <c r="C1502" s="58"/>
      <c r="D1502" s="58"/>
      <c r="E1502" s="58"/>
      <c r="F1502" s="58"/>
      <c r="G1502" s="58"/>
      <c r="H1502" s="58"/>
      <c r="I1502" s="58"/>
      <c r="J1502" s="58"/>
      <c r="K1502" s="59"/>
      <c r="L1502" s="59"/>
      <c r="M1502" s="58"/>
      <c r="N1502" s="58"/>
      <c r="O1502" s="58"/>
      <c r="P1502" s="58"/>
      <c r="Q1502" s="58"/>
      <c r="R1502" s="58"/>
      <c r="S1502" s="58"/>
      <c r="T1502" s="58"/>
      <c r="U1502" s="58"/>
      <c r="V1502" s="58"/>
      <c r="W1502" s="58"/>
      <c r="X1502" s="58"/>
      <c r="Y1502" s="58"/>
      <c r="Z1502" s="58"/>
      <c r="AA1502" s="58"/>
      <c r="AB1502" s="58"/>
      <c r="AC1502" s="58"/>
      <c r="AD1502" s="58"/>
      <c r="AE1502" s="58"/>
      <c r="AF1502" s="58"/>
      <c r="AG1502" s="58"/>
      <c r="AH1502" s="58"/>
      <c r="AI1502" s="58"/>
      <c r="AJ1502" s="58"/>
      <c r="AK1502" s="58"/>
      <c r="AL1502" s="58"/>
      <c r="AM1502" s="58"/>
      <c r="AN1502" s="58"/>
      <c r="AO1502" s="58"/>
      <c r="AP1502" s="58"/>
      <c r="AQ1502" s="58"/>
      <c r="AR1502" s="58"/>
      <c r="AS1502" s="58"/>
      <c r="AT1502" s="58"/>
      <c r="AU1502" s="58"/>
      <c r="AV1502" s="58"/>
      <c r="AW1502" s="58"/>
      <c r="AX1502" s="58"/>
      <c r="AY1502" s="58"/>
      <c r="AZ1502" s="58"/>
      <c r="BA1502" s="58"/>
      <c r="BB1502" s="58"/>
      <c r="BC1502" s="58"/>
      <c r="BD1502" s="58"/>
      <c r="BE1502" s="58"/>
      <c r="BF1502" s="58"/>
      <c r="BG1502" s="58"/>
      <c r="BH1502" s="58"/>
      <c r="BI1502" s="58"/>
      <c r="BJ1502" s="58"/>
      <c r="BK1502" s="58"/>
      <c r="BL1502" s="58"/>
      <c r="BM1502" s="58"/>
      <c r="BN1502" s="58"/>
      <c r="BO1502" s="58"/>
      <c r="BP1502" s="58"/>
      <c r="BQ1502" s="58"/>
      <c r="BR1502" s="58"/>
      <c r="BS1502" s="58"/>
      <c r="BT1502" s="58"/>
      <c r="BU1502" s="58"/>
      <c r="BV1502" s="58"/>
      <c r="BW1502" s="58"/>
      <c r="BX1502" s="58"/>
      <c r="BY1502" s="58"/>
      <c r="BZ1502" s="58"/>
      <c r="CA1502" s="58"/>
      <c r="CB1502" s="58"/>
      <c r="CC1502" s="58"/>
      <c r="CD1502" s="58"/>
      <c r="CE1502" s="58"/>
      <c r="CF1502" s="58"/>
      <c r="CG1502" s="58"/>
      <c r="CH1502" s="58"/>
      <c r="CI1502" s="58"/>
      <c r="CJ1502" s="58"/>
      <c r="CK1502" s="58"/>
      <c r="CL1502" s="58"/>
      <c r="CM1502" s="58"/>
      <c r="CN1502" s="58"/>
      <c r="CO1502" s="58"/>
      <c r="CP1502" s="58"/>
      <c r="CQ1502" s="58"/>
      <c r="CR1502" s="58"/>
      <c r="CS1502" s="58"/>
      <c r="CT1502" s="58"/>
      <c r="CU1502" s="58"/>
      <c r="CV1502" s="58"/>
      <c r="CW1502" s="58"/>
      <c r="CX1502" s="58"/>
      <c r="CY1502" s="58"/>
      <c r="CZ1502" s="58"/>
      <c r="DA1502" s="58"/>
      <c r="DB1502" s="58"/>
      <c r="DC1502" s="58"/>
      <c r="DD1502" s="58"/>
      <c r="DE1502" s="58"/>
      <c r="DF1502" s="58"/>
      <c r="DG1502" s="58"/>
      <c r="DH1502" s="58"/>
      <c r="DI1502" s="58"/>
      <c r="DJ1502" s="58"/>
      <c r="DK1502" s="58"/>
      <c r="DL1502" s="58"/>
      <c r="DM1502" s="58"/>
      <c r="DN1502" s="58"/>
      <c r="DO1502" s="58"/>
      <c r="DP1502" s="58"/>
      <c r="DQ1502" s="58"/>
      <c r="DR1502" s="58"/>
    </row>
    <row r="1503" spans="1:122" x14ac:dyDescent="0.2">
      <c r="A1503" s="58"/>
      <c r="B1503" s="58"/>
      <c r="C1503" s="58"/>
      <c r="D1503" s="58"/>
      <c r="E1503" s="58"/>
      <c r="F1503" s="58"/>
      <c r="G1503" s="58"/>
      <c r="H1503" s="58"/>
      <c r="I1503" s="58"/>
      <c r="J1503" s="58"/>
      <c r="K1503" s="59"/>
      <c r="L1503" s="59"/>
      <c r="M1503" s="58"/>
      <c r="N1503" s="58"/>
      <c r="O1503" s="58"/>
      <c r="P1503" s="58"/>
      <c r="Q1503" s="58"/>
      <c r="R1503" s="58"/>
      <c r="S1503" s="58"/>
      <c r="T1503" s="58"/>
      <c r="U1503" s="58"/>
      <c r="V1503" s="58"/>
      <c r="W1503" s="58"/>
      <c r="X1503" s="58"/>
      <c r="Y1503" s="58"/>
      <c r="Z1503" s="58"/>
      <c r="AA1503" s="58"/>
      <c r="AB1503" s="58"/>
      <c r="AC1503" s="58"/>
      <c r="AD1503" s="58"/>
      <c r="AE1503" s="58"/>
      <c r="AF1503" s="58"/>
      <c r="AG1503" s="58"/>
      <c r="AH1503" s="58"/>
      <c r="AI1503" s="58"/>
      <c r="AJ1503" s="58"/>
      <c r="AK1503" s="58"/>
      <c r="AL1503" s="58"/>
      <c r="AM1503" s="58"/>
      <c r="AN1503" s="58"/>
      <c r="AO1503" s="58"/>
      <c r="AP1503" s="58"/>
      <c r="AQ1503" s="58"/>
      <c r="AR1503" s="58"/>
      <c r="AS1503" s="58"/>
      <c r="AT1503" s="58"/>
      <c r="AU1503" s="58"/>
      <c r="AV1503" s="58"/>
      <c r="AW1503" s="58"/>
      <c r="AX1503" s="58"/>
      <c r="AY1503" s="58"/>
      <c r="AZ1503" s="58"/>
      <c r="BA1503" s="58"/>
      <c r="BB1503" s="58"/>
      <c r="BC1503" s="58"/>
      <c r="BD1503" s="58"/>
      <c r="BE1503" s="58"/>
      <c r="BF1503" s="58"/>
      <c r="BG1503" s="58"/>
      <c r="BH1503" s="58"/>
      <c r="BI1503" s="58"/>
      <c r="BJ1503" s="58"/>
      <c r="BK1503" s="58"/>
      <c r="BL1503" s="58"/>
      <c r="BM1503" s="58"/>
      <c r="BN1503" s="58"/>
      <c r="BO1503" s="58"/>
      <c r="BP1503" s="58"/>
      <c r="BQ1503" s="58"/>
      <c r="BR1503" s="58"/>
      <c r="BS1503" s="58"/>
      <c r="BT1503" s="58"/>
      <c r="BU1503" s="58"/>
      <c r="BV1503" s="58"/>
      <c r="BW1503" s="58"/>
      <c r="BX1503" s="58"/>
      <c r="BY1503" s="58"/>
      <c r="BZ1503" s="58"/>
      <c r="CA1503" s="58"/>
      <c r="CB1503" s="58"/>
      <c r="CC1503" s="58"/>
      <c r="CD1503" s="58"/>
      <c r="CE1503" s="58"/>
      <c r="CF1503" s="58"/>
      <c r="CG1503" s="58"/>
      <c r="CH1503" s="58"/>
      <c r="CI1503" s="58"/>
      <c r="CJ1503" s="58"/>
      <c r="CK1503" s="58"/>
      <c r="CL1503" s="58"/>
      <c r="CM1503" s="58"/>
      <c r="CN1503" s="58"/>
      <c r="CO1503" s="58"/>
      <c r="CP1503" s="58"/>
      <c r="CQ1503" s="58"/>
      <c r="CR1503" s="58"/>
      <c r="CS1503" s="58"/>
      <c r="CT1503" s="58"/>
      <c r="CU1503" s="58"/>
      <c r="CV1503" s="58"/>
      <c r="CW1503" s="58"/>
      <c r="CX1503" s="58"/>
      <c r="CY1503" s="58"/>
      <c r="CZ1503" s="58"/>
      <c r="DA1503" s="58"/>
      <c r="DB1503" s="58"/>
      <c r="DC1503" s="58"/>
      <c r="DD1503" s="58"/>
      <c r="DE1503" s="58"/>
      <c r="DF1503" s="58"/>
      <c r="DG1503" s="58"/>
      <c r="DH1503" s="58"/>
      <c r="DI1503" s="58"/>
      <c r="DJ1503" s="58"/>
      <c r="DK1503" s="58"/>
      <c r="DL1503" s="58"/>
      <c r="DM1503" s="58"/>
      <c r="DN1503" s="58"/>
      <c r="DO1503" s="58"/>
      <c r="DP1503" s="58"/>
      <c r="DQ1503" s="58"/>
      <c r="DR1503" s="58"/>
    </row>
    <row r="1504" spans="1:122" x14ac:dyDescent="0.2">
      <c r="A1504" s="58"/>
      <c r="B1504" s="58"/>
      <c r="C1504" s="58"/>
      <c r="D1504" s="58"/>
      <c r="E1504" s="58"/>
      <c r="F1504" s="58"/>
      <c r="G1504" s="58"/>
      <c r="H1504" s="58"/>
      <c r="I1504" s="58"/>
      <c r="J1504" s="58"/>
      <c r="K1504" s="59"/>
      <c r="L1504" s="59"/>
      <c r="M1504" s="58"/>
      <c r="N1504" s="58"/>
      <c r="O1504" s="58"/>
      <c r="P1504" s="58"/>
      <c r="Q1504" s="58"/>
      <c r="R1504" s="58"/>
      <c r="S1504" s="58"/>
      <c r="T1504" s="58"/>
      <c r="U1504" s="58"/>
      <c r="V1504" s="58"/>
      <c r="W1504" s="58"/>
      <c r="X1504" s="58"/>
      <c r="Y1504" s="58"/>
      <c r="Z1504" s="58"/>
      <c r="AA1504" s="58"/>
      <c r="AB1504" s="58"/>
      <c r="AC1504" s="58"/>
      <c r="AD1504" s="58"/>
      <c r="AE1504" s="58"/>
      <c r="AF1504" s="58"/>
      <c r="AG1504" s="58"/>
      <c r="AH1504" s="58"/>
      <c r="AI1504" s="58"/>
      <c r="AJ1504" s="58"/>
      <c r="AK1504" s="58"/>
      <c r="AL1504" s="58"/>
      <c r="AM1504" s="58"/>
      <c r="AN1504" s="58"/>
      <c r="AO1504" s="58"/>
      <c r="AP1504" s="58"/>
      <c r="AQ1504" s="58"/>
      <c r="AR1504" s="58"/>
      <c r="AS1504" s="58"/>
      <c r="AT1504" s="58"/>
      <c r="AU1504" s="58"/>
      <c r="AV1504" s="58"/>
      <c r="AW1504" s="58"/>
      <c r="AX1504" s="58"/>
      <c r="AY1504" s="58"/>
      <c r="AZ1504" s="58"/>
      <c r="BA1504" s="58"/>
      <c r="BB1504" s="58"/>
      <c r="BC1504" s="58"/>
      <c r="BD1504" s="58"/>
      <c r="BE1504" s="58"/>
      <c r="BF1504" s="58"/>
      <c r="BG1504" s="58"/>
      <c r="BH1504" s="58"/>
      <c r="BI1504" s="58"/>
      <c r="BJ1504" s="58"/>
      <c r="BK1504" s="58"/>
      <c r="BL1504" s="58"/>
      <c r="BM1504" s="58"/>
      <c r="BN1504" s="58"/>
      <c r="BO1504" s="58"/>
      <c r="BP1504" s="58"/>
      <c r="BQ1504" s="58"/>
      <c r="BR1504" s="58"/>
      <c r="BS1504" s="58"/>
      <c r="BT1504" s="58"/>
      <c r="BU1504" s="58"/>
      <c r="BV1504" s="58"/>
      <c r="BW1504" s="58"/>
      <c r="BX1504" s="58"/>
      <c r="BY1504" s="58"/>
      <c r="BZ1504" s="58"/>
      <c r="CA1504" s="58"/>
      <c r="CB1504" s="58"/>
      <c r="CC1504" s="58"/>
      <c r="CD1504" s="58"/>
      <c r="CE1504" s="58"/>
      <c r="CF1504" s="58"/>
      <c r="CG1504" s="58"/>
      <c r="CH1504" s="58"/>
      <c r="CI1504" s="58"/>
      <c r="CJ1504" s="58"/>
      <c r="CK1504" s="58"/>
      <c r="CL1504" s="58"/>
      <c r="CM1504" s="58"/>
      <c r="CN1504" s="58"/>
      <c r="CO1504" s="58"/>
      <c r="CP1504" s="58"/>
      <c r="CQ1504" s="58"/>
      <c r="CR1504" s="58"/>
      <c r="CS1504" s="58"/>
      <c r="CT1504" s="58"/>
      <c r="CU1504" s="58"/>
      <c r="CV1504" s="58"/>
      <c r="CW1504" s="58"/>
      <c r="CX1504" s="58"/>
      <c r="CY1504" s="58"/>
      <c r="CZ1504" s="58"/>
      <c r="DA1504" s="58"/>
      <c r="DB1504" s="58"/>
      <c r="DC1504" s="58"/>
      <c r="DD1504" s="58"/>
      <c r="DE1504" s="58"/>
      <c r="DF1504" s="58"/>
      <c r="DG1504" s="58"/>
      <c r="DH1504" s="58"/>
      <c r="DI1504" s="58"/>
      <c r="DJ1504" s="58"/>
      <c r="DK1504" s="58"/>
      <c r="DL1504" s="58"/>
      <c r="DM1504" s="58"/>
      <c r="DN1504" s="58"/>
      <c r="DO1504" s="58"/>
      <c r="DP1504" s="58"/>
      <c r="DQ1504" s="58"/>
      <c r="DR1504" s="58"/>
    </row>
    <row r="1505" spans="1:122" x14ac:dyDescent="0.2">
      <c r="A1505" s="58"/>
      <c r="B1505" s="58"/>
      <c r="C1505" s="58"/>
      <c r="D1505" s="58"/>
      <c r="E1505" s="58"/>
      <c r="F1505" s="58"/>
      <c r="G1505" s="58"/>
      <c r="H1505" s="58"/>
      <c r="I1505" s="58"/>
      <c r="J1505" s="58"/>
      <c r="K1505" s="59"/>
      <c r="L1505" s="59"/>
      <c r="M1505" s="58"/>
      <c r="N1505" s="58"/>
      <c r="O1505" s="58"/>
      <c r="P1505" s="58"/>
      <c r="Q1505" s="58"/>
      <c r="R1505" s="58"/>
      <c r="S1505" s="58"/>
      <c r="T1505" s="58"/>
      <c r="U1505" s="58"/>
      <c r="V1505" s="58"/>
      <c r="W1505" s="58"/>
      <c r="X1505" s="58"/>
      <c r="Y1505" s="58"/>
      <c r="Z1505" s="58"/>
      <c r="AA1505" s="58"/>
      <c r="AB1505" s="58"/>
      <c r="AC1505" s="58"/>
      <c r="AD1505" s="58"/>
      <c r="AE1505" s="58"/>
      <c r="AF1505" s="58"/>
      <c r="AG1505" s="58"/>
      <c r="AH1505" s="58"/>
      <c r="AI1505" s="58"/>
      <c r="AJ1505" s="58"/>
      <c r="AK1505" s="58"/>
      <c r="AL1505" s="58"/>
      <c r="AM1505" s="58"/>
      <c r="AN1505" s="58"/>
      <c r="AO1505" s="58"/>
      <c r="AP1505" s="58"/>
      <c r="AQ1505" s="58"/>
      <c r="AR1505" s="58"/>
      <c r="AS1505" s="58"/>
      <c r="AT1505" s="58"/>
      <c r="AU1505" s="58"/>
      <c r="AV1505" s="58"/>
      <c r="AW1505" s="58"/>
      <c r="AX1505" s="58"/>
      <c r="AY1505" s="58"/>
      <c r="AZ1505" s="58"/>
      <c r="BA1505" s="58"/>
      <c r="BB1505" s="58"/>
      <c r="BC1505" s="58"/>
      <c r="BD1505" s="58"/>
      <c r="BE1505" s="58"/>
      <c r="BF1505" s="58"/>
      <c r="BG1505" s="58"/>
      <c r="BH1505" s="58"/>
      <c r="BI1505" s="58"/>
      <c r="BJ1505" s="58"/>
      <c r="BK1505" s="58"/>
      <c r="BL1505" s="58"/>
      <c r="BM1505" s="58"/>
      <c r="BN1505" s="58"/>
      <c r="BO1505" s="58"/>
      <c r="BP1505" s="58"/>
      <c r="BQ1505" s="58"/>
      <c r="BR1505" s="58"/>
      <c r="BS1505" s="58"/>
      <c r="BT1505" s="58"/>
      <c r="BU1505" s="58"/>
      <c r="BV1505" s="58"/>
      <c r="BW1505" s="58"/>
      <c r="BX1505" s="58"/>
      <c r="BY1505" s="58"/>
      <c r="BZ1505" s="58"/>
      <c r="CA1505" s="58"/>
      <c r="CB1505" s="58"/>
      <c r="CC1505" s="58"/>
      <c r="CD1505" s="58"/>
      <c r="CE1505" s="58"/>
      <c r="CF1505" s="58"/>
      <c r="CG1505" s="58"/>
      <c r="CH1505" s="58"/>
      <c r="CI1505" s="58"/>
      <c r="CJ1505" s="58"/>
      <c r="CK1505" s="58"/>
      <c r="CL1505" s="58"/>
      <c r="CM1505" s="58"/>
      <c r="CN1505" s="58"/>
      <c r="CO1505" s="58"/>
      <c r="CP1505" s="58"/>
      <c r="CQ1505" s="58"/>
      <c r="CR1505" s="58"/>
      <c r="CS1505" s="58"/>
      <c r="CT1505" s="58"/>
      <c r="CU1505" s="58"/>
      <c r="CV1505" s="58"/>
      <c r="CW1505" s="58"/>
      <c r="CX1505" s="58"/>
      <c r="CY1505" s="58"/>
      <c r="CZ1505" s="58"/>
      <c r="DA1505" s="58"/>
      <c r="DB1505" s="58"/>
      <c r="DC1505" s="58"/>
      <c r="DD1505" s="58"/>
      <c r="DE1505" s="58"/>
      <c r="DF1505" s="58"/>
      <c r="DG1505" s="58"/>
      <c r="DH1505" s="58"/>
      <c r="DI1505" s="58"/>
      <c r="DJ1505" s="58"/>
      <c r="DK1505" s="58"/>
      <c r="DL1505" s="58"/>
      <c r="DM1505" s="58"/>
      <c r="DN1505" s="58"/>
      <c r="DO1505" s="58"/>
      <c r="DP1505" s="58"/>
      <c r="DQ1505" s="58"/>
      <c r="DR1505" s="58"/>
    </row>
    <row r="1506" spans="1:122" x14ac:dyDescent="0.2">
      <c r="A1506" s="58"/>
      <c r="B1506" s="58"/>
      <c r="C1506" s="58"/>
      <c r="D1506" s="58"/>
      <c r="E1506" s="58"/>
      <c r="F1506" s="58"/>
      <c r="G1506" s="58"/>
      <c r="H1506" s="58"/>
      <c r="I1506" s="58"/>
      <c r="J1506" s="58"/>
      <c r="K1506" s="59"/>
      <c r="L1506" s="59"/>
      <c r="M1506" s="58"/>
      <c r="N1506" s="58"/>
      <c r="O1506" s="58"/>
      <c r="P1506" s="58"/>
      <c r="Q1506" s="58"/>
      <c r="R1506" s="58"/>
      <c r="S1506" s="58"/>
      <c r="T1506" s="58"/>
      <c r="U1506" s="58"/>
      <c r="V1506" s="58"/>
      <c r="W1506" s="58"/>
      <c r="X1506" s="58"/>
      <c r="Y1506" s="58"/>
      <c r="Z1506" s="58"/>
      <c r="AA1506" s="58"/>
      <c r="AB1506" s="58"/>
      <c r="AC1506" s="58"/>
      <c r="AD1506" s="58"/>
      <c r="AE1506" s="58"/>
      <c r="AF1506" s="58"/>
      <c r="AG1506" s="58"/>
      <c r="AH1506" s="58"/>
      <c r="AI1506" s="58"/>
      <c r="AJ1506" s="58"/>
      <c r="AK1506" s="58"/>
      <c r="AL1506" s="58"/>
      <c r="AM1506" s="58"/>
      <c r="AN1506" s="58"/>
      <c r="AO1506" s="58"/>
      <c r="AP1506" s="58"/>
      <c r="AQ1506" s="58"/>
      <c r="AR1506" s="58"/>
      <c r="AS1506" s="58"/>
      <c r="AT1506" s="58"/>
      <c r="AU1506" s="58"/>
      <c r="AV1506" s="58"/>
      <c r="AW1506" s="58"/>
      <c r="AX1506" s="58"/>
      <c r="AY1506" s="58"/>
      <c r="AZ1506" s="58"/>
      <c r="BA1506" s="58"/>
      <c r="BB1506" s="58"/>
      <c r="BC1506" s="58"/>
      <c r="BD1506" s="58"/>
      <c r="BE1506" s="58"/>
      <c r="BF1506" s="58"/>
      <c r="BG1506" s="58"/>
      <c r="BH1506" s="58"/>
      <c r="BI1506" s="58"/>
      <c r="BJ1506" s="58"/>
      <c r="BK1506" s="58"/>
      <c r="BL1506" s="58"/>
      <c r="BM1506" s="58"/>
      <c r="BN1506" s="58"/>
      <c r="BO1506" s="58"/>
      <c r="BP1506" s="58"/>
      <c r="BQ1506" s="58"/>
      <c r="BR1506" s="58"/>
      <c r="BS1506" s="58"/>
      <c r="BT1506" s="58"/>
      <c r="BU1506" s="58"/>
      <c r="BV1506" s="58"/>
      <c r="BW1506" s="58"/>
      <c r="BX1506" s="58"/>
      <c r="BY1506" s="58"/>
      <c r="BZ1506" s="58"/>
      <c r="CA1506" s="58"/>
      <c r="CB1506" s="58"/>
      <c r="CC1506" s="58"/>
      <c r="CD1506" s="58"/>
      <c r="CE1506" s="58"/>
      <c r="CF1506" s="58"/>
      <c r="CG1506" s="58"/>
      <c r="CH1506" s="58"/>
      <c r="CI1506" s="58"/>
      <c r="CJ1506" s="58"/>
      <c r="CK1506" s="58"/>
      <c r="CL1506" s="58"/>
      <c r="CM1506" s="58"/>
      <c r="CN1506" s="58"/>
      <c r="CO1506" s="58"/>
      <c r="CP1506" s="58"/>
      <c r="CQ1506" s="58"/>
      <c r="CR1506" s="58"/>
      <c r="CS1506" s="58"/>
      <c r="CT1506" s="58"/>
      <c r="CU1506" s="58"/>
      <c r="CV1506" s="58"/>
      <c r="CW1506" s="58"/>
      <c r="CX1506" s="58"/>
      <c r="CY1506" s="58"/>
      <c r="CZ1506" s="58"/>
      <c r="DA1506" s="58"/>
      <c r="DB1506" s="58"/>
      <c r="DC1506" s="58"/>
      <c r="DD1506" s="58"/>
      <c r="DE1506" s="58"/>
      <c r="DF1506" s="58"/>
      <c r="DG1506" s="58"/>
      <c r="DH1506" s="58"/>
      <c r="DI1506" s="58"/>
      <c r="DJ1506" s="58"/>
      <c r="DK1506" s="58"/>
      <c r="DL1506" s="58"/>
      <c r="DM1506" s="58"/>
      <c r="DN1506" s="58"/>
      <c r="DO1506" s="58"/>
      <c r="DP1506" s="58"/>
      <c r="DQ1506" s="58"/>
      <c r="DR1506" s="58"/>
    </row>
    <row r="1507" spans="1:122" x14ac:dyDescent="0.2">
      <c r="A1507" s="58"/>
      <c r="B1507" s="58"/>
      <c r="C1507" s="58"/>
      <c r="D1507" s="58"/>
      <c r="E1507" s="58"/>
      <c r="F1507" s="58"/>
      <c r="G1507" s="58"/>
      <c r="H1507" s="58"/>
      <c r="I1507" s="58"/>
      <c r="J1507" s="58"/>
      <c r="K1507" s="59"/>
      <c r="L1507" s="59"/>
      <c r="M1507" s="58"/>
      <c r="N1507" s="58"/>
      <c r="O1507" s="58"/>
      <c r="P1507" s="58"/>
      <c r="Q1507" s="58"/>
      <c r="R1507" s="58"/>
      <c r="S1507" s="58"/>
      <c r="T1507" s="58"/>
      <c r="U1507" s="58"/>
      <c r="V1507" s="58"/>
      <c r="W1507" s="58"/>
      <c r="X1507" s="58"/>
      <c r="Y1507" s="58"/>
      <c r="Z1507" s="58"/>
      <c r="AA1507" s="58"/>
      <c r="AB1507" s="58"/>
      <c r="AC1507" s="58"/>
      <c r="AD1507" s="58"/>
      <c r="AE1507" s="58"/>
      <c r="AF1507" s="58"/>
      <c r="AG1507" s="58"/>
      <c r="AH1507" s="58"/>
      <c r="AI1507" s="58"/>
      <c r="AJ1507" s="58"/>
      <c r="AK1507" s="58"/>
      <c r="AL1507" s="58"/>
      <c r="AM1507" s="58"/>
      <c r="AN1507" s="58"/>
      <c r="AO1507" s="58"/>
      <c r="AP1507" s="58"/>
      <c r="AQ1507" s="58"/>
      <c r="AR1507" s="58"/>
      <c r="AS1507" s="58"/>
      <c r="AT1507" s="58"/>
      <c r="AU1507" s="58"/>
      <c r="AV1507" s="58"/>
      <c r="AW1507" s="58"/>
      <c r="AX1507" s="58"/>
      <c r="AY1507" s="58"/>
      <c r="AZ1507" s="58"/>
      <c r="BA1507" s="58"/>
      <c r="BB1507" s="58"/>
      <c r="BC1507" s="58"/>
      <c r="BD1507" s="58"/>
      <c r="BE1507" s="58"/>
      <c r="BF1507" s="58"/>
      <c r="BG1507" s="58"/>
      <c r="BH1507" s="58"/>
      <c r="BI1507" s="58"/>
      <c r="BJ1507" s="58"/>
      <c r="BK1507" s="58"/>
      <c r="BL1507" s="58"/>
      <c r="BM1507" s="58"/>
      <c r="BN1507" s="58"/>
      <c r="BO1507" s="58"/>
      <c r="BP1507" s="58"/>
      <c r="BQ1507" s="58"/>
      <c r="BR1507" s="58"/>
      <c r="BS1507" s="58"/>
      <c r="BT1507" s="58"/>
      <c r="BU1507" s="58"/>
      <c r="BV1507" s="58"/>
      <c r="BW1507" s="58"/>
      <c r="BX1507" s="58"/>
      <c r="BY1507" s="58"/>
      <c r="BZ1507" s="58"/>
      <c r="CA1507" s="58"/>
      <c r="CB1507" s="58"/>
      <c r="CC1507" s="58"/>
      <c r="CD1507" s="58"/>
      <c r="CE1507" s="58"/>
      <c r="CF1507" s="58"/>
      <c r="CG1507" s="58"/>
      <c r="CH1507" s="58"/>
      <c r="CI1507" s="58"/>
      <c r="CJ1507" s="58"/>
      <c r="CK1507" s="58"/>
      <c r="CL1507" s="58"/>
      <c r="CM1507" s="58"/>
      <c r="CN1507" s="58"/>
      <c r="CO1507" s="58"/>
      <c r="CP1507" s="58"/>
      <c r="CQ1507" s="58"/>
      <c r="CR1507" s="58"/>
      <c r="CS1507" s="58"/>
      <c r="CT1507" s="58"/>
      <c r="CU1507" s="58"/>
      <c r="CV1507" s="58"/>
      <c r="CW1507" s="58"/>
      <c r="CX1507" s="58"/>
      <c r="CY1507" s="58"/>
      <c r="CZ1507" s="58"/>
      <c r="DA1507" s="58"/>
      <c r="DB1507" s="58"/>
      <c r="DC1507" s="58"/>
      <c r="DD1507" s="58"/>
      <c r="DE1507" s="58"/>
      <c r="DF1507" s="58"/>
      <c r="DG1507" s="58"/>
      <c r="DH1507" s="58"/>
      <c r="DI1507" s="58"/>
      <c r="DJ1507" s="58"/>
      <c r="DK1507" s="58"/>
      <c r="DL1507" s="58"/>
      <c r="DM1507" s="58"/>
      <c r="DN1507" s="58"/>
      <c r="DO1507" s="58"/>
      <c r="DP1507" s="58"/>
      <c r="DQ1507" s="58"/>
      <c r="DR1507" s="58"/>
    </row>
    <row r="1508" spans="1:122" x14ac:dyDescent="0.2">
      <c r="A1508" s="58"/>
      <c r="B1508" s="58"/>
      <c r="C1508" s="58"/>
      <c r="D1508" s="58"/>
      <c r="E1508" s="58"/>
      <c r="F1508" s="58"/>
      <c r="G1508" s="58"/>
      <c r="H1508" s="58"/>
      <c r="I1508" s="58"/>
      <c r="J1508" s="58"/>
      <c r="K1508" s="59"/>
      <c r="L1508" s="59"/>
      <c r="M1508" s="58"/>
      <c r="N1508" s="58"/>
      <c r="O1508" s="58"/>
      <c r="P1508" s="58"/>
      <c r="Q1508" s="58"/>
      <c r="R1508" s="58"/>
      <c r="S1508" s="58"/>
      <c r="T1508" s="58"/>
      <c r="U1508" s="58"/>
      <c r="V1508" s="58"/>
      <c r="W1508" s="58"/>
      <c r="X1508" s="58"/>
      <c r="Y1508" s="58"/>
      <c r="Z1508" s="58"/>
      <c r="AA1508" s="58"/>
      <c r="AB1508" s="58"/>
      <c r="AC1508" s="58"/>
      <c r="AD1508" s="58"/>
      <c r="AE1508" s="58"/>
      <c r="AF1508" s="58"/>
      <c r="AG1508" s="58"/>
      <c r="AH1508" s="58"/>
      <c r="AI1508" s="58"/>
      <c r="AJ1508" s="58"/>
      <c r="AK1508" s="58"/>
      <c r="AL1508" s="58"/>
      <c r="AM1508" s="58"/>
      <c r="AN1508" s="58"/>
      <c r="AO1508" s="58"/>
      <c r="AP1508" s="58"/>
      <c r="AQ1508" s="58"/>
      <c r="AR1508" s="58"/>
      <c r="AS1508" s="58"/>
      <c r="AT1508" s="58"/>
      <c r="AU1508" s="58"/>
      <c r="AV1508" s="58"/>
      <c r="AW1508" s="58"/>
      <c r="AX1508" s="58"/>
      <c r="AY1508" s="58"/>
      <c r="AZ1508" s="58"/>
      <c r="BA1508" s="58"/>
      <c r="BB1508" s="58"/>
      <c r="BC1508" s="58"/>
      <c r="BD1508" s="58"/>
      <c r="BE1508" s="58"/>
      <c r="BF1508" s="58"/>
      <c r="BG1508" s="58"/>
      <c r="BH1508" s="58"/>
      <c r="BI1508" s="58"/>
      <c r="BJ1508" s="58"/>
      <c r="BK1508" s="58"/>
      <c r="BL1508" s="58"/>
      <c r="BM1508" s="58"/>
      <c r="BN1508" s="58"/>
      <c r="BO1508" s="58"/>
      <c r="BP1508" s="58"/>
      <c r="BQ1508" s="58"/>
      <c r="BR1508" s="58"/>
      <c r="BS1508" s="58"/>
      <c r="BT1508" s="58"/>
      <c r="BU1508" s="58"/>
      <c r="BV1508" s="58"/>
      <c r="BW1508" s="58"/>
      <c r="BX1508" s="58"/>
      <c r="BY1508" s="58"/>
      <c r="BZ1508" s="58"/>
      <c r="CA1508" s="58"/>
      <c r="CB1508" s="58"/>
      <c r="CC1508" s="58"/>
      <c r="CD1508" s="58"/>
      <c r="CE1508" s="58"/>
      <c r="CF1508" s="58"/>
      <c r="CG1508" s="58"/>
      <c r="CH1508" s="58"/>
      <c r="CI1508" s="58"/>
      <c r="CJ1508" s="58"/>
      <c r="CK1508" s="58"/>
      <c r="CL1508" s="58"/>
      <c r="CM1508" s="58"/>
      <c r="CN1508" s="58"/>
      <c r="CO1508" s="58"/>
      <c r="CP1508" s="58"/>
      <c r="CQ1508" s="58"/>
      <c r="CR1508" s="58"/>
      <c r="CS1508" s="58"/>
      <c r="CT1508" s="58"/>
      <c r="CU1508" s="58"/>
      <c r="CV1508" s="58"/>
      <c r="CW1508" s="58"/>
      <c r="CX1508" s="58"/>
      <c r="CY1508" s="58"/>
      <c r="CZ1508" s="58"/>
      <c r="DA1508" s="58"/>
      <c r="DB1508" s="58"/>
      <c r="DC1508" s="58"/>
      <c r="DD1508" s="58"/>
      <c r="DE1508" s="58"/>
      <c r="DF1508" s="58"/>
      <c r="DG1508" s="58"/>
      <c r="DH1508" s="58"/>
      <c r="DI1508" s="58"/>
      <c r="DJ1508" s="58"/>
      <c r="DK1508" s="58"/>
      <c r="DL1508" s="58"/>
      <c r="DM1508" s="58"/>
      <c r="DN1508" s="58"/>
      <c r="DO1508" s="58"/>
      <c r="DP1508" s="58"/>
      <c r="DQ1508" s="58"/>
      <c r="DR1508" s="58"/>
    </row>
    <row r="1509" spans="1:122" x14ac:dyDescent="0.2">
      <c r="A1509" s="58"/>
      <c r="B1509" s="58"/>
      <c r="C1509" s="58"/>
      <c r="D1509" s="58"/>
      <c r="E1509" s="58"/>
      <c r="F1509" s="58"/>
      <c r="G1509" s="58"/>
      <c r="H1509" s="58"/>
      <c r="I1509" s="58"/>
      <c r="J1509" s="58"/>
      <c r="K1509" s="59"/>
      <c r="L1509" s="59"/>
      <c r="M1509" s="58"/>
      <c r="N1509" s="58"/>
      <c r="O1509" s="58"/>
      <c r="P1509" s="58"/>
      <c r="Q1509" s="58"/>
      <c r="R1509" s="58"/>
      <c r="S1509" s="58"/>
      <c r="T1509" s="58"/>
      <c r="U1509" s="58"/>
      <c r="V1509" s="58"/>
      <c r="W1509" s="58"/>
      <c r="X1509" s="58"/>
      <c r="Y1509" s="58"/>
      <c r="Z1509" s="58"/>
      <c r="AA1509" s="58"/>
      <c r="AB1509" s="58"/>
      <c r="AC1509" s="58"/>
      <c r="AD1509" s="58"/>
      <c r="AE1509" s="58"/>
      <c r="AF1509" s="58"/>
      <c r="AG1509" s="58"/>
      <c r="AH1509" s="58"/>
      <c r="AI1509" s="58"/>
      <c r="AJ1509" s="58"/>
      <c r="AK1509" s="58"/>
      <c r="AL1509" s="58"/>
      <c r="AM1509" s="58"/>
      <c r="AN1509" s="58"/>
      <c r="AO1509" s="58"/>
      <c r="AP1509" s="58"/>
      <c r="AQ1509" s="58"/>
      <c r="AR1509" s="58"/>
      <c r="AS1509" s="58"/>
      <c r="AT1509" s="58"/>
      <c r="AU1509" s="58"/>
      <c r="AV1509" s="58"/>
      <c r="AW1509" s="58"/>
      <c r="AX1509" s="58"/>
      <c r="AY1509" s="58"/>
      <c r="AZ1509" s="58"/>
      <c r="BA1509" s="58"/>
      <c r="BB1509" s="58"/>
      <c r="BC1509" s="58"/>
      <c r="BD1509" s="58"/>
      <c r="BE1509" s="58"/>
      <c r="BF1509" s="58"/>
      <c r="BG1509" s="58"/>
      <c r="BH1509" s="58"/>
      <c r="BI1509" s="58"/>
      <c r="BJ1509" s="58"/>
      <c r="BK1509" s="58"/>
      <c r="BL1509" s="58"/>
      <c r="BM1509" s="58"/>
      <c r="BN1509" s="58"/>
      <c r="BO1509" s="58"/>
      <c r="BP1509" s="58"/>
      <c r="BQ1509" s="58"/>
      <c r="BR1509" s="58"/>
      <c r="BS1509" s="58"/>
      <c r="BT1509" s="58"/>
      <c r="BU1509" s="58"/>
      <c r="BV1509" s="58"/>
      <c r="BW1509" s="58"/>
      <c r="BX1509" s="58"/>
      <c r="BY1509" s="58"/>
      <c r="BZ1509" s="58"/>
      <c r="CA1509" s="58"/>
      <c r="CB1509" s="58"/>
      <c r="CC1509" s="58"/>
      <c r="CD1509" s="58"/>
      <c r="CE1509" s="58"/>
      <c r="CF1509" s="58"/>
      <c r="CG1509" s="58"/>
      <c r="CH1509" s="58"/>
      <c r="CI1509" s="58"/>
      <c r="CJ1509" s="58"/>
      <c r="CK1509" s="58"/>
      <c r="CL1509" s="58"/>
      <c r="CM1509" s="58"/>
      <c r="CN1509" s="58"/>
      <c r="CO1509" s="58"/>
      <c r="CP1509" s="58"/>
      <c r="CQ1509" s="58"/>
      <c r="CR1509" s="58"/>
      <c r="CS1509" s="58"/>
      <c r="CT1509" s="58"/>
      <c r="CU1509" s="58"/>
      <c r="CV1509" s="58"/>
      <c r="CW1509" s="58"/>
      <c r="CX1509" s="58"/>
      <c r="CY1509" s="58"/>
      <c r="CZ1509" s="58"/>
      <c r="DA1509" s="58"/>
      <c r="DB1509" s="58"/>
      <c r="DC1509" s="58"/>
      <c r="DD1509" s="58"/>
      <c r="DE1509" s="58"/>
      <c r="DF1509" s="58"/>
      <c r="DG1509" s="58"/>
      <c r="DH1509" s="58"/>
      <c r="DI1509" s="58"/>
      <c r="DJ1509" s="58"/>
      <c r="DK1509" s="58"/>
      <c r="DL1509" s="58"/>
      <c r="DM1509" s="58"/>
      <c r="DN1509" s="58"/>
      <c r="DO1509" s="58"/>
      <c r="DP1509" s="58"/>
      <c r="DQ1509" s="58"/>
      <c r="DR1509" s="58"/>
    </row>
    <row r="1510" spans="1:122" x14ac:dyDescent="0.2">
      <c r="A1510" s="58"/>
      <c r="B1510" s="58"/>
      <c r="C1510" s="58"/>
      <c r="D1510" s="58"/>
      <c r="E1510" s="58"/>
      <c r="F1510" s="58"/>
      <c r="G1510" s="58"/>
      <c r="H1510" s="58"/>
      <c r="I1510" s="58"/>
      <c r="J1510" s="58"/>
      <c r="K1510" s="59"/>
      <c r="L1510" s="59"/>
      <c r="M1510" s="58"/>
      <c r="N1510" s="58"/>
      <c r="O1510" s="58"/>
      <c r="P1510" s="58"/>
      <c r="Q1510" s="58"/>
      <c r="R1510" s="58"/>
      <c r="S1510" s="58"/>
      <c r="T1510" s="58"/>
      <c r="U1510" s="58"/>
      <c r="V1510" s="58"/>
      <c r="W1510" s="58"/>
      <c r="X1510" s="58"/>
      <c r="Y1510" s="58"/>
      <c r="Z1510" s="58"/>
      <c r="AA1510" s="58"/>
      <c r="AB1510" s="58"/>
      <c r="AC1510" s="58"/>
      <c r="AD1510" s="58"/>
      <c r="AE1510" s="58"/>
      <c r="AF1510" s="58"/>
      <c r="AG1510" s="58"/>
      <c r="AH1510" s="58"/>
      <c r="AI1510" s="58"/>
      <c r="AJ1510" s="58"/>
      <c r="AK1510" s="58"/>
      <c r="AL1510" s="58"/>
      <c r="AM1510" s="58"/>
      <c r="AN1510" s="58"/>
      <c r="AO1510" s="58"/>
      <c r="AP1510" s="58"/>
      <c r="AQ1510" s="58"/>
      <c r="AR1510" s="58"/>
      <c r="AS1510" s="58"/>
      <c r="AT1510" s="58"/>
      <c r="AU1510" s="58"/>
      <c r="AV1510" s="58"/>
      <c r="AW1510" s="58"/>
      <c r="AX1510" s="58"/>
      <c r="AY1510" s="58"/>
      <c r="AZ1510" s="58"/>
      <c r="BA1510" s="58"/>
      <c r="BB1510" s="58"/>
      <c r="BC1510" s="58"/>
      <c r="BD1510" s="58"/>
      <c r="BE1510" s="58"/>
      <c r="BF1510" s="58"/>
      <c r="BG1510" s="58"/>
      <c r="BH1510" s="58"/>
      <c r="BI1510" s="58"/>
      <c r="BJ1510" s="58"/>
      <c r="BK1510" s="58"/>
      <c r="BL1510" s="58"/>
      <c r="BM1510" s="58"/>
      <c r="BN1510" s="58"/>
      <c r="BO1510" s="58"/>
      <c r="BP1510" s="58"/>
      <c r="BQ1510" s="58"/>
      <c r="BR1510" s="58"/>
      <c r="BS1510" s="58"/>
      <c r="BT1510" s="58"/>
      <c r="BU1510" s="58"/>
      <c r="BV1510" s="58"/>
      <c r="BW1510" s="58"/>
      <c r="BX1510" s="58"/>
      <c r="BY1510" s="58"/>
      <c r="BZ1510" s="58"/>
      <c r="CA1510" s="58"/>
      <c r="CB1510" s="58"/>
      <c r="CC1510" s="58"/>
      <c r="CD1510" s="58"/>
      <c r="CE1510" s="58"/>
      <c r="CF1510" s="58"/>
      <c r="CG1510" s="58"/>
      <c r="CH1510" s="58"/>
      <c r="CI1510" s="58"/>
      <c r="CJ1510" s="58"/>
      <c r="CK1510" s="58"/>
      <c r="CL1510" s="58"/>
      <c r="CM1510" s="58"/>
      <c r="CN1510" s="58"/>
      <c r="CO1510" s="58"/>
      <c r="CP1510" s="58"/>
      <c r="CQ1510" s="58"/>
      <c r="CR1510" s="58"/>
      <c r="CS1510" s="58"/>
      <c r="CT1510" s="58"/>
      <c r="CU1510" s="58"/>
      <c r="CV1510" s="58"/>
      <c r="CW1510" s="58"/>
      <c r="CX1510" s="58"/>
      <c r="CY1510" s="58"/>
      <c r="CZ1510" s="58"/>
      <c r="DA1510" s="58"/>
      <c r="DB1510" s="58"/>
      <c r="DC1510" s="58"/>
      <c r="DD1510" s="58"/>
      <c r="DE1510" s="58"/>
      <c r="DF1510" s="58"/>
      <c r="DG1510" s="58"/>
      <c r="DH1510" s="58"/>
      <c r="DI1510" s="58"/>
      <c r="DJ1510" s="58"/>
      <c r="DK1510" s="58"/>
      <c r="DL1510" s="58"/>
      <c r="DM1510" s="58"/>
      <c r="DN1510" s="58"/>
      <c r="DO1510" s="58"/>
      <c r="DP1510" s="58"/>
      <c r="DQ1510" s="58"/>
      <c r="DR1510" s="58"/>
    </row>
    <row r="1511" spans="1:122" x14ac:dyDescent="0.2">
      <c r="A1511" s="58"/>
      <c r="B1511" s="58"/>
      <c r="C1511" s="58"/>
      <c r="D1511" s="58"/>
      <c r="E1511" s="58"/>
      <c r="F1511" s="58"/>
      <c r="G1511" s="58"/>
      <c r="H1511" s="58"/>
      <c r="I1511" s="58"/>
      <c r="J1511" s="58"/>
      <c r="K1511" s="59"/>
      <c r="L1511" s="59"/>
      <c r="M1511" s="58"/>
      <c r="N1511" s="58"/>
      <c r="O1511" s="58"/>
      <c r="P1511" s="58"/>
      <c r="Q1511" s="58"/>
      <c r="R1511" s="58"/>
      <c r="S1511" s="58"/>
      <c r="T1511" s="58"/>
      <c r="U1511" s="58"/>
      <c r="V1511" s="58"/>
      <c r="W1511" s="58"/>
      <c r="X1511" s="58"/>
      <c r="Y1511" s="58"/>
      <c r="Z1511" s="58"/>
      <c r="AA1511" s="58"/>
      <c r="AB1511" s="58"/>
      <c r="AC1511" s="58"/>
      <c r="AD1511" s="58"/>
      <c r="AE1511" s="58"/>
      <c r="AF1511" s="58"/>
      <c r="AG1511" s="58"/>
      <c r="AH1511" s="58"/>
      <c r="AI1511" s="58"/>
      <c r="AJ1511" s="58"/>
      <c r="AK1511" s="58"/>
      <c r="AL1511" s="58"/>
      <c r="AM1511" s="58"/>
      <c r="AN1511" s="58"/>
      <c r="AO1511" s="58"/>
      <c r="AP1511" s="58"/>
      <c r="AQ1511" s="58"/>
      <c r="AR1511" s="58"/>
      <c r="AS1511" s="58"/>
      <c r="AT1511" s="58"/>
      <c r="AU1511" s="58"/>
      <c r="AV1511" s="58"/>
      <c r="AW1511" s="58"/>
      <c r="AX1511" s="58"/>
      <c r="AY1511" s="58"/>
      <c r="AZ1511" s="58"/>
      <c r="BA1511" s="58"/>
      <c r="BB1511" s="58"/>
      <c r="BC1511" s="58"/>
      <c r="BD1511" s="58"/>
      <c r="BE1511" s="58"/>
      <c r="BF1511" s="58"/>
      <c r="BG1511" s="58"/>
      <c r="BH1511" s="58"/>
      <c r="BI1511" s="58"/>
      <c r="BJ1511" s="58"/>
      <c r="BK1511" s="58"/>
      <c r="BL1511" s="58"/>
      <c r="BM1511" s="58"/>
      <c r="BN1511" s="58"/>
      <c r="BO1511" s="58"/>
      <c r="BP1511" s="58"/>
      <c r="BQ1511" s="58"/>
      <c r="BR1511" s="58"/>
      <c r="BS1511" s="58"/>
      <c r="BT1511" s="58"/>
      <c r="BU1511" s="58"/>
      <c r="BV1511" s="58"/>
      <c r="BW1511" s="58"/>
      <c r="BX1511" s="58"/>
      <c r="BY1511" s="58"/>
      <c r="BZ1511" s="58"/>
      <c r="CA1511" s="58"/>
      <c r="CB1511" s="58"/>
      <c r="CC1511" s="58"/>
      <c r="CD1511" s="58"/>
      <c r="CE1511" s="58"/>
      <c r="CF1511" s="58"/>
      <c r="CG1511" s="58"/>
      <c r="CH1511" s="58"/>
      <c r="CI1511" s="58"/>
      <c r="CJ1511" s="58"/>
      <c r="CK1511" s="58"/>
      <c r="CL1511" s="58"/>
      <c r="CM1511" s="58"/>
      <c r="CN1511" s="58"/>
      <c r="CO1511" s="58"/>
      <c r="CP1511" s="58"/>
      <c r="CQ1511" s="58"/>
      <c r="CR1511" s="58"/>
      <c r="CS1511" s="58"/>
      <c r="CT1511" s="58"/>
      <c r="CU1511" s="58"/>
      <c r="CV1511" s="58"/>
      <c r="CW1511" s="58"/>
      <c r="CX1511" s="58"/>
      <c r="CY1511" s="58"/>
      <c r="CZ1511" s="58"/>
      <c r="DA1511" s="58"/>
      <c r="DB1511" s="58"/>
      <c r="DC1511" s="58"/>
      <c r="DD1511" s="58"/>
      <c r="DE1511" s="58"/>
      <c r="DF1511" s="58"/>
      <c r="DG1511" s="58"/>
      <c r="DH1511" s="58"/>
      <c r="DI1511" s="58"/>
      <c r="DJ1511" s="58"/>
      <c r="DK1511" s="58"/>
      <c r="DL1511" s="58"/>
      <c r="DM1511" s="58"/>
      <c r="DN1511" s="58"/>
      <c r="DO1511" s="58"/>
      <c r="DP1511" s="58"/>
      <c r="DQ1511" s="58"/>
      <c r="DR1511" s="58"/>
    </row>
    <row r="1512" spans="1:122" x14ac:dyDescent="0.2">
      <c r="A1512" s="58"/>
      <c r="B1512" s="58"/>
      <c r="C1512" s="58"/>
      <c r="D1512" s="58"/>
      <c r="E1512" s="58"/>
      <c r="F1512" s="58"/>
      <c r="G1512" s="58"/>
      <c r="H1512" s="58"/>
      <c r="I1512" s="58"/>
      <c r="J1512" s="58"/>
      <c r="K1512" s="59"/>
      <c r="L1512" s="59"/>
      <c r="M1512" s="58"/>
      <c r="N1512" s="58"/>
      <c r="O1512" s="58"/>
      <c r="P1512" s="58"/>
      <c r="Q1512" s="58"/>
      <c r="R1512" s="58"/>
      <c r="S1512" s="58"/>
      <c r="T1512" s="58"/>
      <c r="U1512" s="58"/>
      <c r="V1512" s="58"/>
      <c r="W1512" s="58"/>
      <c r="X1512" s="58"/>
      <c r="Y1512" s="58"/>
      <c r="Z1512" s="58"/>
      <c r="AA1512" s="58"/>
      <c r="AB1512" s="58"/>
      <c r="AC1512" s="58"/>
      <c r="AD1512" s="58"/>
      <c r="AE1512" s="58"/>
      <c r="AF1512" s="58"/>
      <c r="AG1512" s="58"/>
      <c r="AH1512" s="58"/>
      <c r="AI1512" s="58"/>
      <c r="AJ1512" s="58"/>
      <c r="AK1512" s="58"/>
      <c r="AL1512" s="58"/>
      <c r="AM1512" s="58"/>
      <c r="AN1512" s="58"/>
      <c r="AO1512" s="58"/>
      <c r="AP1512" s="58"/>
      <c r="AQ1512" s="58"/>
      <c r="AR1512" s="58"/>
      <c r="AS1512" s="58"/>
      <c r="AT1512" s="58"/>
      <c r="AU1512" s="58"/>
      <c r="AV1512" s="58"/>
      <c r="AW1512" s="58"/>
      <c r="AX1512" s="58"/>
      <c r="AY1512" s="58"/>
      <c r="AZ1512" s="58"/>
      <c r="BA1512" s="58"/>
      <c r="BB1512" s="58"/>
      <c r="BC1512" s="58"/>
      <c r="BD1512" s="58"/>
      <c r="BE1512" s="58"/>
      <c r="BF1512" s="58"/>
      <c r="BG1512" s="58"/>
      <c r="BH1512" s="58"/>
      <c r="BI1512" s="58"/>
      <c r="BJ1512" s="58"/>
      <c r="BK1512" s="58"/>
      <c r="BL1512" s="58"/>
      <c r="BM1512" s="58"/>
      <c r="BN1512" s="58"/>
      <c r="BO1512" s="58"/>
      <c r="BP1512" s="58"/>
      <c r="BQ1512" s="58"/>
      <c r="BR1512" s="58"/>
      <c r="BS1512" s="58"/>
      <c r="BT1512" s="58"/>
      <c r="BU1512" s="58"/>
      <c r="BV1512" s="58"/>
      <c r="BW1512" s="58"/>
      <c r="BX1512" s="58"/>
      <c r="BY1512" s="58"/>
      <c r="BZ1512" s="58"/>
      <c r="CA1512" s="58"/>
      <c r="CB1512" s="58"/>
      <c r="CC1512" s="58"/>
      <c r="CD1512" s="58"/>
      <c r="CE1512" s="58"/>
      <c r="CF1512" s="58"/>
      <c r="CG1512" s="58"/>
      <c r="CH1512" s="58"/>
      <c r="CI1512" s="58"/>
      <c r="CJ1512" s="58"/>
      <c r="CK1512" s="58"/>
      <c r="CL1512" s="58"/>
      <c r="CM1512" s="58"/>
      <c r="CN1512" s="58"/>
      <c r="CO1512" s="58"/>
      <c r="CP1512" s="58"/>
      <c r="CQ1512" s="58"/>
      <c r="CR1512" s="58"/>
      <c r="CS1512" s="58"/>
      <c r="CT1512" s="58"/>
      <c r="CU1512" s="58"/>
      <c r="CV1512" s="58"/>
      <c r="CW1512" s="58"/>
      <c r="CX1512" s="58"/>
      <c r="CY1512" s="58"/>
      <c r="CZ1512" s="58"/>
      <c r="DA1512" s="58"/>
      <c r="DB1512" s="58"/>
      <c r="DC1512" s="58"/>
      <c r="DD1512" s="58"/>
      <c r="DE1512" s="58"/>
      <c r="DF1512" s="58"/>
      <c r="DG1512" s="58"/>
      <c r="DH1512" s="58"/>
      <c r="DI1512" s="58"/>
      <c r="DJ1512" s="58"/>
      <c r="DK1512" s="58"/>
      <c r="DL1512" s="58"/>
      <c r="DM1512" s="58"/>
      <c r="DN1512" s="58"/>
      <c r="DO1512" s="58"/>
      <c r="DP1512" s="58"/>
      <c r="DQ1512" s="58"/>
      <c r="DR1512" s="58"/>
    </row>
    <row r="1513" spans="1:122" x14ac:dyDescent="0.2">
      <c r="A1513" s="58"/>
      <c r="B1513" s="58"/>
      <c r="C1513" s="58"/>
      <c r="D1513" s="58"/>
      <c r="E1513" s="58"/>
      <c r="F1513" s="58"/>
      <c r="G1513" s="58"/>
      <c r="H1513" s="58"/>
      <c r="I1513" s="58"/>
      <c r="J1513" s="58"/>
      <c r="K1513" s="59"/>
      <c r="L1513" s="59"/>
      <c r="M1513" s="58"/>
      <c r="N1513" s="58"/>
      <c r="O1513" s="58"/>
      <c r="P1513" s="58"/>
      <c r="Q1513" s="58"/>
      <c r="R1513" s="58"/>
      <c r="S1513" s="58"/>
      <c r="T1513" s="58"/>
      <c r="U1513" s="58"/>
      <c r="V1513" s="58"/>
      <c r="W1513" s="58"/>
      <c r="X1513" s="58"/>
      <c r="Y1513" s="58"/>
      <c r="Z1513" s="58"/>
      <c r="AA1513" s="58"/>
      <c r="AB1513" s="58"/>
      <c r="AC1513" s="58"/>
      <c r="AD1513" s="58"/>
      <c r="AE1513" s="58"/>
      <c r="AF1513" s="58"/>
      <c r="AG1513" s="58"/>
      <c r="AH1513" s="58"/>
      <c r="AI1513" s="58"/>
      <c r="AJ1513" s="58"/>
      <c r="AK1513" s="58"/>
      <c r="AL1513" s="58"/>
      <c r="AM1513" s="58"/>
      <c r="AN1513" s="58"/>
      <c r="AO1513" s="58"/>
      <c r="AP1513" s="58"/>
      <c r="AQ1513" s="58"/>
      <c r="AR1513" s="58"/>
      <c r="AS1513" s="58"/>
      <c r="AT1513" s="58"/>
      <c r="AU1513" s="58"/>
      <c r="AV1513" s="58"/>
      <c r="AW1513" s="58"/>
      <c r="AX1513" s="58"/>
      <c r="AY1513" s="58"/>
      <c r="AZ1513" s="58"/>
      <c r="BA1513" s="58"/>
      <c r="BB1513" s="58"/>
      <c r="BC1513" s="58"/>
      <c r="BD1513" s="58"/>
      <c r="BE1513" s="58"/>
      <c r="BF1513" s="58"/>
      <c r="BG1513" s="58"/>
      <c r="BH1513" s="58"/>
      <c r="BI1513" s="58"/>
      <c r="BJ1513" s="58"/>
      <c r="BK1513" s="58"/>
      <c r="BL1513" s="58"/>
      <c r="BM1513" s="58"/>
      <c r="BN1513" s="58"/>
      <c r="BO1513" s="58"/>
      <c r="BP1513" s="58"/>
      <c r="BQ1513" s="58"/>
      <c r="BR1513" s="58"/>
      <c r="BS1513" s="58"/>
      <c r="BT1513" s="58"/>
      <c r="BU1513" s="58"/>
      <c r="BV1513" s="58"/>
      <c r="BW1513" s="58"/>
      <c r="BX1513" s="58"/>
      <c r="BY1513" s="58"/>
      <c r="BZ1513" s="58"/>
      <c r="CA1513" s="58"/>
      <c r="CB1513" s="58"/>
      <c r="CC1513" s="58"/>
      <c r="CD1513" s="58"/>
      <c r="CE1513" s="58"/>
      <c r="CF1513" s="58"/>
      <c r="CG1513" s="58"/>
      <c r="CH1513" s="58"/>
      <c r="CI1513" s="58"/>
      <c r="CJ1513" s="58"/>
      <c r="CK1513" s="58"/>
      <c r="CL1513" s="58"/>
      <c r="CM1513" s="58"/>
      <c r="CN1513" s="58"/>
      <c r="CO1513" s="58"/>
      <c r="CP1513" s="58"/>
      <c r="CQ1513" s="58"/>
      <c r="CR1513" s="58"/>
      <c r="CS1513" s="58"/>
      <c r="CT1513" s="58"/>
      <c r="CU1513" s="58"/>
      <c r="CV1513" s="58"/>
      <c r="CW1513" s="58"/>
      <c r="CX1513" s="58"/>
      <c r="CY1513" s="58"/>
      <c r="CZ1513" s="58"/>
      <c r="DA1513" s="58"/>
      <c r="DB1513" s="58"/>
      <c r="DC1513" s="58"/>
      <c r="DD1513" s="58"/>
      <c r="DE1513" s="58"/>
      <c r="DF1513" s="58"/>
      <c r="DG1513" s="58"/>
      <c r="DH1513" s="58"/>
      <c r="DI1513" s="58"/>
      <c r="DJ1513" s="58"/>
      <c r="DK1513" s="58"/>
      <c r="DL1513" s="58"/>
      <c r="DM1513" s="58"/>
      <c r="DN1513" s="58"/>
      <c r="DO1513" s="58"/>
      <c r="DP1513" s="58"/>
      <c r="DQ1513" s="58"/>
      <c r="DR1513" s="58"/>
    </row>
    <row r="1514" spans="1:122" x14ac:dyDescent="0.2">
      <c r="A1514" s="58"/>
      <c r="B1514" s="58"/>
      <c r="C1514" s="58"/>
      <c r="D1514" s="58"/>
      <c r="E1514" s="58"/>
      <c r="F1514" s="58"/>
      <c r="G1514" s="58"/>
      <c r="H1514" s="58"/>
      <c r="I1514" s="58"/>
      <c r="J1514" s="58"/>
      <c r="K1514" s="59"/>
      <c r="L1514" s="59"/>
      <c r="M1514" s="58"/>
      <c r="N1514" s="58"/>
      <c r="O1514" s="58"/>
      <c r="P1514" s="58"/>
      <c r="Q1514" s="58"/>
      <c r="R1514" s="58"/>
      <c r="S1514" s="58"/>
      <c r="T1514" s="58"/>
      <c r="U1514" s="58"/>
      <c r="V1514" s="58"/>
      <c r="W1514" s="58"/>
      <c r="X1514" s="58"/>
      <c r="Y1514" s="58"/>
      <c r="Z1514" s="58"/>
      <c r="AA1514" s="58"/>
      <c r="AB1514" s="58"/>
      <c r="AC1514" s="58"/>
      <c r="AD1514" s="58"/>
      <c r="AE1514" s="58"/>
      <c r="AF1514" s="58"/>
      <c r="AG1514" s="58"/>
      <c r="AH1514" s="58"/>
      <c r="AI1514" s="58"/>
      <c r="AJ1514" s="58"/>
      <c r="AK1514" s="58"/>
      <c r="AL1514" s="58"/>
      <c r="AM1514" s="58"/>
      <c r="AN1514" s="58"/>
      <c r="AO1514" s="58"/>
      <c r="AP1514" s="58"/>
      <c r="AQ1514" s="58"/>
      <c r="AR1514" s="58"/>
      <c r="AS1514" s="58"/>
      <c r="AT1514" s="58"/>
      <c r="AU1514" s="58"/>
      <c r="AV1514" s="58"/>
      <c r="AW1514" s="58"/>
      <c r="AX1514" s="58"/>
      <c r="AY1514" s="58"/>
      <c r="AZ1514" s="58"/>
      <c r="BA1514" s="58"/>
      <c r="BB1514" s="58"/>
      <c r="BC1514" s="58"/>
      <c r="BD1514" s="58"/>
      <c r="BE1514" s="58"/>
      <c r="BF1514" s="58"/>
      <c r="BG1514" s="58"/>
      <c r="BH1514" s="58"/>
      <c r="BI1514" s="58"/>
      <c r="BJ1514" s="58"/>
      <c r="BK1514" s="58"/>
      <c r="BL1514" s="58"/>
      <c r="BM1514" s="58"/>
      <c r="BN1514" s="58"/>
      <c r="BO1514" s="58"/>
      <c r="BP1514" s="58"/>
      <c r="BQ1514" s="58"/>
      <c r="BR1514" s="58"/>
      <c r="BS1514" s="58"/>
      <c r="BT1514" s="58"/>
      <c r="BU1514" s="58"/>
      <c r="BV1514" s="58"/>
      <c r="BW1514" s="58"/>
      <c r="BX1514" s="58"/>
      <c r="BY1514" s="58"/>
      <c r="BZ1514" s="58"/>
      <c r="CA1514" s="58"/>
      <c r="CB1514" s="58"/>
      <c r="CC1514" s="58"/>
      <c r="CD1514" s="58"/>
      <c r="CE1514" s="58"/>
      <c r="CF1514" s="58"/>
      <c r="CG1514" s="58"/>
      <c r="CH1514" s="58"/>
      <c r="CI1514" s="58"/>
      <c r="CJ1514" s="58"/>
      <c r="CK1514" s="58"/>
      <c r="CL1514" s="58"/>
      <c r="CM1514" s="58"/>
      <c r="CN1514" s="58"/>
      <c r="CO1514" s="58"/>
      <c r="CP1514" s="58"/>
      <c r="CQ1514" s="58"/>
      <c r="CR1514" s="58"/>
      <c r="CS1514" s="58"/>
      <c r="CT1514" s="58"/>
      <c r="CU1514" s="58"/>
      <c r="CV1514" s="58"/>
      <c r="CW1514" s="58"/>
      <c r="CX1514" s="58"/>
      <c r="CY1514" s="58"/>
      <c r="CZ1514" s="58"/>
      <c r="DA1514" s="58"/>
      <c r="DB1514" s="58"/>
      <c r="DC1514" s="58"/>
      <c r="DD1514" s="58"/>
      <c r="DE1514" s="58"/>
      <c r="DF1514" s="58"/>
      <c r="DG1514" s="58"/>
      <c r="DH1514" s="58"/>
      <c r="DI1514" s="58"/>
      <c r="DJ1514" s="58"/>
      <c r="DK1514" s="58"/>
      <c r="DL1514" s="58"/>
      <c r="DM1514" s="58"/>
      <c r="DN1514" s="58"/>
      <c r="DO1514" s="58"/>
      <c r="DP1514" s="58"/>
      <c r="DQ1514" s="58"/>
      <c r="DR1514" s="58"/>
    </row>
    <row r="1515" spans="1:122" x14ac:dyDescent="0.2">
      <c r="A1515" s="58"/>
      <c r="B1515" s="58"/>
      <c r="C1515" s="58"/>
      <c r="D1515" s="58"/>
      <c r="E1515" s="58"/>
      <c r="F1515" s="58"/>
      <c r="G1515" s="58"/>
      <c r="H1515" s="58"/>
      <c r="I1515" s="58"/>
      <c r="J1515" s="58"/>
      <c r="K1515" s="59"/>
      <c r="L1515" s="59"/>
      <c r="M1515" s="58"/>
      <c r="N1515" s="58"/>
      <c r="O1515" s="58"/>
      <c r="P1515" s="58"/>
      <c r="Q1515" s="58"/>
      <c r="R1515" s="58"/>
      <c r="S1515" s="58"/>
      <c r="T1515" s="58"/>
      <c r="U1515" s="58"/>
      <c r="V1515" s="58"/>
      <c r="W1515" s="58"/>
      <c r="X1515" s="58"/>
      <c r="Y1515" s="58"/>
      <c r="Z1515" s="58"/>
      <c r="AA1515" s="58"/>
      <c r="AB1515" s="58"/>
      <c r="AC1515" s="58"/>
      <c r="AD1515" s="58"/>
      <c r="AE1515" s="58"/>
      <c r="AF1515" s="58"/>
      <c r="AG1515" s="58"/>
      <c r="AH1515" s="58"/>
      <c r="AI1515" s="58"/>
      <c r="AJ1515" s="58"/>
      <c r="AK1515" s="58"/>
      <c r="AL1515" s="58"/>
      <c r="AM1515" s="58"/>
      <c r="AN1515" s="58"/>
      <c r="AO1515" s="58"/>
      <c r="AP1515" s="58"/>
      <c r="AQ1515" s="58"/>
      <c r="AR1515" s="58"/>
      <c r="AS1515" s="58"/>
      <c r="AT1515" s="58"/>
      <c r="AU1515" s="58"/>
      <c r="AV1515" s="58"/>
      <c r="AW1515" s="58"/>
      <c r="AX1515" s="58"/>
      <c r="AY1515" s="58"/>
      <c r="AZ1515" s="58"/>
      <c r="BA1515" s="58"/>
      <c r="BB1515" s="58"/>
      <c r="BC1515" s="58"/>
      <c r="BD1515" s="58"/>
      <c r="BE1515" s="58"/>
      <c r="BF1515" s="58"/>
      <c r="BG1515" s="58"/>
      <c r="BH1515" s="58"/>
      <c r="BI1515" s="58"/>
      <c r="BJ1515" s="58"/>
      <c r="BK1515" s="58"/>
      <c r="BL1515" s="58"/>
      <c r="BM1515" s="58"/>
      <c r="BN1515" s="58"/>
      <c r="BO1515" s="58"/>
      <c r="BP1515" s="58"/>
      <c r="BQ1515" s="58"/>
      <c r="BR1515" s="58"/>
      <c r="BS1515" s="58"/>
      <c r="BT1515" s="58"/>
      <c r="BU1515" s="58"/>
      <c r="BV1515" s="58"/>
      <c r="BW1515" s="58"/>
      <c r="BX1515" s="58"/>
      <c r="BY1515" s="58"/>
      <c r="BZ1515" s="58"/>
      <c r="CA1515" s="58"/>
      <c r="CB1515" s="58"/>
      <c r="CC1515" s="58"/>
      <c r="CD1515" s="58"/>
      <c r="CE1515" s="58"/>
      <c r="CF1515" s="58"/>
      <c r="CG1515" s="58"/>
      <c r="CH1515" s="58"/>
      <c r="CI1515" s="58"/>
      <c r="CJ1515" s="58"/>
      <c r="CK1515" s="58"/>
      <c r="CL1515" s="58"/>
      <c r="CM1515" s="58"/>
      <c r="CN1515" s="58"/>
      <c r="CO1515" s="58"/>
      <c r="CP1515" s="58"/>
      <c r="CQ1515" s="58"/>
      <c r="CR1515" s="58"/>
      <c r="CS1515" s="58"/>
      <c r="CT1515" s="58"/>
      <c r="CU1515" s="58"/>
      <c r="CV1515" s="58"/>
      <c r="CW1515" s="58"/>
      <c r="CX1515" s="58"/>
      <c r="CY1515" s="58"/>
      <c r="CZ1515" s="58"/>
      <c r="DA1515" s="58"/>
      <c r="DB1515" s="58"/>
      <c r="DC1515" s="58"/>
      <c r="DD1515" s="58"/>
      <c r="DE1515" s="58"/>
      <c r="DF1515" s="58"/>
      <c r="DG1515" s="58"/>
      <c r="DH1515" s="58"/>
      <c r="DI1515" s="58"/>
      <c r="DJ1515" s="58"/>
      <c r="DK1515" s="58"/>
      <c r="DL1515" s="58"/>
      <c r="DM1515" s="58"/>
      <c r="DN1515" s="58"/>
      <c r="DO1515" s="58"/>
      <c r="DP1515" s="58"/>
      <c r="DQ1515" s="58"/>
      <c r="DR1515" s="58"/>
    </row>
    <row r="1516" spans="1:122" x14ac:dyDescent="0.2">
      <c r="A1516" s="58"/>
      <c r="B1516" s="58"/>
      <c r="C1516" s="58"/>
      <c r="D1516" s="58"/>
      <c r="E1516" s="58"/>
      <c r="F1516" s="58"/>
      <c r="G1516" s="58"/>
      <c r="H1516" s="58"/>
      <c r="I1516" s="58"/>
      <c r="J1516" s="58"/>
      <c r="K1516" s="59"/>
      <c r="L1516" s="59"/>
      <c r="M1516" s="58"/>
      <c r="N1516" s="58"/>
      <c r="O1516" s="58"/>
      <c r="P1516" s="58"/>
      <c r="Q1516" s="58"/>
      <c r="R1516" s="58"/>
      <c r="S1516" s="58"/>
      <c r="T1516" s="58"/>
      <c r="U1516" s="58"/>
      <c r="V1516" s="58"/>
      <c r="W1516" s="58"/>
      <c r="X1516" s="58"/>
      <c r="Y1516" s="58"/>
      <c r="Z1516" s="58"/>
      <c r="AA1516" s="58"/>
      <c r="AB1516" s="58"/>
      <c r="AC1516" s="58"/>
      <c r="AD1516" s="58"/>
      <c r="AE1516" s="58"/>
      <c r="AF1516" s="58"/>
      <c r="AG1516" s="58"/>
      <c r="AH1516" s="58"/>
      <c r="AI1516" s="58"/>
      <c r="AJ1516" s="58"/>
      <c r="AK1516" s="58"/>
      <c r="AL1516" s="58"/>
      <c r="AM1516" s="58"/>
      <c r="AN1516" s="58"/>
      <c r="AO1516" s="58"/>
      <c r="AP1516" s="58"/>
      <c r="AQ1516" s="58"/>
      <c r="AR1516" s="58"/>
      <c r="AS1516" s="58"/>
      <c r="AT1516" s="58"/>
      <c r="AU1516" s="58"/>
      <c r="AV1516" s="58"/>
      <c r="AW1516" s="58"/>
      <c r="AX1516" s="58"/>
      <c r="AY1516" s="58"/>
      <c r="AZ1516" s="58"/>
      <c r="BA1516" s="58"/>
      <c r="BB1516" s="58"/>
      <c r="BC1516" s="58"/>
      <c r="BD1516" s="58"/>
      <c r="BE1516" s="58"/>
      <c r="BF1516" s="58"/>
      <c r="BG1516" s="58"/>
      <c r="BH1516" s="58"/>
      <c r="BI1516" s="58"/>
      <c r="BJ1516" s="58"/>
      <c r="BK1516" s="58"/>
      <c r="BL1516" s="58"/>
      <c r="BM1516" s="58"/>
      <c r="BN1516" s="58"/>
      <c r="BO1516" s="58"/>
      <c r="BP1516" s="58"/>
      <c r="BQ1516" s="58"/>
      <c r="BR1516" s="58"/>
      <c r="BS1516" s="58"/>
      <c r="BT1516" s="58"/>
      <c r="BU1516" s="58"/>
      <c r="BV1516" s="58"/>
      <c r="BW1516" s="58"/>
      <c r="BX1516" s="58"/>
      <c r="BY1516" s="58"/>
      <c r="BZ1516" s="58"/>
      <c r="CA1516" s="58"/>
      <c r="CB1516" s="58"/>
      <c r="CC1516" s="58"/>
      <c r="CD1516" s="58"/>
      <c r="CE1516" s="58"/>
      <c r="CF1516" s="58"/>
      <c r="CG1516" s="58"/>
      <c r="CH1516" s="58"/>
      <c r="CI1516" s="58"/>
      <c r="CJ1516" s="58"/>
      <c r="CK1516" s="58"/>
      <c r="CL1516" s="58"/>
      <c r="CM1516" s="58"/>
      <c r="CN1516" s="58"/>
      <c r="CO1516" s="58"/>
      <c r="CP1516" s="58"/>
      <c r="CQ1516" s="58"/>
      <c r="CR1516" s="58"/>
      <c r="CS1516" s="58"/>
      <c r="CT1516" s="58"/>
      <c r="CU1516" s="58"/>
      <c r="CV1516" s="58"/>
      <c r="CW1516" s="58"/>
      <c r="CX1516" s="58"/>
      <c r="CY1516" s="58"/>
      <c r="CZ1516" s="58"/>
      <c r="DA1516" s="58"/>
      <c r="DB1516" s="58"/>
      <c r="DC1516" s="58"/>
      <c r="DD1516" s="58"/>
      <c r="DE1516" s="58"/>
      <c r="DF1516" s="58"/>
      <c r="DG1516" s="58"/>
      <c r="DH1516" s="58"/>
      <c r="DI1516" s="58"/>
      <c r="DJ1516" s="58"/>
      <c r="DK1516" s="58"/>
      <c r="DL1516" s="58"/>
      <c r="DM1516" s="58"/>
      <c r="DN1516" s="58"/>
      <c r="DO1516" s="58"/>
      <c r="DP1516" s="58"/>
      <c r="DQ1516" s="58"/>
      <c r="DR1516" s="58"/>
    </row>
    <row r="1517" spans="1:122" x14ac:dyDescent="0.2">
      <c r="A1517" s="58"/>
      <c r="B1517" s="58"/>
      <c r="C1517" s="58"/>
      <c r="D1517" s="58"/>
      <c r="E1517" s="58"/>
      <c r="F1517" s="58"/>
      <c r="G1517" s="58"/>
      <c r="H1517" s="58"/>
      <c r="I1517" s="58"/>
      <c r="J1517" s="58"/>
      <c r="K1517" s="59"/>
      <c r="L1517" s="59"/>
      <c r="M1517" s="58"/>
      <c r="N1517" s="58"/>
      <c r="O1517" s="58"/>
      <c r="P1517" s="58"/>
      <c r="Q1517" s="58"/>
      <c r="R1517" s="58"/>
      <c r="S1517" s="58"/>
      <c r="T1517" s="58"/>
      <c r="U1517" s="58"/>
      <c r="V1517" s="58"/>
      <c r="W1517" s="58"/>
      <c r="X1517" s="58"/>
      <c r="Y1517" s="58"/>
      <c r="Z1517" s="58"/>
      <c r="AA1517" s="58"/>
      <c r="AB1517" s="58"/>
      <c r="AC1517" s="58"/>
      <c r="AD1517" s="58"/>
      <c r="AE1517" s="58"/>
      <c r="AF1517" s="58"/>
      <c r="AG1517" s="58"/>
      <c r="AH1517" s="58"/>
      <c r="AI1517" s="58"/>
      <c r="AJ1517" s="58"/>
      <c r="AK1517" s="58"/>
      <c r="AL1517" s="58"/>
      <c r="AM1517" s="58"/>
      <c r="AN1517" s="58"/>
      <c r="AO1517" s="58"/>
      <c r="AP1517" s="58"/>
      <c r="AQ1517" s="58"/>
      <c r="AR1517" s="58"/>
      <c r="AS1517" s="58"/>
      <c r="AT1517" s="58"/>
      <c r="AU1517" s="58"/>
      <c r="AV1517" s="58"/>
      <c r="AW1517" s="58"/>
      <c r="AX1517" s="58"/>
      <c r="AY1517" s="58"/>
      <c r="AZ1517" s="58"/>
      <c r="BA1517" s="58"/>
      <c r="BB1517" s="58"/>
      <c r="BC1517" s="58"/>
      <c r="BD1517" s="58"/>
      <c r="BE1517" s="58"/>
      <c r="BF1517" s="58"/>
      <c r="BG1517" s="58"/>
      <c r="BH1517" s="58"/>
      <c r="BI1517" s="58"/>
      <c r="BJ1517" s="58"/>
      <c r="BK1517" s="58"/>
      <c r="BL1517" s="58"/>
      <c r="BM1517" s="58"/>
      <c r="BN1517" s="58"/>
      <c r="BO1517" s="58"/>
      <c r="BP1517" s="58"/>
      <c r="BQ1517" s="58"/>
      <c r="BR1517" s="58"/>
      <c r="BS1517" s="58"/>
      <c r="BT1517" s="58"/>
      <c r="BU1517" s="58"/>
      <c r="BV1517" s="58"/>
      <c r="BW1517" s="58"/>
      <c r="BX1517" s="58"/>
      <c r="BY1517" s="58"/>
      <c r="BZ1517" s="58"/>
      <c r="CA1517" s="58"/>
      <c r="CB1517" s="58"/>
      <c r="CC1517" s="58"/>
      <c r="CD1517" s="58"/>
      <c r="CE1517" s="58"/>
      <c r="CF1517" s="58"/>
      <c r="CG1517" s="58"/>
      <c r="CH1517" s="58"/>
      <c r="CI1517" s="58"/>
      <c r="CJ1517" s="58"/>
      <c r="CK1517" s="58"/>
      <c r="CL1517" s="58"/>
      <c r="CM1517" s="58"/>
      <c r="CN1517" s="58"/>
      <c r="CO1517" s="58"/>
      <c r="CP1517" s="58"/>
      <c r="CQ1517" s="58"/>
      <c r="CR1517" s="58"/>
      <c r="CS1517" s="58"/>
      <c r="CT1517" s="58"/>
      <c r="CU1517" s="58"/>
      <c r="CV1517" s="58"/>
      <c r="CW1517" s="58"/>
      <c r="CX1517" s="58"/>
      <c r="CY1517" s="58"/>
      <c r="CZ1517" s="58"/>
      <c r="DA1517" s="58"/>
      <c r="DB1517" s="58"/>
      <c r="DC1517" s="58"/>
      <c r="DD1517" s="58"/>
      <c r="DE1517" s="58"/>
      <c r="DF1517" s="58"/>
      <c r="DG1517" s="58"/>
      <c r="DH1517" s="58"/>
      <c r="DI1517" s="58"/>
      <c r="DJ1517" s="58"/>
      <c r="DK1517" s="58"/>
      <c r="DL1517" s="58"/>
      <c r="DM1517" s="58"/>
      <c r="DN1517" s="58"/>
      <c r="DO1517" s="58"/>
      <c r="DP1517" s="58"/>
      <c r="DQ1517" s="58"/>
      <c r="DR1517" s="58"/>
    </row>
    <row r="1518" spans="1:122" x14ac:dyDescent="0.2">
      <c r="A1518" s="58"/>
      <c r="B1518" s="58"/>
      <c r="C1518" s="58"/>
      <c r="D1518" s="58"/>
      <c r="E1518" s="58"/>
      <c r="F1518" s="58"/>
      <c r="G1518" s="58"/>
      <c r="H1518" s="58"/>
      <c r="I1518" s="58"/>
      <c r="J1518" s="58"/>
      <c r="K1518" s="59"/>
      <c r="L1518" s="59"/>
      <c r="M1518" s="58"/>
      <c r="N1518" s="58"/>
      <c r="O1518" s="58"/>
      <c r="P1518" s="58"/>
      <c r="Q1518" s="58"/>
      <c r="R1518" s="58"/>
      <c r="S1518" s="58"/>
      <c r="T1518" s="58"/>
      <c r="U1518" s="58"/>
      <c r="V1518" s="58"/>
      <c r="W1518" s="58"/>
      <c r="X1518" s="58"/>
      <c r="Y1518" s="58"/>
      <c r="Z1518" s="58"/>
      <c r="AA1518" s="58"/>
      <c r="AB1518" s="58"/>
      <c r="AC1518" s="58"/>
      <c r="AD1518" s="58"/>
      <c r="AE1518" s="58"/>
      <c r="AF1518" s="58"/>
      <c r="AG1518" s="58"/>
      <c r="AH1518" s="58"/>
      <c r="AI1518" s="58"/>
      <c r="AJ1518" s="58"/>
      <c r="AK1518" s="58"/>
      <c r="AL1518" s="58"/>
      <c r="AM1518" s="58"/>
      <c r="AN1518" s="58"/>
      <c r="AO1518" s="58"/>
      <c r="AP1518" s="58"/>
      <c r="AQ1518" s="58"/>
      <c r="AR1518" s="58"/>
      <c r="AS1518" s="58"/>
      <c r="AT1518" s="58"/>
      <c r="AU1518" s="58"/>
      <c r="AV1518" s="58"/>
      <c r="AW1518" s="58"/>
      <c r="AX1518" s="58"/>
      <c r="AY1518" s="58"/>
      <c r="AZ1518" s="58"/>
      <c r="BA1518" s="58"/>
      <c r="BB1518" s="58"/>
      <c r="BC1518" s="58"/>
      <c r="BD1518" s="58"/>
      <c r="BE1518" s="58"/>
      <c r="BF1518" s="58"/>
      <c r="BG1518" s="58"/>
      <c r="BH1518" s="58"/>
      <c r="BI1518" s="58"/>
      <c r="BJ1518" s="58"/>
      <c r="BK1518" s="58"/>
      <c r="BL1518" s="58"/>
      <c r="BM1518" s="58"/>
      <c r="BN1518" s="58"/>
      <c r="BO1518" s="58"/>
      <c r="BP1518" s="58"/>
      <c r="BQ1518" s="58"/>
      <c r="BR1518" s="58"/>
      <c r="BS1518" s="58"/>
      <c r="BT1518" s="58"/>
      <c r="BU1518" s="58"/>
      <c r="BV1518" s="58"/>
      <c r="BW1518" s="58"/>
      <c r="BX1518" s="58"/>
      <c r="BY1518" s="58"/>
      <c r="BZ1518" s="58"/>
      <c r="CA1518" s="58"/>
      <c r="CB1518" s="58"/>
      <c r="CC1518" s="58"/>
      <c r="CD1518" s="58"/>
      <c r="CE1518" s="58"/>
      <c r="CF1518" s="58"/>
      <c r="CG1518" s="58"/>
      <c r="CH1518" s="58"/>
      <c r="CI1518" s="58"/>
      <c r="CJ1518" s="58"/>
      <c r="CK1518" s="58"/>
      <c r="CL1518" s="58"/>
      <c r="CM1518" s="58"/>
      <c r="CN1518" s="58"/>
      <c r="CO1518" s="58"/>
      <c r="CP1518" s="58"/>
      <c r="CQ1518" s="58"/>
      <c r="CR1518" s="58"/>
      <c r="CS1518" s="58"/>
      <c r="CT1518" s="58"/>
      <c r="CU1518" s="58"/>
      <c r="CV1518" s="58"/>
      <c r="CW1518" s="58"/>
      <c r="CX1518" s="58"/>
      <c r="CY1518" s="58"/>
      <c r="CZ1518" s="58"/>
      <c r="DA1518" s="58"/>
      <c r="DB1518" s="58"/>
      <c r="DC1518" s="58"/>
      <c r="DD1518" s="58"/>
      <c r="DE1518" s="58"/>
      <c r="DF1518" s="58"/>
      <c r="DG1518" s="58"/>
      <c r="DH1518" s="58"/>
      <c r="DI1518" s="58"/>
      <c r="DJ1518" s="58"/>
      <c r="DK1518" s="58"/>
      <c r="DL1518" s="58"/>
      <c r="DM1518" s="58"/>
      <c r="DN1518" s="58"/>
      <c r="DO1518" s="58"/>
      <c r="DP1518" s="58"/>
      <c r="DQ1518" s="58"/>
      <c r="DR1518" s="58"/>
    </row>
    <row r="1519" spans="1:122" x14ac:dyDescent="0.2">
      <c r="A1519" s="58"/>
      <c r="B1519" s="58"/>
      <c r="C1519" s="58"/>
      <c r="D1519" s="58"/>
      <c r="E1519" s="58"/>
      <c r="F1519" s="58"/>
      <c r="G1519" s="58"/>
      <c r="H1519" s="58"/>
      <c r="I1519" s="58"/>
      <c r="J1519" s="58"/>
      <c r="K1519" s="59"/>
      <c r="L1519" s="59"/>
      <c r="M1519" s="58"/>
      <c r="N1519" s="58"/>
      <c r="O1519" s="58"/>
      <c r="P1519" s="58"/>
      <c r="Q1519" s="58"/>
      <c r="R1519" s="58"/>
      <c r="S1519" s="58"/>
      <c r="T1519" s="58"/>
      <c r="U1519" s="58"/>
      <c r="V1519" s="58"/>
      <c r="W1519" s="58"/>
      <c r="X1519" s="58"/>
      <c r="Y1519" s="58"/>
      <c r="Z1519" s="58"/>
      <c r="AA1519" s="58"/>
      <c r="AB1519" s="58"/>
      <c r="AC1519" s="58"/>
      <c r="AD1519" s="58"/>
      <c r="AE1519" s="58"/>
      <c r="AF1519" s="58"/>
      <c r="AG1519" s="58"/>
      <c r="AH1519" s="58"/>
      <c r="AI1519" s="58"/>
      <c r="AJ1519" s="58"/>
      <c r="AK1519" s="58"/>
      <c r="AL1519" s="58"/>
      <c r="AM1519" s="58"/>
      <c r="AN1519" s="58"/>
      <c r="AO1519" s="58"/>
      <c r="AP1519" s="58"/>
      <c r="AQ1519" s="58"/>
      <c r="AR1519" s="58"/>
      <c r="AS1519" s="58"/>
      <c r="AT1519" s="58"/>
      <c r="AU1519" s="58"/>
      <c r="AV1519" s="58"/>
      <c r="AW1519" s="58"/>
      <c r="AX1519" s="58"/>
      <c r="AY1519" s="58"/>
      <c r="AZ1519" s="58"/>
      <c r="BA1519" s="58"/>
      <c r="BB1519" s="58"/>
      <c r="BC1519" s="58"/>
      <c r="BD1519" s="58"/>
      <c r="BE1519" s="58"/>
      <c r="BF1519" s="58"/>
      <c r="BG1519" s="58"/>
      <c r="BH1519" s="58"/>
      <c r="BI1519" s="58"/>
      <c r="BJ1519" s="58"/>
      <c r="BK1519" s="58"/>
      <c r="BL1519" s="58"/>
      <c r="BM1519" s="58"/>
      <c r="BN1519" s="58"/>
      <c r="BO1519" s="58"/>
      <c r="BP1519" s="58"/>
      <c r="BQ1519" s="58"/>
      <c r="BR1519" s="58"/>
      <c r="BS1519" s="58"/>
      <c r="BT1519" s="58"/>
      <c r="BU1519" s="58"/>
      <c r="BV1519" s="58"/>
      <c r="BW1519" s="58"/>
      <c r="BX1519" s="58"/>
      <c r="BY1519" s="58"/>
      <c r="BZ1519" s="58"/>
      <c r="CA1519" s="58"/>
      <c r="CB1519" s="58"/>
      <c r="CC1519" s="58"/>
      <c r="CD1519" s="58"/>
      <c r="CE1519" s="58"/>
      <c r="CF1519" s="58"/>
      <c r="CG1519" s="58"/>
      <c r="CH1519" s="58"/>
      <c r="CI1519" s="58"/>
      <c r="CJ1519" s="58"/>
      <c r="CK1519" s="58"/>
      <c r="CL1519" s="58"/>
      <c r="CM1519" s="58"/>
      <c r="CN1519" s="58"/>
      <c r="CO1519" s="58"/>
      <c r="CP1519" s="58"/>
      <c r="CQ1519" s="58"/>
      <c r="CR1519" s="58"/>
      <c r="CS1519" s="58"/>
      <c r="CT1519" s="58"/>
      <c r="CU1519" s="58"/>
      <c r="CV1519" s="58"/>
      <c r="CW1519" s="58"/>
      <c r="CX1519" s="58"/>
      <c r="CY1519" s="58"/>
      <c r="CZ1519" s="58"/>
      <c r="DA1519" s="58"/>
      <c r="DB1519" s="58"/>
      <c r="DC1519" s="58"/>
      <c r="DD1519" s="58"/>
      <c r="DE1519" s="58"/>
      <c r="DF1519" s="58"/>
      <c r="DG1519" s="58"/>
      <c r="DH1519" s="58"/>
      <c r="DI1519" s="58"/>
      <c r="DJ1519" s="58"/>
      <c r="DK1519" s="58"/>
      <c r="DL1519" s="58"/>
      <c r="DM1519" s="58"/>
      <c r="DN1519" s="58"/>
      <c r="DO1519" s="58"/>
      <c r="DP1519" s="58"/>
      <c r="DQ1519" s="58"/>
      <c r="DR1519" s="58"/>
    </row>
    <row r="1520" spans="1:122" x14ac:dyDescent="0.2">
      <c r="A1520" s="58"/>
      <c r="B1520" s="58"/>
      <c r="C1520" s="58"/>
      <c r="D1520" s="58"/>
      <c r="E1520" s="58"/>
      <c r="F1520" s="58"/>
      <c r="G1520" s="58"/>
      <c r="H1520" s="58"/>
      <c r="I1520" s="58"/>
      <c r="J1520" s="58"/>
      <c r="K1520" s="59"/>
      <c r="L1520" s="59"/>
      <c r="M1520" s="58"/>
      <c r="N1520" s="58"/>
      <c r="O1520" s="58"/>
      <c r="P1520" s="58"/>
      <c r="Q1520" s="58"/>
      <c r="R1520" s="58"/>
      <c r="S1520" s="58"/>
      <c r="T1520" s="58"/>
      <c r="U1520" s="58"/>
      <c r="V1520" s="58"/>
      <c r="W1520" s="58"/>
      <c r="X1520" s="58"/>
      <c r="Y1520" s="58"/>
      <c r="Z1520" s="58"/>
      <c r="AA1520" s="58"/>
      <c r="AB1520" s="58"/>
      <c r="AC1520" s="58"/>
      <c r="AD1520" s="58"/>
      <c r="AE1520" s="58"/>
      <c r="AF1520" s="58"/>
      <c r="AG1520" s="58"/>
      <c r="AH1520" s="58"/>
      <c r="AI1520" s="58"/>
      <c r="AJ1520" s="58"/>
      <c r="AK1520" s="58"/>
      <c r="AL1520" s="58"/>
      <c r="AM1520" s="58"/>
      <c r="AN1520" s="58"/>
      <c r="AO1520" s="58"/>
      <c r="AP1520" s="58"/>
      <c r="AQ1520" s="58"/>
      <c r="AR1520" s="58"/>
      <c r="AS1520" s="58"/>
      <c r="AT1520" s="58"/>
      <c r="AU1520" s="58"/>
      <c r="AV1520" s="58"/>
      <c r="AW1520" s="58"/>
      <c r="AX1520" s="58"/>
      <c r="AY1520" s="58"/>
      <c r="AZ1520" s="58"/>
      <c r="BA1520" s="58"/>
      <c r="BB1520" s="58"/>
      <c r="BC1520" s="58"/>
      <c r="BD1520" s="58"/>
      <c r="BE1520" s="58"/>
      <c r="BF1520" s="58"/>
      <c r="BG1520" s="58"/>
      <c r="BH1520" s="58"/>
      <c r="BI1520" s="58"/>
      <c r="BJ1520" s="58"/>
      <c r="BK1520" s="58"/>
      <c r="BL1520" s="58"/>
      <c r="BM1520" s="58"/>
      <c r="BN1520" s="58"/>
      <c r="BO1520" s="58"/>
      <c r="BP1520" s="58"/>
      <c r="BQ1520" s="58"/>
      <c r="BR1520" s="58"/>
      <c r="BS1520" s="58"/>
      <c r="BT1520" s="58"/>
      <c r="BU1520" s="58"/>
      <c r="BV1520" s="58"/>
      <c r="BW1520" s="58"/>
      <c r="BX1520" s="58"/>
      <c r="BY1520" s="58"/>
      <c r="BZ1520" s="58"/>
      <c r="CA1520" s="58"/>
      <c r="CB1520" s="58"/>
      <c r="CC1520" s="58"/>
      <c r="CD1520" s="58"/>
      <c r="CE1520" s="58"/>
      <c r="CF1520" s="58"/>
      <c r="CG1520" s="58"/>
      <c r="CH1520" s="58"/>
      <c r="CI1520" s="58"/>
      <c r="CJ1520" s="58"/>
      <c r="CK1520" s="58"/>
      <c r="CL1520" s="58"/>
      <c r="CM1520" s="58"/>
      <c r="CN1520" s="58"/>
      <c r="CO1520" s="58"/>
      <c r="CP1520" s="58"/>
      <c r="CQ1520" s="58"/>
      <c r="CR1520" s="58"/>
      <c r="CS1520" s="58"/>
      <c r="CT1520" s="58"/>
      <c r="CU1520" s="58"/>
      <c r="CV1520" s="58"/>
      <c r="CW1520" s="58"/>
      <c r="CX1520" s="58"/>
      <c r="CY1520" s="58"/>
      <c r="CZ1520" s="58"/>
      <c r="DA1520" s="58"/>
      <c r="DB1520" s="58"/>
      <c r="DC1520" s="58"/>
      <c r="DD1520" s="58"/>
      <c r="DE1520" s="58"/>
      <c r="DF1520" s="58"/>
      <c r="DG1520" s="58"/>
      <c r="DH1520" s="58"/>
      <c r="DI1520" s="58"/>
      <c r="DJ1520" s="58"/>
      <c r="DK1520" s="58"/>
      <c r="DL1520" s="58"/>
      <c r="DM1520" s="58"/>
      <c r="DN1520" s="58"/>
      <c r="DO1520" s="58"/>
      <c r="DP1520" s="58"/>
      <c r="DQ1520" s="58"/>
      <c r="DR1520" s="58"/>
    </row>
    <row r="1521" spans="1:122" x14ac:dyDescent="0.2">
      <c r="A1521" s="58"/>
      <c r="B1521" s="58"/>
      <c r="C1521" s="58"/>
      <c r="D1521" s="58"/>
      <c r="E1521" s="58"/>
      <c r="F1521" s="58"/>
      <c r="G1521" s="58"/>
      <c r="H1521" s="58"/>
      <c r="I1521" s="58"/>
      <c r="J1521" s="58"/>
      <c r="K1521" s="59"/>
      <c r="L1521" s="59"/>
      <c r="M1521" s="58"/>
      <c r="N1521" s="58"/>
      <c r="O1521" s="58"/>
      <c r="P1521" s="58"/>
      <c r="Q1521" s="58"/>
      <c r="R1521" s="58"/>
      <c r="S1521" s="58"/>
      <c r="T1521" s="58"/>
      <c r="U1521" s="58"/>
      <c r="V1521" s="58"/>
      <c r="W1521" s="58"/>
      <c r="X1521" s="58"/>
      <c r="Y1521" s="58"/>
      <c r="Z1521" s="58"/>
      <c r="AA1521" s="58"/>
      <c r="AB1521" s="58"/>
      <c r="AC1521" s="58"/>
      <c r="AD1521" s="58"/>
      <c r="AE1521" s="58"/>
      <c r="AF1521" s="58"/>
      <c r="AG1521" s="58"/>
      <c r="AH1521" s="58"/>
      <c r="AI1521" s="58"/>
      <c r="AJ1521" s="58"/>
      <c r="AK1521" s="58"/>
      <c r="AL1521" s="58"/>
      <c r="AM1521" s="58"/>
      <c r="AN1521" s="58"/>
      <c r="AO1521" s="58"/>
      <c r="AP1521" s="58"/>
      <c r="AQ1521" s="58"/>
      <c r="AR1521" s="58"/>
      <c r="AS1521" s="58"/>
      <c r="AT1521" s="58"/>
      <c r="AU1521" s="58"/>
      <c r="AV1521" s="58"/>
      <c r="AW1521" s="58"/>
      <c r="AX1521" s="58"/>
      <c r="AY1521" s="58"/>
      <c r="AZ1521" s="58"/>
      <c r="BA1521" s="58"/>
      <c r="BB1521" s="58"/>
      <c r="BC1521" s="58"/>
      <c r="BD1521" s="58"/>
      <c r="BE1521" s="58"/>
      <c r="BF1521" s="58"/>
      <c r="BG1521" s="58"/>
      <c r="BH1521" s="58"/>
      <c r="BI1521" s="58"/>
      <c r="BJ1521" s="58"/>
      <c r="BK1521" s="58"/>
      <c r="BL1521" s="58"/>
      <c r="BM1521" s="58"/>
      <c r="BN1521" s="58"/>
      <c r="BO1521" s="58"/>
      <c r="BP1521" s="58"/>
      <c r="BQ1521" s="58"/>
      <c r="BR1521" s="58"/>
      <c r="BS1521" s="58"/>
      <c r="BT1521" s="58"/>
      <c r="BU1521" s="58"/>
      <c r="BV1521" s="58"/>
      <c r="BW1521" s="58"/>
      <c r="BX1521" s="58"/>
      <c r="BY1521" s="58"/>
      <c r="BZ1521" s="58"/>
      <c r="CA1521" s="58"/>
      <c r="CB1521" s="58"/>
      <c r="CC1521" s="58"/>
      <c r="CD1521" s="58"/>
      <c r="CE1521" s="58"/>
      <c r="CF1521" s="58"/>
      <c r="CG1521" s="58"/>
      <c r="CH1521" s="58"/>
      <c r="CI1521" s="58"/>
      <c r="CJ1521" s="58"/>
      <c r="CK1521" s="58"/>
      <c r="CL1521" s="58"/>
      <c r="CM1521" s="58"/>
      <c r="CN1521" s="58"/>
      <c r="CO1521" s="58"/>
      <c r="CP1521" s="58"/>
      <c r="CQ1521" s="58"/>
      <c r="CR1521" s="58"/>
      <c r="CS1521" s="58"/>
      <c r="CT1521" s="58"/>
      <c r="CU1521" s="58"/>
      <c r="CV1521" s="58"/>
      <c r="CW1521" s="58"/>
      <c r="CX1521" s="58"/>
      <c r="CY1521" s="58"/>
      <c r="CZ1521" s="58"/>
      <c r="DA1521" s="58"/>
      <c r="DB1521" s="58"/>
      <c r="DC1521" s="58"/>
      <c r="DD1521" s="58"/>
      <c r="DE1521" s="58"/>
      <c r="DF1521" s="58"/>
      <c r="DG1521" s="58"/>
      <c r="DH1521" s="58"/>
      <c r="DI1521" s="58"/>
      <c r="DJ1521" s="58"/>
      <c r="DK1521" s="58"/>
      <c r="DL1521" s="58"/>
      <c r="DM1521" s="58"/>
      <c r="DN1521" s="58"/>
      <c r="DO1521" s="58"/>
      <c r="DP1521" s="58"/>
      <c r="DQ1521" s="58"/>
      <c r="DR1521" s="58"/>
    </row>
    <row r="1522" spans="1:122" x14ac:dyDescent="0.2">
      <c r="A1522" s="58"/>
      <c r="B1522" s="58"/>
      <c r="C1522" s="58"/>
      <c r="D1522" s="58"/>
      <c r="E1522" s="58"/>
      <c r="F1522" s="58"/>
      <c r="G1522" s="58"/>
      <c r="H1522" s="58"/>
      <c r="I1522" s="58"/>
      <c r="J1522" s="58"/>
      <c r="K1522" s="59"/>
      <c r="L1522" s="59"/>
      <c r="M1522" s="58"/>
      <c r="N1522" s="58"/>
      <c r="O1522" s="58"/>
      <c r="P1522" s="58"/>
      <c r="Q1522" s="58"/>
      <c r="R1522" s="58"/>
      <c r="S1522" s="58"/>
      <c r="T1522" s="58"/>
      <c r="U1522" s="58"/>
      <c r="V1522" s="58"/>
      <c r="W1522" s="58"/>
      <c r="X1522" s="58"/>
      <c r="Y1522" s="58"/>
      <c r="Z1522" s="58"/>
      <c r="AA1522" s="58"/>
      <c r="AB1522" s="58"/>
      <c r="AC1522" s="58"/>
      <c r="AD1522" s="58"/>
      <c r="AE1522" s="58"/>
      <c r="AF1522" s="58"/>
      <c r="AG1522" s="58"/>
      <c r="AH1522" s="58"/>
      <c r="AI1522" s="58"/>
      <c r="AJ1522" s="58"/>
      <c r="AK1522" s="58"/>
      <c r="AL1522" s="58"/>
      <c r="AM1522" s="58"/>
      <c r="AN1522" s="58"/>
      <c r="AO1522" s="58"/>
      <c r="AP1522" s="58"/>
      <c r="AQ1522" s="58"/>
      <c r="AR1522" s="58"/>
      <c r="AS1522" s="58"/>
      <c r="AT1522" s="58"/>
      <c r="AU1522" s="58"/>
      <c r="AV1522" s="58"/>
      <c r="AW1522" s="58"/>
      <c r="AX1522" s="58"/>
      <c r="AY1522" s="58"/>
      <c r="AZ1522" s="58"/>
      <c r="BA1522" s="58"/>
      <c r="BB1522" s="58"/>
      <c r="BC1522" s="58"/>
      <c r="BD1522" s="58"/>
      <c r="BE1522" s="58"/>
      <c r="BF1522" s="58"/>
      <c r="BG1522" s="58"/>
      <c r="BH1522" s="58"/>
      <c r="BI1522" s="58"/>
      <c r="BJ1522" s="58"/>
      <c r="BK1522" s="58"/>
      <c r="BL1522" s="58"/>
      <c r="BM1522" s="58"/>
      <c r="BN1522" s="58"/>
      <c r="BO1522" s="58"/>
      <c r="BP1522" s="58"/>
      <c r="BQ1522" s="58"/>
      <c r="BR1522" s="58"/>
      <c r="BS1522" s="58"/>
      <c r="BT1522" s="58"/>
      <c r="BU1522" s="58"/>
      <c r="BV1522" s="58"/>
      <c r="BW1522" s="58"/>
      <c r="BX1522" s="58"/>
      <c r="BY1522" s="58"/>
      <c r="BZ1522" s="58"/>
      <c r="CA1522" s="58"/>
      <c r="CB1522" s="58"/>
      <c r="CC1522" s="58"/>
      <c r="CD1522" s="58"/>
      <c r="CE1522" s="58"/>
      <c r="CF1522" s="58"/>
      <c r="CG1522" s="58"/>
      <c r="CH1522" s="58"/>
      <c r="CI1522" s="58"/>
      <c r="CJ1522" s="58"/>
      <c r="CK1522" s="58"/>
      <c r="CL1522" s="58"/>
      <c r="CM1522" s="58"/>
      <c r="CN1522" s="58"/>
      <c r="CO1522" s="58"/>
      <c r="CP1522" s="58"/>
      <c r="CQ1522" s="58"/>
      <c r="CR1522" s="58"/>
      <c r="CS1522" s="58"/>
      <c r="CT1522" s="58"/>
      <c r="CU1522" s="58"/>
      <c r="CV1522" s="58"/>
      <c r="CW1522" s="58"/>
      <c r="CX1522" s="58"/>
      <c r="CY1522" s="58"/>
      <c r="CZ1522" s="58"/>
      <c r="DA1522" s="58"/>
      <c r="DB1522" s="58"/>
      <c r="DC1522" s="58"/>
      <c r="DD1522" s="58"/>
      <c r="DE1522" s="58"/>
      <c r="DF1522" s="58"/>
      <c r="DG1522" s="58"/>
      <c r="DH1522" s="58"/>
      <c r="DI1522" s="58"/>
      <c r="DJ1522" s="58"/>
      <c r="DK1522" s="58"/>
      <c r="DL1522" s="58"/>
      <c r="DM1522" s="58"/>
      <c r="DN1522" s="58"/>
      <c r="DO1522" s="58"/>
      <c r="DP1522" s="58"/>
      <c r="DQ1522" s="58"/>
      <c r="DR1522" s="58"/>
    </row>
    <row r="1523" spans="1:122" x14ac:dyDescent="0.2">
      <c r="A1523" s="58"/>
      <c r="B1523" s="58"/>
      <c r="C1523" s="58"/>
      <c r="D1523" s="58"/>
      <c r="E1523" s="58"/>
      <c r="F1523" s="58"/>
      <c r="G1523" s="58"/>
      <c r="H1523" s="58"/>
      <c r="I1523" s="58"/>
      <c r="J1523" s="58"/>
      <c r="K1523" s="59"/>
      <c r="L1523" s="59"/>
      <c r="M1523" s="58"/>
      <c r="N1523" s="58"/>
      <c r="O1523" s="58"/>
      <c r="P1523" s="58"/>
      <c r="Q1523" s="58"/>
      <c r="R1523" s="58"/>
      <c r="S1523" s="58"/>
      <c r="T1523" s="58"/>
      <c r="U1523" s="58"/>
      <c r="V1523" s="58"/>
      <c r="W1523" s="58"/>
      <c r="X1523" s="58"/>
      <c r="Y1523" s="58"/>
      <c r="Z1523" s="58"/>
      <c r="AA1523" s="58"/>
      <c r="AB1523" s="58"/>
      <c r="AC1523" s="58"/>
      <c r="AD1523" s="58"/>
      <c r="AE1523" s="58"/>
      <c r="AF1523" s="58"/>
      <c r="AG1523" s="58"/>
      <c r="AH1523" s="58"/>
      <c r="AI1523" s="58"/>
      <c r="AJ1523" s="58"/>
      <c r="AK1523" s="58"/>
      <c r="AL1523" s="58"/>
      <c r="AM1523" s="58"/>
      <c r="AN1523" s="58"/>
      <c r="AO1523" s="58"/>
      <c r="AP1523" s="58"/>
      <c r="AQ1523" s="58"/>
      <c r="AR1523" s="58"/>
      <c r="AS1523" s="58"/>
      <c r="AT1523" s="58"/>
      <c r="AU1523" s="58"/>
      <c r="AV1523" s="58"/>
      <c r="AW1523" s="58"/>
      <c r="AX1523" s="58"/>
      <c r="AY1523" s="58"/>
      <c r="AZ1523" s="58"/>
      <c r="BA1523" s="58"/>
      <c r="BB1523" s="58"/>
      <c r="BC1523" s="58"/>
      <c r="BD1523" s="58"/>
      <c r="BE1523" s="58"/>
      <c r="BF1523" s="58"/>
      <c r="BG1523" s="58"/>
      <c r="BH1523" s="58"/>
      <c r="BI1523" s="58"/>
      <c r="BJ1523" s="58"/>
      <c r="BK1523" s="58"/>
      <c r="BL1523" s="58"/>
      <c r="BM1523" s="58"/>
      <c r="BN1523" s="58"/>
      <c r="BO1523" s="58"/>
      <c r="BP1523" s="58"/>
      <c r="BQ1523" s="58"/>
      <c r="BR1523" s="58"/>
      <c r="BS1523" s="58"/>
      <c r="BT1523" s="58"/>
      <c r="BU1523" s="58"/>
      <c r="BV1523" s="58"/>
      <c r="BW1523" s="58"/>
      <c r="BX1523" s="58"/>
      <c r="BY1523" s="58"/>
      <c r="BZ1523" s="58"/>
      <c r="CA1523" s="58"/>
      <c r="CB1523" s="58"/>
      <c r="CC1523" s="58"/>
      <c r="CD1523" s="58"/>
      <c r="CE1523" s="58"/>
      <c r="CF1523" s="58"/>
      <c r="CG1523" s="58"/>
      <c r="CH1523" s="58"/>
      <c r="CI1523" s="58"/>
      <c r="CJ1523" s="58"/>
      <c r="CK1523" s="58"/>
      <c r="CL1523" s="58"/>
      <c r="CM1523" s="58"/>
      <c r="CN1523" s="58"/>
      <c r="CO1523" s="58"/>
      <c r="CP1523" s="58"/>
      <c r="CQ1523" s="58"/>
      <c r="CR1523" s="58"/>
      <c r="CS1523" s="58"/>
      <c r="CT1523" s="58"/>
      <c r="CU1523" s="58"/>
      <c r="CV1523" s="58"/>
      <c r="CW1523" s="58"/>
      <c r="CX1523" s="58"/>
      <c r="CY1523" s="58"/>
      <c r="CZ1523" s="58"/>
      <c r="DA1523" s="58"/>
      <c r="DB1523" s="58"/>
      <c r="DC1523" s="58"/>
      <c r="DD1523" s="58"/>
      <c r="DE1523" s="58"/>
      <c r="DF1523" s="58"/>
      <c r="DG1523" s="58"/>
      <c r="DH1523" s="58"/>
      <c r="DI1523" s="58"/>
      <c r="DJ1523" s="58"/>
      <c r="DK1523" s="58"/>
      <c r="DL1523" s="58"/>
      <c r="DM1523" s="58"/>
      <c r="DN1523" s="58"/>
      <c r="DO1523" s="58"/>
      <c r="DP1523" s="58"/>
      <c r="DQ1523" s="58"/>
      <c r="DR1523" s="58"/>
    </row>
    <row r="1524" spans="1:122" x14ac:dyDescent="0.2">
      <c r="A1524" s="58"/>
      <c r="B1524" s="58"/>
      <c r="C1524" s="58"/>
      <c r="D1524" s="58"/>
      <c r="E1524" s="58"/>
      <c r="F1524" s="58"/>
      <c r="G1524" s="58"/>
      <c r="H1524" s="58"/>
      <c r="I1524" s="58"/>
      <c r="J1524" s="58"/>
      <c r="K1524" s="59"/>
      <c r="L1524" s="59"/>
      <c r="M1524" s="58"/>
      <c r="N1524" s="58"/>
      <c r="O1524" s="58"/>
      <c r="P1524" s="58"/>
      <c r="Q1524" s="58"/>
      <c r="R1524" s="58"/>
      <c r="S1524" s="58"/>
      <c r="T1524" s="58"/>
      <c r="U1524" s="58"/>
      <c r="V1524" s="58"/>
      <c r="W1524" s="58"/>
      <c r="X1524" s="58"/>
      <c r="Y1524" s="58"/>
      <c r="Z1524" s="58"/>
      <c r="AA1524" s="58"/>
      <c r="AB1524" s="58"/>
      <c r="AC1524" s="58"/>
      <c r="AD1524" s="58"/>
      <c r="AE1524" s="58"/>
      <c r="AF1524" s="58"/>
      <c r="AG1524" s="58"/>
      <c r="AH1524" s="58"/>
      <c r="AI1524" s="58"/>
      <c r="AJ1524" s="58"/>
      <c r="AK1524" s="58"/>
      <c r="AL1524" s="58"/>
      <c r="AM1524" s="58"/>
      <c r="AN1524" s="58"/>
      <c r="AO1524" s="58"/>
      <c r="AP1524" s="58"/>
      <c r="AQ1524" s="58"/>
      <c r="AR1524" s="58"/>
      <c r="AS1524" s="58"/>
      <c r="AT1524" s="58"/>
      <c r="AU1524" s="58"/>
      <c r="AV1524" s="58"/>
      <c r="AW1524" s="58"/>
      <c r="AX1524" s="58"/>
      <c r="AY1524" s="58"/>
      <c r="AZ1524" s="58"/>
      <c r="BA1524" s="58"/>
      <c r="BB1524" s="58"/>
      <c r="BC1524" s="58"/>
      <c r="BD1524" s="58"/>
      <c r="BE1524" s="58"/>
      <c r="BF1524" s="58"/>
      <c r="BG1524" s="58"/>
      <c r="BH1524" s="58"/>
      <c r="BI1524" s="58"/>
      <c r="BJ1524" s="58"/>
      <c r="BK1524" s="58"/>
      <c r="BL1524" s="58"/>
      <c r="BM1524" s="58"/>
      <c r="BN1524" s="58"/>
      <c r="BO1524" s="58"/>
      <c r="BP1524" s="58"/>
      <c r="BQ1524" s="58"/>
      <c r="BR1524" s="58"/>
      <c r="BS1524" s="58"/>
      <c r="BT1524" s="58"/>
      <c r="BU1524" s="58"/>
      <c r="BV1524" s="58"/>
      <c r="BW1524" s="58"/>
      <c r="BX1524" s="58"/>
      <c r="BY1524" s="58"/>
      <c r="BZ1524" s="58"/>
      <c r="CA1524" s="58"/>
      <c r="CB1524" s="58"/>
      <c r="CC1524" s="58"/>
      <c r="CD1524" s="58"/>
      <c r="CE1524" s="58"/>
      <c r="CF1524" s="58"/>
      <c r="CG1524" s="58"/>
      <c r="CH1524" s="58"/>
      <c r="CI1524" s="58"/>
      <c r="CJ1524" s="58"/>
      <c r="CK1524" s="58"/>
      <c r="CL1524" s="58"/>
      <c r="CM1524" s="58"/>
      <c r="CN1524" s="58"/>
      <c r="CO1524" s="58"/>
      <c r="CP1524" s="58"/>
      <c r="CQ1524" s="58"/>
      <c r="CR1524" s="58"/>
      <c r="CS1524" s="58"/>
      <c r="CT1524" s="58"/>
      <c r="CU1524" s="58"/>
      <c r="CV1524" s="58"/>
      <c r="CW1524" s="58"/>
      <c r="CX1524" s="58"/>
      <c r="CY1524" s="58"/>
      <c r="CZ1524" s="58"/>
      <c r="DA1524" s="58"/>
      <c r="DB1524" s="58"/>
      <c r="DC1524" s="58"/>
      <c r="DD1524" s="58"/>
      <c r="DE1524" s="58"/>
      <c r="DF1524" s="58"/>
      <c r="DG1524" s="58"/>
      <c r="DH1524" s="58"/>
      <c r="DI1524" s="58"/>
      <c r="DJ1524" s="58"/>
      <c r="DK1524" s="58"/>
      <c r="DL1524" s="58"/>
      <c r="DM1524" s="58"/>
      <c r="DN1524" s="58"/>
      <c r="DO1524" s="58"/>
      <c r="DP1524" s="58"/>
      <c r="DQ1524" s="58"/>
      <c r="DR1524" s="58"/>
    </row>
    <row r="1525" spans="1:122" x14ac:dyDescent="0.2">
      <c r="A1525" s="58"/>
      <c r="B1525" s="58"/>
      <c r="C1525" s="58"/>
      <c r="D1525" s="58"/>
      <c r="E1525" s="58"/>
      <c r="F1525" s="58"/>
      <c r="G1525" s="58"/>
      <c r="H1525" s="58"/>
      <c r="I1525" s="58"/>
      <c r="J1525" s="58"/>
      <c r="K1525" s="59"/>
      <c r="L1525" s="59"/>
      <c r="M1525" s="58"/>
      <c r="N1525" s="58"/>
      <c r="O1525" s="58"/>
      <c r="P1525" s="58"/>
      <c r="Q1525" s="58"/>
      <c r="R1525" s="58"/>
      <c r="S1525" s="58"/>
      <c r="T1525" s="58"/>
      <c r="U1525" s="58"/>
      <c r="V1525" s="58"/>
      <c r="W1525" s="58"/>
      <c r="X1525" s="58"/>
      <c r="Y1525" s="58"/>
      <c r="Z1525" s="58"/>
      <c r="AA1525" s="58"/>
      <c r="AB1525" s="58"/>
      <c r="AC1525" s="58"/>
      <c r="AD1525" s="58"/>
      <c r="AE1525" s="58"/>
      <c r="AF1525" s="58"/>
      <c r="AG1525" s="58"/>
      <c r="AH1525" s="58"/>
      <c r="AI1525" s="58"/>
      <c r="AJ1525" s="58"/>
      <c r="AK1525" s="58"/>
      <c r="AL1525" s="58"/>
      <c r="AM1525" s="58"/>
      <c r="AN1525" s="58"/>
      <c r="AO1525" s="58"/>
      <c r="AP1525" s="58"/>
      <c r="AQ1525" s="58"/>
      <c r="AR1525" s="58"/>
      <c r="AS1525" s="58"/>
      <c r="AT1525" s="58"/>
      <c r="AU1525" s="58"/>
      <c r="AV1525" s="58"/>
      <c r="AW1525" s="58"/>
      <c r="AX1525" s="58"/>
      <c r="AY1525" s="58"/>
      <c r="AZ1525" s="58"/>
      <c r="BA1525" s="58"/>
      <c r="BB1525" s="58"/>
      <c r="BC1525" s="58"/>
      <c r="BD1525" s="58"/>
      <c r="BE1525" s="58"/>
      <c r="BF1525" s="58"/>
      <c r="BG1525" s="58"/>
      <c r="BH1525" s="58"/>
      <c r="BI1525" s="58"/>
      <c r="BJ1525" s="58"/>
      <c r="BK1525" s="58"/>
      <c r="BL1525" s="58"/>
      <c r="BM1525" s="58"/>
      <c r="BN1525" s="58"/>
      <c r="BO1525" s="58"/>
      <c r="BP1525" s="58"/>
      <c r="BQ1525" s="58"/>
      <c r="BR1525" s="58"/>
      <c r="BS1525" s="58"/>
      <c r="BT1525" s="58"/>
      <c r="BU1525" s="58"/>
      <c r="BV1525" s="58"/>
      <c r="BW1525" s="58"/>
      <c r="BX1525" s="58"/>
      <c r="BY1525" s="58"/>
      <c r="BZ1525" s="58"/>
      <c r="CA1525" s="58"/>
      <c r="CB1525" s="58"/>
      <c r="CC1525" s="58"/>
      <c r="CD1525" s="58"/>
      <c r="CE1525" s="58"/>
      <c r="CF1525" s="58"/>
      <c r="CG1525" s="58"/>
      <c r="CH1525" s="58"/>
      <c r="CI1525" s="58"/>
      <c r="CJ1525" s="58"/>
      <c r="CK1525" s="58"/>
      <c r="CL1525" s="58"/>
      <c r="CM1525" s="58"/>
      <c r="CN1525" s="58"/>
      <c r="CO1525" s="58"/>
      <c r="CP1525" s="58"/>
      <c r="CQ1525" s="58"/>
      <c r="CR1525" s="58"/>
      <c r="CS1525" s="58"/>
      <c r="CT1525" s="58"/>
      <c r="CU1525" s="58"/>
      <c r="CV1525" s="58"/>
      <c r="CW1525" s="58"/>
      <c r="CX1525" s="58"/>
      <c r="CY1525" s="58"/>
      <c r="CZ1525" s="58"/>
      <c r="DA1525" s="58"/>
      <c r="DB1525" s="58"/>
      <c r="DC1525" s="58"/>
      <c r="DD1525" s="58"/>
      <c r="DE1525" s="58"/>
      <c r="DF1525" s="58"/>
      <c r="DG1525" s="58"/>
      <c r="DH1525" s="58"/>
      <c r="DI1525" s="58"/>
      <c r="DJ1525" s="58"/>
      <c r="DK1525" s="58"/>
      <c r="DL1525" s="58"/>
      <c r="DM1525" s="58"/>
      <c r="DN1525" s="58"/>
      <c r="DO1525" s="58"/>
      <c r="DP1525" s="58"/>
      <c r="DQ1525" s="58"/>
      <c r="DR1525" s="58"/>
    </row>
    <row r="1526" spans="1:122" x14ac:dyDescent="0.2">
      <c r="A1526" s="58"/>
      <c r="B1526" s="58"/>
      <c r="C1526" s="58"/>
      <c r="D1526" s="58"/>
      <c r="E1526" s="58"/>
      <c r="F1526" s="58"/>
      <c r="G1526" s="58"/>
      <c r="H1526" s="58"/>
      <c r="I1526" s="58"/>
      <c r="J1526" s="58"/>
      <c r="K1526" s="59"/>
      <c r="L1526" s="59"/>
      <c r="M1526" s="58"/>
      <c r="N1526" s="58"/>
      <c r="O1526" s="58"/>
      <c r="P1526" s="58"/>
      <c r="Q1526" s="58"/>
      <c r="R1526" s="58"/>
      <c r="S1526" s="58"/>
      <c r="T1526" s="58"/>
      <c r="U1526" s="58"/>
      <c r="V1526" s="58"/>
      <c r="W1526" s="58"/>
      <c r="X1526" s="58"/>
      <c r="Y1526" s="58"/>
      <c r="Z1526" s="58"/>
      <c r="AA1526" s="58"/>
      <c r="AB1526" s="58"/>
      <c r="AC1526" s="58"/>
      <c r="AD1526" s="58"/>
      <c r="AE1526" s="58"/>
      <c r="AF1526" s="58"/>
      <c r="AG1526" s="58"/>
      <c r="AH1526" s="58"/>
      <c r="AI1526" s="58"/>
      <c r="AJ1526" s="58"/>
      <c r="AK1526" s="58"/>
      <c r="AL1526" s="58"/>
      <c r="AM1526" s="58"/>
      <c r="AN1526" s="58"/>
      <c r="AO1526" s="58"/>
      <c r="AP1526" s="58"/>
      <c r="AQ1526" s="58"/>
      <c r="AR1526" s="58"/>
      <c r="AS1526" s="58"/>
      <c r="AT1526" s="58"/>
      <c r="AU1526" s="58"/>
      <c r="AV1526" s="58"/>
      <c r="AW1526" s="58"/>
      <c r="AX1526" s="58"/>
      <c r="AY1526" s="58"/>
      <c r="AZ1526" s="58"/>
      <c r="BA1526" s="58"/>
      <c r="BB1526" s="58"/>
      <c r="BC1526" s="58"/>
      <c r="BD1526" s="58"/>
      <c r="BE1526" s="58"/>
      <c r="BF1526" s="58"/>
      <c r="BG1526" s="58"/>
      <c r="BH1526" s="58"/>
      <c r="BI1526" s="58"/>
      <c r="BJ1526" s="58"/>
      <c r="BK1526" s="58"/>
      <c r="BL1526" s="58"/>
      <c r="BM1526" s="58"/>
      <c r="BN1526" s="58"/>
      <c r="BO1526" s="58"/>
      <c r="BP1526" s="58"/>
      <c r="BQ1526" s="58"/>
      <c r="BR1526" s="58"/>
      <c r="BS1526" s="58"/>
      <c r="BT1526" s="58"/>
      <c r="BU1526" s="58"/>
      <c r="BV1526" s="58"/>
      <c r="BW1526" s="58"/>
      <c r="BX1526" s="58"/>
      <c r="BY1526" s="58"/>
      <c r="BZ1526" s="58"/>
      <c r="CA1526" s="58"/>
      <c r="CB1526" s="58"/>
      <c r="CC1526" s="58"/>
      <c r="CD1526" s="58"/>
      <c r="CE1526" s="58"/>
      <c r="CF1526" s="58"/>
      <c r="CG1526" s="58"/>
      <c r="CH1526" s="58"/>
      <c r="CI1526" s="58"/>
      <c r="CJ1526" s="58"/>
      <c r="CK1526" s="58"/>
      <c r="CL1526" s="58"/>
      <c r="CM1526" s="58"/>
      <c r="CN1526" s="58"/>
      <c r="CO1526" s="58"/>
      <c r="CP1526" s="58"/>
      <c r="CQ1526" s="58"/>
      <c r="CR1526" s="58"/>
      <c r="CS1526" s="58"/>
      <c r="CT1526" s="58"/>
      <c r="CU1526" s="58"/>
      <c r="CV1526" s="58"/>
      <c r="CW1526" s="58"/>
      <c r="CX1526" s="58"/>
      <c r="CY1526" s="58"/>
      <c r="CZ1526" s="58"/>
      <c r="DA1526" s="58"/>
      <c r="DB1526" s="58"/>
      <c r="DC1526" s="58"/>
      <c r="DD1526" s="58"/>
      <c r="DE1526" s="58"/>
      <c r="DF1526" s="58"/>
      <c r="DG1526" s="58"/>
      <c r="DH1526" s="58"/>
      <c r="DI1526" s="58"/>
      <c r="DJ1526" s="58"/>
      <c r="DK1526" s="58"/>
      <c r="DL1526" s="58"/>
      <c r="DM1526" s="58"/>
      <c r="DN1526" s="58"/>
      <c r="DO1526" s="58"/>
      <c r="DP1526" s="58"/>
      <c r="DQ1526" s="58"/>
      <c r="DR1526" s="58"/>
    </row>
    <row r="1527" spans="1:122" x14ac:dyDescent="0.2">
      <c r="A1527" s="58"/>
      <c r="B1527" s="58"/>
      <c r="C1527" s="58"/>
      <c r="D1527" s="58"/>
      <c r="E1527" s="58"/>
      <c r="F1527" s="58"/>
      <c r="G1527" s="58"/>
      <c r="H1527" s="58"/>
      <c r="I1527" s="58"/>
      <c r="J1527" s="58"/>
      <c r="K1527" s="59"/>
      <c r="L1527" s="59"/>
      <c r="M1527" s="58"/>
      <c r="N1527" s="58"/>
      <c r="O1527" s="58"/>
      <c r="P1527" s="58"/>
      <c r="Q1527" s="58"/>
      <c r="R1527" s="58"/>
      <c r="S1527" s="58"/>
      <c r="T1527" s="58"/>
      <c r="U1527" s="58"/>
      <c r="V1527" s="58"/>
      <c r="W1527" s="58"/>
      <c r="X1527" s="58"/>
      <c r="Y1527" s="58"/>
      <c r="Z1527" s="58"/>
      <c r="AA1527" s="58"/>
      <c r="AB1527" s="58"/>
      <c r="AC1527" s="58"/>
      <c r="AD1527" s="58"/>
      <c r="AE1527" s="58"/>
      <c r="AF1527" s="58"/>
      <c r="AG1527" s="58"/>
      <c r="AH1527" s="58"/>
      <c r="AI1527" s="58"/>
      <c r="AJ1527" s="58"/>
      <c r="AK1527" s="58"/>
      <c r="AL1527" s="58"/>
      <c r="AM1527" s="58"/>
      <c r="AN1527" s="58"/>
      <c r="AO1527" s="58"/>
      <c r="AP1527" s="58"/>
      <c r="AQ1527" s="58"/>
      <c r="AR1527" s="58"/>
      <c r="AS1527" s="58"/>
      <c r="AT1527" s="58"/>
      <c r="AU1527" s="58"/>
      <c r="AV1527" s="58"/>
      <c r="AW1527" s="58"/>
      <c r="AX1527" s="58"/>
      <c r="AY1527" s="58"/>
      <c r="AZ1527" s="58"/>
      <c r="BA1527" s="58"/>
      <c r="BB1527" s="58"/>
      <c r="BC1527" s="58"/>
      <c r="BD1527" s="58"/>
      <c r="BE1527" s="58"/>
      <c r="BF1527" s="58"/>
      <c r="BG1527" s="58"/>
      <c r="BH1527" s="58"/>
      <c r="BI1527" s="58"/>
      <c r="BJ1527" s="58"/>
      <c r="BK1527" s="58"/>
      <c r="BL1527" s="58"/>
      <c r="BM1527" s="58"/>
      <c r="BN1527" s="58"/>
      <c r="BO1527" s="58"/>
      <c r="BP1527" s="58"/>
      <c r="BQ1527" s="58"/>
      <c r="BR1527" s="58"/>
      <c r="BS1527" s="58"/>
      <c r="BT1527" s="58"/>
      <c r="BU1527" s="58"/>
      <c r="BV1527" s="58"/>
      <c r="BW1527" s="58"/>
      <c r="BX1527" s="58"/>
      <c r="BY1527" s="58"/>
      <c r="BZ1527" s="58"/>
      <c r="CA1527" s="58"/>
      <c r="CB1527" s="58"/>
      <c r="CC1527" s="58"/>
      <c r="CD1527" s="58"/>
      <c r="CE1527" s="58"/>
      <c r="CF1527" s="58"/>
      <c r="CG1527" s="58"/>
      <c r="CH1527" s="58"/>
      <c r="CI1527" s="58"/>
      <c r="CJ1527" s="58"/>
      <c r="CK1527" s="58"/>
      <c r="CL1527" s="58"/>
      <c r="CM1527" s="58"/>
      <c r="CN1527" s="58"/>
      <c r="CO1527" s="58"/>
      <c r="CP1527" s="58"/>
      <c r="CQ1527" s="58"/>
      <c r="CR1527" s="58"/>
      <c r="CS1527" s="58"/>
      <c r="CT1527" s="58"/>
      <c r="CU1527" s="58"/>
      <c r="CV1527" s="58"/>
      <c r="CW1527" s="58"/>
      <c r="CX1527" s="58"/>
      <c r="CY1527" s="58"/>
      <c r="CZ1527" s="58"/>
      <c r="DA1527" s="58"/>
      <c r="DB1527" s="58"/>
      <c r="DC1527" s="58"/>
      <c r="DD1527" s="58"/>
      <c r="DE1527" s="58"/>
      <c r="DF1527" s="58"/>
      <c r="DG1527" s="58"/>
      <c r="DH1527" s="58"/>
      <c r="DI1527" s="58"/>
      <c r="DJ1527" s="58"/>
      <c r="DK1527" s="58"/>
      <c r="DL1527" s="58"/>
      <c r="DM1527" s="58"/>
      <c r="DN1527" s="58"/>
      <c r="DO1527" s="58"/>
      <c r="DP1527" s="58"/>
      <c r="DQ1527" s="58"/>
      <c r="DR1527" s="58"/>
    </row>
    <row r="1528" spans="1:122" x14ac:dyDescent="0.2">
      <c r="A1528" s="58"/>
      <c r="B1528" s="58"/>
      <c r="C1528" s="58"/>
      <c r="D1528" s="58"/>
      <c r="E1528" s="58"/>
      <c r="F1528" s="58"/>
      <c r="G1528" s="58"/>
      <c r="H1528" s="58"/>
      <c r="I1528" s="58"/>
      <c r="J1528" s="58"/>
      <c r="K1528" s="59"/>
      <c r="L1528" s="59"/>
      <c r="M1528" s="58"/>
      <c r="N1528" s="58"/>
      <c r="O1528" s="58"/>
      <c r="P1528" s="58"/>
      <c r="Q1528" s="58"/>
      <c r="R1528" s="58"/>
      <c r="S1528" s="58"/>
      <c r="T1528" s="58"/>
      <c r="U1528" s="58"/>
      <c r="V1528" s="58"/>
      <c r="W1528" s="58"/>
      <c r="X1528" s="58"/>
      <c r="Y1528" s="58"/>
      <c r="Z1528" s="58"/>
      <c r="AA1528" s="58"/>
      <c r="AB1528" s="58"/>
      <c r="AC1528" s="58"/>
      <c r="AD1528" s="58"/>
      <c r="AE1528" s="58"/>
      <c r="AF1528" s="58"/>
      <c r="AG1528" s="58"/>
      <c r="AH1528" s="58"/>
      <c r="AI1528" s="58"/>
      <c r="AJ1528" s="58"/>
      <c r="AK1528" s="58"/>
      <c r="AL1528" s="58"/>
      <c r="AM1528" s="58"/>
      <c r="AN1528" s="58"/>
      <c r="AO1528" s="58"/>
      <c r="AP1528" s="58"/>
      <c r="AQ1528" s="58"/>
      <c r="AR1528" s="58"/>
      <c r="AS1528" s="58"/>
      <c r="AT1528" s="58"/>
      <c r="AU1528" s="58"/>
      <c r="AV1528" s="58"/>
      <c r="AW1528" s="58"/>
      <c r="AX1528" s="58"/>
      <c r="AY1528" s="58"/>
      <c r="AZ1528" s="58"/>
      <c r="BA1528" s="58"/>
      <c r="BB1528" s="58"/>
      <c r="BC1528" s="58"/>
      <c r="BD1528" s="58"/>
      <c r="BE1528" s="58"/>
      <c r="BF1528" s="58"/>
      <c r="BG1528" s="58"/>
      <c r="BH1528" s="58"/>
      <c r="BI1528" s="58"/>
      <c r="BJ1528" s="58"/>
      <c r="BK1528" s="58"/>
      <c r="BL1528" s="58"/>
      <c r="BM1528" s="58"/>
      <c r="BN1528" s="58"/>
      <c r="BO1528" s="58"/>
      <c r="BP1528" s="58"/>
      <c r="BQ1528" s="58"/>
      <c r="BR1528" s="58"/>
      <c r="BS1528" s="58"/>
      <c r="BT1528" s="58"/>
      <c r="BU1528" s="58"/>
      <c r="BV1528" s="58"/>
      <c r="BW1528" s="58"/>
      <c r="BX1528" s="58"/>
      <c r="BY1528" s="58"/>
      <c r="BZ1528" s="58"/>
      <c r="CA1528" s="58"/>
      <c r="CB1528" s="58"/>
      <c r="CC1528" s="58"/>
      <c r="CD1528" s="58"/>
      <c r="CE1528" s="58"/>
      <c r="CF1528" s="58"/>
      <c r="CG1528" s="58"/>
      <c r="CH1528" s="58"/>
      <c r="CI1528" s="58"/>
      <c r="CJ1528" s="58"/>
      <c r="CK1528" s="58"/>
      <c r="CL1528" s="58"/>
      <c r="CM1528" s="58"/>
      <c r="CN1528" s="58"/>
      <c r="CO1528" s="58"/>
      <c r="CP1528" s="58"/>
      <c r="CQ1528" s="58"/>
      <c r="CR1528" s="58"/>
      <c r="CS1528" s="58"/>
      <c r="CT1528" s="58"/>
      <c r="CU1528" s="58"/>
      <c r="CV1528" s="58"/>
      <c r="CW1528" s="58"/>
      <c r="CX1528" s="58"/>
      <c r="CY1528" s="58"/>
      <c r="CZ1528" s="58"/>
      <c r="DA1528" s="58"/>
      <c r="DB1528" s="58"/>
      <c r="DC1528" s="58"/>
      <c r="DD1528" s="58"/>
      <c r="DE1528" s="58"/>
      <c r="DF1528" s="58"/>
      <c r="DG1528" s="58"/>
      <c r="DH1528" s="58"/>
      <c r="DI1528" s="58"/>
      <c r="DJ1528" s="58"/>
      <c r="DK1528" s="58"/>
      <c r="DL1528" s="58"/>
      <c r="DM1528" s="58"/>
      <c r="DN1528" s="58"/>
      <c r="DO1528" s="58"/>
      <c r="DP1528" s="58"/>
      <c r="DQ1528" s="58"/>
      <c r="DR1528" s="58"/>
    </row>
    <row r="1529" spans="1:122" x14ac:dyDescent="0.2">
      <c r="A1529" s="58"/>
      <c r="B1529" s="58"/>
      <c r="C1529" s="58"/>
      <c r="D1529" s="58"/>
      <c r="E1529" s="58"/>
      <c r="F1529" s="58"/>
      <c r="G1529" s="58"/>
      <c r="H1529" s="58"/>
      <c r="I1529" s="58"/>
      <c r="J1529" s="58"/>
      <c r="K1529" s="59"/>
      <c r="L1529" s="59"/>
      <c r="M1529" s="58"/>
      <c r="N1529" s="58"/>
      <c r="O1529" s="58"/>
      <c r="P1529" s="58"/>
      <c r="Q1529" s="58"/>
      <c r="R1529" s="58"/>
      <c r="S1529" s="58"/>
      <c r="T1529" s="58"/>
      <c r="U1529" s="58"/>
      <c r="V1529" s="58"/>
      <c r="W1529" s="58"/>
      <c r="X1529" s="58"/>
      <c r="Y1529" s="58"/>
      <c r="Z1529" s="58"/>
      <c r="AA1529" s="58"/>
      <c r="AB1529" s="58"/>
      <c r="AC1529" s="58"/>
      <c r="AD1529" s="58"/>
      <c r="AE1529" s="58"/>
      <c r="AF1529" s="58"/>
      <c r="AG1529" s="58"/>
      <c r="AH1529" s="58"/>
      <c r="AI1529" s="58"/>
      <c r="AJ1529" s="58"/>
      <c r="AK1529" s="58"/>
      <c r="AL1529" s="58"/>
      <c r="AM1529" s="58"/>
      <c r="AN1529" s="58"/>
      <c r="AO1529" s="58"/>
      <c r="AP1529" s="58"/>
      <c r="AQ1529" s="58"/>
      <c r="AR1529" s="58"/>
      <c r="AS1529" s="58"/>
      <c r="AT1529" s="58"/>
      <c r="AU1529" s="58"/>
      <c r="AV1529" s="58"/>
      <c r="AW1529" s="58"/>
      <c r="AX1529" s="58"/>
      <c r="AY1529" s="58"/>
      <c r="AZ1529" s="58"/>
      <c r="BA1529" s="58"/>
      <c r="BB1529" s="58"/>
      <c r="BC1529" s="58"/>
      <c r="BD1529" s="58"/>
      <c r="BE1529" s="58"/>
      <c r="BF1529" s="58"/>
      <c r="BG1529" s="58"/>
      <c r="BH1529" s="58"/>
      <c r="BI1529" s="58"/>
      <c r="BJ1529" s="58"/>
      <c r="BK1529" s="58"/>
      <c r="BL1529" s="58"/>
      <c r="BM1529" s="58"/>
      <c r="BN1529" s="58"/>
      <c r="BO1529" s="58"/>
      <c r="BP1529" s="58"/>
      <c r="BQ1529" s="58"/>
      <c r="BR1529" s="58"/>
      <c r="BS1529" s="58"/>
      <c r="BT1529" s="58"/>
      <c r="BU1529" s="58"/>
      <c r="BV1529" s="58"/>
      <c r="BW1529" s="58"/>
      <c r="BX1529" s="58"/>
      <c r="BY1529" s="58"/>
      <c r="BZ1529" s="58"/>
      <c r="CA1529" s="58"/>
      <c r="CB1529" s="58"/>
      <c r="CC1529" s="58"/>
      <c r="CD1529" s="58"/>
      <c r="CE1529" s="58"/>
      <c r="CF1529" s="58"/>
      <c r="CG1529" s="58"/>
      <c r="CH1529" s="58"/>
      <c r="CI1529" s="58"/>
      <c r="CJ1529" s="58"/>
      <c r="CK1529" s="58"/>
      <c r="CL1529" s="58"/>
      <c r="CM1529" s="58"/>
      <c r="CN1529" s="58"/>
      <c r="CO1529" s="58"/>
      <c r="CP1529" s="58"/>
      <c r="CQ1529" s="58"/>
      <c r="CR1529" s="58"/>
      <c r="CS1529" s="58"/>
      <c r="CT1529" s="58"/>
      <c r="CU1529" s="58"/>
      <c r="CV1529" s="58"/>
      <c r="CW1529" s="58"/>
      <c r="CX1529" s="58"/>
      <c r="CY1529" s="58"/>
      <c r="CZ1529" s="58"/>
      <c r="DA1529" s="58"/>
      <c r="DB1529" s="58"/>
      <c r="DC1529" s="58"/>
      <c r="DD1529" s="58"/>
      <c r="DE1529" s="58"/>
      <c r="DF1529" s="58"/>
      <c r="DG1529" s="58"/>
      <c r="DH1529" s="58"/>
      <c r="DI1529" s="58"/>
      <c r="DJ1529" s="58"/>
      <c r="DK1529" s="58"/>
      <c r="DL1529" s="58"/>
      <c r="DM1529" s="58"/>
      <c r="DN1529" s="58"/>
      <c r="DO1529" s="58"/>
      <c r="DP1529" s="58"/>
      <c r="DQ1529" s="58"/>
      <c r="DR1529" s="58"/>
    </row>
    <row r="1530" spans="1:122" x14ac:dyDescent="0.2">
      <c r="A1530" s="58"/>
      <c r="B1530" s="58"/>
      <c r="C1530" s="58"/>
      <c r="D1530" s="58"/>
      <c r="E1530" s="58"/>
      <c r="F1530" s="58"/>
      <c r="G1530" s="58"/>
      <c r="H1530" s="58"/>
      <c r="I1530" s="58"/>
      <c r="J1530" s="58"/>
      <c r="K1530" s="59"/>
      <c r="L1530" s="59"/>
      <c r="M1530" s="58"/>
      <c r="N1530" s="58"/>
      <c r="O1530" s="58"/>
      <c r="P1530" s="58"/>
      <c r="Q1530" s="58"/>
      <c r="R1530" s="58"/>
      <c r="S1530" s="58"/>
      <c r="T1530" s="58"/>
      <c r="U1530" s="58"/>
      <c r="V1530" s="58"/>
      <c r="W1530" s="58"/>
      <c r="X1530" s="58"/>
      <c r="Y1530" s="58"/>
      <c r="Z1530" s="58"/>
      <c r="AA1530" s="58"/>
      <c r="AB1530" s="58"/>
      <c r="AC1530" s="58"/>
      <c r="AD1530" s="58"/>
      <c r="AE1530" s="58"/>
      <c r="AF1530" s="58"/>
      <c r="AG1530" s="58"/>
      <c r="AH1530" s="58"/>
      <c r="AI1530" s="58"/>
      <c r="AJ1530" s="58"/>
      <c r="AK1530" s="58"/>
      <c r="AL1530" s="58"/>
      <c r="AM1530" s="58"/>
      <c r="AN1530" s="58"/>
      <c r="AO1530" s="58"/>
      <c r="AP1530" s="58"/>
      <c r="AQ1530" s="58"/>
      <c r="AR1530" s="58"/>
      <c r="AS1530" s="58"/>
      <c r="AT1530" s="58"/>
      <c r="AU1530" s="58"/>
      <c r="AV1530" s="58"/>
      <c r="AW1530" s="58"/>
      <c r="AX1530" s="58"/>
      <c r="AY1530" s="58"/>
      <c r="AZ1530" s="58"/>
      <c r="BA1530" s="58"/>
      <c r="BB1530" s="58"/>
      <c r="BC1530" s="58"/>
      <c r="BD1530" s="58"/>
      <c r="BE1530" s="58"/>
      <c r="BF1530" s="58"/>
      <c r="BG1530" s="58"/>
      <c r="BH1530" s="58"/>
      <c r="BI1530" s="58"/>
      <c r="BJ1530" s="58"/>
      <c r="BK1530" s="58"/>
      <c r="BL1530" s="58"/>
      <c r="BM1530" s="58"/>
      <c r="BN1530" s="58"/>
      <c r="BO1530" s="58"/>
      <c r="BP1530" s="58"/>
      <c r="BQ1530" s="58"/>
      <c r="BR1530" s="58"/>
      <c r="BS1530" s="58"/>
      <c r="BT1530" s="58"/>
      <c r="BU1530" s="58"/>
      <c r="BV1530" s="58"/>
      <c r="BW1530" s="58"/>
      <c r="BX1530" s="58"/>
      <c r="BY1530" s="58"/>
      <c r="BZ1530" s="58"/>
      <c r="CA1530" s="58"/>
      <c r="CB1530" s="58"/>
      <c r="CC1530" s="58"/>
      <c r="CD1530" s="58"/>
      <c r="CE1530" s="58"/>
      <c r="CF1530" s="58"/>
      <c r="CG1530" s="58"/>
      <c r="CH1530" s="58"/>
      <c r="CI1530" s="58"/>
      <c r="CJ1530" s="58"/>
      <c r="CK1530" s="58"/>
      <c r="CL1530" s="58"/>
      <c r="CM1530" s="58"/>
      <c r="CN1530" s="58"/>
      <c r="CO1530" s="58"/>
      <c r="CP1530" s="58"/>
      <c r="CQ1530" s="58"/>
      <c r="CR1530" s="58"/>
      <c r="CS1530" s="58"/>
      <c r="CT1530" s="58"/>
      <c r="CU1530" s="58"/>
      <c r="CV1530" s="58"/>
      <c r="CW1530" s="58"/>
      <c r="CX1530" s="58"/>
      <c r="CY1530" s="58"/>
      <c r="CZ1530" s="58"/>
      <c r="DA1530" s="58"/>
      <c r="DB1530" s="58"/>
      <c r="DC1530" s="58"/>
      <c r="DD1530" s="58"/>
      <c r="DE1530" s="58"/>
      <c r="DF1530" s="58"/>
      <c r="DG1530" s="58"/>
      <c r="DH1530" s="58"/>
      <c r="DI1530" s="58"/>
      <c r="DJ1530" s="58"/>
      <c r="DK1530" s="58"/>
      <c r="DL1530" s="58"/>
      <c r="DM1530" s="58"/>
      <c r="DN1530" s="58"/>
      <c r="DO1530" s="58"/>
      <c r="DP1530" s="58"/>
      <c r="DQ1530" s="58"/>
      <c r="DR1530" s="58"/>
    </row>
    <row r="1531" spans="1:122" x14ac:dyDescent="0.2">
      <c r="A1531" s="58"/>
      <c r="B1531" s="58"/>
      <c r="C1531" s="58"/>
      <c r="D1531" s="58"/>
      <c r="E1531" s="58"/>
      <c r="F1531" s="58"/>
      <c r="G1531" s="58"/>
      <c r="H1531" s="58"/>
      <c r="I1531" s="58"/>
      <c r="J1531" s="58"/>
      <c r="K1531" s="59"/>
      <c r="L1531" s="59"/>
      <c r="M1531" s="58"/>
      <c r="N1531" s="58"/>
      <c r="O1531" s="58"/>
      <c r="P1531" s="58"/>
      <c r="Q1531" s="58"/>
      <c r="R1531" s="58"/>
      <c r="S1531" s="58"/>
      <c r="T1531" s="58"/>
      <c r="U1531" s="58"/>
      <c r="V1531" s="58"/>
      <c r="W1531" s="58"/>
      <c r="X1531" s="58"/>
      <c r="Y1531" s="58"/>
      <c r="Z1531" s="58"/>
      <c r="AA1531" s="58"/>
      <c r="AB1531" s="58"/>
      <c r="AC1531" s="58"/>
      <c r="AD1531" s="58"/>
      <c r="AE1531" s="58"/>
      <c r="AF1531" s="58"/>
      <c r="AG1531" s="58"/>
      <c r="AH1531" s="58"/>
      <c r="AI1531" s="58"/>
      <c r="AJ1531" s="58"/>
      <c r="AK1531" s="58"/>
      <c r="AL1531" s="58"/>
      <c r="AM1531" s="58"/>
      <c r="AN1531" s="58"/>
      <c r="AO1531" s="58"/>
      <c r="AP1531" s="58"/>
      <c r="AQ1531" s="58"/>
      <c r="AR1531" s="58"/>
      <c r="AS1531" s="58"/>
      <c r="AT1531" s="58"/>
      <c r="AU1531" s="58"/>
      <c r="AV1531" s="58"/>
      <c r="AW1531" s="58"/>
      <c r="AX1531" s="58"/>
      <c r="AY1531" s="58"/>
      <c r="AZ1531" s="58"/>
      <c r="BA1531" s="58"/>
      <c r="BB1531" s="58"/>
      <c r="BC1531" s="58"/>
      <c r="BD1531" s="58"/>
      <c r="BE1531" s="58"/>
      <c r="BF1531" s="58"/>
      <c r="BG1531" s="58"/>
      <c r="BH1531" s="58"/>
      <c r="BI1531" s="58"/>
      <c r="BJ1531" s="58"/>
      <c r="BK1531" s="58"/>
      <c r="BL1531" s="58"/>
      <c r="BM1531" s="58"/>
      <c r="BN1531" s="58"/>
      <c r="BO1531" s="58"/>
      <c r="BP1531" s="58"/>
      <c r="BQ1531" s="58"/>
      <c r="BR1531" s="58"/>
      <c r="BS1531" s="58"/>
      <c r="BT1531" s="58"/>
      <c r="BU1531" s="58"/>
      <c r="BV1531" s="58"/>
      <c r="BW1531" s="58"/>
      <c r="BX1531" s="58"/>
      <c r="BY1531" s="58"/>
      <c r="BZ1531" s="58"/>
      <c r="CA1531" s="58"/>
      <c r="CB1531" s="58"/>
      <c r="CC1531" s="58"/>
      <c r="CD1531" s="58"/>
      <c r="CE1531" s="58"/>
      <c r="CF1531" s="58"/>
      <c r="CG1531" s="58"/>
      <c r="CH1531" s="58"/>
      <c r="CI1531" s="58"/>
      <c r="CJ1531" s="58"/>
      <c r="CK1531" s="58"/>
      <c r="CL1531" s="58"/>
      <c r="CM1531" s="58"/>
      <c r="CN1531" s="58"/>
      <c r="CO1531" s="58"/>
      <c r="CP1531" s="58"/>
      <c r="CQ1531" s="58"/>
      <c r="CR1531" s="58"/>
      <c r="CS1531" s="58"/>
      <c r="CT1531" s="58"/>
      <c r="CU1531" s="58"/>
      <c r="CV1531" s="58"/>
      <c r="CW1531" s="58"/>
      <c r="CX1531" s="58"/>
      <c r="CY1531" s="58"/>
      <c r="CZ1531" s="58"/>
      <c r="DA1531" s="58"/>
      <c r="DB1531" s="58"/>
      <c r="DC1531" s="58"/>
      <c r="DD1531" s="58"/>
      <c r="DE1531" s="58"/>
      <c r="DF1531" s="58"/>
      <c r="DG1531" s="58"/>
      <c r="DH1531" s="58"/>
      <c r="DI1531" s="58"/>
      <c r="DJ1531" s="58"/>
      <c r="DK1531" s="58"/>
      <c r="DL1531" s="58"/>
      <c r="DM1531" s="58"/>
      <c r="DN1531" s="58"/>
      <c r="DO1531" s="58"/>
      <c r="DP1531" s="58"/>
      <c r="DQ1531" s="58"/>
      <c r="DR1531" s="58"/>
    </row>
    <row r="1532" spans="1:122" x14ac:dyDescent="0.2">
      <c r="A1532" s="58"/>
      <c r="B1532" s="58"/>
      <c r="C1532" s="58"/>
      <c r="D1532" s="58"/>
      <c r="E1532" s="58"/>
      <c r="F1532" s="58"/>
      <c r="G1532" s="58"/>
      <c r="H1532" s="58"/>
      <c r="I1532" s="58"/>
      <c r="J1532" s="58"/>
      <c r="K1532" s="59"/>
      <c r="L1532" s="59"/>
      <c r="M1532" s="58"/>
      <c r="N1532" s="58"/>
      <c r="O1532" s="58"/>
      <c r="P1532" s="58"/>
      <c r="Q1532" s="58"/>
      <c r="R1532" s="58"/>
      <c r="S1532" s="58"/>
      <c r="T1532" s="58"/>
      <c r="U1532" s="58"/>
      <c r="V1532" s="58"/>
      <c r="W1532" s="58"/>
      <c r="X1532" s="58"/>
      <c r="Y1532" s="58"/>
      <c r="Z1532" s="58"/>
      <c r="AA1532" s="58"/>
      <c r="AB1532" s="58"/>
      <c r="AC1532" s="58"/>
      <c r="AD1532" s="58"/>
      <c r="AE1532" s="58"/>
      <c r="AF1532" s="58"/>
      <c r="AG1532" s="58"/>
      <c r="AH1532" s="58"/>
      <c r="AI1532" s="58"/>
      <c r="AJ1532" s="58"/>
      <c r="AK1532" s="58"/>
      <c r="AL1532" s="58"/>
      <c r="AM1532" s="58"/>
      <c r="AN1532" s="58"/>
      <c r="AO1532" s="58"/>
      <c r="AP1532" s="58"/>
      <c r="AQ1532" s="58"/>
      <c r="AR1532" s="58"/>
      <c r="AS1532" s="58"/>
      <c r="AT1532" s="58"/>
      <c r="AU1532" s="58"/>
      <c r="AV1532" s="58"/>
      <c r="AW1532" s="58"/>
      <c r="AX1532" s="58"/>
      <c r="AY1532" s="58"/>
      <c r="AZ1532" s="58"/>
      <c r="BA1532" s="58"/>
      <c r="BB1532" s="58"/>
      <c r="BC1532" s="58"/>
      <c r="BD1532" s="58"/>
      <c r="BE1532" s="58"/>
      <c r="BF1532" s="58"/>
      <c r="BG1532" s="58"/>
      <c r="BH1532" s="58"/>
      <c r="BI1532" s="58"/>
      <c r="BJ1532" s="58"/>
      <c r="BK1532" s="58"/>
      <c r="BL1532" s="58"/>
      <c r="BM1532" s="58"/>
      <c r="BN1532" s="58"/>
      <c r="BO1532" s="58"/>
      <c r="BP1532" s="58"/>
      <c r="BQ1532" s="58"/>
      <c r="BR1532" s="58"/>
      <c r="BS1532" s="58"/>
      <c r="BT1532" s="58"/>
      <c r="BU1532" s="58"/>
      <c r="BV1532" s="58"/>
      <c r="BW1532" s="58"/>
      <c r="BX1532" s="58"/>
      <c r="BY1532" s="58"/>
      <c r="BZ1532" s="58"/>
      <c r="CA1532" s="58"/>
      <c r="CB1532" s="58"/>
      <c r="CC1532" s="58"/>
      <c r="CD1532" s="58"/>
      <c r="CE1532" s="58"/>
      <c r="CF1532" s="58"/>
      <c r="CG1532" s="58"/>
      <c r="CH1532" s="58"/>
      <c r="CI1532" s="58"/>
      <c r="CJ1532" s="58"/>
      <c r="CK1532" s="58"/>
      <c r="CL1532" s="58"/>
      <c r="CM1532" s="58"/>
      <c r="CN1532" s="58"/>
      <c r="CO1532" s="58"/>
      <c r="CP1532" s="58"/>
      <c r="CQ1532" s="58"/>
      <c r="CR1532" s="58"/>
      <c r="CS1532" s="58"/>
      <c r="CT1532" s="58"/>
      <c r="CU1532" s="58"/>
      <c r="CV1532" s="58"/>
      <c r="CW1532" s="58"/>
      <c r="CX1532" s="58"/>
      <c r="CY1532" s="58"/>
      <c r="CZ1532" s="58"/>
      <c r="DA1532" s="58"/>
      <c r="DB1532" s="58"/>
      <c r="DC1532" s="58"/>
      <c r="DD1532" s="58"/>
      <c r="DE1532" s="58"/>
      <c r="DF1532" s="58"/>
      <c r="DG1532" s="58"/>
      <c r="DH1532" s="58"/>
      <c r="DI1532" s="58"/>
      <c r="DJ1532" s="58"/>
      <c r="DK1532" s="58"/>
      <c r="DL1532" s="58"/>
      <c r="DM1532" s="58"/>
      <c r="DN1532" s="58"/>
      <c r="DO1532" s="58"/>
      <c r="DP1532" s="58"/>
      <c r="DQ1532" s="58"/>
      <c r="DR1532" s="58"/>
    </row>
    <row r="1533" spans="1:122" x14ac:dyDescent="0.2">
      <c r="A1533" s="58"/>
      <c r="B1533" s="58"/>
      <c r="C1533" s="58"/>
      <c r="D1533" s="58"/>
      <c r="E1533" s="58"/>
      <c r="F1533" s="58"/>
      <c r="G1533" s="58"/>
      <c r="H1533" s="58"/>
      <c r="I1533" s="58"/>
      <c r="J1533" s="58"/>
      <c r="K1533" s="59"/>
      <c r="L1533" s="59"/>
      <c r="M1533" s="58"/>
      <c r="N1533" s="58"/>
      <c r="O1533" s="58"/>
      <c r="P1533" s="58"/>
      <c r="Q1533" s="58"/>
      <c r="R1533" s="58"/>
      <c r="S1533" s="58"/>
      <c r="T1533" s="58"/>
      <c r="U1533" s="58"/>
      <c r="V1533" s="58"/>
      <c r="W1533" s="58"/>
      <c r="X1533" s="58"/>
      <c r="Y1533" s="58"/>
      <c r="Z1533" s="58"/>
      <c r="AA1533" s="58"/>
      <c r="AB1533" s="58"/>
      <c r="AC1533" s="58"/>
      <c r="AD1533" s="58"/>
      <c r="AE1533" s="58"/>
      <c r="AF1533" s="58"/>
      <c r="AG1533" s="58"/>
      <c r="AH1533" s="58"/>
      <c r="AI1533" s="58"/>
      <c r="AJ1533" s="58"/>
      <c r="AK1533" s="58"/>
      <c r="AL1533" s="58"/>
      <c r="AM1533" s="58"/>
      <c r="AN1533" s="58"/>
      <c r="AO1533" s="58"/>
      <c r="AP1533" s="58"/>
      <c r="AQ1533" s="58"/>
      <c r="AR1533" s="58"/>
      <c r="AS1533" s="58"/>
      <c r="AT1533" s="58"/>
      <c r="AU1533" s="58"/>
      <c r="AV1533" s="58"/>
      <c r="AW1533" s="58"/>
      <c r="AX1533" s="58"/>
      <c r="AY1533" s="58"/>
      <c r="AZ1533" s="58"/>
      <c r="BA1533" s="58"/>
      <c r="BB1533" s="58"/>
      <c r="BC1533" s="58"/>
      <c r="BD1533" s="58"/>
      <c r="BE1533" s="58"/>
      <c r="BF1533" s="58"/>
      <c r="BG1533" s="58"/>
      <c r="BH1533" s="58"/>
      <c r="BI1533" s="58"/>
      <c r="BJ1533" s="58"/>
      <c r="BK1533" s="58"/>
      <c r="BL1533" s="58"/>
      <c r="BM1533" s="58"/>
      <c r="BN1533" s="58"/>
      <c r="BO1533" s="58"/>
      <c r="BP1533" s="58"/>
      <c r="BQ1533" s="58"/>
      <c r="BR1533" s="58"/>
      <c r="BS1533" s="58"/>
      <c r="BT1533" s="58"/>
      <c r="BU1533" s="58"/>
      <c r="BV1533" s="58"/>
      <c r="BW1533" s="58"/>
      <c r="BX1533" s="58"/>
      <c r="BY1533" s="58"/>
      <c r="BZ1533" s="58"/>
      <c r="CA1533" s="58"/>
      <c r="CB1533" s="58"/>
      <c r="CC1533" s="58"/>
      <c r="CD1533" s="58"/>
      <c r="CE1533" s="58"/>
      <c r="CF1533" s="58"/>
      <c r="CG1533" s="58"/>
      <c r="CH1533" s="58"/>
      <c r="CI1533" s="58"/>
      <c r="CJ1533" s="58"/>
      <c r="CK1533" s="58"/>
      <c r="CL1533" s="58"/>
      <c r="CM1533" s="58"/>
      <c r="CN1533" s="58"/>
      <c r="CO1533" s="58"/>
      <c r="CP1533" s="58"/>
      <c r="CQ1533" s="58"/>
      <c r="CR1533" s="58"/>
      <c r="CS1533" s="58"/>
      <c r="CT1533" s="58"/>
      <c r="CU1533" s="58"/>
      <c r="CV1533" s="58"/>
      <c r="CW1533" s="58"/>
      <c r="CX1533" s="58"/>
      <c r="CY1533" s="58"/>
      <c r="CZ1533" s="58"/>
      <c r="DA1533" s="58"/>
      <c r="DB1533" s="58"/>
      <c r="DC1533" s="58"/>
      <c r="DD1533" s="58"/>
      <c r="DE1533" s="58"/>
      <c r="DF1533" s="58"/>
      <c r="DG1533" s="58"/>
      <c r="DH1533" s="58"/>
      <c r="DI1533" s="58"/>
      <c r="DJ1533" s="58"/>
      <c r="DK1533" s="58"/>
      <c r="DL1533" s="58"/>
      <c r="DM1533" s="58"/>
      <c r="DN1533" s="58"/>
      <c r="DO1533" s="58"/>
      <c r="DP1533" s="58"/>
      <c r="DQ1533" s="58"/>
      <c r="DR1533" s="58"/>
    </row>
    <row r="1534" spans="1:122" x14ac:dyDescent="0.2">
      <c r="A1534" s="58"/>
      <c r="B1534" s="58"/>
      <c r="C1534" s="58"/>
      <c r="D1534" s="58"/>
      <c r="E1534" s="58"/>
      <c r="F1534" s="58"/>
      <c r="G1534" s="58"/>
      <c r="H1534" s="58"/>
      <c r="I1534" s="58"/>
      <c r="J1534" s="58"/>
      <c r="K1534" s="59"/>
      <c r="L1534" s="59"/>
      <c r="M1534" s="58"/>
      <c r="N1534" s="58"/>
      <c r="O1534" s="58"/>
      <c r="P1534" s="58"/>
      <c r="Q1534" s="58"/>
      <c r="R1534" s="58"/>
      <c r="S1534" s="58"/>
      <c r="T1534" s="58"/>
      <c r="U1534" s="58"/>
      <c r="V1534" s="58"/>
      <c r="W1534" s="58"/>
      <c r="X1534" s="58"/>
      <c r="Y1534" s="58"/>
      <c r="Z1534" s="58"/>
      <c r="AA1534" s="58"/>
      <c r="AB1534" s="58"/>
      <c r="AC1534" s="58"/>
      <c r="AD1534" s="58"/>
      <c r="AE1534" s="58"/>
      <c r="AF1534" s="58"/>
      <c r="AG1534" s="58"/>
      <c r="AH1534" s="58"/>
      <c r="AI1534" s="58"/>
      <c r="AJ1534" s="58"/>
      <c r="AK1534" s="58"/>
      <c r="AL1534" s="58"/>
      <c r="AM1534" s="58"/>
      <c r="AN1534" s="58"/>
      <c r="AO1534" s="58"/>
      <c r="AP1534" s="58"/>
      <c r="AQ1534" s="58"/>
      <c r="AR1534" s="58"/>
      <c r="AS1534" s="58"/>
      <c r="AT1534" s="58"/>
      <c r="AU1534" s="58"/>
      <c r="AV1534" s="58"/>
      <c r="AW1534" s="58"/>
      <c r="AX1534" s="58"/>
      <c r="AY1534" s="58"/>
      <c r="AZ1534" s="58"/>
      <c r="BA1534" s="58"/>
      <c r="BB1534" s="58"/>
      <c r="BC1534" s="58"/>
      <c r="BD1534" s="58"/>
      <c r="BE1534" s="58"/>
      <c r="BF1534" s="58"/>
      <c r="BG1534" s="58"/>
      <c r="BH1534" s="58"/>
      <c r="BI1534" s="58"/>
      <c r="BJ1534" s="58"/>
      <c r="BK1534" s="58"/>
      <c r="BL1534" s="58"/>
      <c r="BM1534" s="58"/>
      <c r="BN1534" s="58"/>
      <c r="BO1534" s="58"/>
      <c r="BP1534" s="58"/>
      <c r="BQ1534" s="58"/>
      <c r="BR1534" s="58"/>
      <c r="BS1534" s="58"/>
      <c r="BT1534" s="58"/>
      <c r="BU1534" s="58"/>
      <c r="BV1534" s="58"/>
      <c r="BW1534" s="58"/>
      <c r="BX1534" s="58"/>
      <c r="BY1534" s="58"/>
      <c r="BZ1534" s="58"/>
      <c r="CA1534" s="58"/>
      <c r="CB1534" s="58"/>
      <c r="CC1534" s="58"/>
      <c r="CD1534" s="58"/>
      <c r="CE1534" s="58"/>
      <c r="CF1534" s="58"/>
      <c r="CG1534" s="58"/>
      <c r="CH1534" s="58"/>
      <c r="CI1534" s="58"/>
      <c r="CJ1534" s="58"/>
      <c r="CK1534" s="58"/>
      <c r="CL1534" s="58"/>
      <c r="CM1534" s="58"/>
      <c r="CN1534" s="58"/>
      <c r="CO1534" s="58"/>
      <c r="CP1534" s="58"/>
      <c r="CQ1534" s="58"/>
      <c r="CR1534" s="58"/>
      <c r="CS1534" s="58"/>
      <c r="CT1534" s="58"/>
      <c r="CU1534" s="58"/>
      <c r="CV1534" s="58"/>
      <c r="CW1534" s="58"/>
      <c r="CX1534" s="58"/>
      <c r="CY1534" s="58"/>
      <c r="CZ1534" s="58"/>
      <c r="DA1534" s="58"/>
      <c r="DB1534" s="58"/>
      <c r="DC1534" s="58"/>
      <c r="DD1534" s="58"/>
      <c r="DE1534" s="58"/>
      <c r="DF1534" s="58"/>
      <c r="DG1534" s="58"/>
      <c r="DH1534" s="58"/>
      <c r="DI1534" s="58"/>
      <c r="DJ1534" s="58"/>
      <c r="DK1534" s="58"/>
      <c r="DL1534" s="58"/>
      <c r="DM1534" s="58"/>
      <c r="DN1534" s="58"/>
      <c r="DO1534" s="58"/>
      <c r="DP1534" s="58"/>
      <c r="DQ1534" s="58"/>
      <c r="DR1534" s="58"/>
    </row>
    <row r="1535" spans="1:122" x14ac:dyDescent="0.2">
      <c r="A1535" s="58"/>
      <c r="B1535" s="58"/>
      <c r="C1535" s="58"/>
      <c r="D1535" s="58"/>
      <c r="E1535" s="58"/>
      <c r="F1535" s="58"/>
      <c r="G1535" s="58"/>
      <c r="H1535" s="58"/>
      <c r="I1535" s="58"/>
      <c r="J1535" s="58"/>
      <c r="K1535" s="59"/>
      <c r="L1535" s="59"/>
      <c r="M1535" s="58"/>
      <c r="N1535" s="58"/>
      <c r="O1535" s="58"/>
      <c r="P1535" s="58"/>
      <c r="Q1535" s="58"/>
      <c r="R1535" s="58"/>
      <c r="S1535" s="58"/>
      <c r="T1535" s="58"/>
      <c r="U1535" s="58"/>
      <c r="V1535" s="58"/>
      <c r="W1535" s="58"/>
      <c r="X1535" s="58"/>
      <c r="Y1535" s="58"/>
      <c r="Z1535" s="58"/>
      <c r="AA1535" s="58"/>
      <c r="AB1535" s="58"/>
      <c r="AC1535" s="58"/>
      <c r="AD1535" s="58"/>
      <c r="AE1535" s="58"/>
      <c r="AF1535" s="58"/>
      <c r="AG1535" s="58"/>
      <c r="AH1535" s="58"/>
      <c r="AI1535" s="58"/>
      <c r="AJ1535" s="58"/>
      <c r="AK1535" s="58"/>
      <c r="AL1535" s="58"/>
      <c r="AM1535" s="58"/>
      <c r="AN1535" s="58"/>
      <c r="AO1535" s="58"/>
      <c r="AP1535" s="58"/>
      <c r="AQ1535" s="58"/>
      <c r="AR1535" s="58"/>
      <c r="AS1535" s="58"/>
      <c r="AT1535" s="58"/>
      <c r="AU1535" s="58"/>
      <c r="AV1535" s="58"/>
      <c r="AW1535" s="58"/>
      <c r="AX1535" s="58"/>
      <c r="AY1535" s="58"/>
      <c r="AZ1535" s="58"/>
      <c r="BA1535" s="58"/>
      <c r="BB1535" s="58"/>
      <c r="BC1535" s="58"/>
      <c r="BD1535" s="58"/>
      <c r="BE1535" s="58"/>
      <c r="BF1535" s="58"/>
      <c r="BG1535" s="58"/>
      <c r="BH1535" s="58"/>
      <c r="BI1535" s="58"/>
      <c r="BJ1535" s="58"/>
      <c r="BK1535" s="58"/>
      <c r="BL1535" s="58"/>
      <c r="BM1535" s="58"/>
      <c r="BN1535" s="58"/>
      <c r="BO1535" s="58"/>
      <c r="BP1535" s="58"/>
      <c r="BQ1535" s="58"/>
      <c r="BR1535" s="58"/>
      <c r="BS1535" s="58"/>
      <c r="BT1535" s="58"/>
      <c r="BU1535" s="58"/>
      <c r="BV1535" s="58"/>
      <c r="BW1535" s="58"/>
      <c r="BX1535" s="58"/>
      <c r="BY1535" s="58"/>
      <c r="BZ1535" s="58"/>
      <c r="CA1535" s="58"/>
      <c r="CB1535" s="58"/>
      <c r="CC1535" s="58"/>
      <c r="CD1535" s="58"/>
      <c r="CE1535" s="58"/>
      <c r="CF1535" s="58"/>
      <c r="CG1535" s="58"/>
      <c r="CH1535" s="58"/>
      <c r="CI1535" s="58"/>
      <c r="CJ1535" s="58"/>
      <c r="CK1535" s="58"/>
      <c r="CL1535" s="58"/>
      <c r="CM1535" s="58"/>
      <c r="CN1535" s="58"/>
      <c r="CO1535" s="58"/>
      <c r="CP1535" s="58"/>
      <c r="CQ1535" s="58"/>
      <c r="CR1535" s="58"/>
      <c r="CS1535" s="58"/>
      <c r="CT1535" s="58"/>
      <c r="CU1535" s="58"/>
      <c r="CV1535" s="58"/>
      <c r="CW1535" s="58"/>
      <c r="CX1535" s="58"/>
      <c r="CY1535" s="58"/>
      <c r="CZ1535" s="58"/>
      <c r="DA1535" s="58"/>
      <c r="DB1535" s="58"/>
      <c r="DC1535" s="58"/>
      <c r="DD1535" s="58"/>
      <c r="DE1535" s="58"/>
      <c r="DF1535" s="58"/>
      <c r="DG1535" s="58"/>
      <c r="DH1535" s="58"/>
      <c r="DI1535" s="58"/>
      <c r="DJ1535" s="58"/>
      <c r="DK1535" s="58"/>
      <c r="DL1535" s="58"/>
      <c r="DM1535" s="58"/>
      <c r="DN1535" s="58"/>
      <c r="DO1535" s="58"/>
      <c r="DP1535" s="58"/>
      <c r="DQ1535" s="58"/>
      <c r="DR1535" s="58"/>
    </row>
    <row r="1536" spans="1:122" x14ac:dyDescent="0.2">
      <c r="A1536" s="58"/>
      <c r="B1536" s="58"/>
      <c r="C1536" s="58"/>
      <c r="D1536" s="58"/>
      <c r="E1536" s="58"/>
      <c r="F1536" s="58"/>
      <c r="G1536" s="58"/>
      <c r="H1536" s="58"/>
      <c r="I1536" s="58"/>
      <c r="J1536" s="58"/>
      <c r="K1536" s="59"/>
      <c r="L1536" s="59"/>
      <c r="M1536" s="58"/>
      <c r="N1536" s="58"/>
      <c r="O1536" s="58"/>
      <c r="P1536" s="58"/>
      <c r="Q1536" s="58"/>
      <c r="R1536" s="58"/>
      <c r="S1536" s="58"/>
      <c r="T1536" s="58"/>
      <c r="U1536" s="58"/>
      <c r="V1536" s="58"/>
      <c r="W1536" s="58"/>
      <c r="X1536" s="58"/>
      <c r="Y1536" s="58"/>
      <c r="Z1536" s="58"/>
      <c r="AA1536" s="58"/>
      <c r="AB1536" s="58"/>
      <c r="AC1536" s="58"/>
      <c r="AD1536" s="58"/>
      <c r="AE1536" s="58"/>
      <c r="AF1536" s="58"/>
      <c r="AG1536" s="58"/>
      <c r="AH1536" s="58"/>
      <c r="AI1536" s="58"/>
      <c r="AJ1536" s="58"/>
      <c r="AK1536" s="58"/>
      <c r="AL1536" s="58"/>
      <c r="AM1536" s="58"/>
      <c r="AN1536" s="58"/>
      <c r="AO1536" s="58"/>
      <c r="AP1536" s="58"/>
      <c r="AQ1536" s="58"/>
      <c r="AR1536" s="58"/>
      <c r="AS1536" s="58"/>
      <c r="AT1536" s="58"/>
      <c r="AU1536" s="58"/>
      <c r="AV1536" s="58"/>
      <c r="AW1536" s="58"/>
      <c r="AX1536" s="58"/>
      <c r="AY1536" s="58"/>
      <c r="AZ1536" s="58"/>
      <c r="BA1536" s="58"/>
      <c r="BB1536" s="58"/>
      <c r="BC1536" s="58"/>
      <c r="BD1536" s="58"/>
      <c r="BE1536" s="58"/>
      <c r="BF1536" s="58"/>
      <c r="BG1536" s="58"/>
      <c r="BH1536" s="58"/>
      <c r="BI1536" s="58"/>
      <c r="BJ1536" s="58"/>
      <c r="BK1536" s="58"/>
      <c r="BL1536" s="58"/>
      <c r="BM1536" s="58"/>
      <c r="BN1536" s="58"/>
      <c r="BO1536" s="58"/>
      <c r="BP1536" s="58"/>
      <c r="BQ1536" s="58"/>
      <c r="BR1536" s="58"/>
      <c r="BS1536" s="58"/>
      <c r="BT1536" s="58"/>
      <c r="BU1536" s="58"/>
      <c r="BV1536" s="58"/>
      <c r="BW1536" s="58"/>
      <c r="BX1536" s="58"/>
      <c r="BY1536" s="58"/>
      <c r="BZ1536" s="58"/>
      <c r="CA1536" s="58"/>
      <c r="CB1536" s="58"/>
      <c r="CC1536" s="58"/>
      <c r="CD1536" s="58"/>
      <c r="CE1536" s="58"/>
      <c r="CF1536" s="58"/>
      <c r="CG1536" s="58"/>
      <c r="CH1536" s="58"/>
      <c r="CI1536" s="58"/>
      <c r="CJ1536" s="58"/>
      <c r="CK1536" s="58"/>
      <c r="CL1536" s="58"/>
      <c r="CM1536" s="58"/>
      <c r="CN1536" s="58"/>
      <c r="CO1536" s="58"/>
      <c r="CP1536" s="58"/>
      <c r="CQ1536" s="58"/>
      <c r="CR1536" s="58"/>
      <c r="CS1536" s="58"/>
      <c r="CT1536" s="58"/>
      <c r="CU1536" s="58"/>
      <c r="CV1536" s="58"/>
      <c r="CW1536" s="58"/>
      <c r="CX1536" s="58"/>
      <c r="CY1536" s="58"/>
      <c r="CZ1536" s="58"/>
      <c r="DA1536" s="58"/>
      <c r="DB1536" s="58"/>
      <c r="DC1536" s="58"/>
      <c r="DD1536" s="58"/>
      <c r="DE1536" s="58"/>
      <c r="DF1536" s="58"/>
      <c r="DG1536" s="58"/>
      <c r="DH1536" s="58"/>
      <c r="DI1536" s="58"/>
      <c r="DJ1536" s="58"/>
      <c r="DK1536" s="58"/>
      <c r="DL1536" s="58"/>
      <c r="DM1536" s="58"/>
      <c r="DN1536" s="58"/>
      <c r="DO1536" s="58"/>
      <c r="DP1536" s="58"/>
      <c r="DQ1536" s="58"/>
      <c r="DR1536" s="58"/>
    </row>
    <row r="1537" spans="1:122" x14ac:dyDescent="0.2">
      <c r="A1537" s="58"/>
      <c r="B1537" s="58"/>
      <c r="C1537" s="58"/>
      <c r="D1537" s="58"/>
      <c r="E1537" s="58"/>
      <c r="F1537" s="58"/>
      <c r="G1537" s="58"/>
      <c r="H1537" s="58"/>
      <c r="I1537" s="58"/>
      <c r="J1537" s="58"/>
      <c r="K1537" s="59"/>
      <c r="L1537" s="59"/>
      <c r="M1537" s="58"/>
      <c r="N1537" s="58"/>
      <c r="O1537" s="58"/>
      <c r="P1537" s="58"/>
      <c r="Q1537" s="58"/>
      <c r="R1537" s="58"/>
      <c r="S1537" s="58"/>
      <c r="T1537" s="58"/>
      <c r="U1537" s="58"/>
      <c r="V1537" s="58"/>
      <c r="W1537" s="58"/>
      <c r="X1537" s="58"/>
      <c r="Y1537" s="58"/>
      <c r="Z1537" s="58"/>
      <c r="AA1537" s="58"/>
      <c r="AB1537" s="58"/>
      <c r="AC1537" s="58"/>
      <c r="AD1537" s="58"/>
      <c r="AE1537" s="58"/>
      <c r="AF1537" s="58"/>
      <c r="AG1537" s="58"/>
      <c r="AH1537" s="58"/>
      <c r="AI1537" s="58"/>
      <c r="AJ1537" s="58"/>
      <c r="AK1537" s="58"/>
      <c r="AL1537" s="58"/>
      <c r="AM1537" s="58"/>
      <c r="AN1537" s="58"/>
      <c r="AO1537" s="58"/>
      <c r="AP1537" s="58"/>
      <c r="AQ1537" s="58"/>
      <c r="AR1537" s="58"/>
      <c r="AS1537" s="58"/>
      <c r="AT1537" s="58"/>
      <c r="AU1537" s="58"/>
      <c r="AV1537" s="58"/>
      <c r="AW1537" s="58"/>
      <c r="AX1537" s="58"/>
      <c r="AY1537" s="58"/>
      <c r="AZ1537" s="58"/>
      <c r="BA1537" s="58"/>
      <c r="BB1537" s="58"/>
      <c r="BC1537" s="58"/>
      <c r="BD1537" s="58"/>
      <c r="BE1537" s="58"/>
      <c r="BF1537" s="58"/>
      <c r="BG1537" s="58"/>
      <c r="BH1537" s="58"/>
      <c r="BI1537" s="58"/>
      <c r="BJ1537" s="58"/>
      <c r="BK1537" s="58"/>
      <c r="BL1537" s="58"/>
      <c r="BM1537" s="58"/>
      <c r="BN1537" s="58"/>
      <c r="BO1537" s="58"/>
      <c r="BP1537" s="58"/>
      <c r="BQ1537" s="58"/>
      <c r="BR1537" s="58"/>
      <c r="BS1537" s="58"/>
      <c r="BT1537" s="58"/>
      <c r="BU1537" s="58"/>
      <c r="BV1537" s="58"/>
      <c r="BW1537" s="58"/>
      <c r="BX1537" s="58"/>
      <c r="BY1537" s="58"/>
      <c r="BZ1537" s="58"/>
      <c r="CA1537" s="58"/>
      <c r="CB1537" s="58"/>
      <c r="CC1537" s="58"/>
      <c r="CD1537" s="58"/>
      <c r="CE1537" s="58"/>
      <c r="CF1537" s="58"/>
      <c r="CG1537" s="58"/>
      <c r="CH1537" s="58"/>
      <c r="CI1537" s="58"/>
      <c r="CJ1537" s="58"/>
      <c r="CK1537" s="58"/>
      <c r="CL1537" s="58"/>
      <c r="CM1537" s="58"/>
      <c r="CN1537" s="58"/>
      <c r="CO1537" s="58"/>
      <c r="CP1537" s="58"/>
      <c r="CQ1537" s="58"/>
      <c r="CR1537" s="58"/>
      <c r="CS1537" s="58"/>
      <c r="CT1537" s="58"/>
      <c r="CU1537" s="58"/>
      <c r="CV1537" s="58"/>
      <c r="CW1537" s="58"/>
      <c r="CX1537" s="58"/>
      <c r="CY1537" s="58"/>
      <c r="CZ1537" s="58"/>
      <c r="DA1537" s="58"/>
      <c r="DB1537" s="58"/>
      <c r="DC1537" s="58"/>
      <c r="DD1537" s="58"/>
      <c r="DE1537" s="58"/>
      <c r="DF1537" s="58"/>
      <c r="DG1537" s="58"/>
      <c r="DH1537" s="58"/>
      <c r="DI1537" s="58"/>
      <c r="DJ1537" s="58"/>
      <c r="DK1537" s="58"/>
      <c r="DL1537" s="58"/>
      <c r="DM1537" s="58"/>
      <c r="DN1537" s="58"/>
      <c r="DO1537" s="58"/>
      <c r="DP1537" s="58"/>
      <c r="DQ1537" s="58"/>
      <c r="DR1537" s="58"/>
    </row>
    <row r="1538" spans="1:122" x14ac:dyDescent="0.2">
      <c r="A1538" s="58"/>
      <c r="B1538" s="58"/>
      <c r="C1538" s="58"/>
      <c r="D1538" s="58"/>
      <c r="E1538" s="58"/>
      <c r="F1538" s="58"/>
      <c r="G1538" s="58"/>
      <c r="H1538" s="58"/>
      <c r="I1538" s="58"/>
      <c r="J1538" s="58"/>
      <c r="K1538" s="59"/>
      <c r="L1538" s="59"/>
      <c r="M1538" s="58"/>
      <c r="N1538" s="58"/>
      <c r="O1538" s="58"/>
      <c r="P1538" s="58"/>
      <c r="Q1538" s="58"/>
      <c r="R1538" s="58"/>
      <c r="S1538" s="58"/>
      <c r="T1538" s="58"/>
      <c r="U1538" s="58"/>
      <c r="V1538" s="58"/>
      <c r="W1538" s="58"/>
      <c r="X1538" s="58"/>
      <c r="Y1538" s="58"/>
      <c r="Z1538" s="58"/>
      <c r="AA1538" s="58"/>
      <c r="AB1538" s="58"/>
      <c r="AC1538" s="58"/>
      <c r="AD1538" s="58"/>
      <c r="AE1538" s="58"/>
      <c r="AF1538" s="58"/>
      <c r="AG1538" s="58"/>
      <c r="AH1538" s="58"/>
      <c r="AI1538" s="58"/>
      <c r="AJ1538" s="58"/>
      <c r="AK1538" s="58"/>
      <c r="AL1538" s="58"/>
      <c r="AM1538" s="58"/>
      <c r="AN1538" s="58"/>
      <c r="AO1538" s="58"/>
      <c r="AP1538" s="58"/>
      <c r="AQ1538" s="58"/>
      <c r="AR1538" s="58"/>
      <c r="AS1538" s="58"/>
      <c r="AT1538" s="58"/>
      <c r="AU1538" s="58"/>
      <c r="AV1538" s="58"/>
      <c r="AW1538" s="58"/>
      <c r="AX1538" s="58"/>
      <c r="AY1538" s="58"/>
      <c r="AZ1538" s="58"/>
      <c r="BA1538" s="58"/>
      <c r="BB1538" s="58"/>
      <c r="BC1538" s="58"/>
      <c r="BD1538" s="58"/>
      <c r="BE1538" s="58"/>
      <c r="BF1538" s="58"/>
      <c r="BG1538" s="58"/>
      <c r="BH1538" s="58"/>
      <c r="BI1538" s="58"/>
      <c r="BJ1538" s="58"/>
      <c r="BK1538" s="58"/>
      <c r="BL1538" s="58"/>
      <c r="BM1538" s="58"/>
      <c r="BN1538" s="58"/>
      <c r="BO1538" s="58"/>
      <c r="BP1538" s="58"/>
      <c r="BQ1538" s="58"/>
      <c r="BR1538" s="58"/>
      <c r="BS1538" s="58"/>
      <c r="BT1538" s="58"/>
      <c r="BU1538" s="58"/>
      <c r="BV1538" s="58"/>
      <c r="BW1538" s="58"/>
      <c r="BX1538" s="58"/>
      <c r="BY1538" s="58"/>
      <c r="BZ1538" s="58"/>
      <c r="CA1538" s="58"/>
      <c r="CB1538" s="58"/>
      <c r="CC1538" s="58"/>
      <c r="CD1538" s="58"/>
      <c r="CE1538" s="58"/>
      <c r="CF1538" s="58"/>
      <c r="CG1538" s="58"/>
      <c r="CH1538" s="58"/>
      <c r="CI1538" s="58"/>
      <c r="CJ1538" s="58"/>
      <c r="CK1538" s="58"/>
      <c r="CL1538" s="58"/>
      <c r="CM1538" s="58"/>
      <c r="CN1538" s="58"/>
      <c r="CO1538" s="58"/>
      <c r="CP1538" s="58"/>
      <c r="CQ1538" s="58"/>
      <c r="CR1538" s="58"/>
      <c r="CS1538" s="58"/>
      <c r="CT1538" s="58"/>
      <c r="CU1538" s="58"/>
      <c r="CV1538" s="58"/>
      <c r="CW1538" s="58"/>
      <c r="CX1538" s="58"/>
      <c r="CY1538" s="58"/>
      <c r="CZ1538" s="58"/>
      <c r="DA1538" s="58"/>
      <c r="DB1538" s="58"/>
      <c r="DC1538" s="58"/>
      <c r="DD1538" s="58"/>
      <c r="DE1538" s="58"/>
      <c r="DF1538" s="58"/>
      <c r="DG1538" s="58"/>
      <c r="DH1538" s="58"/>
      <c r="DI1538" s="58"/>
      <c r="DJ1538" s="58"/>
      <c r="DK1538" s="58"/>
      <c r="DL1538" s="58"/>
      <c r="DM1538" s="58"/>
      <c r="DN1538" s="58"/>
      <c r="DO1538" s="58"/>
      <c r="DP1538" s="58"/>
      <c r="DQ1538" s="58"/>
      <c r="DR1538" s="58"/>
    </row>
    <row r="1539" spans="1:122" x14ac:dyDescent="0.2">
      <c r="A1539" s="58"/>
      <c r="B1539" s="58"/>
      <c r="C1539" s="58"/>
      <c r="D1539" s="58"/>
      <c r="E1539" s="58"/>
      <c r="F1539" s="58"/>
      <c r="G1539" s="58"/>
      <c r="H1539" s="58"/>
      <c r="I1539" s="58"/>
      <c r="J1539" s="58"/>
      <c r="K1539" s="59"/>
      <c r="L1539" s="59"/>
      <c r="M1539" s="58"/>
      <c r="N1539" s="58"/>
      <c r="O1539" s="58"/>
      <c r="P1539" s="58"/>
      <c r="Q1539" s="58"/>
      <c r="R1539" s="58"/>
      <c r="S1539" s="58"/>
      <c r="T1539" s="58"/>
      <c r="U1539" s="58"/>
      <c r="V1539" s="58"/>
      <c r="W1539" s="58"/>
      <c r="X1539" s="58"/>
      <c r="Y1539" s="58"/>
      <c r="Z1539" s="58"/>
      <c r="AA1539" s="58"/>
      <c r="AB1539" s="58"/>
      <c r="AC1539" s="58"/>
      <c r="AD1539" s="58"/>
      <c r="AE1539" s="58"/>
      <c r="AF1539" s="58"/>
      <c r="AG1539" s="58"/>
      <c r="AH1539" s="58"/>
      <c r="AI1539" s="58"/>
      <c r="AJ1539" s="58"/>
      <c r="AK1539" s="58"/>
      <c r="AL1539" s="58"/>
      <c r="AM1539" s="58"/>
      <c r="AN1539" s="58"/>
      <c r="AO1539" s="58"/>
      <c r="AP1539" s="58"/>
      <c r="AQ1539" s="58"/>
      <c r="AR1539" s="58"/>
      <c r="AS1539" s="58"/>
      <c r="AT1539" s="58"/>
      <c r="AU1539" s="58"/>
      <c r="AV1539" s="58"/>
      <c r="AW1539" s="58"/>
      <c r="AX1539" s="58"/>
      <c r="AY1539" s="58"/>
      <c r="AZ1539" s="58"/>
      <c r="BA1539" s="58"/>
      <c r="BB1539" s="58"/>
      <c r="BC1539" s="58"/>
      <c r="BD1539" s="58"/>
      <c r="BE1539" s="58"/>
      <c r="BF1539" s="58"/>
      <c r="BG1539" s="58"/>
      <c r="BH1539" s="58"/>
      <c r="BI1539" s="58"/>
      <c r="BJ1539" s="58"/>
      <c r="BK1539" s="58"/>
      <c r="BL1539" s="58"/>
      <c r="BM1539" s="58"/>
      <c r="BN1539" s="58"/>
      <c r="BO1539" s="58"/>
      <c r="BP1539" s="58"/>
      <c r="BQ1539" s="58"/>
      <c r="BR1539" s="58"/>
      <c r="BS1539" s="58"/>
      <c r="BT1539" s="58"/>
      <c r="BU1539" s="58"/>
      <c r="BV1539" s="58"/>
      <c r="BW1539" s="58"/>
      <c r="BX1539" s="58"/>
      <c r="BY1539" s="58"/>
      <c r="BZ1539" s="58"/>
      <c r="CA1539" s="58"/>
      <c r="CB1539" s="58"/>
      <c r="CC1539" s="58"/>
      <c r="CD1539" s="58"/>
      <c r="CE1539" s="58"/>
      <c r="CF1539" s="58"/>
      <c r="CG1539" s="58"/>
      <c r="CH1539" s="58"/>
      <c r="CI1539" s="58"/>
      <c r="CJ1539" s="58"/>
      <c r="CK1539" s="58"/>
      <c r="CL1539" s="58"/>
      <c r="CM1539" s="58"/>
      <c r="CN1539" s="58"/>
      <c r="CO1539" s="58"/>
      <c r="CP1539" s="58"/>
      <c r="CQ1539" s="58"/>
      <c r="CR1539" s="58"/>
      <c r="CS1539" s="58"/>
      <c r="CT1539" s="58"/>
      <c r="CU1539" s="58"/>
      <c r="CV1539" s="58"/>
      <c r="CW1539" s="58"/>
      <c r="CX1539" s="58"/>
      <c r="CY1539" s="58"/>
      <c r="CZ1539" s="58"/>
      <c r="DA1539" s="58"/>
      <c r="DB1539" s="58"/>
      <c r="DC1539" s="58"/>
      <c r="DD1539" s="58"/>
      <c r="DE1539" s="58"/>
      <c r="DF1539" s="58"/>
      <c r="DG1539" s="58"/>
      <c r="DH1539" s="58"/>
      <c r="DI1539" s="58"/>
      <c r="DJ1539" s="58"/>
      <c r="DK1539" s="58"/>
      <c r="DL1539" s="58"/>
      <c r="DM1539" s="58"/>
      <c r="DN1539" s="58"/>
      <c r="DO1539" s="58"/>
      <c r="DP1539" s="58"/>
      <c r="DQ1539" s="58"/>
      <c r="DR1539" s="58"/>
    </row>
    <row r="1540" spans="1:122" x14ac:dyDescent="0.2">
      <c r="A1540" s="58"/>
      <c r="B1540" s="58"/>
      <c r="C1540" s="58"/>
      <c r="D1540" s="58"/>
      <c r="E1540" s="58"/>
      <c r="F1540" s="58"/>
      <c r="G1540" s="58"/>
      <c r="H1540" s="58"/>
      <c r="I1540" s="58"/>
      <c r="J1540" s="58"/>
      <c r="K1540" s="59"/>
      <c r="L1540" s="59"/>
      <c r="M1540" s="58"/>
      <c r="N1540" s="58"/>
      <c r="O1540" s="58"/>
      <c r="P1540" s="58"/>
      <c r="Q1540" s="58"/>
      <c r="R1540" s="58"/>
      <c r="S1540" s="58"/>
      <c r="T1540" s="58"/>
      <c r="U1540" s="58"/>
      <c r="V1540" s="58"/>
      <c r="W1540" s="58"/>
      <c r="X1540" s="58"/>
      <c r="Y1540" s="58"/>
      <c r="Z1540" s="58"/>
      <c r="AA1540" s="58"/>
      <c r="AB1540" s="58"/>
      <c r="AC1540" s="58"/>
      <c r="AD1540" s="58"/>
      <c r="AE1540" s="58"/>
      <c r="AF1540" s="58"/>
      <c r="AG1540" s="58"/>
      <c r="AH1540" s="58"/>
      <c r="AI1540" s="58"/>
      <c r="AJ1540" s="58"/>
      <c r="AK1540" s="58"/>
      <c r="AL1540" s="58"/>
      <c r="AM1540" s="58"/>
      <c r="AN1540" s="58"/>
      <c r="AO1540" s="58"/>
      <c r="AP1540" s="58"/>
      <c r="AQ1540" s="58"/>
      <c r="AR1540" s="58"/>
      <c r="AS1540" s="58"/>
      <c r="AT1540" s="58"/>
      <c r="AU1540" s="58"/>
      <c r="AV1540" s="58"/>
      <c r="AW1540" s="58"/>
      <c r="AX1540" s="58"/>
      <c r="AY1540" s="58"/>
      <c r="AZ1540" s="58"/>
      <c r="BA1540" s="58"/>
      <c r="BB1540" s="58"/>
      <c r="BC1540" s="58"/>
      <c r="BD1540" s="58"/>
      <c r="BE1540" s="58"/>
      <c r="BF1540" s="58"/>
      <c r="BG1540" s="58"/>
      <c r="BH1540" s="58"/>
      <c r="BI1540" s="58"/>
      <c r="BJ1540" s="58"/>
      <c r="BK1540" s="58"/>
      <c r="BL1540" s="58"/>
      <c r="BM1540" s="58"/>
      <c r="BN1540" s="58"/>
      <c r="BO1540" s="58"/>
      <c r="BP1540" s="58"/>
      <c r="BQ1540" s="58"/>
      <c r="BR1540" s="58"/>
      <c r="BS1540" s="58"/>
      <c r="BT1540" s="58"/>
      <c r="BU1540" s="58"/>
      <c r="BV1540" s="58"/>
      <c r="BW1540" s="58"/>
      <c r="BX1540" s="58"/>
      <c r="BY1540" s="58"/>
      <c r="BZ1540" s="58"/>
      <c r="CA1540" s="58"/>
      <c r="CB1540" s="58"/>
      <c r="CC1540" s="58"/>
      <c r="CD1540" s="58"/>
      <c r="CE1540" s="58"/>
      <c r="CF1540" s="58"/>
      <c r="CG1540" s="58"/>
      <c r="CH1540" s="58"/>
      <c r="CI1540" s="58"/>
      <c r="CJ1540" s="58"/>
      <c r="CK1540" s="58"/>
      <c r="CL1540" s="58"/>
      <c r="CM1540" s="58"/>
      <c r="CN1540" s="58"/>
      <c r="CO1540" s="58"/>
      <c r="CP1540" s="58"/>
      <c r="CQ1540" s="58"/>
      <c r="CR1540" s="58"/>
      <c r="CS1540" s="58"/>
      <c r="CT1540" s="58"/>
      <c r="CU1540" s="58"/>
      <c r="CV1540" s="58"/>
      <c r="CW1540" s="58"/>
      <c r="CX1540" s="58"/>
      <c r="CY1540" s="58"/>
      <c r="CZ1540" s="58"/>
      <c r="DA1540" s="58"/>
      <c r="DB1540" s="58"/>
      <c r="DC1540" s="58"/>
      <c r="DD1540" s="58"/>
      <c r="DE1540" s="58"/>
      <c r="DF1540" s="58"/>
      <c r="DG1540" s="58"/>
      <c r="DH1540" s="58"/>
      <c r="DI1540" s="58"/>
      <c r="DJ1540" s="58"/>
      <c r="DK1540" s="58"/>
      <c r="DL1540" s="58"/>
      <c r="DM1540" s="58"/>
      <c r="DN1540" s="58"/>
      <c r="DO1540" s="58"/>
      <c r="DP1540" s="58"/>
      <c r="DQ1540" s="58"/>
      <c r="DR1540" s="58"/>
    </row>
    <row r="1541" spans="1:122" x14ac:dyDescent="0.2">
      <c r="A1541" s="58"/>
      <c r="B1541" s="58"/>
      <c r="C1541" s="58"/>
      <c r="D1541" s="58"/>
      <c r="E1541" s="58"/>
      <c r="F1541" s="58"/>
      <c r="G1541" s="58"/>
      <c r="H1541" s="58"/>
      <c r="I1541" s="58"/>
      <c r="J1541" s="58"/>
      <c r="K1541" s="59"/>
      <c r="L1541" s="59"/>
      <c r="M1541" s="58"/>
      <c r="N1541" s="58"/>
      <c r="O1541" s="58"/>
      <c r="P1541" s="58"/>
      <c r="Q1541" s="58"/>
      <c r="R1541" s="58"/>
      <c r="S1541" s="58"/>
      <c r="T1541" s="58"/>
      <c r="U1541" s="58"/>
      <c r="V1541" s="58"/>
      <c r="W1541" s="58"/>
      <c r="X1541" s="58"/>
      <c r="Y1541" s="58"/>
      <c r="Z1541" s="58"/>
      <c r="AA1541" s="58"/>
      <c r="AB1541" s="58"/>
      <c r="AC1541" s="58"/>
      <c r="AD1541" s="58"/>
      <c r="AE1541" s="58"/>
      <c r="AF1541" s="58"/>
      <c r="AG1541" s="58"/>
      <c r="AH1541" s="58"/>
      <c r="AI1541" s="58"/>
      <c r="AJ1541" s="58"/>
      <c r="AK1541" s="58"/>
      <c r="AL1541" s="58"/>
      <c r="AM1541" s="58"/>
      <c r="AN1541" s="58"/>
      <c r="AO1541" s="58"/>
      <c r="AP1541" s="58"/>
      <c r="AQ1541" s="58"/>
      <c r="AR1541" s="58"/>
      <c r="AS1541" s="58"/>
      <c r="AT1541" s="58"/>
      <c r="AU1541" s="58"/>
      <c r="AV1541" s="58"/>
      <c r="AW1541" s="58"/>
      <c r="AX1541" s="58"/>
      <c r="AY1541" s="58"/>
      <c r="AZ1541" s="58"/>
      <c r="BA1541" s="58"/>
      <c r="BB1541" s="58"/>
      <c r="BC1541" s="58"/>
      <c r="BD1541" s="58"/>
      <c r="BE1541" s="58"/>
      <c r="BF1541" s="58"/>
      <c r="BG1541" s="58"/>
      <c r="BH1541" s="58"/>
      <c r="BI1541" s="58"/>
      <c r="BJ1541" s="58"/>
      <c r="BK1541" s="58"/>
      <c r="BL1541" s="58"/>
      <c r="BM1541" s="58"/>
      <c r="BN1541" s="58"/>
      <c r="BO1541" s="58"/>
      <c r="BP1541" s="58"/>
      <c r="BQ1541" s="58"/>
      <c r="BR1541" s="58"/>
      <c r="BS1541" s="58"/>
      <c r="BT1541" s="58"/>
      <c r="BU1541" s="58"/>
      <c r="BV1541" s="58"/>
      <c r="BW1541" s="58"/>
      <c r="BX1541" s="58"/>
      <c r="BY1541" s="58"/>
      <c r="BZ1541" s="58"/>
      <c r="CA1541" s="58"/>
      <c r="CB1541" s="58"/>
      <c r="CC1541" s="58"/>
      <c r="CD1541" s="58"/>
      <c r="CE1541" s="58"/>
      <c r="CF1541" s="58"/>
      <c r="CG1541" s="58"/>
      <c r="CH1541" s="58"/>
      <c r="CI1541" s="58"/>
      <c r="CJ1541" s="58"/>
      <c r="CK1541" s="58"/>
      <c r="CL1541" s="58"/>
      <c r="CM1541" s="58"/>
      <c r="CN1541" s="58"/>
      <c r="CO1541" s="58"/>
      <c r="CP1541" s="58"/>
      <c r="CQ1541" s="58"/>
      <c r="CR1541" s="58"/>
      <c r="CS1541" s="58"/>
      <c r="CT1541" s="58"/>
      <c r="CU1541" s="58"/>
      <c r="CV1541" s="58"/>
      <c r="CW1541" s="58"/>
      <c r="CX1541" s="58"/>
      <c r="CY1541" s="58"/>
      <c r="CZ1541" s="58"/>
      <c r="DA1541" s="58"/>
      <c r="DB1541" s="58"/>
      <c r="DC1541" s="58"/>
      <c r="DD1541" s="58"/>
      <c r="DE1541" s="58"/>
      <c r="DF1541" s="58"/>
      <c r="DG1541" s="58"/>
      <c r="DH1541" s="58"/>
      <c r="DI1541" s="58"/>
      <c r="DJ1541" s="58"/>
      <c r="DK1541" s="58"/>
      <c r="DL1541" s="58"/>
      <c r="DM1541" s="58"/>
      <c r="DN1541" s="58"/>
      <c r="DO1541" s="58"/>
      <c r="DP1541" s="58"/>
      <c r="DQ1541" s="58"/>
      <c r="DR1541" s="58"/>
    </row>
    <row r="1542" spans="1:122" x14ac:dyDescent="0.2">
      <c r="A1542" s="58"/>
      <c r="B1542" s="58"/>
      <c r="C1542" s="58"/>
      <c r="D1542" s="58"/>
      <c r="E1542" s="58"/>
      <c r="F1542" s="58"/>
      <c r="G1542" s="58"/>
      <c r="H1542" s="58"/>
      <c r="I1542" s="58"/>
      <c r="J1542" s="58"/>
      <c r="K1542" s="59"/>
      <c r="L1542" s="59"/>
      <c r="M1542" s="58"/>
      <c r="N1542" s="58"/>
      <c r="O1542" s="58"/>
      <c r="P1542" s="58"/>
      <c r="Q1542" s="58"/>
      <c r="R1542" s="58"/>
      <c r="S1542" s="58"/>
      <c r="T1542" s="58"/>
      <c r="U1542" s="58"/>
      <c r="V1542" s="58"/>
      <c r="W1542" s="58"/>
      <c r="X1542" s="58"/>
      <c r="Y1542" s="58"/>
      <c r="Z1542" s="58"/>
      <c r="AA1542" s="58"/>
      <c r="AB1542" s="58"/>
      <c r="AC1542" s="58"/>
      <c r="AD1542" s="58"/>
      <c r="AE1542" s="58"/>
      <c r="AF1542" s="58"/>
      <c r="AG1542" s="58"/>
      <c r="AH1542" s="58"/>
      <c r="AI1542" s="58"/>
      <c r="AJ1542" s="58"/>
      <c r="AK1542" s="58"/>
      <c r="AL1542" s="58"/>
      <c r="AM1542" s="58"/>
      <c r="AN1542" s="58"/>
      <c r="AO1542" s="58"/>
      <c r="AP1542" s="58"/>
      <c r="AQ1542" s="58"/>
      <c r="AR1542" s="58"/>
      <c r="AS1542" s="58"/>
      <c r="AT1542" s="58"/>
      <c r="AU1542" s="58"/>
      <c r="AV1542" s="58"/>
      <c r="AW1542" s="58"/>
      <c r="AX1542" s="58"/>
      <c r="AY1542" s="58"/>
      <c r="AZ1542" s="58"/>
      <c r="BA1542" s="58"/>
      <c r="BB1542" s="58"/>
      <c r="BC1542" s="58"/>
      <c r="BD1542" s="58"/>
      <c r="BE1542" s="58"/>
      <c r="BF1542" s="58"/>
      <c r="BG1542" s="58"/>
      <c r="BH1542" s="58"/>
      <c r="BI1542" s="58"/>
      <c r="BJ1542" s="58"/>
      <c r="BK1542" s="58"/>
      <c r="BL1542" s="58"/>
      <c r="BM1542" s="58"/>
      <c r="BN1542" s="58"/>
      <c r="BO1542" s="58"/>
      <c r="BP1542" s="58"/>
      <c r="BQ1542" s="58"/>
      <c r="BR1542" s="58"/>
      <c r="BS1542" s="58"/>
      <c r="BT1542" s="58"/>
      <c r="BU1542" s="58"/>
      <c r="BV1542" s="58"/>
      <c r="BW1542" s="58"/>
      <c r="BX1542" s="58"/>
      <c r="BY1542" s="58"/>
      <c r="BZ1542" s="58"/>
      <c r="CA1542" s="58"/>
      <c r="CB1542" s="58"/>
      <c r="CC1542" s="58"/>
      <c r="CD1542" s="58"/>
      <c r="CE1542" s="58"/>
      <c r="CF1542" s="58"/>
      <c r="CG1542" s="58"/>
      <c r="CH1542" s="58"/>
      <c r="CI1542" s="58"/>
      <c r="CJ1542" s="58"/>
      <c r="CK1542" s="58"/>
      <c r="CL1542" s="58"/>
      <c r="CM1542" s="58"/>
      <c r="CN1542" s="58"/>
      <c r="CO1542" s="58"/>
      <c r="CP1542" s="58"/>
      <c r="CQ1542" s="58"/>
      <c r="CR1542" s="58"/>
      <c r="CS1542" s="58"/>
      <c r="CT1542" s="58"/>
      <c r="CU1542" s="58"/>
      <c r="CV1542" s="58"/>
      <c r="CW1542" s="58"/>
      <c r="CX1542" s="58"/>
      <c r="CY1542" s="58"/>
      <c r="CZ1542" s="58"/>
      <c r="DA1542" s="58"/>
      <c r="DB1542" s="58"/>
      <c r="DC1542" s="58"/>
      <c r="DD1542" s="58"/>
      <c r="DE1542" s="58"/>
      <c r="DF1542" s="58"/>
      <c r="DG1542" s="58"/>
      <c r="DH1542" s="58"/>
      <c r="DI1542" s="58"/>
      <c r="DJ1542" s="58"/>
      <c r="DK1542" s="58"/>
      <c r="DL1542" s="58"/>
      <c r="DM1542" s="58"/>
      <c r="DN1542" s="58"/>
      <c r="DO1542" s="58"/>
      <c r="DP1542" s="58"/>
      <c r="DQ1542" s="58"/>
      <c r="DR1542" s="58"/>
    </row>
    <row r="1543" spans="1:122" x14ac:dyDescent="0.2">
      <c r="A1543" s="58"/>
      <c r="B1543" s="58"/>
      <c r="C1543" s="58"/>
      <c r="D1543" s="58"/>
      <c r="E1543" s="58"/>
      <c r="F1543" s="58"/>
      <c r="G1543" s="58"/>
      <c r="H1543" s="58"/>
      <c r="I1543" s="58"/>
      <c r="J1543" s="58"/>
      <c r="K1543" s="59"/>
      <c r="L1543" s="59"/>
      <c r="M1543" s="58"/>
      <c r="N1543" s="58"/>
      <c r="O1543" s="58"/>
      <c r="P1543" s="58"/>
      <c r="Q1543" s="58"/>
      <c r="R1543" s="58"/>
      <c r="S1543" s="58"/>
      <c r="T1543" s="58"/>
      <c r="U1543" s="58"/>
      <c r="V1543" s="58"/>
      <c r="W1543" s="58"/>
      <c r="X1543" s="58"/>
      <c r="Y1543" s="58"/>
      <c r="Z1543" s="58"/>
      <c r="AA1543" s="58"/>
      <c r="AB1543" s="58"/>
      <c r="AC1543" s="58"/>
      <c r="AD1543" s="58"/>
      <c r="AE1543" s="58"/>
      <c r="AF1543" s="58"/>
      <c r="AG1543" s="58"/>
      <c r="AH1543" s="58"/>
      <c r="AI1543" s="58"/>
      <c r="AJ1543" s="58"/>
      <c r="AK1543" s="58"/>
      <c r="AL1543" s="58"/>
      <c r="AM1543" s="58"/>
      <c r="AN1543" s="58"/>
      <c r="AO1543" s="58"/>
      <c r="AP1543" s="58"/>
      <c r="AQ1543" s="58"/>
      <c r="AR1543" s="58"/>
      <c r="AS1543" s="58"/>
      <c r="AT1543" s="58"/>
      <c r="AU1543" s="58"/>
      <c r="AV1543" s="58"/>
      <c r="AW1543" s="58"/>
      <c r="AX1543" s="58"/>
      <c r="AY1543" s="58"/>
      <c r="AZ1543" s="58"/>
      <c r="BA1543" s="58"/>
      <c r="BB1543" s="58"/>
      <c r="BC1543" s="58"/>
      <c r="BD1543" s="58"/>
      <c r="BE1543" s="58"/>
      <c r="BF1543" s="58"/>
      <c r="BG1543" s="58"/>
      <c r="BH1543" s="58"/>
      <c r="BI1543" s="58"/>
      <c r="BJ1543" s="58"/>
      <c r="BK1543" s="58"/>
      <c r="BL1543" s="58"/>
      <c r="BM1543" s="58"/>
      <c r="BN1543" s="58"/>
      <c r="BO1543" s="58"/>
      <c r="BP1543" s="58"/>
      <c r="BQ1543" s="58"/>
      <c r="BR1543" s="58"/>
      <c r="BS1543" s="58"/>
      <c r="BT1543" s="58"/>
      <c r="BU1543" s="58"/>
      <c r="BV1543" s="58"/>
      <c r="BW1543" s="58"/>
      <c r="BX1543" s="58"/>
      <c r="BY1543" s="58"/>
      <c r="BZ1543" s="58"/>
      <c r="CA1543" s="58"/>
      <c r="CB1543" s="58"/>
      <c r="CC1543" s="58"/>
      <c r="CD1543" s="58"/>
      <c r="CE1543" s="58"/>
      <c r="CF1543" s="58"/>
      <c r="CG1543" s="58"/>
      <c r="CH1543" s="58"/>
      <c r="CI1543" s="58"/>
      <c r="CJ1543" s="58"/>
      <c r="CK1543" s="58"/>
      <c r="CL1543" s="58"/>
      <c r="CM1543" s="58"/>
      <c r="CN1543" s="58"/>
      <c r="CO1543" s="58"/>
      <c r="CP1543" s="58"/>
      <c r="CQ1543" s="58"/>
      <c r="CR1543" s="58"/>
      <c r="CS1543" s="58"/>
      <c r="CT1543" s="58"/>
      <c r="CU1543" s="58"/>
      <c r="CV1543" s="58"/>
      <c r="CW1543" s="58"/>
      <c r="CX1543" s="58"/>
      <c r="CY1543" s="58"/>
      <c r="CZ1543" s="58"/>
      <c r="DA1543" s="58"/>
      <c r="DB1543" s="58"/>
      <c r="DC1543" s="58"/>
      <c r="DD1543" s="58"/>
      <c r="DE1543" s="58"/>
      <c r="DF1543" s="58"/>
      <c r="DG1543" s="58"/>
      <c r="DH1543" s="58"/>
      <c r="DI1543" s="58"/>
      <c r="DJ1543" s="58"/>
      <c r="DK1543" s="58"/>
      <c r="DL1543" s="58"/>
      <c r="DM1543" s="58"/>
      <c r="DN1543" s="58"/>
      <c r="DO1543" s="58"/>
      <c r="DP1543" s="58"/>
      <c r="DQ1543" s="58"/>
      <c r="DR1543" s="58"/>
    </row>
    <row r="1544" spans="1:122" x14ac:dyDescent="0.2">
      <c r="A1544" s="58"/>
      <c r="B1544" s="58"/>
      <c r="C1544" s="58"/>
      <c r="D1544" s="58"/>
      <c r="E1544" s="58"/>
      <c r="F1544" s="58"/>
      <c r="G1544" s="58"/>
      <c r="H1544" s="58"/>
      <c r="I1544" s="58"/>
      <c r="J1544" s="58"/>
      <c r="K1544" s="59"/>
      <c r="L1544" s="59"/>
      <c r="M1544" s="58"/>
      <c r="N1544" s="58"/>
      <c r="O1544" s="58"/>
      <c r="P1544" s="58"/>
      <c r="Q1544" s="58"/>
      <c r="R1544" s="58"/>
      <c r="S1544" s="58"/>
      <c r="T1544" s="58"/>
      <c r="U1544" s="58"/>
      <c r="V1544" s="58"/>
      <c r="W1544" s="58"/>
      <c r="X1544" s="58"/>
      <c r="Y1544" s="58"/>
      <c r="Z1544" s="58"/>
      <c r="AA1544" s="58"/>
      <c r="AB1544" s="58"/>
      <c r="AC1544" s="58"/>
      <c r="AD1544" s="58"/>
      <c r="AE1544" s="58"/>
      <c r="AF1544" s="58"/>
      <c r="AG1544" s="58"/>
      <c r="AH1544" s="58"/>
      <c r="AI1544" s="58"/>
      <c r="AJ1544" s="58"/>
      <c r="AK1544" s="58"/>
      <c r="AL1544" s="58"/>
      <c r="AM1544" s="58"/>
      <c r="AN1544" s="58"/>
      <c r="AO1544" s="58"/>
      <c r="AP1544" s="58"/>
      <c r="AQ1544" s="58"/>
      <c r="AR1544" s="58"/>
      <c r="AS1544" s="58"/>
      <c r="AT1544" s="58"/>
      <c r="AU1544" s="58"/>
      <c r="AV1544" s="58"/>
      <c r="AW1544" s="58"/>
      <c r="AX1544" s="58"/>
      <c r="AY1544" s="58"/>
      <c r="AZ1544" s="58"/>
      <c r="BA1544" s="58"/>
      <c r="BB1544" s="58"/>
      <c r="BC1544" s="58"/>
      <c r="BD1544" s="58"/>
      <c r="BE1544" s="58"/>
      <c r="BF1544" s="58"/>
      <c r="BG1544" s="58"/>
      <c r="BH1544" s="58"/>
      <c r="BI1544" s="58"/>
      <c r="BJ1544" s="58"/>
      <c r="BK1544" s="58"/>
      <c r="BL1544" s="58"/>
      <c r="BM1544" s="58"/>
      <c r="BN1544" s="58"/>
      <c r="BO1544" s="58"/>
      <c r="BP1544" s="58"/>
      <c r="BQ1544" s="58"/>
      <c r="BR1544" s="58"/>
      <c r="BS1544" s="58"/>
      <c r="BT1544" s="58"/>
      <c r="BU1544" s="58"/>
      <c r="BV1544" s="58"/>
      <c r="BW1544" s="58"/>
      <c r="BX1544" s="58"/>
      <c r="BY1544" s="58"/>
      <c r="BZ1544" s="58"/>
      <c r="CA1544" s="58"/>
      <c r="CB1544" s="58"/>
      <c r="CC1544" s="58"/>
      <c r="CD1544" s="58"/>
      <c r="CE1544" s="58"/>
      <c r="CF1544" s="58"/>
      <c r="CG1544" s="58"/>
      <c r="CH1544" s="58"/>
      <c r="CI1544" s="58"/>
      <c r="CJ1544" s="58"/>
      <c r="CK1544" s="58"/>
      <c r="CL1544" s="58"/>
      <c r="CM1544" s="58"/>
      <c r="CN1544" s="58"/>
      <c r="CO1544" s="58"/>
      <c r="CP1544" s="58"/>
      <c r="CQ1544" s="58"/>
      <c r="CR1544" s="58"/>
      <c r="CS1544" s="58"/>
      <c r="CT1544" s="58"/>
      <c r="CU1544" s="58"/>
      <c r="CV1544" s="58"/>
      <c r="CW1544" s="58"/>
      <c r="CX1544" s="58"/>
      <c r="CY1544" s="58"/>
      <c r="CZ1544" s="58"/>
      <c r="DA1544" s="58"/>
      <c r="DB1544" s="58"/>
      <c r="DC1544" s="58"/>
      <c r="DD1544" s="58"/>
      <c r="DE1544" s="58"/>
      <c r="DF1544" s="58"/>
      <c r="DG1544" s="58"/>
      <c r="DH1544" s="58"/>
      <c r="DI1544" s="58"/>
      <c r="DJ1544" s="58"/>
      <c r="DK1544" s="58"/>
      <c r="DL1544" s="58"/>
      <c r="DM1544" s="58"/>
      <c r="DN1544" s="58"/>
      <c r="DO1544" s="58"/>
      <c r="DP1544" s="58"/>
      <c r="DQ1544" s="58"/>
      <c r="DR1544" s="58"/>
    </row>
    <row r="1545" spans="1:122" x14ac:dyDescent="0.2">
      <c r="A1545" s="58"/>
      <c r="B1545" s="58"/>
      <c r="C1545" s="58"/>
      <c r="D1545" s="58"/>
      <c r="E1545" s="58"/>
      <c r="F1545" s="58"/>
      <c r="G1545" s="58"/>
      <c r="H1545" s="58"/>
      <c r="I1545" s="58"/>
      <c r="J1545" s="58"/>
      <c r="K1545" s="59"/>
      <c r="L1545" s="59"/>
      <c r="M1545" s="58"/>
      <c r="N1545" s="58"/>
      <c r="O1545" s="58"/>
      <c r="P1545" s="58"/>
      <c r="Q1545" s="58"/>
      <c r="R1545" s="58"/>
      <c r="S1545" s="58"/>
      <c r="T1545" s="58"/>
      <c r="U1545" s="58"/>
      <c r="V1545" s="58"/>
      <c r="W1545" s="58"/>
      <c r="X1545" s="58"/>
      <c r="Y1545" s="58"/>
      <c r="Z1545" s="58"/>
      <c r="AA1545" s="58"/>
      <c r="AB1545" s="58"/>
      <c r="AC1545" s="58"/>
      <c r="AD1545" s="58"/>
      <c r="AE1545" s="58"/>
      <c r="AF1545" s="58"/>
      <c r="AG1545" s="58"/>
      <c r="AH1545" s="58"/>
      <c r="AI1545" s="58"/>
      <c r="AJ1545" s="58"/>
      <c r="AK1545" s="58"/>
      <c r="AL1545" s="58"/>
      <c r="AM1545" s="58"/>
      <c r="AN1545" s="58"/>
      <c r="AO1545" s="58"/>
      <c r="AP1545" s="58"/>
      <c r="AQ1545" s="58"/>
      <c r="AR1545" s="58"/>
      <c r="AS1545" s="58"/>
      <c r="AT1545" s="58"/>
      <c r="AU1545" s="58"/>
      <c r="AV1545" s="58"/>
      <c r="AW1545" s="58"/>
      <c r="AX1545" s="58"/>
      <c r="AY1545" s="58"/>
      <c r="AZ1545" s="58"/>
      <c r="BA1545" s="58"/>
      <c r="BB1545" s="58"/>
      <c r="BC1545" s="58"/>
      <c r="BD1545" s="58"/>
      <c r="BE1545" s="58"/>
      <c r="BF1545" s="58"/>
      <c r="BG1545" s="58"/>
      <c r="BH1545" s="58"/>
      <c r="BI1545" s="58"/>
      <c r="BJ1545" s="58"/>
      <c r="BK1545" s="58"/>
      <c r="BL1545" s="58"/>
      <c r="BM1545" s="58"/>
      <c r="BN1545" s="58"/>
      <c r="BO1545" s="58"/>
      <c r="BP1545" s="58"/>
      <c r="BQ1545" s="58"/>
      <c r="BR1545" s="58"/>
      <c r="BS1545" s="58"/>
      <c r="BT1545" s="58"/>
      <c r="BU1545" s="58"/>
      <c r="BV1545" s="58"/>
      <c r="BW1545" s="58"/>
      <c r="BX1545" s="58"/>
      <c r="BY1545" s="58"/>
      <c r="BZ1545" s="58"/>
      <c r="CA1545" s="58"/>
      <c r="CB1545" s="58"/>
      <c r="CC1545" s="58"/>
      <c r="CD1545" s="58"/>
      <c r="CE1545" s="58"/>
      <c r="CF1545" s="58"/>
      <c r="CG1545" s="58"/>
      <c r="CH1545" s="58"/>
      <c r="CI1545" s="58"/>
      <c r="CJ1545" s="58"/>
      <c r="CK1545" s="58"/>
      <c r="CL1545" s="58"/>
      <c r="CM1545" s="58"/>
      <c r="CN1545" s="58"/>
      <c r="CO1545" s="58"/>
      <c r="CP1545" s="58"/>
      <c r="CQ1545" s="58"/>
      <c r="CR1545" s="58"/>
      <c r="CS1545" s="58"/>
      <c r="CT1545" s="58"/>
      <c r="CU1545" s="58"/>
      <c r="CV1545" s="58"/>
      <c r="CW1545" s="58"/>
      <c r="CX1545" s="58"/>
      <c r="CY1545" s="58"/>
      <c r="CZ1545" s="58"/>
      <c r="DA1545" s="58"/>
      <c r="DB1545" s="58"/>
      <c r="DC1545" s="58"/>
      <c r="DD1545" s="58"/>
      <c r="DE1545" s="58"/>
      <c r="DF1545" s="58"/>
      <c r="DG1545" s="58"/>
      <c r="DH1545" s="58"/>
      <c r="DI1545" s="58"/>
      <c r="DJ1545" s="58"/>
      <c r="DK1545" s="58"/>
      <c r="DL1545" s="58"/>
      <c r="DM1545" s="58"/>
      <c r="DN1545" s="58"/>
      <c r="DO1545" s="58"/>
      <c r="DP1545" s="58"/>
      <c r="DQ1545" s="58"/>
      <c r="DR1545" s="58"/>
    </row>
    <row r="1546" spans="1:122" x14ac:dyDescent="0.2">
      <c r="A1546" s="58"/>
      <c r="B1546" s="58"/>
      <c r="C1546" s="58"/>
      <c r="D1546" s="58"/>
      <c r="E1546" s="58"/>
      <c r="F1546" s="58"/>
      <c r="G1546" s="58"/>
      <c r="H1546" s="58"/>
      <c r="I1546" s="58"/>
      <c r="J1546" s="58"/>
      <c r="K1546" s="59"/>
      <c r="L1546" s="59"/>
      <c r="M1546" s="58"/>
      <c r="N1546" s="58"/>
      <c r="O1546" s="58"/>
      <c r="P1546" s="58"/>
      <c r="Q1546" s="58"/>
      <c r="R1546" s="58"/>
      <c r="S1546" s="58"/>
      <c r="T1546" s="58"/>
      <c r="U1546" s="58"/>
      <c r="V1546" s="58"/>
      <c r="W1546" s="58"/>
      <c r="X1546" s="58"/>
      <c r="Y1546" s="58"/>
      <c r="Z1546" s="58"/>
      <c r="AA1546" s="58"/>
      <c r="AB1546" s="58"/>
      <c r="AC1546" s="58"/>
      <c r="AD1546" s="58"/>
      <c r="AE1546" s="58"/>
      <c r="AF1546" s="58"/>
      <c r="AG1546" s="58"/>
      <c r="AH1546" s="58"/>
      <c r="AI1546" s="58"/>
      <c r="AJ1546" s="58"/>
      <c r="AK1546" s="58"/>
      <c r="AL1546" s="58"/>
      <c r="AM1546" s="58"/>
      <c r="AN1546" s="58"/>
      <c r="AO1546" s="58"/>
      <c r="AP1546" s="58"/>
      <c r="AQ1546" s="58"/>
      <c r="AR1546" s="58"/>
      <c r="AS1546" s="58"/>
      <c r="AT1546" s="58"/>
      <c r="AU1546" s="58"/>
      <c r="AV1546" s="58"/>
      <c r="AW1546" s="58"/>
      <c r="AX1546" s="58"/>
      <c r="AY1546" s="58"/>
      <c r="AZ1546" s="58"/>
      <c r="BA1546" s="58"/>
      <c r="BB1546" s="58"/>
      <c r="BC1546" s="58"/>
      <c r="BD1546" s="58"/>
      <c r="BE1546" s="58"/>
      <c r="BF1546" s="58"/>
      <c r="BG1546" s="58"/>
      <c r="BH1546" s="58"/>
      <c r="BI1546" s="58"/>
      <c r="BJ1546" s="58"/>
      <c r="BK1546" s="58"/>
      <c r="BL1546" s="58"/>
      <c r="BM1546" s="58"/>
      <c r="BN1546" s="58"/>
      <c r="BO1546" s="58"/>
      <c r="BP1546" s="58"/>
      <c r="BQ1546" s="58"/>
      <c r="BR1546" s="58"/>
      <c r="BS1546" s="58"/>
      <c r="BT1546" s="58"/>
      <c r="BU1546" s="58"/>
      <c r="BV1546" s="58"/>
      <c r="BW1546" s="58"/>
      <c r="BX1546" s="58"/>
      <c r="BY1546" s="58"/>
      <c r="BZ1546" s="58"/>
      <c r="CA1546" s="58"/>
      <c r="CB1546" s="58"/>
      <c r="CC1546" s="58"/>
      <c r="CD1546" s="58"/>
      <c r="CE1546" s="58"/>
      <c r="CF1546" s="58"/>
      <c r="CG1546" s="58"/>
      <c r="CH1546" s="58"/>
      <c r="CI1546" s="58"/>
      <c r="CJ1546" s="58"/>
      <c r="CK1546" s="58"/>
      <c r="CL1546" s="58"/>
      <c r="CM1546" s="58"/>
      <c r="CN1546" s="58"/>
      <c r="CO1546" s="58"/>
      <c r="CP1546" s="58"/>
      <c r="CQ1546" s="58"/>
      <c r="CR1546" s="58"/>
      <c r="CS1546" s="58"/>
      <c r="CT1546" s="58"/>
      <c r="CU1546" s="58"/>
      <c r="CV1546" s="58"/>
      <c r="CW1546" s="58"/>
      <c r="CX1546" s="58"/>
      <c r="CY1546" s="58"/>
      <c r="CZ1546" s="58"/>
      <c r="DA1546" s="58"/>
      <c r="DB1546" s="58"/>
      <c r="DC1546" s="58"/>
      <c r="DD1546" s="58"/>
      <c r="DE1546" s="58"/>
      <c r="DF1546" s="58"/>
      <c r="DG1546" s="58"/>
      <c r="DH1546" s="58"/>
      <c r="DI1546" s="58"/>
      <c r="DJ1546" s="58"/>
      <c r="DK1546" s="58"/>
      <c r="DL1546" s="58"/>
      <c r="DM1546" s="58"/>
      <c r="DN1546" s="58"/>
      <c r="DO1546" s="58"/>
      <c r="DP1546" s="58"/>
      <c r="DQ1546" s="58"/>
      <c r="DR1546" s="58"/>
    </row>
    <row r="1547" spans="1:122" x14ac:dyDescent="0.2">
      <c r="A1547" s="58"/>
      <c r="B1547" s="58"/>
      <c r="C1547" s="58"/>
      <c r="D1547" s="58"/>
      <c r="E1547" s="58"/>
      <c r="F1547" s="58"/>
      <c r="G1547" s="58"/>
      <c r="H1547" s="58"/>
      <c r="I1547" s="58"/>
      <c r="J1547" s="58"/>
      <c r="K1547" s="59"/>
      <c r="L1547" s="59"/>
      <c r="M1547" s="58"/>
      <c r="N1547" s="58"/>
      <c r="O1547" s="58"/>
      <c r="P1547" s="58"/>
      <c r="Q1547" s="58"/>
      <c r="R1547" s="58"/>
      <c r="S1547" s="58"/>
      <c r="T1547" s="58"/>
      <c r="U1547" s="58"/>
      <c r="V1547" s="58"/>
      <c r="W1547" s="58"/>
      <c r="X1547" s="58"/>
      <c r="Y1547" s="58"/>
      <c r="Z1547" s="58"/>
      <c r="AA1547" s="58"/>
      <c r="AB1547" s="58"/>
      <c r="AC1547" s="58"/>
      <c r="AD1547" s="58"/>
      <c r="AE1547" s="58"/>
      <c r="AF1547" s="58"/>
      <c r="AG1547" s="58"/>
      <c r="AH1547" s="58"/>
      <c r="AI1547" s="58"/>
      <c r="AJ1547" s="58"/>
      <c r="AK1547" s="58"/>
      <c r="AL1547" s="58"/>
      <c r="AM1547" s="58"/>
      <c r="AN1547" s="58"/>
      <c r="AO1547" s="58"/>
      <c r="AP1547" s="58"/>
      <c r="AQ1547" s="58"/>
      <c r="AR1547" s="58"/>
      <c r="AS1547" s="58"/>
      <c r="AT1547" s="58"/>
      <c r="AU1547" s="58"/>
      <c r="AV1547" s="58"/>
      <c r="AW1547" s="58"/>
      <c r="AX1547" s="58"/>
      <c r="AY1547" s="58"/>
      <c r="AZ1547" s="58"/>
      <c r="BA1547" s="58"/>
      <c r="BB1547" s="58"/>
      <c r="BC1547" s="58"/>
      <c r="BD1547" s="58"/>
      <c r="BE1547" s="58"/>
      <c r="BF1547" s="58"/>
      <c r="BG1547" s="58"/>
      <c r="BH1547" s="58"/>
      <c r="BI1547" s="58"/>
      <c r="BJ1547" s="58"/>
      <c r="BK1547" s="58"/>
      <c r="BL1547" s="58"/>
      <c r="BM1547" s="58"/>
      <c r="BN1547" s="58"/>
      <c r="BO1547" s="58"/>
      <c r="BP1547" s="58"/>
      <c r="BQ1547" s="58"/>
      <c r="BR1547" s="58"/>
      <c r="BS1547" s="58"/>
      <c r="BT1547" s="58"/>
      <c r="BU1547" s="58"/>
      <c r="BV1547" s="58"/>
      <c r="BW1547" s="58"/>
      <c r="BX1547" s="58"/>
      <c r="BY1547" s="58"/>
      <c r="BZ1547" s="58"/>
      <c r="CA1547" s="58"/>
      <c r="CB1547" s="58"/>
      <c r="CC1547" s="58"/>
      <c r="CD1547" s="58"/>
      <c r="CE1547" s="58"/>
      <c r="CF1547" s="58"/>
      <c r="CG1547" s="58"/>
      <c r="CH1547" s="58"/>
      <c r="CI1547" s="58"/>
      <c r="CJ1547" s="58"/>
      <c r="CK1547" s="58"/>
      <c r="CL1547" s="58"/>
      <c r="CM1547" s="58"/>
      <c r="CN1547" s="58"/>
      <c r="CO1547" s="58"/>
      <c r="CP1547" s="58"/>
      <c r="CQ1547" s="58"/>
      <c r="CR1547" s="58"/>
      <c r="CS1547" s="58"/>
      <c r="CT1547" s="58"/>
      <c r="CU1547" s="58"/>
      <c r="CV1547" s="58"/>
      <c r="CW1547" s="58"/>
      <c r="CX1547" s="58"/>
      <c r="CY1547" s="58"/>
      <c r="CZ1547" s="58"/>
      <c r="DA1547" s="58"/>
      <c r="DB1547" s="58"/>
      <c r="DC1547" s="58"/>
      <c r="DD1547" s="58"/>
      <c r="DE1547" s="58"/>
      <c r="DF1547" s="58"/>
      <c r="DG1547" s="58"/>
      <c r="DH1547" s="58"/>
      <c r="DI1547" s="58"/>
      <c r="DJ1547" s="58"/>
      <c r="DK1547" s="58"/>
      <c r="DL1547" s="58"/>
      <c r="DM1547" s="58"/>
      <c r="DN1547" s="58"/>
      <c r="DO1547" s="58"/>
      <c r="DP1547" s="58"/>
      <c r="DQ1547" s="58"/>
      <c r="DR1547" s="58"/>
    </row>
    <row r="1548" spans="1:122" x14ac:dyDescent="0.2">
      <c r="A1548" s="58"/>
      <c r="B1548" s="58"/>
      <c r="C1548" s="58"/>
      <c r="D1548" s="58"/>
      <c r="E1548" s="58"/>
      <c r="F1548" s="58"/>
      <c r="G1548" s="58"/>
      <c r="H1548" s="58"/>
      <c r="I1548" s="58"/>
      <c r="J1548" s="58"/>
      <c r="K1548" s="59"/>
      <c r="L1548" s="59"/>
      <c r="M1548" s="58"/>
      <c r="N1548" s="58"/>
      <c r="O1548" s="58"/>
      <c r="P1548" s="58"/>
      <c r="Q1548" s="58"/>
      <c r="R1548" s="58"/>
      <c r="S1548" s="58"/>
      <c r="T1548" s="58"/>
      <c r="U1548" s="58"/>
      <c r="V1548" s="58"/>
      <c r="W1548" s="58"/>
      <c r="X1548" s="58"/>
      <c r="Y1548" s="58"/>
      <c r="Z1548" s="58"/>
      <c r="AA1548" s="58"/>
      <c r="AB1548" s="58"/>
      <c r="AC1548" s="58"/>
      <c r="AD1548" s="58"/>
      <c r="AE1548" s="58"/>
      <c r="AF1548" s="58"/>
      <c r="AG1548" s="58"/>
      <c r="AH1548" s="58"/>
      <c r="AI1548" s="58"/>
      <c r="AJ1548" s="58"/>
      <c r="AK1548" s="58"/>
      <c r="AL1548" s="58"/>
      <c r="AM1548" s="58"/>
      <c r="AN1548" s="58"/>
      <c r="AO1548" s="58"/>
      <c r="AP1548" s="58"/>
      <c r="AQ1548" s="58"/>
      <c r="AR1548" s="58"/>
      <c r="AS1548" s="58"/>
      <c r="AT1548" s="58"/>
      <c r="AU1548" s="58"/>
      <c r="AV1548" s="58"/>
      <c r="AW1548" s="58"/>
      <c r="AX1548" s="58"/>
      <c r="AY1548" s="58"/>
      <c r="AZ1548" s="58"/>
      <c r="BA1548" s="58"/>
      <c r="BB1548" s="58"/>
      <c r="BC1548" s="58"/>
      <c r="BD1548" s="58"/>
      <c r="BE1548" s="58"/>
      <c r="BF1548" s="58"/>
      <c r="BG1548" s="58"/>
      <c r="BH1548" s="58"/>
      <c r="BI1548" s="58"/>
      <c r="BJ1548" s="58"/>
      <c r="BK1548" s="58"/>
      <c r="BL1548" s="58"/>
      <c r="BM1548" s="58"/>
      <c r="BN1548" s="58"/>
      <c r="BO1548" s="58"/>
      <c r="BP1548" s="58"/>
      <c r="BQ1548" s="58"/>
      <c r="BR1548" s="58"/>
      <c r="BS1548" s="58"/>
      <c r="BT1548" s="58"/>
      <c r="BU1548" s="58"/>
      <c r="BV1548" s="58"/>
      <c r="BW1548" s="58"/>
      <c r="BX1548" s="58"/>
      <c r="BY1548" s="58"/>
      <c r="BZ1548" s="58"/>
      <c r="CA1548" s="58"/>
      <c r="CB1548" s="58"/>
      <c r="CC1548" s="58"/>
      <c r="CD1548" s="58"/>
      <c r="CE1548" s="58"/>
      <c r="CF1548" s="58"/>
      <c r="CG1548" s="58"/>
      <c r="CH1548" s="58"/>
      <c r="CI1548" s="58"/>
      <c r="CJ1548" s="58"/>
      <c r="CK1548" s="58"/>
      <c r="CL1548" s="58"/>
      <c r="CM1548" s="58"/>
      <c r="CN1548" s="58"/>
      <c r="CO1548" s="58"/>
      <c r="CP1548" s="58"/>
      <c r="CQ1548" s="58"/>
      <c r="CR1548" s="58"/>
      <c r="CS1548" s="58"/>
      <c r="CT1548" s="58"/>
      <c r="CU1548" s="58"/>
      <c r="CV1548" s="58"/>
      <c r="CW1548" s="58"/>
      <c r="CX1548" s="58"/>
      <c r="CY1548" s="58"/>
      <c r="CZ1548" s="58"/>
      <c r="DA1548" s="58"/>
      <c r="DB1548" s="58"/>
      <c r="DC1548" s="58"/>
      <c r="DD1548" s="58"/>
      <c r="DE1548" s="58"/>
      <c r="DF1548" s="58"/>
      <c r="DG1548" s="58"/>
      <c r="DH1548" s="58"/>
      <c r="DI1548" s="58"/>
      <c r="DJ1548" s="58"/>
      <c r="DK1548" s="58"/>
      <c r="DL1548" s="58"/>
      <c r="DM1548" s="58"/>
      <c r="DN1548" s="58"/>
      <c r="DO1548" s="58"/>
      <c r="DP1548" s="58"/>
      <c r="DQ1548" s="58"/>
      <c r="DR1548" s="58"/>
    </row>
    <row r="1549" spans="1:122" x14ac:dyDescent="0.2">
      <c r="A1549" s="58"/>
      <c r="B1549" s="58"/>
      <c r="C1549" s="58"/>
      <c r="D1549" s="58"/>
      <c r="E1549" s="58"/>
      <c r="F1549" s="58"/>
      <c r="G1549" s="58"/>
      <c r="H1549" s="58"/>
      <c r="I1549" s="58"/>
      <c r="J1549" s="58"/>
      <c r="K1549" s="59"/>
      <c r="L1549" s="59"/>
      <c r="M1549" s="58"/>
      <c r="N1549" s="58"/>
      <c r="O1549" s="58"/>
      <c r="P1549" s="58"/>
      <c r="Q1549" s="58"/>
      <c r="R1549" s="58"/>
      <c r="S1549" s="58"/>
      <c r="T1549" s="58"/>
      <c r="U1549" s="58"/>
      <c r="V1549" s="58"/>
      <c r="W1549" s="58"/>
      <c r="X1549" s="58"/>
      <c r="Y1549" s="58"/>
      <c r="Z1549" s="58"/>
      <c r="AA1549" s="58"/>
      <c r="AB1549" s="58"/>
      <c r="AC1549" s="58"/>
      <c r="AD1549" s="58"/>
      <c r="AE1549" s="58"/>
      <c r="AF1549" s="58"/>
      <c r="AG1549" s="58"/>
      <c r="AH1549" s="58"/>
      <c r="AI1549" s="58"/>
      <c r="AJ1549" s="58"/>
      <c r="AK1549" s="58"/>
      <c r="AL1549" s="58"/>
      <c r="AM1549" s="58"/>
      <c r="AN1549" s="58"/>
      <c r="AO1549" s="58"/>
      <c r="AP1549" s="58"/>
      <c r="AQ1549" s="58"/>
      <c r="AR1549" s="58"/>
      <c r="AS1549" s="58"/>
      <c r="AT1549" s="58"/>
      <c r="AU1549" s="58"/>
      <c r="AV1549" s="58"/>
      <c r="AW1549" s="58"/>
      <c r="AX1549" s="58"/>
      <c r="AY1549" s="58"/>
      <c r="AZ1549" s="58"/>
      <c r="BA1549" s="58"/>
      <c r="BB1549" s="58"/>
      <c r="BC1549" s="58"/>
      <c r="BD1549" s="58"/>
      <c r="BE1549" s="58"/>
      <c r="BF1549" s="58"/>
      <c r="BG1549" s="58"/>
      <c r="BH1549" s="58"/>
      <c r="BI1549" s="58"/>
      <c r="BJ1549" s="58"/>
      <c r="BK1549" s="58"/>
      <c r="BL1549" s="58"/>
      <c r="BM1549" s="58"/>
      <c r="BN1549" s="58"/>
      <c r="BO1549" s="58"/>
      <c r="BP1549" s="58"/>
      <c r="BQ1549" s="58"/>
      <c r="BR1549" s="58"/>
      <c r="BS1549" s="58"/>
      <c r="BT1549" s="58"/>
      <c r="BU1549" s="58"/>
      <c r="BV1549" s="58"/>
      <c r="BW1549" s="58"/>
      <c r="BX1549" s="58"/>
      <c r="BY1549" s="58"/>
      <c r="BZ1549" s="58"/>
      <c r="CA1549" s="58"/>
      <c r="CB1549" s="58"/>
      <c r="CC1549" s="58"/>
      <c r="CD1549" s="58"/>
      <c r="CE1549" s="58"/>
      <c r="CF1549" s="58"/>
      <c r="CG1549" s="58"/>
      <c r="CH1549" s="58"/>
      <c r="CI1549" s="58"/>
      <c r="CJ1549" s="58"/>
      <c r="CK1549" s="58"/>
      <c r="CL1549" s="58"/>
      <c r="CM1549" s="58"/>
      <c r="CN1549" s="58"/>
      <c r="CO1549" s="58"/>
      <c r="CP1549" s="58"/>
      <c r="CQ1549" s="58"/>
      <c r="CR1549" s="58"/>
      <c r="CS1549" s="58"/>
      <c r="CT1549" s="58"/>
      <c r="CU1549" s="58"/>
      <c r="CV1549" s="58"/>
      <c r="CW1549" s="58"/>
      <c r="CX1549" s="58"/>
      <c r="CY1549" s="58"/>
      <c r="CZ1549" s="58"/>
      <c r="DA1549" s="58"/>
      <c r="DB1549" s="58"/>
      <c r="DC1549" s="58"/>
      <c r="DD1549" s="58"/>
      <c r="DE1549" s="58"/>
      <c r="DF1549" s="58"/>
      <c r="DG1549" s="58"/>
      <c r="DH1549" s="58"/>
      <c r="DI1549" s="58"/>
      <c r="DJ1549" s="58"/>
      <c r="DK1549" s="58"/>
      <c r="DL1549" s="58"/>
      <c r="DM1549" s="58"/>
      <c r="DN1549" s="58"/>
      <c r="DO1549" s="58"/>
      <c r="DP1549" s="58"/>
      <c r="DQ1549" s="58"/>
      <c r="DR1549" s="58"/>
    </row>
    <row r="1550" spans="1:122" x14ac:dyDescent="0.2">
      <c r="A1550" s="58"/>
      <c r="B1550" s="58"/>
      <c r="C1550" s="58"/>
      <c r="D1550" s="58"/>
      <c r="E1550" s="58"/>
      <c r="F1550" s="58"/>
      <c r="G1550" s="58"/>
      <c r="H1550" s="58"/>
      <c r="I1550" s="58"/>
      <c r="J1550" s="58"/>
      <c r="K1550" s="59"/>
      <c r="L1550" s="59"/>
      <c r="M1550" s="58"/>
      <c r="N1550" s="58"/>
      <c r="O1550" s="58"/>
      <c r="P1550" s="58"/>
      <c r="Q1550" s="58"/>
      <c r="R1550" s="58"/>
      <c r="S1550" s="58"/>
      <c r="T1550" s="58"/>
      <c r="U1550" s="58"/>
      <c r="V1550" s="58"/>
      <c r="W1550" s="58"/>
      <c r="X1550" s="58"/>
      <c r="Y1550" s="58"/>
      <c r="Z1550" s="58"/>
      <c r="AA1550" s="58"/>
      <c r="AB1550" s="58"/>
      <c r="AC1550" s="58"/>
      <c r="AD1550" s="58"/>
      <c r="AE1550" s="58"/>
      <c r="AF1550" s="58"/>
      <c r="AG1550" s="58"/>
      <c r="AH1550" s="58"/>
      <c r="AI1550" s="58"/>
      <c r="AJ1550" s="58"/>
      <c r="AK1550" s="58"/>
      <c r="AL1550" s="58"/>
      <c r="AM1550" s="58"/>
      <c r="AN1550" s="58"/>
      <c r="AO1550" s="58"/>
      <c r="AP1550" s="58"/>
      <c r="AQ1550" s="58"/>
      <c r="AR1550" s="58"/>
      <c r="AS1550" s="58"/>
      <c r="AT1550" s="58"/>
      <c r="AU1550" s="58"/>
      <c r="AV1550" s="58"/>
      <c r="AW1550" s="58"/>
      <c r="AX1550" s="58"/>
      <c r="AY1550" s="58"/>
      <c r="AZ1550" s="58"/>
      <c r="BA1550" s="58"/>
      <c r="BB1550" s="58"/>
      <c r="BC1550" s="58"/>
      <c r="BD1550" s="58"/>
      <c r="BE1550" s="58"/>
      <c r="BF1550" s="58"/>
      <c r="BG1550" s="58"/>
      <c r="BH1550" s="58"/>
      <c r="BI1550" s="58"/>
      <c r="BJ1550" s="58"/>
      <c r="BK1550" s="58"/>
      <c r="BL1550" s="58"/>
      <c r="BM1550" s="58"/>
      <c r="BN1550" s="58"/>
      <c r="BO1550" s="58"/>
      <c r="BP1550" s="58"/>
      <c r="BQ1550" s="58"/>
      <c r="BR1550" s="58"/>
      <c r="BS1550" s="58"/>
      <c r="BT1550" s="58"/>
      <c r="BU1550" s="58"/>
      <c r="BV1550" s="58"/>
      <c r="BW1550" s="58"/>
      <c r="BX1550" s="58"/>
      <c r="BY1550" s="58"/>
      <c r="BZ1550" s="58"/>
      <c r="CA1550" s="58"/>
      <c r="CB1550" s="58"/>
      <c r="CC1550" s="58"/>
      <c r="CD1550" s="58"/>
      <c r="CE1550" s="58"/>
      <c r="CF1550" s="58"/>
      <c r="CG1550" s="58"/>
      <c r="CH1550" s="58"/>
      <c r="CI1550" s="58"/>
      <c r="CJ1550" s="58"/>
      <c r="CK1550" s="58"/>
      <c r="CL1550" s="58"/>
      <c r="CM1550" s="58"/>
      <c r="CN1550" s="58"/>
      <c r="CO1550" s="58"/>
      <c r="CP1550" s="58"/>
      <c r="CQ1550" s="58"/>
      <c r="CR1550" s="58"/>
      <c r="CS1550" s="58"/>
      <c r="CT1550" s="58"/>
      <c r="CU1550" s="58"/>
      <c r="CV1550" s="58"/>
      <c r="CW1550" s="58"/>
      <c r="CX1550" s="58"/>
      <c r="CY1550" s="58"/>
      <c r="CZ1550" s="58"/>
      <c r="DA1550" s="58"/>
      <c r="DB1550" s="58"/>
      <c r="DC1550" s="58"/>
      <c r="DD1550" s="58"/>
      <c r="DE1550" s="58"/>
      <c r="DF1550" s="58"/>
      <c r="DG1550" s="58"/>
      <c r="DH1550" s="58"/>
      <c r="DI1550" s="58"/>
      <c r="DJ1550" s="58"/>
      <c r="DK1550" s="58"/>
      <c r="DL1550" s="58"/>
      <c r="DM1550" s="58"/>
      <c r="DN1550" s="58"/>
      <c r="DO1550" s="58"/>
      <c r="DP1550" s="58"/>
      <c r="DQ1550" s="58"/>
      <c r="DR1550" s="58"/>
    </row>
    <row r="1551" spans="1:122" x14ac:dyDescent="0.2">
      <c r="A1551" s="58"/>
      <c r="B1551" s="58"/>
      <c r="C1551" s="58"/>
      <c r="D1551" s="58"/>
      <c r="E1551" s="58"/>
      <c r="F1551" s="58"/>
      <c r="G1551" s="58"/>
      <c r="H1551" s="58"/>
      <c r="I1551" s="58"/>
      <c r="J1551" s="58"/>
      <c r="K1551" s="59"/>
      <c r="L1551" s="59"/>
      <c r="M1551" s="58"/>
      <c r="N1551" s="58"/>
      <c r="O1551" s="58"/>
      <c r="P1551" s="58"/>
      <c r="Q1551" s="58"/>
      <c r="R1551" s="58"/>
      <c r="S1551" s="58"/>
      <c r="T1551" s="58"/>
      <c r="U1551" s="58"/>
      <c r="V1551" s="58"/>
      <c r="W1551" s="58"/>
      <c r="X1551" s="58"/>
      <c r="Y1551" s="58"/>
      <c r="Z1551" s="58"/>
      <c r="AA1551" s="58"/>
      <c r="AB1551" s="58"/>
      <c r="AC1551" s="58"/>
      <c r="AD1551" s="58"/>
      <c r="AE1551" s="58"/>
      <c r="AF1551" s="58"/>
      <c r="AG1551" s="58"/>
      <c r="AH1551" s="58"/>
      <c r="AI1551" s="58"/>
      <c r="AJ1551" s="58"/>
      <c r="AK1551" s="58"/>
      <c r="AL1551" s="58"/>
      <c r="AM1551" s="58"/>
      <c r="AN1551" s="58"/>
      <c r="AO1551" s="58"/>
      <c r="AP1551" s="58"/>
      <c r="AQ1551" s="58"/>
      <c r="AR1551" s="58"/>
      <c r="AS1551" s="58"/>
      <c r="AT1551" s="58"/>
      <c r="AU1551" s="58"/>
      <c r="AV1551" s="58"/>
      <c r="AW1551" s="58"/>
      <c r="AX1551" s="58"/>
      <c r="AY1551" s="58"/>
      <c r="AZ1551" s="58"/>
      <c r="BA1551" s="58"/>
      <c r="BB1551" s="58"/>
      <c r="BC1551" s="58"/>
      <c r="BD1551" s="58"/>
      <c r="BE1551" s="58"/>
      <c r="BF1551" s="58"/>
      <c r="BG1551" s="58"/>
      <c r="BH1551" s="58"/>
      <c r="BI1551" s="58"/>
      <c r="BJ1551" s="58"/>
      <c r="BK1551" s="58"/>
      <c r="BL1551" s="58"/>
      <c r="BM1551" s="58"/>
      <c r="BN1551" s="58"/>
      <c r="BO1551" s="58"/>
      <c r="BP1551" s="58"/>
      <c r="BQ1551" s="58"/>
      <c r="BR1551" s="58"/>
      <c r="BS1551" s="58"/>
      <c r="BT1551" s="58"/>
      <c r="BU1551" s="58"/>
      <c r="BV1551" s="58"/>
      <c r="BW1551" s="58"/>
      <c r="BX1551" s="58"/>
      <c r="BY1551" s="58"/>
      <c r="BZ1551" s="58"/>
      <c r="CA1551" s="58"/>
      <c r="CB1551" s="58"/>
      <c r="CC1551" s="58"/>
      <c r="CD1551" s="58"/>
      <c r="CE1551" s="58"/>
      <c r="CF1551" s="58"/>
      <c r="CG1551" s="58"/>
      <c r="CH1551" s="58"/>
      <c r="CI1551" s="58"/>
      <c r="CJ1551" s="58"/>
      <c r="CK1551" s="58"/>
      <c r="CL1551" s="58"/>
      <c r="CM1551" s="58"/>
      <c r="CN1551" s="58"/>
      <c r="CO1551" s="58"/>
      <c r="CP1551" s="58"/>
      <c r="CQ1551" s="58"/>
      <c r="CR1551" s="58"/>
      <c r="CS1551" s="58"/>
      <c r="CT1551" s="58"/>
      <c r="CU1551" s="58"/>
      <c r="CV1551" s="58"/>
      <c r="CW1551" s="58"/>
      <c r="CX1551" s="58"/>
      <c r="CY1551" s="58"/>
      <c r="CZ1551" s="58"/>
      <c r="DA1551" s="58"/>
      <c r="DB1551" s="58"/>
      <c r="DC1551" s="58"/>
      <c r="DD1551" s="58"/>
      <c r="DE1551" s="58"/>
      <c r="DF1551" s="58"/>
      <c r="DG1551" s="58"/>
      <c r="DH1551" s="58"/>
      <c r="DI1551" s="58"/>
      <c r="DJ1551" s="58"/>
      <c r="DK1551" s="58"/>
      <c r="DL1551" s="58"/>
      <c r="DM1551" s="58"/>
      <c r="DN1551" s="58"/>
      <c r="DO1551" s="58"/>
      <c r="DP1551" s="58"/>
      <c r="DQ1551" s="58"/>
      <c r="DR1551" s="58"/>
    </row>
    <row r="1552" spans="1:122" x14ac:dyDescent="0.2">
      <c r="A1552" s="58"/>
      <c r="B1552" s="58"/>
      <c r="C1552" s="58"/>
      <c r="D1552" s="58"/>
      <c r="E1552" s="58"/>
      <c r="F1552" s="58"/>
      <c r="G1552" s="58"/>
      <c r="H1552" s="58"/>
      <c r="I1552" s="58"/>
      <c r="J1552" s="58"/>
      <c r="K1552" s="59"/>
      <c r="L1552" s="59"/>
      <c r="M1552" s="58"/>
      <c r="N1552" s="58"/>
      <c r="O1552" s="58"/>
      <c r="P1552" s="58"/>
      <c r="Q1552" s="58"/>
      <c r="R1552" s="58"/>
      <c r="S1552" s="58"/>
      <c r="T1552" s="58"/>
      <c r="U1552" s="58"/>
      <c r="V1552" s="58"/>
      <c r="W1552" s="58"/>
      <c r="X1552" s="58"/>
      <c r="Y1552" s="58"/>
      <c r="Z1552" s="58"/>
      <c r="AA1552" s="58"/>
      <c r="AB1552" s="58"/>
      <c r="AC1552" s="58"/>
      <c r="AD1552" s="58"/>
      <c r="AE1552" s="58"/>
      <c r="AF1552" s="58"/>
      <c r="AG1552" s="58"/>
      <c r="AH1552" s="58"/>
      <c r="AI1552" s="58"/>
      <c r="AJ1552" s="58"/>
      <c r="AK1552" s="58"/>
      <c r="AL1552" s="58"/>
      <c r="AM1552" s="58"/>
      <c r="AN1552" s="58"/>
      <c r="AO1552" s="58"/>
      <c r="AP1552" s="58"/>
      <c r="AQ1552" s="58"/>
      <c r="AR1552" s="58"/>
      <c r="AS1552" s="58"/>
      <c r="AT1552" s="58"/>
      <c r="AU1552" s="58"/>
      <c r="AV1552" s="58"/>
      <c r="AW1552" s="58"/>
      <c r="AX1552" s="58"/>
      <c r="AY1552" s="58"/>
      <c r="AZ1552" s="58"/>
      <c r="BA1552" s="58"/>
      <c r="BB1552" s="58"/>
      <c r="BC1552" s="58"/>
      <c r="BD1552" s="58"/>
      <c r="BE1552" s="58"/>
      <c r="BF1552" s="58"/>
      <c r="BG1552" s="58"/>
      <c r="BH1552" s="58"/>
      <c r="BI1552" s="58"/>
      <c r="BJ1552" s="58"/>
      <c r="BK1552" s="58"/>
      <c r="BL1552" s="58"/>
      <c r="BM1552" s="58"/>
      <c r="BN1552" s="58"/>
      <c r="BO1552" s="58"/>
      <c r="BP1552" s="58"/>
      <c r="BQ1552" s="58"/>
      <c r="BR1552" s="58"/>
      <c r="BS1552" s="58"/>
      <c r="BT1552" s="58"/>
      <c r="BU1552" s="58"/>
      <c r="BV1552" s="58"/>
      <c r="BW1552" s="58"/>
      <c r="BX1552" s="58"/>
      <c r="BY1552" s="58"/>
      <c r="BZ1552" s="58"/>
      <c r="CA1552" s="58"/>
      <c r="CB1552" s="58"/>
      <c r="CC1552" s="58"/>
      <c r="CD1552" s="58"/>
      <c r="CE1552" s="58"/>
      <c r="CF1552" s="58"/>
      <c r="CG1552" s="58"/>
      <c r="CH1552" s="58"/>
      <c r="CI1552" s="58"/>
      <c r="CJ1552" s="58"/>
      <c r="CK1552" s="58"/>
      <c r="CL1552" s="58"/>
      <c r="CM1552" s="58"/>
      <c r="CN1552" s="58"/>
      <c r="CO1552" s="58"/>
      <c r="CP1552" s="58"/>
      <c r="CQ1552" s="58"/>
      <c r="CR1552" s="58"/>
      <c r="CS1552" s="58"/>
      <c r="CT1552" s="58"/>
      <c r="CU1552" s="58"/>
      <c r="CV1552" s="58"/>
      <c r="CW1552" s="58"/>
      <c r="CX1552" s="58"/>
      <c r="CY1552" s="58"/>
      <c r="CZ1552" s="58"/>
      <c r="DA1552" s="58"/>
      <c r="DB1552" s="58"/>
      <c r="DC1552" s="58"/>
      <c r="DD1552" s="58"/>
      <c r="DE1552" s="58"/>
      <c r="DF1552" s="58"/>
      <c r="DG1552" s="58"/>
      <c r="DH1552" s="58"/>
      <c r="DI1552" s="58"/>
      <c r="DJ1552" s="58"/>
      <c r="DK1552" s="58"/>
      <c r="DL1552" s="58"/>
      <c r="DM1552" s="58"/>
      <c r="DN1552" s="58"/>
      <c r="DO1552" s="58"/>
      <c r="DP1552" s="58"/>
      <c r="DQ1552" s="58"/>
      <c r="DR1552" s="58"/>
    </row>
    <row r="1553" spans="1:122" x14ac:dyDescent="0.2">
      <c r="A1553" s="58"/>
      <c r="B1553" s="58"/>
      <c r="C1553" s="58"/>
      <c r="D1553" s="58"/>
      <c r="E1553" s="58"/>
      <c r="F1553" s="58"/>
      <c r="G1553" s="58"/>
      <c r="H1553" s="58"/>
      <c r="I1553" s="58"/>
      <c r="J1553" s="58"/>
      <c r="K1553" s="59"/>
      <c r="L1553" s="59"/>
      <c r="M1553" s="58"/>
      <c r="N1553" s="58"/>
      <c r="O1553" s="58"/>
      <c r="P1553" s="58"/>
      <c r="Q1553" s="58"/>
      <c r="R1553" s="58"/>
      <c r="S1553" s="58"/>
      <c r="T1553" s="58"/>
      <c r="U1553" s="58"/>
      <c r="V1553" s="58"/>
      <c r="W1553" s="58"/>
      <c r="X1553" s="58"/>
      <c r="Y1553" s="58"/>
      <c r="Z1553" s="58"/>
      <c r="AA1553" s="58"/>
      <c r="AB1553" s="58"/>
      <c r="AC1553" s="58"/>
      <c r="AD1553" s="58"/>
      <c r="AE1553" s="58"/>
      <c r="AF1553" s="58"/>
      <c r="AG1553" s="58"/>
      <c r="AH1553" s="58"/>
      <c r="AI1553" s="58"/>
      <c r="AJ1553" s="58"/>
      <c r="AK1553" s="58"/>
      <c r="AL1553" s="58"/>
      <c r="AM1553" s="58"/>
      <c r="AN1553" s="58"/>
      <c r="AO1553" s="58"/>
      <c r="AP1553" s="58"/>
      <c r="AQ1553" s="58"/>
      <c r="AR1553" s="58"/>
      <c r="AS1553" s="58"/>
      <c r="AT1553" s="58"/>
      <c r="AU1553" s="58"/>
      <c r="AV1553" s="58"/>
      <c r="AW1553" s="58"/>
      <c r="AX1553" s="58"/>
      <c r="AY1553" s="58"/>
      <c r="AZ1553" s="58"/>
      <c r="BA1553" s="58"/>
      <c r="BB1553" s="58"/>
      <c r="BC1553" s="58"/>
      <c r="BD1553" s="58"/>
      <c r="BE1553" s="58"/>
      <c r="BF1553" s="58"/>
      <c r="BG1553" s="58"/>
      <c r="BH1553" s="58"/>
      <c r="BI1553" s="58"/>
      <c r="BJ1553" s="58"/>
      <c r="BK1553" s="58"/>
      <c r="BL1553" s="58"/>
      <c r="BM1553" s="58"/>
      <c r="BN1553" s="58"/>
      <c r="BO1553" s="58"/>
      <c r="BP1553" s="58"/>
      <c r="BQ1553" s="58"/>
      <c r="BR1553" s="58"/>
      <c r="BS1553" s="58"/>
      <c r="BT1553" s="58"/>
      <c r="BU1553" s="58"/>
      <c r="BV1553" s="58"/>
      <c r="BW1553" s="58"/>
      <c r="BX1553" s="58"/>
      <c r="BY1553" s="58"/>
      <c r="BZ1553" s="58"/>
      <c r="CA1553" s="58"/>
      <c r="CB1553" s="58"/>
      <c r="CC1553" s="58"/>
      <c r="CD1553" s="58"/>
      <c r="CE1553" s="58"/>
      <c r="CF1553" s="58"/>
      <c r="CG1553" s="58"/>
      <c r="CH1553" s="58"/>
      <c r="CI1553" s="58"/>
      <c r="CJ1553" s="58"/>
      <c r="CK1553" s="58"/>
      <c r="CL1553" s="58"/>
      <c r="CM1553" s="58"/>
      <c r="CN1553" s="58"/>
      <c r="CO1553" s="58"/>
      <c r="CP1553" s="58"/>
      <c r="CQ1553" s="58"/>
      <c r="CR1553" s="58"/>
      <c r="CS1553" s="58"/>
      <c r="CT1553" s="58"/>
      <c r="CU1553" s="58"/>
      <c r="CV1553" s="58"/>
      <c r="CW1553" s="58"/>
      <c r="CX1553" s="58"/>
      <c r="CY1553" s="58"/>
      <c r="CZ1553" s="58"/>
      <c r="DA1553" s="58"/>
      <c r="DB1553" s="58"/>
      <c r="DC1553" s="58"/>
      <c r="DD1553" s="58"/>
      <c r="DE1553" s="58"/>
      <c r="DF1553" s="58"/>
      <c r="DG1553" s="58"/>
      <c r="DH1553" s="58"/>
      <c r="DI1553" s="58"/>
      <c r="DJ1553" s="58"/>
      <c r="DK1553" s="58"/>
      <c r="DL1553" s="58"/>
      <c r="DM1553" s="58"/>
      <c r="DN1553" s="58"/>
      <c r="DO1553" s="58"/>
      <c r="DP1553" s="58"/>
      <c r="DQ1553" s="58"/>
      <c r="DR1553" s="58"/>
    </row>
    <row r="1554" spans="1:122" x14ac:dyDescent="0.2">
      <c r="A1554" s="58"/>
      <c r="B1554" s="58"/>
      <c r="C1554" s="58"/>
      <c r="D1554" s="58"/>
      <c r="E1554" s="58"/>
      <c r="F1554" s="58"/>
      <c r="G1554" s="58"/>
      <c r="H1554" s="58"/>
      <c r="I1554" s="58"/>
      <c r="J1554" s="58"/>
      <c r="K1554" s="59"/>
      <c r="L1554" s="59"/>
      <c r="M1554" s="58"/>
      <c r="N1554" s="58"/>
      <c r="O1554" s="58"/>
      <c r="P1554" s="58"/>
      <c r="Q1554" s="58"/>
      <c r="R1554" s="58"/>
      <c r="S1554" s="58"/>
      <c r="T1554" s="58"/>
      <c r="U1554" s="58"/>
      <c r="V1554" s="58"/>
      <c r="W1554" s="58"/>
      <c r="X1554" s="58"/>
      <c r="Y1554" s="58"/>
      <c r="Z1554" s="58"/>
      <c r="AA1554" s="58"/>
      <c r="AB1554" s="58"/>
      <c r="AC1554" s="58"/>
      <c r="AD1554" s="58"/>
      <c r="AE1554" s="58"/>
      <c r="AF1554" s="58"/>
      <c r="AG1554" s="58"/>
      <c r="AH1554" s="58"/>
      <c r="AI1554" s="58"/>
      <c r="AJ1554" s="58"/>
      <c r="AK1554" s="58"/>
      <c r="AL1554" s="58"/>
      <c r="AM1554" s="58"/>
      <c r="AN1554" s="58"/>
      <c r="AO1554" s="58"/>
      <c r="AP1554" s="58"/>
      <c r="AQ1554" s="58"/>
      <c r="AR1554" s="58"/>
      <c r="AS1554" s="58"/>
      <c r="AT1554" s="58"/>
      <c r="AU1554" s="58"/>
      <c r="AV1554" s="58"/>
      <c r="AW1554" s="58"/>
      <c r="AX1554" s="58"/>
      <c r="AY1554" s="58"/>
      <c r="AZ1554" s="58"/>
      <c r="BA1554" s="58"/>
      <c r="BB1554" s="58"/>
      <c r="BC1554" s="58"/>
      <c r="BD1554" s="58"/>
      <c r="BE1554" s="58"/>
      <c r="BF1554" s="58"/>
      <c r="BG1554" s="58"/>
      <c r="BH1554" s="58"/>
      <c r="BI1554" s="58"/>
      <c r="BJ1554" s="58"/>
      <c r="BK1554" s="58"/>
      <c r="BL1554" s="58"/>
      <c r="BM1554" s="58"/>
      <c r="BN1554" s="58"/>
      <c r="BO1554" s="58"/>
      <c r="BP1554" s="58"/>
      <c r="BQ1554" s="58"/>
      <c r="BR1554" s="58"/>
      <c r="BS1554" s="58"/>
      <c r="BT1554" s="58"/>
      <c r="BU1554" s="58"/>
      <c r="BV1554" s="58"/>
      <c r="BW1554" s="58"/>
      <c r="BX1554" s="58"/>
      <c r="BY1554" s="58"/>
      <c r="BZ1554" s="58"/>
      <c r="CA1554" s="58"/>
      <c r="CB1554" s="58"/>
      <c r="CC1554" s="58"/>
      <c r="CD1554" s="58"/>
      <c r="CE1554" s="58"/>
      <c r="CF1554" s="58"/>
      <c r="CG1554" s="58"/>
      <c r="CH1554" s="58"/>
      <c r="CI1554" s="58"/>
      <c r="CJ1554" s="58"/>
      <c r="CK1554" s="58"/>
      <c r="CL1554" s="58"/>
      <c r="CM1554" s="58"/>
      <c r="CN1554" s="58"/>
      <c r="CO1554" s="58"/>
      <c r="CP1554" s="58"/>
      <c r="CQ1554" s="58"/>
      <c r="CR1554" s="58"/>
      <c r="CS1554" s="58"/>
      <c r="CT1554" s="58"/>
      <c r="CU1554" s="58"/>
      <c r="CV1554" s="58"/>
      <c r="CW1554" s="58"/>
      <c r="CX1554" s="58"/>
      <c r="CY1554" s="58"/>
      <c r="CZ1554" s="58"/>
      <c r="DA1554" s="58"/>
      <c r="DB1554" s="58"/>
      <c r="DC1554" s="58"/>
      <c r="DD1554" s="58"/>
      <c r="DE1554" s="58"/>
      <c r="DF1554" s="58"/>
      <c r="DG1554" s="58"/>
      <c r="DH1554" s="58"/>
      <c r="DI1554" s="58"/>
      <c r="DJ1554" s="58"/>
      <c r="DK1554" s="58"/>
      <c r="DL1554" s="58"/>
      <c r="DM1554" s="58"/>
      <c r="DN1554" s="58"/>
      <c r="DO1554" s="58"/>
      <c r="DP1554" s="58"/>
      <c r="DQ1554" s="58"/>
      <c r="DR1554" s="58"/>
    </row>
    <row r="1555" spans="1:122" x14ac:dyDescent="0.2">
      <c r="A1555" s="58"/>
      <c r="B1555" s="58"/>
      <c r="C1555" s="58"/>
      <c r="D1555" s="58"/>
      <c r="E1555" s="58"/>
      <c r="F1555" s="58"/>
      <c r="G1555" s="58"/>
      <c r="H1555" s="58"/>
      <c r="I1555" s="58"/>
      <c r="J1555" s="58"/>
      <c r="K1555" s="59"/>
      <c r="L1555" s="59"/>
      <c r="M1555" s="58"/>
      <c r="N1555" s="58"/>
      <c r="O1555" s="58"/>
      <c r="P1555" s="58"/>
      <c r="Q1555" s="58"/>
      <c r="R1555" s="58"/>
      <c r="S1555" s="58"/>
      <c r="T1555" s="58"/>
      <c r="U1555" s="58"/>
      <c r="V1555" s="58"/>
      <c r="W1555" s="58"/>
      <c r="X1555" s="58"/>
      <c r="Y1555" s="58"/>
      <c r="Z1555" s="58"/>
      <c r="AA1555" s="58"/>
      <c r="AB1555" s="58"/>
      <c r="AC1555" s="58"/>
      <c r="AD1555" s="58"/>
      <c r="AE1555" s="58"/>
      <c r="AF1555" s="58"/>
      <c r="AG1555" s="58"/>
      <c r="AH1555" s="58"/>
      <c r="AI1555" s="58"/>
      <c r="AJ1555" s="58"/>
      <c r="AK1555" s="58"/>
      <c r="AL1555" s="58"/>
      <c r="AM1555" s="58"/>
      <c r="AN1555" s="58"/>
      <c r="AO1555" s="58"/>
      <c r="AP1555" s="58"/>
      <c r="AQ1555" s="58"/>
      <c r="AR1555" s="58"/>
      <c r="AS1555" s="58"/>
      <c r="AT1555" s="58"/>
      <c r="AU1555" s="58"/>
      <c r="AV1555" s="58"/>
      <c r="AW1555" s="58"/>
      <c r="AX1555" s="58"/>
      <c r="AY1555" s="58"/>
      <c r="AZ1555" s="58"/>
      <c r="BA1555" s="58"/>
      <c r="BB1555" s="58"/>
      <c r="BC1555" s="58"/>
      <c r="BD1555" s="58"/>
      <c r="BE1555" s="58"/>
      <c r="BF1555" s="58"/>
      <c r="BG1555" s="58"/>
      <c r="BH1555" s="58"/>
      <c r="BI1555" s="58"/>
      <c r="BJ1555" s="58"/>
      <c r="BK1555" s="58"/>
      <c r="BL1555" s="58"/>
      <c r="BM1555" s="58"/>
      <c r="BN1555" s="58"/>
      <c r="BO1555" s="58"/>
      <c r="BP1555" s="58"/>
      <c r="BQ1555" s="58"/>
      <c r="BR1555" s="58"/>
      <c r="BS1555" s="58"/>
      <c r="BT1555" s="58"/>
      <c r="BU1555" s="58"/>
      <c r="BV1555" s="58"/>
      <c r="BW1555" s="58"/>
      <c r="BX1555" s="58"/>
      <c r="BY1555" s="58"/>
      <c r="BZ1555" s="58"/>
      <c r="CA1555" s="58"/>
      <c r="CB1555" s="58"/>
      <c r="CC1555" s="58"/>
      <c r="CD1555" s="58"/>
      <c r="CE1555" s="58"/>
      <c r="CF1555" s="58"/>
      <c r="CG1555" s="58"/>
      <c r="CH1555" s="58"/>
      <c r="CI1555" s="58"/>
      <c r="CJ1555" s="58"/>
      <c r="CK1555" s="58"/>
      <c r="CL1555" s="58"/>
      <c r="CM1555" s="58"/>
      <c r="CN1555" s="58"/>
      <c r="CO1555" s="58"/>
      <c r="CP1555" s="58"/>
      <c r="CQ1555" s="58"/>
      <c r="CR1555" s="58"/>
      <c r="CS1555" s="58"/>
      <c r="CT1555" s="58"/>
      <c r="CU1555" s="58"/>
      <c r="CV1555" s="58"/>
      <c r="CW1555" s="58"/>
      <c r="CX1555" s="58"/>
      <c r="CY1555" s="58"/>
      <c r="CZ1555" s="58"/>
      <c r="DA1555" s="58"/>
      <c r="DB1555" s="58"/>
      <c r="DC1555" s="58"/>
      <c r="DD1555" s="58"/>
      <c r="DE1555" s="58"/>
      <c r="DF1555" s="58"/>
      <c r="DG1555" s="58"/>
      <c r="DH1555" s="58"/>
      <c r="DI1555" s="58"/>
      <c r="DJ1555" s="58"/>
      <c r="DK1555" s="58"/>
      <c r="DL1555" s="58"/>
      <c r="DM1555" s="58"/>
      <c r="DN1555" s="58"/>
      <c r="DO1555" s="58"/>
      <c r="DP1555" s="58"/>
      <c r="DQ1555" s="58"/>
      <c r="DR1555" s="58"/>
    </row>
    <row r="1556" spans="1:122" x14ac:dyDescent="0.2">
      <c r="A1556" s="58"/>
      <c r="B1556" s="58"/>
      <c r="C1556" s="58"/>
      <c r="D1556" s="58"/>
      <c r="E1556" s="58"/>
      <c r="F1556" s="58"/>
      <c r="G1556" s="58"/>
      <c r="H1556" s="58"/>
      <c r="I1556" s="58"/>
      <c r="J1556" s="58"/>
      <c r="K1556" s="59"/>
      <c r="L1556" s="59"/>
      <c r="M1556" s="58"/>
      <c r="N1556" s="58"/>
      <c r="O1556" s="58"/>
      <c r="P1556" s="58"/>
      <c r="Q1556" s="58"/>
      <c r="R1556" s="58"/>
      <c r="S1556" s="58"/>
      <c r="T1556" s="58"/>
      <c r="U1556" s="58"/>
      <c r="V1556" s="58"/>
      <c r="W1556" s="58"/>
      <c r="X1556" s="58"/>
      <c r="Y1556" s="58"/>
      <c r="Z1556" s="58"/>
      <c r="AA1556" s="58"/>
      <c r="AB1556" s="58"/>
      <c r="AC1556" s="58"/>
      <c r="AD1556" s="58"/>
      <c r="AE1556" s="58"/>
      <c r="AF1556" s="58"/>
      <c r="AG1556" s="58"/>
      <c r="AH1556" s="58"/>
      <c r="AI1556" s="58"/>
      <c r="AJ1556" s="58"/>
      <c r="AK1556" s="58"/>
      <c r="AL1556" s="58"/>
      <c r="AM1556" s="58"/>
      <c r="AN1556" s="58"/>
      <c r="AO1556" s="58"/>
      <c r="AP1556" s="58"/>
      <c r="AQ1556" s="58"/>
      <c r="AR1556" s="58"/>
      <c r="AS1556" s="58"/>
      <c r="AT1556" s="58"/>
      <c r="AU1556" s="58"/>
      <c r="AV1556" s="58"/>
      <c r="AW1556" s="58"/>
      <c r="AX1556" s="58"/>
      <c r="AY1556" s="58"/>
      <c r="AZ1556" s="58"/>
      <c r="BA1556" s="58"/>
      <c r="BB1556" s="58"/>
      <c r="BC1556" s="58"/>
      <c r="BD1556" s="58"/>
      <c r="BE1556" s="58"/>
      <c r="BF1556" s="58"/>
      <c r="BG1556" s="58"/>
      <c r="BH1556" s="58"/>
      <c r="BI1556" s="58"/>
      <c r="BJ1556" s="58"/>
      <c r="BK1556" s="58"/>
      <c r="BL1556" s="58"/>
      <c r="BM1556" s="58"/>
      <c r="BN1556" s="58"/>
      <c r="BO1556" s="58"/>
      <c r="BP1556" s="58"/>
      <c r="BQ1556" s="58"/>
      <c r="BR1556" s="58"/>
      <c r="BS1556" s="58"/>
      <c r="BT1556" s="58"/>
      <c r="BU1556" s="58"/>
      <c r="BV1556" s="58"/>
      <c r="BW1556" s="58"/>
      <c r="BX1556" s="58"/>
      <c r="BY1556" s="58"/>
      <c r="BZ1556" s="58"/>
      <c r="CA1556" s="58"/>
      <c r="CB1556" s="58"/>
      <c r="CC1556" s="58"/>
      <c r="CD1556" s="58"/>
      <c r="CE1556" s="58"/>
      <c r="CF1556" s="58"/>
      <c r="CG1556" s="58"/>
      <c r="CH1556" s="58"/>
      <c r="CI1556" s="58"/>
      <c r="CJ1556" s="58"/>
      <c r="CK1556" s="58"/>
      <c r="CL1556" s="58"/>
      <c r="CM1556" s="58"/>
      <c r="CN1556" s="58"/>
      <c r="CO1556" s="58"/>
      <c r="CP1556" s="58"/>
      <c r="CQ1556" s="58"/>
      <c r="CR1556" s="58"/>
      <c r="CS1556" s="58"/>
      <c r="CT1556" s="58"/>
      <c r="CU1556" s="58"/>
      <c r="CV1556" s="58"/>
      <c r="CW1556" s="58"/>
      <c r="CX1556" s="58"/>
      <c r="CY1556" s="58"/>
      <c r="CZ1556" s="58"/>
      <c r="DA1556" s="58"/>
      <c r="DB1556" s="58"/>
      <c r="DC1556" s="58"/>
      <c r="DD1556" s="58"/>
      <c r="DE1556" s="58"/>
      <c r="DF1556" s="58"/>
      <c r="DG1556" s="58"/>
      <c r="DH1556" s="58"/>
      <c r="DI1556" s="58"/>
      <c r="DJ1556" s="58"/>
      <c r="DK1556" s="58"/>
      <c r="DL1556" s="58"/>
      <c r="DM1556" s="58"/>
      <c r="DN1556" s="58"/>
      <c r="DO1556" s="58"/>
      <c r="DP1556" s="58"/>
      <c r="DQ1556" s="58"/>
      <c r="DR1556" s="58"/>
    </row>
    <row r="1557" spans="1:122" x14ac:dyDescent="0.2">
      <c r="A1557" s="58"/>
      <c r="B1557" s="58"/>
      <c r="C1557" s="58"/>
      <c r="D1557" s="58"/>
      <c r="E1557" s="58"/>
      <c r="F1557" s="58"/>
      <c r="G1557" s="58"/>
      <c r="H1557" s="58"/>
      <c r="I1557" s="58"/>
      <c r="J1557" s="58"/>
      <c r="K1557" s="59"/>
      <c r="L1557" s="59"/>
      <c r="M1557" s="58"/>
      <c r="N1557" s="58"/>
      <c r="O1557" s="58"/>
      <c r="P1557" s="58"/>
      <c r="Q1557" s="58"/>
      <c r="R1557" s="58"/>
      <c r="S1557" s="58"/>
      <c r="T1557" s="58"/>
      <c r="U1557" s="58"/>
      <c r="V1557" s="58"/>
      <c r="W1557" s="58"/>
      <c r="X1557" s="58"/>
      <c r="Y1557" s="58"/>
      <c r="Z1557" s="58"/>
      <c r="AA1557" s="58"/>
      <c r="AB1557" s="58"/>
      <c r="AC1557" s="58"/>
      <c r="AD1557" s="58"/>
      <c r="AE1557" s="58"/>
      <c r="AF1557" s="58"/>
      <c r="AG1557" s="58"/>
      <c r="AH1557" s="58"/>
      <c r="AI1557" s="58"/>
      <c r="AJ1557" s="58"/>
      <c r="AK1557" s="58"/>
      <c r="AL1557" s="58"/>
      <c r="AM1557" s="58"/>
      <c r="AN1557" s="58"/>
      <c r="AO1557" s="58"/>
      <c r="AP1557" s="58"/>
      <c r="AQ1557" s="58"/>
      <c r="AR1557" s="58"/>
      <c r="AS1557" s="58"/>
      <c r="AT1557" s="58"/>
      <c r="AU1557" s="58"/>
      <c r="AV1557" s="58"/>
      <c r="AW1557" s="58"/>
      <c r="AX1557" s="58"/>
      <c r="AY1557" s="58"/>
      <c r="AZ1557" s="58"/>
      <c r="BA1557" s="58"/>
      <c r="BB1557" s="58"/>
      <c r="BC1557" s="58"/>
      <c r="BD1557" s="58"/>
      <c r="BE1557" s="58"/>
      <c r="BF1557" s="58"/>
      <c r="BG1557" s="58"/>
      <c r="BH1557" s="58"/>
      <c r="BI1557" s="58"/>
      <c r="BJ1557" s="58"/>
      <c r="BK1557" s="58"/>
      <c r="BL1557" s="58"/>
      <c r="BM1557" s="58"/>
      <c r="BN1557" s="58"/>
      <c r="BO1557" s="58"/>
      <c r="BP1557" s="58"/>
      <c r="BQ1557" s="58"/>
      <c r="BR1557" s="58"/>
      <c r="BS1557" s="58"/>
      <c r="BT1557" s="58"/>
      <c r="BU1557" s="58"/>
      <c r="BV1557" s="58"/>
      <c r="BW1557" s="58"/>
      <c r="BX1557" s="58"/>
      <c r="BY1557" s="58"/>
      <c r="BZ1557" s="58"/>
      <c r="CA1557" s="58"/>
      <c r="CB1557" s="58"/>
      <c r="CC1557" s="58"/>
      <c r="CD1557" s="58"/>
      <c r="CE1557" s="58"/>
      <c r="CF1557" s="58"/>
      <c r="CG1557" s="58"/>
      <c r="CH1557" s="58"/>
      <c r="CI1557" s="58"/>
      <c r="CJ1557" s="58"/>
      <c r="CK1557" s="58"/>
      <c r="CL1557" s="58"/>
      <c r="CM1557" s="58"/>
      <c r="CN1557" s="58"/>
      <c r="CO1557" s="58"/>
      <c r="CP1557" s="58"/>
      <c r="CQ1557" s="58"/>
      <c r="CR1557" s="58"/>
      <c r="CS1557" s="58"/>
      <c r="CT1557" s="58"/>
      <c r="CU1557" s="58"/>
      <c r="CV1557" s="58"/>
      <c r="CW1557" s="58"/>
      <c r="CX1557" s="58"/>
      <c r="CY1557" s="58"/>
      <c r="CZ1557" s="58"/>
      <c r="DA1557" s="58"/>
      <c r="DB1557" s="58"/>
      <c r="DC1557" s="58"/>
      <c r="DD1557" s="58"/>
      <c r="DE1557" s="58"/>
      <c r="DF1557" s="58"/>
      <c r="DG1557" s="58"/>
      <c r="DH1557" s="58"/>
      <c r="DI1557" s="58"/>
      <c r="DJ1557" s="58"/>
      <c r="DK1557" s="58"/>
      <c r="DL1557" s="58"/>
      <c r="DM1557" s="58"/>
      <c r="DN1557" s="58"/>
      <c r="DO1557" s="58"/>
      <c r="DP1557" s="58"/>
      <c r="DQ1557" s="58"/>
      <c r="DR1557" s="58"/>
    </row>
    <row r="1558" spans="1:122" x14ac:dyDescent="0.2">
      <c r="A1558" s="58"/>
      <c r="B1558" s="58"/>
      <c r="C1558" s="58"/>
      <c r="D1558" s="58"/>
      <c r="E1558" s="58"/>
      <c r="F1558" s="58"/>
      <c r="G1558" s="58"/>
      <c r="H1558" s="58"/>
      <c r="I1558" s="58"/>
      <c r="J1558" s="58"/>
      <c r="K1558" s="59"/>
      <c r="L1558" s="59"/>
      <c r="M1558" s="58"/>
      <c r="N1558" s="58"/>
      <c r="O1558" s="58"/>
      <c r="P1558" s="58"/>
      <c r="Q1558" s="58"/>
      <c r="R1558" s="58"/>
      <c r="S1558" s="58"/>
      <c r="T1558" s="58"/>
      <c r="U1558" s="58"/>
      <c r="V1558" s="58"/>
      <c r="W1558" s="58"/>
      <c r="X1558" s="58"/>
      <c r="Y1558" s="58"/>
      <c r="Z1558" s="58"/>
      <c r="AA1558" s="58"/>
      <c r="AB1558" s="58"/>
      <c r="AC1558" s="58"/>
      <c r="AD1558" s="58"/>
      <c r="AE1558" s="58"/>
      <c r="AF1558" s="58"/>
      <c r="AG1558" s="58"/>
      <c r="AH1558" s="58"/>
      <c r="AI1558" s="58"/>
      <c r="AJ1558" s="58"/>
      <c r="AK1558" s="58"/>
      <c r="AL1558" s="58"/>
      <c r="AM1558" s="58"/>
      <c r="AN1558" s="58"/>
      <c r="AO1558" s="58"/>
      <c r="AP1558" s="58"/>
      <c r="AQ1558" s="58"/>
      <c r="AR1558" s="58"/>
      <c r="AS1558" s="58"/>
      <c r="AT1558" s="58"/>
      <c r="AU1558" s="58"/>
      <c r="AV1558" s="58"/>
      <c r="AW1558" s="58"/>
      <c r="AX1558" s="58"/>
      <c r="AY1558" s="58"/>
      <c r="AZ1558" s="58"/>
      <c r="BA1558" s="58"/>
      <c r="BB1558" s="58"/>
      <c r="BC1558" s="58"/>
      <c r="BD1558" s="58"/>
      <c r="BE1558" s="58"/>
      <c r="BF1558" s="58"/>
      <c r="BG1558" s="58"/>
      <c r="BH1558" s="58"/>
      <c r="BI1558" s="58"/>
      <c r="BJ1558" s="58"/>
      <c r="BK1558" s="58"/>
      <c r="BL1558" s="58"/>
      <c r="BM1558" s="58"/>
      <c r="BN1558" s="58"/>
      <c r="BO1558" s="58"/>
      <c r="BP1558" s="58"/>
      <c r="BQ1558" s="58"/>
      <c r="BR1558" s="58"/>
      <c r="BS1558" s="58"/>
      <c r="BT1558" s="58"/>
      <c r="BU1558" s="58"/>
      <c r="BV1558" s="58"/>
      <c r="BW1558" s="58"/>
      <c r="BX1558" s="58"/>
      <c r="BY1558" s="58"/>
      <c r="BZ1558" s="58"/>
      <c r="CA1558" s="58"/>
      <c r="CB1558" s="58"/>
      <c r="CC1558" s="58"/>
      <c r="CD1558" s="58"/>
      <c r="CE1558" s="58"/>
      <c r="CF1558" s="58"/>
      <c r="CG1558" s="58"/>
      <c r="CH1558" s="58"/>
      <c r="CI1558" s="58"/>
      <c r="CJ1558" s="58"/>
      <c r="CK1558" s="58"/>
      <c r="CL1558" s="58"/>
      <c r="CM1558" s="58"/>
      <c r="CN1558" s="58"/>
      <c r="CO1558" s="58"/>
      <c r="CP1558" s="58"/>
      <c r="CQ1558" s="58"/>
      <c r="CR1558" s="58"/>
      <c r="CS1558" s="58"/>
      <c r="CT1558" s="58"/>
      <c r="CU1558" s="58"/>
      <c r="CV1558" s="58"/>
      <c r="CW1558" s="58"/>
      <c r="CX1558" s="58"/>
      <c r="CY1558" s="58"/>
      <c r="CZ1558" s="58"/>
      <c r="DA1558" s="58"/>
      <c r="DB1558" s="58"/>
      <c r="DC1558" s="58"/>
      <c r="DD1558" s="58"/>
      <c r="DE1558" s="58"/>
      <c r="DF1558" s="58"/>
      <c r="DG1558" s="58"/>
      <c r="DH1558" s="58"/>
      <c r="DI1558" s="58"/>
      <c r="DJ1558" s="58"/>
      <c r="DK1558" s="58"/>
      <c r="DL1558" s="58"/>
      <c r="DM1558" s="58"/>
      <c r="DN1558" s="58"/>
      <c r="DO1558" s="58"/>
      <c r="DP1558" s="58"/>
      <c r="DQ1558" s="58"/>
      <c r="DR1558" s="58"/>
    </row>
    <row r="1559" spans="1:122" x14ac:dyDescent="0.2">
      <c r="A1559" s="58"/>
      <c r="B1559" s="58"/>
      <c r="C1559" s="58"/>
      <c r="D1559" s="58"/>
      <c r="E1559" s="58"/>
      <c r="F1559" s="58"/>
      <c r="G1559" s="58"/>
      <c r="H1559" s="58"/>
      <c r="I1559" s="58"/>
      <c r="J1559" s="58"/>
      <c r="K1559" s="59"/>
      <c r="L1559" s="59"/>
      <c r="M1559" s="58"/>
      <c r="N1559" s="58"/>
      <c r="O1559" s="58"/>
      <c r="P1559" s="58"/>
      <c r="Q1559" s="58"/>
      <c r="R1559" s="58"/>
      <c r="S1559" s="58"/>
      <c r="T1559" s="58"/>
      <c r="U1559" s="58"/>
      <c r="V1559" s="58"/>
      <c r="W1559" s="58"/>
      <c r="X1559" s="58"/>
      <c r="Y1559" s="58"/>
      <c r="Z1559" s="58"/>
      <c r="AA1559" s="58"/>
      <c r="AB1559" s="58"/>
      <c r="AC1559" s="58"/>
      <c r="AD1559" s="58"/>
      <c r="AE1559" s="58"/>
      <c r="AF1559" s="58"/>
      <c r="AG1559" s="58"/>
      <c r="AH1559" s="58"/>
      <c r="AI1559" s="58"/>
      <c r="AJ1559" s="58"/>
      <c r="AK1559" s="58"/>
      <c r="AL1559" s="58"/>
      <c r="AM1559" s="58"/>
      <c r="AN1559" s="58"/>
      <c r="AO1559" s="58"/>
      <c r="AP1559" s="58"/>
      <c r="AQ1559" s="58"/>
      <c r="AR1559" s="58"/>
      <c r="AS1559" s="58"/>
      <c r="AT1559" s="58"/>
      <c r="AU1559" s="58"/>
      <c r="AV1559" s="58"/>
      <c r="AW1559" s="58"/>
      <c r="AX1559" s="58"/>
      <c r="AY1559" s="58"/>
      <c r="AZ1559" s="58"/>
      <c r="BA1559" s="58"/>
      <c r="BB1559" s="58"/>
      <c r="BC1559" s="58"/>
      <c r="BD1559" s="58"/>
      <c r="BE1559" s="58"/>
      <c r="BF1559" s="58"/>
      <c r="BG1559" s="58"/>
      <c r="BH1559" s="58"/>
      <c r="BI1559" s="58"/>
      <c r="BJ1559" s="58"/>
      <c r="BK1559" s="58"/>
      <c r="BL1559" s="58"/>
      <c r="BM1559" s="58"/>
      <c r="BN1559" s="58"/>
      <c r="BO1559" s="58"/>
      <c r="BP1559" s="58"/>
      <c r="BQ1559" s="58"/>
      <c r="BR1559" s="58"/>
      <c r="BS1559" s="58"/>
      <c r="BT1559" s="58"/>
      <c r="BU1559" s="58"/>
      <c r="BV1559" s="58"/>
      <c r="BW1559" s="58"/>
      <c r="BX1559" s="58"/>
      <c r="BY1559" s="58"/>
      <c r="BZ1559" s="58"/>
      <c r="CA1559" s="58"/>
      <c r="CB1559" s="58"/>
      <c r="CC1559" s="58"/>
      <c r="CD1559" s="58"/>
      <c r="CE1559" s="58"/>
      <c r="CF1559" s="58"/>
      <c r="CG1559" s="58"/>
      <c r="CH1559" s="58"/>
      <c r="CI1559" s="58"/>
      <c r="CJ1559" s="58"/>
      <c r="CK1559" s="58"/>
      <c r="CL1559" s="58"/>
      <c r="CM1559" s="58"/>
      <c r="CN1559" s="58"/>
      <c r="CO1559" s="58"/>
      <c r="CP1559" s="58"/>
      <c r="CQ1559" s="58"/>
      <c r="CR1559" s="58"/>
      <c r="CS1559" s="58"/>
      <c r="CT1559" s="58"/>
      <c r="CU1559" s="58"/>
      <c r="CV1559" s="58"/>
      <c r="CW1559" s="58"/>
      <c r="CX1559" s="58"/>
      <c r="CY1559" s="58"/>
      <c r="CZ1559" s="58"/>
      <c r="DA1559" s="58"/>
      <c r="DB1559" s="58"/>
      <c r="DC1559" s="58"/>
      <c r="DD1559" s="58"/>
      <c r="DE1559" s="58"/>
      <c r="DF1559" s="58"/>
      <c r="DG1559" s="58"/>
      <c r="DH1559" s="58"/>
      <c r="DI1559" s="58"/>
      <c r="DJ1559" s="58"/>
      <c r="DK1559" s="58"/>
      <c r="DL1559" s="58"/>
      <c r="DM1559" s="58"/>
      <c r="DN1559" s="58"/>
      <c r="DO1559" s="58"/>
      <c r="DP1559" s="58"/>
      <c r="DQ1559" s="58"/>
      <c r="DR1559" s="58"/>
    </row>
    <row r="1560" spans="1:122" x14ac:dyDescent="0.2">
      <c r="A1560" s="58"/>
      <c r="B1560" s="58"/>
      <c r="C1560" s="58"/>
      <c r="D1560" s="58"/>
      <c r="E1560" s="58"/>
      <c r="F1560" s="58"/>
      <c r="G1560" s="58"/>
      <c r="H1560" s="58"/>
      <c r="I1560" s="58"/>
      <c r="J1560" s="58"/>
      <c r="K1560" s="59"/>
      <c r="L1560" s="59"/>
      <c r="M1560" s="58"/>
      <c r="N1560" s="58"/>
      <c r="O1560" s="58"/>
      <c r="P1560" s="58"/>
      <c r="Q1560" s="58"/>
      <c r="R1560" s="58"/>
      <c r="S1560" s="58"/>
      <c r="T1560" s="58"/>
      <c r="U1560" s="58"/>
      <c r="V1560" s="58"/>
      <c r="W1560" s="58"/>
      <c r="X1560" s="58"/>
      <c r="Y1560" s="58"/>
      <c r="Z1560" s="58"/>
      <c r="AA1560" s="58"/>
      <c r="AB1560" s="58"/>
      <c r="AC1560" s="58"/>
      <c r="AD1560" s="58"/>
      <c r="AE1560" s="58"/>
      <c r="AF1560" s="58"/>
      <c r="AG1560" s="58"/>
      <c r="AH1560" s="58"/>
      <c r="AI1560" s="58"/>
      <c r="AJ1560" s="58"/>
      <c r="AK1560" s="58"/>
      <c r="AL1560" s="58"/>
      <c r="AM1560" s="58"/>
      <c r="AN1560" s="58"/>
      <c r="AO1560" s="58"/>
      <c r="AP1560" s="58"/>
      <c r="AQ1560" s="58"/>
      <c r="AR1560" s="58"/>
      <c r="AS1560" s="58"/>
      <c r="AT1560" s="58"/>
      <c r="AU1560" s="58"/>
      <c r="AV1560" s="58"/>
      <c r="AW1560" s="58"/>
      <c r="AX1560" s="58"/>
      <c r="AY1560" s="58"/>
      <c r="AZ1560" s="58"/>
      <c r="BA1560" s="58"/>
      <c r="BB1560" s="58"/>
      <c r="BC1560" s="58"/>
      <c r="BD1560" s="58"/>
      <c r="BE1560" s="58"/>
      <c r="BF1560" s="58"/>
      <c r="BG1560" s="58"/>
      <c r="BH1560" s="58"/>
      <c r="BI1560" s="58"/>
      <c r="BJ1560" s="58"/>
      <c r="BK1560" s="58"/>
      <c r="BL1560" s="58"/>
      <c r="BM1560" s="58"/>
      <c r="BN1560" s="58"/>
      <c r="BO1560" s="58"/>
      <c r="BP1560" s="58"/>
      <c r="BQ1560" s="58"/>
      <c r="BR1560" s="58"/>
      <c r="BS1560" s="58"/>
      <c r="BT1560" s="58"/>
      <c r="BU1560" s="58"/>
      <c r="BV1560" s="58"/>
      <c r="BW1560" s="58"/>
      <c r="BX1560" s="58"/>
      <c r="BY1560" s="58"/>
      <c r="BZ1560" s="58"/>
      <c r="CA1560" s="58"/>
      <c r="CB1560" s="58"/>
      <c r="CC1560" s="58"/>
      <c r="CD1560" s="58"/>
      <c r="CE1560" s="58"/>
      <c r="CF1560" s="58"/>
      <c r="CG1560" s="58"/>
      <c r="CH1560" s="58"/>
      <c r="CI1560" s="58"/>
      <c r="CJ1560" s="58"/>
      <c r="CK1560" s="58"/>
      <c r="CL1560" s="58"/>
      <c r="CM1560" s="58"/>
      <c r="CN1560" s="58"/>
      <c r="CO1560" s="58"/>
      <c r="CP1560" s="58"/>
      <c r="CQ1560" s="58"/>
      <c r="CR1560" s="58"/>
      <c r="CS1560" s="58"/>
      <c r="CT1560" s="58"/>
      <c r="CU1560" s="58"/>
      <c r="CV1560" s="58"/>
      <c r="CW1560" s="58"/>
      <c r="CX1560" s="58"/>
      <c r="CY1560" s="58"/>
      <c r="CZ1560" s="58"/>
      <c r="DA1560" s="58"/>
      <c r="DB1560" s="58"/>
      <c r="DC1560" s="58"/>
      <c r="DD1560" s="58"/>
      <c r="DE1560" s="58"/>
      <c r="DF1560" s="58"/>
      <c r="DG1560" s="58"/>
      <c r="DH1560" s="58"/>
      <c r="DI1560" s="58"/>
      <c r="DJ1560" s="58"/>
      <c r="DK1560" s="58"/>
      <c r="DL1560" s="58"/>
      <c r="DM1560" s="58"/>
      <c r="DN1560" s="58"/>
      <c r="DO1560" s="58"/>
      <c r="DP1560" s="58"/>
      <c r="DQ1560" s="58"/>
      <c r="DR1560" s="58"/>
    </row>
    <row r="1561" spans="1:122" x14ac:dyDescent="0.2">
      <c r="A1561" s="58"/>
      <c r="B1561" s="58"/>
      <c r="C1561" s="58"/>
      <c r="D1561" s="58"/>
      <c r="E1561" s="58"/>
      <c r="F1561" s="58"/>
      <c r="G1561" s="58"/>
      <c r="H1561" s="58"/>
      <c r="I1561" s="58"/>
      <c r="J1561" s="58"/>
      <c r="K1561" s="59"/>
      <c r="L1561" s="59"/>
      <c r="M1561" s="58"/>
      <c r="N1561" s="58"/>
      <c r="O1561" s="58"/>
      <c r="P1561" s="58"/>
      <c r="Q1561" s="58"/>
      <c r="R1561" s="58"/>
      <c r="S1561" s="58"/>
      <c r="T1561" s="58"/>
      <c r="U1561" s="58"/>
      <c r="V1561" s="58"/>
      <c r="W1561" s="58"/>
      <c r="X1561" s="58"/>
      <c r="Y1561" s="58"/>
      <c r="Z1561" s="58"/>
      <c r="AA1561" s="58"/>
      <c r="AB1561" s="58"/>
      <c r="AC1561" s="58"/>
      <c r="AD1561" s="58"/>
      <c r="AE1561" s="58"/>
      <c r="AF1561" s="58"/>
      <c r="AG1561" s="58"/>
      <c r="AH1561" s="58"/>
      <c r="AI1561" s="58"/>
      <c r="AJ1561" s="58"/>
      <c r="AK1561" s="58"/>
      <c r="AL1561" s="58"/>
      <c r="AM1561" s="58"/>
      <c r="AN1561" s="58"/>
      <c r="AO1561" s="58"/>
      <c r="AP1561" s="58"/>
      <c r="AQ1561" s="58"/>
      <c r="AR1561" s="58"/>
      <c r="AS1561" s="58"/>
      <c r="AT1561" s="58"/>
      <c r="AU1561" s="58"/>
      <c r="AV1561" s="58"/>
      <c r="AW1561" s="58"/>
      <c r="AX1561" s="58"/>
      <c r="AY1561" s="58"/>
      <c r="AZ1561" s="58"/>
      <c r="BA1561" s="58"/>
      <c r="BB1561" s="58"/>
      <c r="BC1561" s="58"/>
      <c r="BD1561" s="58"/>
      <c r="BE1561" s="58"/>
      <c r="BF1561" s="58"/>
      <c r="BG1561" s="58"/>
      <c r="BH1561" s="58"/>
      <c r="BI1561" s="58"/>
      <c r="BJ1561" s="58"/>
      <c r="BK1561" s="58"/>
      <c r="BL1561" s="58"/>
      <c r="BM1561" s="58"/>
      <c r="BN1561" s="58"/>
      <c r="BO1561" s="58"/>
      <c r="BP1561" s="58"/>
      <c r="BQ1561" s="58"/>
      <c r="BR1561" s="58"/>
      <c r="BS1561" s="58"/>
      <c r="BT1561" s="58"/>
      <c r="BU1561" s="58"/>
      <c r="BV1561" s="58"/>
      <c r="BW1561" s="58"/>
      <c r="BX1561" s="58"/>
      <c r="BY1561" s="58"/>
      <c r="BZ1561" s="58"/>
      <c r="CA1561" s="58"/>
      <c r="CB1561" s="58"/>
      <c r="CC1561" s="58"/>
      <c r="CD1561" s="58"/>
      <c r="CE1561" s="58"/>
      <c r="CF1561" s="58"/>
      <c r="CG1561" s="58"/>
      <c r="CH1561" s="58"/>
      <c r="CI1561" s="58"/>
      <c r="CJ1561" s="58"/>
      <c r="CK1561" s="58"/>
      <c r="CL1561" s="58"/>
      <c r="CM1561" s="58"/>
      <c r="CN1561" s="58"/>
      <c r="CO1561" s="58"/>
      <c r="CP1561" s="58"/>
      <c r="CQ1561" s="58"/>
      <c r="CR1561" s="58"/>
      <c r="CS1561" s="58"/>
      <c r="CT1561" s="58"/>
      <c r="CU1561" s="58"/>
      <c r="CV1561" s="58"/>
      <c r="CW1561" s="58"/>
      <c r="CX1561" s="58"/>
      <c r="CY1561" s="58"/>
      <c r="CZ1561" s="58"/>
      <c r="DA1561" s="58"/>
      <c r="DB1561" s="58"/>
      <c r="DC1561" s="58"/>
      <c r="DD1561" s="58"/>
      <c r="DE1561" s="58"/>
      <c r="DF1561" s="58"/>
      <c r="DG1561" s="58"/>
      <c r="DH1561" s="58"/>
      <c r="DI1561" s="58"/>
      <c r="DJ1561" s="58"/>
      <c r="DK1561" s="58"/>
      <c r="DL1561" s="58"/>
      <c r="DM1561" s="58"/>
      <c r="DN1561" s="58"/>
      <c r="DO1561" s="58"/>
      <c r="DP1561" s="58"/>
      <c r="DQ1561" s="58"/>
      <c r="DR1561" s="58"/>
    </row>
    <row r="1562" spans="1:122" x14ac:dyDescent="0.2">
      <c r="A1562" s="58"/>
      <c r="B1562" s="58"/>
      <c r="C1562" s="58"/>
      <c r="D1562" s="58"/>
      <c r="E1562" s="58"/>
      <c r="F1562" s="58"/>
      <c r="G1562" s="58"/>
      <c r="H1562" s="58"/>
      <c r="I1562" s="58"/>
      <c r="J1562" s="58"/>
      <c r="K1562" s="59"/>
      <c r="L1562" s="59"/>
      <c r="M1562" s="58"/>
      <c r="N1562" s="58"/>
      <c r="O1562" s="58"/>
      <c r="P1562" s="58"/>
      <c r="Q1562" s="58"/>
      <c r="R1562" s="58"/>
      <c r="S1562" s="58"/>
      <c r="T1562" s="58"/>
      <c r="U1562" s="58"/>
      <c r="V1562" s="58"/>
      <c r="W1562" s="58"/>
      <c r="X1562" s="58"/>
      <c r="Y1562" s="58"/>
      <c r="Z1562" s="58"/>
      <c r="AA1562" s="58"/>
      <c r="AB1562" s="58"/>
      <c r="AC1562" s="58"/>
      <c r="AD1562" s="58"/>
      <c r="AE1562" s="58"/>
      <c r="AF1562" s="58"/>
      <c r="AG1562" s="58"/>
      <c r="AH1562" s="58"/>
      <c r="AI1562" s="58"/>
      <c r="AJ1562" s="58"/>
      <c r="AK1562" s="58"/>
      <c r="AL1562" s="58"/>
      <c r="AM1562" s="58"/>
      <c r="AN1562" s="58"/>
      <c r="AO1562" s="58"/>
      <c r="AP1562" s="58"/>
      <c r="AQ1562" s="58"/>
      <c r="AR1562" s="58"/>
      <c r="AS1562" s="58"/>
      <c r="AT1562" s="58"/>
      <c r="AU1562" s="58"/>
      <c r="AV1562" s="58"/>
      <c r="AW1562" s="58"/>
      <c r="AX1562" s="58"/>
      <c r="AY1562" s="58"/>
      <c r="AZ1562" s="58"/>
      <c r="BA1562" s="58"/>
      <c r="BB1562" s="58"/>
      <c r="BC1562" s="58"/>
      <c r="BD1562" s="58"/>
      <c r="BE1562" s="58"/>
      <c r="BF1562" s="58"/>
      <c r="BG1562" s="58"/>
      <c r="BH1562" s="58"/>
      <c r="BI1562" s="58"/>
      <c r="BJ1562" s="58"/>
      <c r="BK1562" s="58"/>
      <c r="BL1562" s="58"/>
      <c r="BM1562" s="58"/>
      <c r="BN1562" s="58"/>
      <c r="BO1562" s="58"/>
      <c r="BP1562" s="58"/>
      <c r="BQ1562" s="58"/>
      <c r="BR1562" s="58"/>
      <c r="BS1562" s="58"/>
      <c r="BT1562" s="58"/>
      <c r="BU1562" s="58"/>
      <c r="BV1562" s="58"/>
      <c r="BW1562" s="58"/>
      <c r="BX1562" s="58"/>
      <c r="BY1562" s="58"/>
      <c r="BZ1562" s="58"/>
      <c r="CA1562" s="58"/>
      <c r="CB1562" s="58"/>
      <c r="CC1562" s="58"/>
      <c r="CD1562" s="58"/>
      <c r="CE1562" s="58"/>
      <c r="CF1562" s="58"/>
      <c r="CG1562" s="58"/>
      <c r="CH1562" s="58"/>
      <c r="CI1562" s="58"/>
      <c r="CJ1562" s="58"/>
      <c r="CK1562" s="58"/>
      <c r="CL1562" s="58"/>
      <c r="CM1562" s="58"/>
      <c r="CN1562" s="58"/>
      <c r="CO1562" s="58"/>
      <c r="CP1562" s="58"/>
      <c r="CQ1562" s="58"/>
      <c r="CR1562" s="58"/>
      <c r="CS1562" s="58"/>
      <c r="CT1562" s="58"/>
      <c r="CU1562" s="58"/>
      <c r="CV1562" s="58"/>
      <c r="CW1562" s="58"/>
      <c r="CX1562" s="58"/>
      <c r="CY1562" s="58"/>
      <c r="CZ1562" s="58"/>
      <c r="DA1562" s="58"/>
      <c r="DB1562" s="58"/>
      <c r="DC1562" s="58"/>
      <c r="DD1562" s="58"/>
      <c r="DE1562" s="58"/>
      <c r="DF1562" s="58"/>
      <c r="DG1562" s="58"/>
      <c r="DH1562" s="58"/>
      <c r="DI1562" s="58"/>
      <c r="DJ1562" s="58"/>
      <c r="DK1562" s="58"/>
      <c r="DL1562" s="58"/>
      <c r="DM1562" s="58"/>
      <c r="DN1562" s="58"/>
      <c r="DO1562" s="58"/>
      <c r="DP1562" s="58"/>
      <c r="DQ1562" s="58"/>
      <c r="DR1562" s="58"/>
    </row>
    <row r="1563" spans="1:122" x14ac:dyDescent="0.2">
      <c r="A1563" s="58"/>
      <c r="B1563" s="58"/>
      <c r="C1563" s="58"/>
      <c r="D1563" s="58"/>
      <c r="E1563" s="58"/>
      <c r="F1563" s="58"/>
      <c r="G1563" s="58"/>
      <c r="H1563" s="58"/>
      <c r="I1563" s="58"/>
      <c r="J1563" s="58"/>
      <c r="K1563" s="59"/>
      <c r="L1563" s="59"/>
      <c r="M1563" s="58"/>
      <c r="N1563" s="58"/>
      <c r="O1563" s="58"/>
      <c r="P1563" s="58"/>
      <c r="Q1563" s="58"/>
      <c r="R1563" s="58"/>
      <c r="S1563" s="58"/>
      <c r="T1563" s="58"/>
      <c r="U1563" s="58"/>
      <c r="V1563" s="58"/>
      <c r="W1563" s="58"/>
      <c r="X1563" s="58"/>
      <c r="Y1563" s="58"/>
      <c r="Z1563" s="58"/>
      <c r="AA1563" s="58"/>
      <c r="AB1563" s="58"/>
      <c r="AC1563" s="58"/>
      <c r="AD1563" s="58"/>
      <c r="AE1563" s="58"/>
      <c r="AF1563" s="58"/>
      <c r="AG1563" s="58"/>
      <c r="AH1563" s="58"/>
      <c r="AI1563" s="58"/>
      <c r="AJ1563" s="58"/>
      <c r="AK1563" s="58"/>
      <c r="AL1563" s="58"/>
      <c r="AM1563" s="58"/>
      <c r="AN1563" s="58"/>
      <c r="AO1563" s="58"/>
      <c r="AP1563" s="58"/>
      <c r="AQ1563" s="58"/>
      <c r="AR1563" s="58"/>
      <c r="AS1563" s="58"/>
      <c r="AT1563" s="58"/>
      <c r="AU1563" s="58"/>
      <c r="AV1563" s="58"/>
      <c r="AW1563" s="58"/>
      <c r="AX1563" s="58"/>
      <c r="AY1563" s="58"/>
      <c r="AZ1563" s="58"/>
      <c r="BA1563" s="58"/>
      <c r="BB1563" s="58"/>
      <c r="BC1563" s="58"/>
      <c r="BD1563" s="58"/>
      <c r="BE1563" s="58"/>
      <c r="BF1563" s="58"/>
      <c r="BG1563" s="58"/>
      <c r="BH1563" s="58"/>
      <c r="BI1563" s="58"/>
      <c r="BJ1563" s="58"/>
      <c r="BK1563" s="58"/>
      <c r="BL1563" s="58"/>
      <c r="BM1563" s="58"/>
      <c r="BN1563" s="58"/>
      <c r="BO1563" s="58"/>
      <c r="BP1563" s="58"/>
      <c r="BQ1563" s="58"/>
      <c r="BR1563" s="58"/>
      <c r="BS1563" s="58"/>
      <c r="BT1563" s="58"/>
      <c r="BU1563" s="58"/>
      <c r="BV1563" s="58"/>
      <c r="BW1563" s="58"/>
      <c r="BX1563" s="58"/>
      <c r="BY1563" s="58"/>
      <c r="BZ1563" s="58"/>
      <c r="CA1563" s="58"/>
      <c r="CB1563" s="58"/>
      <c r="CC1563" s="58"/>
      <c r="CD1563" s="58"/>
      <c r="CE1563" s="58"/>
      <c r="CF1563" s="58"/>
      <c r="CG1563" s="58"/>
      <c r="CH1563" s="58"/>
      <c r="CI1563" s="58"/>
      <c r="CJ1563" s="58"/>
      <c r="CK1563" s="58"/>
      <c r="CL1563" s="58"/>
      <c r="CM1563" s="58"/>
      <c r="CN1563" s="58"/>
      <c r="CO1563" s="58"/>
      <c r="CP1563" s="58"/>
      <c r="CQ1563" s="58"/>
      <c r="CR1563" s="58"/>
      <c r="CS1563" s="58"/>
      <c r="CT1563" s="58"/>
      <c r="CU1563" s="58"/>
      <c r="CV1563" s="58"/>
      <c r="CW1563" s="58"/>
      <c r="CX1563" s="58"/>
      <c r="CY1563" s="58"/>
      <c r="CZ1563" s="58"/>
      <c r="DA1563" s="58"/>
      <c r="DB1563" s="58"/>
      <c r="DC1563" s="58"/>
      <c r="DD1563" s="58"/>
      <c r="DE1563" s="58"/>
      <c r="DF1563" s="58"/>
      <c r="DG1563" s="58"/>
      <c r="DH1563" s="58"/>
      <c r="DI1563" s="58"/>
      <c r="DJ1563" s="58"/>
      <c r="DK1563" s="58"/>
      <c r="DL1563" s="58"/>
      <c r="DM1563" s="58"/>
      <c r="DN1563" s="58"/>
      <c r="DO1563" s="58"/>
      <c r="DP1563" s="58"/>
      <c r="DQ1563" s="58"/>
      <c r="DR1563" s="58"/>
    </row>
    <row r="1564" spans="1:122" x14ac:dyDescent="0.2">
      <c r="A1564" s="58"/>
      <c r="B1564" s="58"/>
      <c r="C1564" s="58"/>
      <c r="D1564" s="58"/>
      <c r="E1564" s="58"/>
      <c r="F1564" s="58"/>
      <c r="G1564" s="58"/>
      <c r="H1564" s="58"/>
      <c r="I1564" s="58"/>
      <c r="J1564" s="58"/>
      <c r="K1564" s="59"/>
      <c r="L1564" s="59"/>
      <c r="M1564" s="58"/>
      <c r="N1564" s="58"/>
      <c r="O1564" s="58"/>
      <c r="P1564" s="58"/>
      <c r="Q1564" s="58"/>
      <c r="R1564" s="58"/>
      <c r="S1564" s="58"/>
      <c r="T1564" s="58"/>
      <c r="U1564" s="58"/>
      <c r="V1564" s="58"/>
      <c r="W1564" s="58"/>
      <c r="X1564" s="58"/>
      <c r="Y1564" s="58"/>
      <c r="Z1564" s="58"/>
      <c r="AA1564" s="58"/>
      <c r="AB1564" s="58"/>
      <c r="AC1564" s="58"/>
      <c r="AD1564" s="58"/>
      <c r="AE1564" s="58"/>
      <c r="AF1564" s="58"/>
      <c r="AG1564" s="58"/>
      <c r="AH1564" s="58"/>
      <c r="AI1564" s="58"/>
      <c r="AJ1564" s="58"/>
      <c r="AK1564" s="58"/>
      <c r="AL1564" s="58"/>
      <c r="AM1564" s="58"/>
      <c r="AN1564" s="58"/>
      <c r="AO1564" s="58"/>
      <c r="AP1564" s="58"/>
      <c r="AQ1564" s="58"/>
      <c r="AR1564" s="58"/>
      <c r="AS1564" s="58"/>
      <c r="AT1564" s="58"/>
      <c r="AU1564" s="58"/>
      <c r="AV1564" s="58"/>
      <c r="AW1564" s="58"/>
      <c r="AX1564" s="58"/>
      <c r="AY1564" s="58"/>
      <c r="AZ1564" s="58"/>
      <c r="BA1564" s="58"/>
      <c r="BB1564" s="58"/>
      <c r="BC1564" s="58"/>
      <c r="BD1564" s="58"/>
      <c r="BE1564" s="58"/>
      <c r="BF1564" s="58"/>
      <c r="BG1564" s="58"/>
      <c r="BH1564" s="58"/>
      <c r="BI1564" s="58"/>
      <c r="BJ1564" s="58"/>
      <c r="BK1564" s="58"/>
      <c r="BL1564" s="58"/>
      <c r="BM1564" s="58"/>
      <c r="BN1564" s="58"/>
      <c r="BO1564" s="58"/>
      <c r="BP1564" s="58"/>
      <c r="BQ1564" s="58"/>
      <c r="BR1564" s="58"/>
      <c r="BS1564" s="58"/>
      <c r="BT1564" s="58"/>
      <c r="BU1564" s="58"/>
      <c r="BV1564" s="58"/>
      <c r="BW1564" s="58"/>
      <c r="BX1564" s="58"/>
      <c r="BY1564" s="58"/>
      <c r="BZ1564" s="58"/>
      <c r="CA1564" s="58"/>
      <c r="CB1564" s="58"/>
      <c r="CC1564" s="58"/>
      <c r="CD1564" s="58"/>
      <c r="CE1564" s="58"/>
      <c r="CF1564" s="58"/>
      <c r="CG1564" s="58"/>
      <c r="CH1564" s="58"/>
      <c r="CI1564" s="58"/>
      <c r="CJ1564" s="58"/>
      <c r="CK1564" s="58"/>
      <c r="CL1564" s="58"/>
      <c r="CM1564" s="58"/>
      <c r="CN1564" s="58"/>
      <c r="CO1564" s="58"/>
      <c r="CP1564" s="58"/>
      <c r="CQ1564" s="58"/>
      <c r="CR1564" s="58"/>
      <c r="CS1564" s="58"/>
      <c r="CT1564" s="58"/>
      <c r="CU1564" s="58"/>
      <c r="CV1564" s="58"/>
      <c r="CW1564" s="58"/>
      <c r="CX1564" s="58"/>
      <c r="CY1564" s="58"/>
      <c r="CZ1564" s="58"/>
      <c r="DA1564" s="58"/>
      <c r="DB1564" s="58"/>
      <c r="DC1564" s="58"/>
      <c r="DD1564" s="58"/>
      <c r="DE1564" s="58"/>
      <c r="DF1564" s="58"/>
      <c r="DG1564" s="58"/>
      <c r="DH1564" s="58"/>
      <c r="DI1564" s="58"/>
      <c r="DJ1564" s="58"/>
      <c r="DK1564" s="58"/>
      <c r="DL1564" s="58"/>
      <c r="DM1564" s="58"/>
      <c r="DN1564" s="58"/>
      <c r="DO1564" s="58"/>
      <c r="DP1564" s="58"/>
      <c r="DQ1564" s="58"/>
      <c r="DR1564" s="58"/>
    </row>
    <row r="1565" spans="1:122" x14ac:dyDescent="0.2">
      <c r="A1565" s="58"/>
      <c r="B1565" s="58"/>
      <c r="C1565" s="58"/>
      <c r="D1565" s="58"/>
      <c r="E1565" s="58"/>
      <c r="F1565" s="58"/>
      <c r="G1565" s="58"/>
      <c r="H1565" s="58"/>
      <c r="I1565" s="58"/>
      <c r="J1565" s="58"/>
      <c r="K1565" s="59"/>
      <c r="L1565" s="59"/>
      <c r="M1565" s="58"/>
      <c r="N1565" s="58"/>
      <c r="O1565" s="58"/>
      <c r="P1565" s="58"/>
      <c r="Q1565" s="58"/>
      <c r="R1565" s="58"/>
      <c r="S1565" s="58"/>
      <c r="T1565" s="58"/>
      <c r="U1565" s="58"/>
      <c r="V1565" s="58"/>
      <c r="W1565" s="58"/>
      <c r="X1565" s="58"/>
      <c r="Y1565" s="58"/>
      <c r="Z1565" s="58"/>
      <c r="AA1565" s="58"/>
      <c r="AB1565" s="58"/>
      <c r="AC1565" s="58"/>
      <c r="AD1565" s="58"/>
      <c r="AE1565" s="58"/>
      <c r="AF1565" s="58"/>
      <c r="AG1565" s="58"/>
      <c r="AH1565" s="58"/>
      <c r="AI1565" s="58"/>
      <c r="AJ1565" s="58"/>
      <c r="AK1565" s="58"/>
      <c r="AL1565" s="58"/>
      <c r="AM1565" s="58"/>
      <c r="AN1565" s="58"/>
      <c r="AO1565" s="58"/>
      <c r="AP1565" s="58"/>
      <c r="AQ1565" s="58"/>
      <c r="AR1565" s="58"/>
      <c r="AS1565" s="58"/>
      <c r="AT1565" s="58"/>
      <c r="AU1565" s="58"/>
      <c r="AV1565" s="58"/>
      <c r="AW1565" s="58"/>
      <c r="AX1565" s="58"/>
      <c r="AY1565" s="58"/>
      <c r="AZ1565" s="58"/>
      <c r="BA1565" s="58"/>
      <c r="BB1565" s="58"/>
      <c r="BC1565" s="58"/>
      <c r="BD1565" s="58"/>
      <c r="BE1565" s="58"/>
      <c r="BF1565" s="58"/>
      <c r="BG1565" s="58"/>
      <c r="BH1565" s="58"/>
      <c r="BI1565" s="58"/>
      <c r="BJ1565" s="58"/>
      <c r="BK1565" s="58"/>
      <c r="BL1565" s="58"/>
      <c r="BM1565" s="58"/>
      <c r="BN1565" s="58"/>
      <c r="BO1565" s="58"/>
      <c r="BP1565" s="58"/>
      <c r="BQ1565" s="58"/>
      <c r="BR1565" s="58"/>
      <c r="BS1565" s="58"/>
      <c r="BT1565" s="58"/>
      <c r="BU1565" s="58"/>
      <c r="BV1565" s="58"/>
      <c r="BW1565" s="58"/>
      <c r="BX1565" s="58"/>
      <c r="BY1565" s="58"/>
      <c r="BZ1565" s="58"/>
      <c r="CA1565" s="58"/>
      <c r="CB1565" s="58"/>
      <c r="CC1565" s="58"/>
      <c r="CD1565" s="58"/>
      <c r="CE1565" s="58"/>
      <c r="CF1565" s="58"/>
      <c r="CG1565" s="58"/>
      <c r="CH1565" s="58"/>
      <c r="CI1565" s="58"/>
      <c r="CJ1565" s="58"/>
      <c r="CK1565" s="58"/>
      <c r="CL1565" s="58"/>
      <c r="CM1565" s="58"/>
      <c r="CN1565" s="58"/>
      <c r="CO1565" s="58"/>
      <c r="CP1565" s="58"/>
      <c r="CQ1565" s="58"/>
      <c r="CR1565" s="58"/>
      <c r="CS1565" s="58"/>
      <c r="CT1565" s="58"/>
      <c r="CU1565" s="58"/>
      <c r="CV1565" s="58"/>
      <c r="CW1565" s="58"/>
      <c r="CX1565" s="58"/>
      <c r="CY1565" s="58"/>
      <c r="CZ1565" s="58"/>
      <c r="DA1565" s="58"/>
      <c r="DB1565" s="58"/>
      <c r="DC1565" s="58"/>
      <c r="DD1565" s="58"/>
      <c r="DE1565" s="58"/>
      <c r="DF1565" s="58"/>
      <c r="DG1565" s="58"/>
      <c r="DH1565" s="58"/>
      <c r="DI1565" s="58"/>
      <c r="DJ1565" s="58"/>
      <c r="DK1565" s="58"/>
      <c r="DL1565" s="58"/>
      <c r="DM1565" s="58"/>
      <c r="DN1565" s="58"/>
      <c r="DO1565" s="58"/>
      <c r="DP1565" s="58"/>
      <c r="DQ1565" s="58"/>
      <c r="DR1565" s="58"/>
    </row>
    <row r="1566" spans="1:122" x14ac:dyDescent="0.2">
      <c r="A1566" s="58"/>
      <c r="B1566" s="58"/>
      <c r="C1566" s="58"/>
      <c r="D1566" s="58"/>
      <c r="E1566" s="58"/>
      <c r="F1566" s="58"/>
      <c r="G1566" s="58"/>
      <c r="H1566" s="58"/>
      <c r="I1566" s="58"/>
      <c r="J1566" s="58"/>
      <c r="K1566" s="59"/>
      <c r="L1566" s="59"/>
      <c r="M1566" s="58"/>
      <c r="N1566" s="58"/>
      <c r="O1566" s="58"/>
      <c r="P1566" s="58"/>
      <c r="Q1566" s="58"/>
      <c r="R1566" s="58"/>
      <c r="S1566" s="58"/>
      <c r="T1566" s="58"/>
      <c r="U1566" s="58"/>
      <c r="V1566" s="58"/>
      <c r="W1566" s="58"/>
      <c r="X1566" s="58"/>
      <c r="Y1566" s="58"/>
      <c r="Z1566" s="58"/>
      <c r="AA1566" s="58"/>
      <c r="AB1566" s="58"/>
      <c r="AC1566" s="58"/>
      <c r="AD1566" s="58"/>
      <c r="AE1566" s="58"/>
      <c r="AF1566" s="58"/>
      <c r="AG1566" s="58"/>
      <c r="AH1566" s="58"/>
      <c r="AI1566" s="58"/>
      <c r="AJ1566" s="58"/>
      <c r="AK1566" s="58"/>
      <c r="AL1566" s="58"/>
      <c r="AM1566" s="58"/>
      <c r="AN1566" s="58"/>
      <c r="AO1566" s="58"/>
      <c r="AP1566" s="58"/>
      <c r="AQ1566" s="58"/>
      <c r="AR1566" s="58"/>
      <c r="AS1566" s="58"/>
      <c r="AT1566" s="58"/>
      <c r="AU1566" s="58"/>
      <c r="AV1566" s="58"/>
      <c r="AW1566" s="58"/>
      <c r="AX1566" s="58"/>
      <c r="AY1566" s="58"/>
      <c r="AZ1566" s="58"/>
      <c r="BA1566" s="58"/>
      <c r="BB1566" s="58"/>
      <c r="BC1566" s="58"/>
      <c r="BD1566" s="58"/>
      <c r="BE1566" s="58"/>
      <c r="BF1566" s="58"/>
      <c r="BG1566" s="58"/>
      <c r="BH1566" s="58"/>
      <c r="BI1566" s="58"/>
      <c r="BJ1566" s="58"/>
      <c r="BK1566" s="58"/>
      <c r="BL1566" s="58"/>
      <c r="BM1566" s="58"/>
      <c r="BN1566" s="58"/>
      <c r="BO1566" s="58"/>
      <c r="BP1566" s="58"/>
      <c r="BQ1566" s="58"/>
      <c r="BR1566" s="58"/>
      <c r="BS1566" s="58"/>
      <c r="BT1566" s="58"/>
      <c r="BU1566" s="58"/>
      <c r="BV1566" s="58"/>
      <c r="BW1566" s="58"/>
      <c r="BX1566" s="58"/>
      <c r="BY1566" s="58"/>
      <c r="BZ1566" s="58"/>
      <c r="CA1566" s="58"/>
      <c r="CB1566" s="58"/>
      <c r="CC1566" s="58"/>
      <c r="CD1566" s="58"/>
      <c r="CE1566" s="58"/>
      <c r="CF1566" s="58"/>
      <c r="CG1566" s="58"/>
      <c r="CH1566" s="58"/>
      <c r="CI1566" s="58"/>
      <c r="CJ1566" s="58"/>
      <c r="CK1566" s="58"/>
      <c r="CL1566" s="58"/>
      <c r="CM1566" s="58"/>
      <c r="CN1566" s="58"/>
      <c r="CO1566" s="58"/>
      <c r="CP1566" s="58"/>
      <c r="CQ1566" s="58"/>
      <c r="CR1566" s="58"/>
      <c r="CS1566" s="58"/>
      <c r="CT1566" s="58"/>
      <c r="CU1566" s="58"/>
      <c r="CV1566" s="58"/>
      <c r="CW1566" s="58"/>
      <c r="CX1566" s="58"/>
      <c r="CY1566" s="58"/>
      <c r="CZ1566" s="58"/>
      <c r="DA1566" s="58"/>
      <c r="DB1566" s="58"/>
      <c r="DC1566" s="58"/>
      <c r="DD1566" s="58"/>
      <c r="DE1566" s="58"/>
      <c r="DF1566" s="58"/>
      <c r="DG1566" s="58"/>
      <c r="DH1566" s="58"/>
      <c r="DI1566" s="58"/>
      <c r="DJ1566" s="58"/>
      <c r="DK1566" s="58"/>
      <c r="DL1566" s="58"/>
      <c r="DM1566" s="58"/>
      <c r="DN1566" s="58"/>
      <c r="DO1566" s="58"/>
      <c r="DP1566" s="58"/>
      <c r="DQ1566" s="58"/>
      <c r="DR1566" s="58"/>
    </row>
    <row r="1567" spans="1:122" x14ac:dyDescent="0.2">
      <c r="A1567" s="58"/>
      <c r="B1567" s="58"/>
      <c r="C1567" s="58"/>
      <c r="D1567" s="58"/>
      <c r="E1567" s="58"/>
      <c r="F1567" s="58"/>
      <c r="G1567" s="58"/>
      <c r="H1567" s="58"/>
      <c r="I1567" s="58"/>
      <c r="J1567" s="58"/>
      <c r="K1567" s="59"/>
      <c r="L1567" s="59"/>
      <c r="M1567" s="58"/>
      <c r="N1567" s="58"/>
      <c r="O1567" s="58"/>
      <c r="P1567" s="58"/>
      <c r="Q1567" s="58"/>
      <c r="R1567" s="58"/>
      <c r="S1567" s="58"/>
      <c r="T1567" s="58"/>
      <c r="U1567" s="58"/>
      <c r="V1567" s="58"/>
      <c r="W1567" s="58"/>
      <c r="X1567" s="58"/>
      <c r="Y1567" s="58"/>
      <c r="Z1567" s="58"/>
      <c r="AA1567" s="58"/>
      <c r="AB1567" s="58"/>
      <c r="AC1567" s="58"/>
      <c r="AD1567" s="58"/>
      <c r="AE1567" s="58"/>
      <c r="AF1567" s="58"/>
      <c r="AG1567" s="58"/>
      <c r="AH1567" s="58"/>
      <c r="AI1567" s="58"/>
      <c r="AJ1567" s="58"/>
      <c r="AK1567" s="58"/>
      <c r="AL1567" s="58"/>
      <c r="AM1567" s="58"/>
      <c r="AN1567" s="58"/>
      <c r="AO1567" s="58"/>
      <c r="AP1567" s="58"/>
      <c r="AQ1567" s="58"/>
      <c r="AR1567" s="58"/>
      <c r="AS1567" s="58"/>
      <c r="AT1567" s="58"/>
      <c r="AU1567" s="58"/>
      <c r="AV1567" s="58"/>
      <c r="AW1567" s="58"/>
      <c r="AX1567" s="58"/>
      <c r="AY1567" s="58"/>
      <c r="AZ1567" s="58"/>
      <c r="BA1567" s="58"/>
      <c r="BB1567" s="58"/>
      <c r="BC1567" s="58"/>
      <c r="BD1567" s="58"/>
      <c r="BE1567" s="58"/>
      <c r="BF1567" s="58"/>
      <c r="BG1567" s="58"/>
      <c r="BH1567" s="58"/>
      <c r="BI1567" s="58"/>
      <c r="BJ1567" s="58"/>
      <c r="BK1567" s="58"/>
      <c r="BL1567" s="58"/>
      <c r="BM1567" s="58"/>
      <c r="BN1567" s="58"/>
      <c r="BO1567" s="58"/>
      <c r="BP1567" s="58"/>
      <c r="BQ1567" s="58"/>
      <c r="BR1567" s="58"/>
      <c r="BS1567" s="58"/>
      <c r="BT1567" s="58"/>
      <c r="BU1567" s="58"/>
      <c r="BV1567" s="58"/>
      <c r="BW1567" s="58"/>
      <c r="BX1567" s="58"/>
      <c r="BY1567" s="58"/>
      <c r="BZ1567" s="58"/>
      <c r="CA1567" s="58"/>
      <c r="CB1567" s="58"/>
      <c r="CC1567" s="58"/>
      <c r="CD1567" s="58"/>
      <c r="CE1567" s="58"/>
      <c r="CF1567" s="58"/>
      <c r="CG1567" s="58"/>
      <c r="CH1567" s="58"/>
      <c r="CI1567" s="58"/>
      <c r="CJ1567" s="58"/>
      <c r="CK1567" s="58"/>
      <c r="CL1567" s="58"/>
      <c r="CM1567" s="58"/>
      <c r="CN1567" s="58"/>
      <c r="CO1567" s="58"/>
      <c r="CP1567" s="58"/>
      <c r="CQ1567" s="58"/>
      <c r="CR1567" s="58"/>
      <c r="CS1567" s="58"/>
      <c r="CT1567" s="58"/>
      <c r="CU1567" s="58"/>
      <c r="CV1567" s="58"/>
      <c r="CW1567" s="58"/>
      <c r="CX1567" s="58"/>
      <c r="CY1567" s="58"/>
      <c r="CZ1567" s="58"/>
      <c r="DA1567" s="58"/>
      <c r="DB1567" s="58"/>
      <c r="DC1567" s="58"/>
      <c r="DD1567" s="58"/>
      <c r="DE1567" s="58"/>
      <c r="DF1567" s="58"/>
      <c r="DG1567" s="58"/>
      <c r="DH1567" s="58"/>
      <c r="DI1567" s="58"/>
      <c r="DJ1567" s="58"/>
      <c r="DK1567" s="58"/>
      <c r="DL1567" s="58"/>
      <c r="DM1567" s="58"/>
      <c r="DN1567" s="58"/>
      <c r="DO1567" s="58"/>
      <c r="DP1567" s="58"/>
      <c r="DQ1567" s="58"/>
      <c r="DR1567" s="58"/>
    </row>
    <row r="1568" spans="1:122" x14ac:dyDescent="0.2">
      <c r="A1568" s="58"/>
      <c r="B1568" s="58"/>
      <c r="C1568" s="58"/>
      <c r="D1568" s="58"/>
      <c r="E1568" s="58"/>
      <c r="F1568" s="58"/>
      <c r="G1568" s="58"/>
      <c r="H1568" s="58"/>
      <c r="I1568" s="58"/>
      <c r="J1568" s="58"/>
      <c r="K1568" s="59"/>
      <c r="L1568" s="59"/>
      <c r="M1568" s="58"/>
      <c r="N1568" s="58"/>
      <c r="O1568" s="58"/>
      <c r="P1568" s="58"/>
      <c r="Q1568" s="58"/>
      <c r="R1568" s="58"/>
      <c r="S1568" s="58"/>
      <c r="T1568" s="58"/>
      <c r="U1568" s="58"/>
      <c r="V1568" s="58"/>
      <c r="W1568" s="58"/>
      <c r="X1568" s="58"/>
      <c r="Y1568" s="58"/>
      <c r="Z1568" s="58"/>
      <c r="AA1568" s="58"/>
      <c r="AB1568" s="58"/>
      <c r="AC1568" s="58"/>
      <c r="AD1568" s="58"/>
      <c r="AE1568" s="58"/>
      <c r="AF1568" s="58"/>
      <c r="AG1568" s="58"/>
      <c r="AH1568" s="58"/>
      <c r="AI1568" s="58"/>
      <c r="AJ1568" s="58"/>
      <c r="AK1568" s="58"/>
      <c r="AL1568" s="58"/>
      <c r="AM1568" s="58"/>
      <c r="AN1568" s="58"/>
      <c r="AO1568" s="58"/>
      <c r="AP1568" s="58"/>
      <c r="AQ1568" s="58"/>
      <c r="AR1568" s="58"/>
      <c r="AS1568" s="58"/>
      <c r="AT1568" s="58"/>
      <c r="AU1568" s="58"/>
      <c r="AV1568" s="58"/>
      <c r="AW1568" s="58"/>
      <c r="AX1568" s="58"/>
      <c r="AY1568" s="58"/>
      <c r="AZ1568" s="58"/>
      <c r="BA1568" s="58"/>
      <c r="BB1568" s="58"/>
      <c r="BC1568" s="58"/>
      <c r="BD1568" s="58"/>
      <c r="BE1568" s="58"/>
      <c r="BF1568" s="58"/>
      <c r="BG1568" s="58"/>
      <c r="BH1568" s="58"/>
      <c r="BI1568" s="58"/>
      <c r="BJ1568" s="58"/>
      <c r="BK1568" s="58"/>
      <c r="BL1568" s="58"/>
      <c r="BM1568" s="58"/>
      <c r="BN1568" s="58"/>
      <c r="BO1568" s="58"/>
      <c r="BP1568" s="58"/>
      <c r="BQ1568" s="58"/>
      <c r="BR1568" s="58"/>
      <c r="BS1568" s="58"/>
      <c r="BT1568" s="58"/>
      <c r="BU1568" s="58"/>
      <c r="BV1568" s="58"/>
      <c r="BW1568" s="58"/>
      <c r="BX1568" s="58"/>
      <c r="BY1568" s="58"/>
      <c r="BZ1568" s="58"/>
      <c r="CA1568" s="58"/>
      <c r="CB1568" s="58"/>
      <c r="CC1568" s="58"/>
      <c r="CD1568" s="58"/>
      <c r="CE1568" s="58"/>
      <c r="CF1568" s="58"/>
      <c r="CG1568" s="58"/>
      <c r="CH1568" s="58"/>
      <c r="CI1568" s="58"/>
      <c r="CJ1568" s="58"/>
      <c r="CK1568" s="58"/>
      <c r="CL1568" s="58"/>
      <c r="CM1568" s="58"/>
      <c r="CN1568" s="58"/>
      <c r="CO1568" s="58"/>
      <c r="CP1568" s="58"/>
      <c r="CQ1568" s="58"/>
      <c r="CR1568" s="58"/>
      <c r="CS1568" s="58"/>
      <c r="CT1568" s="58"/>
      <c r="CU1568" s="58"/>
      <c r="CV1568" s="58"/>
      <c r="CW1568" s="58"/>
      <c r="CX1568" s="58"/>
      <c r="CY1568" s="58"/>
      <c r="CZ1568" s="58"/>
      <c r="DA1568" s="58"/>
      <c r="DB1568" s="58"/>
      <c r="DC1568" s="58"/>
      <c r="DD1568" s="58"/>
      <c r="DE1568" s="58"/>
      <c r="DF1568" s="58"/>
      <c r="DG1568" s="58"/>
      <c r="DH1568" s="58"/>
      <c r="DI1568" s="58"/>
      <c r="DJ1568" s="58"/>
      <c r="DK1568" s="58"/>
      <c r="DL1568" s="58"/>
      <c r="DM1568" s="58"/>
      <c r="DN1568" s="58"/>
      <c r="DO1568" s="58"/>
      <c r="DP1568" s="58"/>
      <c r="DQ1568" s="58"/>
      <c r="DR1568" s="58"/>
    </row>
    <row r="1569" spans="1:122" x14ac:dyDescent="0.2">
      <c r="A1569" s="58"/>
      <c r="B1569" s="58"/>
      <c r="C1569" s="58"/>
      <c r="D1569" s="58"/>
      <c r="E1569" s="58"/>
      <c r="F1569" s="58"/>
      <c r="G1569" s="58"/>
      <c r="H1569" s="58"/>
      <c r="I1569" s="58"/>
      <c r="J1569" s="58"/>
      <c r="K1569" s="59"/>
      <c r="L1569" s="59"/>
      <c r="M1569" s="58"/>
      <c r="N1569" s="58"/>
      <c r="O1569" s="58"/>
      <c r="P1569" s="58"/>
      <c r="Q1569" s="58"/>
      <c r="R1569" s="58"/>
      <c r="S1569" s="58"/>
      <c r="T1569" s="58"/>
      <c r="U1569" s="58"/>
      <c r="V1569" s="58"/>
      <c r="W1569" s="58"/>
      <c r="X1569" s="58"/>
      <c r="Y1569" s="58"/>
      <c r="Z1569" s="58"/>
      <c r="AA1569" s="58"/>
      <c r="AB1569" s="58"/>
      <c r="AC1569" s="58"/>
      <c r="AD1569" s="58"/>
      <c r="AE1569" s="58"/>
      <c r="AF1569" s="58"/>
      <c r="AG1569" s="58"/>
      <c r="AH1569" s="58"/>
      <c r="AI1569" s="58"/>
      <c r="AJ1569" s="58"/>
      <c r="AK1569" s="58"/>
      <c r="AL1569" s="58"/>
      <c r="AM1569" s="58"/>
      <c r="AN1569" s="58"/>
      <c r="AO1569" s="58"/>
      <c r="AP1569" s="58"/>
      <c r="AQ1569" s="58"/>
      <c r="AR1569" s="58"/>
      <c r="AS1569" s="58"/>
      <c r="AT1569" s="58"/>
      <c r="AU1569" s="58"/>
      <c r="AV1569" s="58"/>
      <c r="AW1569" s="58"/>
      <c r="AX1569" s="58"/>
      <c r="AY1569" s="58"/>
      <c r="AZ1569" s="58"/>
      <c r="BA1569" s="58"/>
      <c r="BB1569" s="58"/>
      <c r="BC1569" s="58"/>
      <c r="BD1569" s="58"/>
      <c r="BE1569" s="58"/>
      <c r="BF1569" s="58"/>
      <c r="BG1569" s="58"/>
      <c r="BH1569" s="58"/>
      <c r="BI1569" s="58"/>
      <c r="BJ1569" s="58"/>
      <c r="BK1569" s="58"/>
      <c r="BL1569" s="58"/>
      <c r="BM1569" s="58"/>
      <c r="BN1569" s="58"/>
      <c r="BO1569" s="58"/>
      <c r="BP1569" s="58"/>
      <c r="BQ1569" s="58"/>
      <c r="BR1569" s="58"/>
      <c r="BS1569" s="58"/>
      <c r="BT1569" s="58"/>
      <c r="BU1569" s="58"/>
      <c r="BV1569" s="58"/>
      <c r="BW1569" s="58"/>
      <c r="BX1569" s="58"/>
      <c r="BY1569" s="58"/>
      <c r="BZ1569" s="58"/>
      <c r="CA1569" s="58"/>
      <c r="CB1569" s="58"/>
      <c r="CC1569" s="58"/>
      <c r="CD1569" s="58"/>
      <c r="CE1569" s="58"/>
      <c r="CF1569" s="58"/>
      <c r="CG1569" s="58"/>
      <c r="CH1569" s="58"/>
      <c r="CI1569" s="58"/>
      <c r="CJ1569" s="58"/>
      <c r="CK1569" s="58"/>
      <c r="CL1569" s="58"/>
      <c r="CM1569" s="58"/>
      <c r="CN1569" s="58"/>
      <c r="CO1569" s="58"/>
      <c r="CP1569" s="58"/>
      <c r="CQ1569" s="58"/>
      <c r="CR1569" s="58"/>
      <c r="CS1569" s="58"/>
      <c r="CT1569" s="58"/>
      <c r="CU1569" s="58"/>
      <c r="CV1569" s="58"/>
      <c r="CW1569" s="58"/>
      <c r="CX1569" s="58"/>
      <c r="CY1569" s="58"/>
      <c r="CZ1569" s="58"/>
      <c r="DA1569" s="58"/>
      <c r="DB1569" s="58"/>
      <c r="DC1569" s="58"/>
      <c r="DD1569" s="58"/>
      <c r="DE1569" s="58"/>
      <c r="DF1569" s="58"/>
      <c r="DG1569" s="58"/>
      <c r="DH1569" s="58"/>
      <c r="DI1569" s="58"/>
      <c r="DJ1569" s="58"/>
      <c r="DK1569" s="58"/>
      <c r="DL1569" s="58"/>
      <c r="DM1569" s="58"/>
      <c r="DN1569" s="58"/>
      <c r="DO1569" s="58"/>
      <c r="DP1569" s="58"/>
      <c r="DQ1569" s="58"/>
      <c r="DR1569" s="58"/>
    </row>
    <row r="1570" spans="1:122" x14ac:dyDescent="0.2">
      <c r="A1570" s="58"/>
      <c r="B1570" s="58"/>
      <c r="C1570" s="58"/>
      <c r="D1570" s="58"/>
      <c r="E1570" s="58"/>
      <c r="F1570" s="58"/>
      <c r="G1570" s="58"/>
      <c r="H1570" s="58"/>
      <c r="I1570" s="58"/>
      <c r="J1570" s="58"/>
      <c r="K1570" s="59"/>
      <c r="L1570" s="59"/>
      <c r="M1570" s="58"/>
      <c r="N1570" s="58"/>
      <c r="O1570" s="58"/>
      <c r="P1570" s="58"/>
      <c r="Q1570" s="58"/>
      <c r="R1570" s="58"/>
      <c r="S1570" s="58"/>
      <c r="T1570" s="58"/>
      <c r="U1570" s="58"/>
      <c r="V1570" s="58"/>
      <c r="W1570" s="58"/>
      <c r="X1570" s="58"/>
      <c r="Y1570" s="58"/>
      <c r="Z1570" s="58"/>
      <c r="AA1570" s="58"/>
      <c r="AB1570" s="58"/>
      <c r="AC1570" s="58"/>
      <c r="AD1570" s="58"/>
      <c r="AE1570" s="58"/>
      <c r="AF1570" s="58"/>
      <c r="AG1570" s="58"/>
      <c r="AH1570" s="58"/>
      <c r="AI1570" s="58"/>
      <c r="AJ1570" s="58"/>
      <c r="AK1570" s="58"/>
      <c r="AL1570" s="58"/>
      <c r="AM1570" s="58"/>
      <c r="AN1570" s="58"/>
      <c r="AO1570" s="58"/>
      <c r="AP1570" s="58"/>
      <c r="AQ1570" s="58"/>
      <c r="AR1570" s="58"/>
      <c r="AS1570" s="58"/>
      <c r="AT1570" s="58"/>
      <c r="AU1570" s="58"/>
      <c r="AV1570" s="58"/>
      <c r="AW1570" s="58"/>
      <c r="AX1570" s="58"/>
      <c r="AY1570" s="58"/>
      <c r="AZ1570" s="58"/>
      <c r="BA1570" s="58"/>
      <c r="BB1570" s="58"/>
      <c r="BC1570" s="58"/>
      <c r="BD1570" s="58"/>
      <c r="BE1570" s="58"/>
      <c r="BF1570" s="58"/>
      <c r="BG1570" s="58"/>
      <c r="BH1570" s="58"/>
      <c r="BI1570" s="58"/>
      <c r="BJ1570" s="58"/>
      <c r="BK1570" s="58"/>
      <c r="BL1570" s="58"/>
      <c r="BM1570" s="58"/>
      <c r="BN1570" s="58"/>
      <c r="BO1570" s="58"/>
      <c r="BP1570" s="58"/>
      <c r="BQ1570" s="58"/>
      <c r="BR1570" s="58"/>
      <c r="BS1570" s="58"/>
      <c r="BT1570" s="58"/>
      <c r="BU1570" s="58"/>
      <c r="BV1570" s="58"/>
      <c r="BW1570" s="58"/>
      <c r="BX1570" s="58"/>
      <c r="BY1570" s="58"/>
      <c r="BZ1570" s="58"/>
      <c r="CA1570" s="58"/>
      <c r="CB1570" s="58"/>
      <c r="CC1570" s="58"/>
      <c r="CD1570" s="58"/>
      <c r="CE1570" s="58"/>
      <c r="CF1570" s="58"/>
      <c r="CG1570" s="58"/>
      <c r="CH1570" s="58"/>
      <c r="CI1570" s="58"/>
      <c r="CJ1570" s="58"/>
      <c r="CK1570" s="58"/>
      <c r="CL1570" s="58"/>
      <c r="CM1570" s="58"/>
      <c r="CN1570" s="58"/>
      <c r="CO1570" s="58"/>
      <c r="CP1570" s="58"/>
      <c r="CQ1570" s="58"/>
      <c r="CR1570" s="58"/>
      <c r="CS1570" s="58"/>
      <c r="CT1570" s="58"/>
      <c r="CU1570" s="58"/>
      <c r="CV1570" s="58"/>
      <c r="CW1570" s="58"/>
      <c r="CX1570" s="58"/>
      <c r="CY1570" s="58"/>
      <c r="CZ1570" s="58"/>
      <c r="DA1570" s="58"/>
      <c r="DB1570" s="58"/>
      <c r="DC1570" s="58"/>
      <c r="DD1570" s="58"/>
      <c r="DE1570" s="58"/>
      <c r="DF1570" s="58"/>
      <c r="DG1570" s="58"/>
      <c r="DH1570" s="58"/>
      <c r="DI1570" s="58"/>
      <c r="DJ1570" s="58"/>
      <c r="DK1570" s="58"/>
      <c r="DL1570" s="58"/>
      <c r="DM1570" s="58"/>
      <c r="DN1570" s="58"/>
      <c r="DO1570" s="58"/>
      <c r="DP1570" s="58"/>
      <c r="DQ1570" s="58"/>
      <c r="DR1570" s="58"/>
    </row>
    <row r="1571" spans="1:122" x14ac:dyDescent="0.2">
      <c r="A1571" s="58"/>
      <c r="B1571" s="58"/>
      <c r="C1571" s="58"/>
      <c r="D1571" s="58"/>
      <c r="E1571" s="58"/>
      <c r="F1571" s="58"/>
      <c r="G1571" s="58"/>
      <c r="H1571" s="58"/>
      <c r="I1571" s="58"/>
      <c r="J1571" s="58"/>
      <c r="K1571" s="59"/>
      <c r="L1571" s="59"/>
      <c r="M1571" s="58"/>
      <c r="N1571" s="58"/>
      <c r="O1571" s="58"/>
      <c r="P1571" s="58"/>
      <c r="Q1571" s="58"/>
      <c r="R1571" s="58"/>
      <c r="S1571" s="58"/>
      <c r="T1571" s="58"/>
      <c r="U1571" s="58"/>
      <c r="V1571" s="58"/>
      <c r="W1571" s="58"/>
      <c r="X1571" s="58"/>
      <c r="Y1571" s="58"/>
      <c r="Z1571" s="58"/>
      <c r="AA1571" s="58"/>
      <c r="AB1571" s="58"/>
      <c r="AC1571" s="58"/>
      <c r="AD1571" s="58"/>
      <c r="AE1571" s="58"/>
      <c r="AF1571" s="58"/>
      <c r="AG1571" s="58"/>
      <c r="AH1571" s="58"/>
      <c r="AI1571" s="58"/>
      <c r="AJ1571" s="58"/>
      <c r="AK1571" s="58"/>
      <c r="AL1571" s="58"/>
      <c r="AM1571" s="58"/>
      <c r="AN1571" s="58"/>
      <c r="AO1571" s="58"/>
      <c r="AP1571" s="58"/>
      <c r="AQ1571" s="58"/>
      <c r="AR1571" s="58"/>
      <c r="AS1571" s="58"/>
      <c r="AT1571" s="58"/>
      <c r="AU1571" s="58"/>
      <c r="AV1571" s="58"/>
      <c r="AW1571" s="58"/>
      <c r="AX1571" s="58"/>
      <c r="AY1571" s="58"/>
      <c r="AZ1571" s="58"/>
      <c r="BA1571" s="58"/>
      <c r="BB1571" s="58"/>
      <c r="BC1571" s="58"/>
      <c r="BD1571" s="58"/>
      <c r="BE1571" s="58"/>
      <c r="BF1571" s="58"/>
      <c r="BG1571" s="58"/>
      <c r="BH1571" s="58"/>
      <c r="BI1571" s="58"/>
      <c r="BJ1571" s="58"/>
      <c r="BK1571" s="58"/>
      <c r="BL1571" s="58"/>
      <c r="BM1571" s="58"/>
      <c r="BN1571" s="58"/>
      <c r="BO1571" s="58"/>
      <c r="BP1571" s="58"/>
      <c r="BQ1571" s="58"/>
      <c r="BR1571" s="58"/>
      <c r="BS1571" s="58"/>
      <c r="BT1571" s="58"/>
      <c r="BU1571" s="58"/>
      <c r="BV1571" s="58"/>
      <c r="BW1571" s="58"/>
      <c r="BX1571" s="58"/>
      <c r="BY1571" s="58"/>
      <c r="BZ1571" s="58"/>
      <c r="CA1571" s="58"/>
      <c r="CB1571" s="58"/>
      <c r="CC1571" s="58"/>
      <c r="CD1571" s="58"/>
      <c r="CE1571" s="58"/>
      <c r="CF1571" s="58"/>
      <c r="CG1571" s="58"/>
      <c r="CH1571" s="58"/>
      <c r="CI1571" s="58"/>
      <c r="CJ1571" s="58"/>
      <c r="CK1571" s="58"/>
      <c r="CL1571" s="58"/>
      <c r="CM1571" s="58"/>
      <c r="CN1571" s="58"/>
      <c r="CO1571" s="58"/>
      <c r="CP1571" s="58"/>
      <c r="CQ1571" s="58"/>
      <c r="CR1571" s="58"/>
      <c r="CS1571" s="58"/>
      <c r="CT1571" s="58"/>
      <c r="CU1571" s="58"/>
      <c r="CV1571" s="58"/>
      <c r="CW1571" s="58"/>
      <c r="CX1571" s="58"/>
      <c r="CY1571" s="58"/>
      <c r="CZ1571" s="58"/>
      <c r="DA1571" s="58"/>
      <c r="DB1571" s="58"/>
      <c r="DC1571" s="58"/>
      <c r="DD1571" s="58"/>
      <c r="DE1571" s="58"/>
      <c r="DF1571" s="58"/>
      <c r="DG1571" s="58"/>
      <c r="DH1571" s="58"/>
      <c r="DI1571" s="58"/>
      <c r="DJ1571" s="58"/>
      <c r="DK1571" s="58"/>
      <c r="DL1571" s="58"/>
      <c r="DM1571" s="58"/>
      <c r="DN1571" s="58"/>
      <c r="DO1571" s="58"/>
      <c r="DP1571" s="58"/>
      <c r="DQ1571" s="58"/>
      <c r="DR1571" s="58"/>
    </row>
    <row r="1572" spans="1:122" x14ac:dyDescent="0.2">
      <c r="A1572" s="58"/>
      <c r="B1572" s="58"/>
      <c r="C1572" s="58"/>
      <c r="D1572" s="58"/>
      <c r="E1572" s="58"/>
      <c r="F1572" s="58"/>
      <c r="G1572" s="58"/>
      <c r="H1572" s="58"/>
      <c r="I1572" s="58"/>
      <c r="J1572" s="58"/>
      <c r="K1572" s="59"/>
      <c r="L1572" s="59"/>
      <c r="M1572" s="58"/>
      <c r="N1572" s="58"/>
      <c r="O1572" s="58"/>
      <c r="P1572" s="58"/>
      <c r="Q1572" s="58"/>
      <c r="R1572" s="58"/>
      <c r="S1572" s="58"/>
      <c r="T1572" s="58"/>
      <c r="U1572" s="58"/>
      <c r="V1572" s="58"/>
      <c r="W1572" s="58"/>
      <c r="X1572" s="58"/>
      <c r="Y1572" s="58"/>
      <c r="Z1572" s="58"/>
      <c r="AA1572" s="58"/>
      <c r="AB1572" s="58"/>
      <c r="AC1572" s="58"/>
      <c r="AD1572" s="58"/>
      <c r="AE1572" s="58"/>
      <c r="AF1572" s="58"/>
      <c r="AG1572" s="58"/>
      <c r="AH1572" s="58"/>
      <c r="AI1572" s="58"/>
      <c r="AJ1572" s="58"/>
      <c r="AK1572" s="58"/>
      <c r="AL1572" s="58"/>
      <c r="AM1572" s="58"/>
      <c r="AN1572" s="58"/>
      <c r="AO1572" s="58"/>
      <c r="AP1572" s="58"/>
      <c r="AQ1572" s="58"/>
      <c r="AR1572" s="58"/>
      <c r="AS1572" s="58"/>
      <c r="AT1572" s="58"/>
      <c r="AU1572" s="58"/>
      <c r="AV1572" s="58"/>
      <c r="AW1572" s="58"/>
      <c r="AX1572" s="58"/>
      <c r="AY1572" s="58"/>
      <c r="AZ1572" s="58"/>
      <c r="BA1572" s="58"/>
      <c r="BB1572" s="58"/>
      <c r="BC1572" s="58"/>
      <c r="BD1572" s="58"/>
      <c r="BE1572" s="58"/>
      <c r="BF1572" s="58"/>
      <c r="BG1572" s="58"/>
      <c r="BH1572" s="58"/>
      <c r="BI1572" s="58"/>
      <c r="BJ1572" s="58"/>
      <c r="BK1572" s="58"/>
      <c r="BL1572" s="58"/>
      <c r="BM1572" s="58"/>
      <c r="BN1572" s="58"/>
      <c r="BO1572" s="58"/>
      <c r="BP1572" s="58"/>
      <c r="BQ1572" s="58"/>
      <c r="BR1572" s="58"/>
      <c r="BS1572" s="58"/>
      <c r="BT1572" s="58"/>
      <c r="BU1572" s="58"/>
      <c r="BV1572" s="58"/>
      <c r="BW1572" s="58"/>
      <c r="BX1572" s="58"/>
      <c r="BY1572" s="58"/>
      <c r="BZ1572" s="58"/>
      <c r="CA1572" s="58"/>
      <c r="CB1572" s="58"/>
      <c r="CC1572" s="58"/>
      <c r="CD1572" s="58"/>
      <c r="CE1572" s="58"/>
      <c r="CF1572" s="58"/>
      <c r="CG1572" s="58"/>
      <c r="CH1572" s="58"/>
      <c r="CI1572" s="58"/>
      <c r="CJ1572" s="58"/>
      <c r="CK1572" s="58"/>
      <c r="CL1572" s="58"/>
      <c r="CM1572" s="58"/>
      <c r="CN1572" s="58"/>
      <c r="CO1572" s="58"/>
      <c r="CP1572" s="58"/>
      <c r="CQ1572" s="58"/>
      <c r="CR1572" s="58"/>
      <c r="CS1572" s="58"/>
      <c r="CT1572" s="58"/>
      <c r="CU1572" s="58"/>
      <c r="CV1572" s="58"/>
      <c r="CW1572" s="58"/>
      <c r="CX1572" s="58"/>
      <c r="CY1572" s="58"/>
      <c r="CZ1572" s="58"/>
      <c r="DA1572" s="58"/>
      <c r="DB1572" s="58"/>
      <c r="DC1572" s="58"/>
      <c r="DD1572" s="58"/>
      <c r="DE1572" s="58"/>
      <c r="DF1572" s="58"/>
      <c r="DG1572" s="58"/>
      <c r="DH1572" s="58"/>
      <c r="DI1572" s="58"/>
      <c r="DJ1572" s="58"/>
      <c r="DK1572" s="58"/>
      <c r="DL1572" s="58"/>
      <c r="DM1572" s="58"/>
      <c r="DN1572" s="58"/>
      <c r="DO1572" s="58"/>
      <c r="DP1572" s="58"/>
      <c r="DQ1572" s="58"/>
      <c r="DR1572" s="58"/>
    </row>
    <row r="1573" spans="1:122" x14ac:dyDescent="0.2">
      <c r="A1573" s="58"/>
      <c r="B1573" s="58"/>
      <c r="C1573" s="58"/>
      <c r="D1573" s="58"/>
      <c r="E1573" s="58"/>
      <c r="F1573" s="58"/>
      <c r="G1573" s="58"/>
      <c r="H1573" s="58"/>
      <c r="I1573" s="58"/>
      <c r="J1573" s="58"/>
      <c r="K1573" s="59"/>
      <c r="L1573" s="59"/>
      <c r="M1573" s="58"/>
      <c r="N1573" s="58"/>
      <c r="O1573" s="58"/>
      <c r="P1573" s="58"/>
      <c r="Q1573" s="58"/>
      <c r="R1573" s="58"/>
      <c r="S1573" s="58"/>
      <c r="T1573" s="58"/>
      <c r="U1573" s="58"/>
      <c r="V1573" s="58"/>
      <c r="W1573" s="58"/>
      <c r="X1573" s="58"/>
      <c r="Y1573" s="58"/>
      <c r="Z1573" s="58"/>
      <c r="AA1573" s="58"/>
      <c r="AB1573" s="58"/>
      <c r="AC1573" s="58"/>
      <c r="AD1573" s="58"/>
      <c r="AE1573" s="58"/>
      <c r="AF1573" s="58"/>
      <c r="AG1573" s="58"/>
      <c r="AH1573" s="58"/>
      <c r="AI1573" s="58"/>
      <c r="AJ1573" s="58"/>
      <c r="AK1573" s="58"/>
      <c r="AL1573" s="58"/>
      <c r="AM1573" s="58"/>
      <c r="AN1573" s="58"/>
      <c r="AO1573" s="58"/>
      <c r="AP1573" s="58"/>
      <c r="AQ1573" s="58"/>
      <c r="AR1573" s="58"/>
      <c r="AS1573" s="58"/>
      <c r="AT1573" s="58"/>
      <c r="AU1573" s="58"/>
      <c r="AV1573" s="58"/>
      <c r="AW1573" s="58"/>
      <c r="AX1573" s="58"/>
      <c r="AY1573" s="58"/>
      <c r="AZ1573" s="58"/>
      <c r="BA1573" s="58"/>
      <c r="BB1573" s="58"/>
      <c r="BC1573" s="58"/>
      <c r="BD1573" s="58"/>
      <c r="BE1573" s="58"/>
      <c r="BF1573" s="58"/>
      <c r="BG1573" s="58"/>
      <c r="BH1573" s="58"/>
      <c r="BI1573" s="58"/>
      <c r="BJ1573" s="58"/>
      <c r="BK1573" s="58"/>
      <c r="BL1573" s="58"/>
      <c r="BM1573" s="58"/>
      <c r="BN1573" s="58"/>
      <c r="BO1573" s="58"/>
      <c r="BP1573" s="58"/>
      <c r="BQ1573" s="58"/>
      <c r="BR1573" s="58"/>
      <c r="BS1573" s="58"/>
      <c r="BT1573" s="58"/>
      <c r="BU1573" s="58"/>
      <c r="BV1573" s="58"/>
      <c r="BW1573" s="58"/>
      <c r="BX1573" s="58"/>
      <c r="BY1573" s="58"/>
      <c r="BZ1573" s="58"/>
      <c r="CA1573" s="58"/>
      <c r="CB1573" s="58"/>
      <c r="CC1573" s="58"/>
      <c r="CD1573" s="58"/>
      <c r="CE1573" s="58"/>
      <c r="CF1573" s="58"/>
      <c r="CG1573" s="58"/>
      <c r="CH1573" s="58"/>
      <c r="CI1573" s="58"/>
      <c r="CJ1573" s="58"/>
      <c r="CK1573" s="58"/>
      <c r="CL1573" s="58"/>
      <c r="CM1573" s="58"/>
      <c r="CN1573" s="58"/>
      <c r="CO1573" s="58"/>
      <c r="CP1573" s="58"/>
      <c r="CQ1573" s="58"/>
      <c r="CR1573" s="58"/>
      <c r="CS1573" s="58"/>
      <c r="CT1573" s="58"/>
      <c r="CU1573" s="58"/>
      <c r="CV1573" s="58"/>
      <c r="CW1573" s="58"/>
      <c r="CX1573" s="58"/>
      <c r="CY1573" s="58"/>
      <c r="CZ1573" s="58"/>
      <c r="DA1573" s="58"/>
      <c r="DB1573" s="58"/>
      <c r="DC1573" s="58"/>
      <c r="DD1573" s="58"/>
      <c r="DE1573" s="58"/>
      <c r="DF1573" s="58"/>
      <c r="DG1573" s="58"/>
      <c r="DH1573" s="58"/>
      <c r="DI1573" s="58"/>
      <c r="DJ1573" s="58"/>
      <c r="DK1573" s="58"/>
      <c r="DL1573" s="58"/>
      <c r="DM1573" s="58"/>
      <c r="DN1573" s="58"/>
      <c r="DO1573" s="58"/>
      <c r="DP1573" s="58"/>
      <c r="DQ1573" s="58"/>
      <c r="DR1573" s="58"/>
    </row>
    <row r="1574" spans="1:122" x14ac:dyDescent="0.2">
      <c r="A1574" s="58"/>
      <c r="B1574" s="58"/>
      <c r="C1574" s="58"/>
      <c r="D1574" s="58"/>
      <c r="E1574" s="58"/>
      <c r="F1574" s="58"/>
      <c r="G1574" s="58"/>
      <c r="H1574" s="58"/>
      <c r="I1574" s="58"/>
      <c r="J1574" s="58"/>
      <c r="K1574" s="59"/>
      <c r="L1574" s="59"/>
      <c r="M1574" s="58"/>
      <c r="N1574" s="58"/>
      <c r="O1574" s="58"/>
      <c r="P1574" s="58"/>
      <c r="Q1574" s="58"/>
      <c r="R1574" s="58"/>
      <c r="S1574" s="58"/>
      <c r="T1574" s="58"/>
      <c r="U1574" s="58"/>
      <c r="V1574" s="58"/>
      <c r="W1574" s="58"/>
      <c r="X1574" s="58"/>
      <c r="Y1574" s="58"/>
      <c r="Z1574" s="58"/>
      <c r="AA1574" s="58"/>
      <c r="AB1574" s="58"/>
      <c r="AC1574" s="58"/>
      <c r="AD1574" s="58"/>
      <c r="AE1574" s="58"/>
      <c r="AF1574" s="58"/>
      <c r="AG1574" s="58"/>
      <c r="AH1574" s="58"/>
      <c r="AI1574" s="58"/>
      <c r="AJ1574" s="58"/>
      <c r="AK1574" s="58"/>
      <c r="AL1574" s="58"/>
      <c r="AM1574" s="58"/>
      <c r="AN1574" s="58"/>
      <c r="AO1574" s="58"/>
      <c r="AP1574" s="58"/>
      <c r="AQ1574" s="58"/>
      <c r="AR1574" s="58"/>
      <c r="AS1574" s="58"/>
      <c r="AT1574" s="58"/>
      <c r="AU1574" s="58"/>
      <c r="AV1574" s="58"/>
      <c r="AW1574" s="58"/>
      <c r="AX1574" s="58"/>
      <c r="AY1574" s="58"/>
      <c r="AZ1574" s="58"/>
      <c r="BA1574" s="58"/>
      <c r="BB1574" s="58"/>
      <c r="BC1574" s="58"/>
      <c r="BD1574" s="58"/>
      <c r="BE1574" s="58"/>
      <c r="BF1574" s="58"/>
      <c r="BG1574" s="58"/>
      <c r="BH1574" s="58"/>
      <c r="BI1574" s="58"/>
      <c r="BJ1574" s="58"/>
      <c r="BK1574" s="58"/>
      <c r="BL1574" s="58"/>
      <c r="BM1574" s="58"/>
      <c r="BN1574" s="58"/>
      <c r="BO1574" s="58"/>
      <c r="BP1574" s="58"/>
      <c r="BQ1574" s="58"/>
      <c r="BR1574" s="58"/>
      <c r="BS1574" s="58"/>
      <c r="BT1574" s="58"/>
      <c r="BU1574" s="58"/>
      <c r="BV1574" s="58"/>
      <c r="BW1574" s="58"/>
      <c r="BX1574" s="58"/>
      <c r="BY1574" s="58"/>
      <c r="BZ1574" s="58"/>
      <c r="CA1574" s="58"/>
      <c r="CB1574" s="58"/>
      <c r="CC1574" s="58"/>
      <c r="CD1574" s="58"/>
      <c r="CE1574" s="58"/>
      <c r="CF1574" s="58"/>
      <c r="CG1574" s="58"/>
      <c r="CH1574" s="58"/>
      <c r="CI1574" s="58"/>
      <c r="CJ1574" s="58"/>
      <c r="CK1574" s="58"/>
      <c r="CL1574" s="58"/>
      <c r="CM1574" s="58"/>
      <c r="CN1574" s="58"/>
      <c r="CO1574" s="58"/>
      <c r="CP1574" s="58"/>
      <c r="CQ1574" s="58"/>
      <c r="CR1574" s="58"/>
      <c r="CS1574" s="58"/>
      <c r="CT1574" s="58"/>
      <c r="CU1574" s="58"/>
      <c r="CV1574" s="58"/>
      <c r="CW1574" s="58"/>
      <c r="CX1574" s="58"/>
      <c r="CY1574" s="58"/>
      <c r="CZ1574" s="58"/>
      <c r="DA1574" s="58"/>
      <c r="DB1574" s="58"/>
      <c r="DC1574" s="58"/>
      <c r="DD1574" s="58"/>
      <c r="DE1574" s="58"/>
      <c r="DF1574" s="58"/>
      <c r="DG1574" s="58"/>
      <c r="DH1574" s="58"/>
      <c r="DI1574" s="58"/>
      <c r="DJ1574" s="58"/>
      <c r="DK1574" s="58"/>
      <c r="DL1574" s="58"/>
      <c r="DM1574" s="58"/>
      <c r="DN1574" s="58"/>
      <c r="DO1574" s="58"/>
      <c r="DP1574" s="58"/>
      <c r="DQ1574" s="58"/>
      <c r="DR1574" s="58"/>
    </row>
    <row r="1575" spans="1:122" x14ac:dyDescent="0.2">
      <c r="A1575" s="58"/>
      <c r="B1575" s="58"/>
      <c r="C1575" s="58"/>
      <c r="D1575" s="58"/>
      <c r="E1575" s="58"/>
      <c r="F1575" s="58"/>
      <c r="G1575" s="58"/>
      <c r="H1575" s="58"/>
      <c r="I1575" s="58"/>
      <c r="J1575" s="58"/>
      <c r="K1575" s="59"/>
      <c r="L1575" s="59"/>
      <c r="M1575" s="58"/>
      <c r="N1575" s="58"/>
      <c r="O1575" s="58"/>
      <c r="P1575" s="58"/>
      <c r="Q1575" s="58"/>
      <c r="R1575" s="58"/>
      <c r="S1575" s="58"/>
      <c r="T1575" s="58"/>
      <c r="U1575" s="58"/>
      <c r="V1575" s="58"/>
      <c r="W1575" s="58"/>
      <c r="X1575" s="58"/>
      <c r="Y1575" s="58"/>
      <c r="Z1575" s="58"/>
      <c r="AA1575" s="58"/>
      <c r="AB1575" s="58"/>
      <c r="AC1575" s="58"/>
      <c r="AD1575" s="58"/>
      <c r="AE1575" s="58"/>
      <c r="AF1575" s="58"/>
      <c r="AG1575" s="58"/>
      <c r="AH1575" s="58"/>
      <c r="AI1575" s="58"/>
      <c r="AJ1575" s="58"/>
      <c r="AK1575" s="58"/>
      <c r="AL1575" s="58"/>
      <c r="AM1575" s="58"/>
      <c r="AN1575" s="58"/>
      <c r="AO1575" s="58"/>
      <c r="AP1575" s="58"/>
      <c r="AQ1575" s="58"/>
      <c r="AR1575" s="58"/>
      <c r="AS1575" s="58"/>
      <c r="AT1575" s="58"/>
      <c r="AU1575" s="58"/>
      <c r="AV1575" s="58"/>
      <c r="AW1575" s="58"/>
      <c r="AX1575" s="58"/>
      <c r="AY1575" s="58"/>
      <c r="AZ1575" s="58"/>
      <c r="BA1575" s="58"/>
      <c r="BB1575" s="58"/>
      <c r="BC1575" s="58"/>
      <c r="BD1575" s="58"/>
      <c r="BE1575" s="58"/>
      <c r="BF1575" s="58"/>
      <c r="BG1575" s="58"/>
      <c r="BH1575" s="58"/>
      <c r="BI1575" s="58"/>
      <c r="BJ1575" s="58"/>
      <c r="BK1575" s="58"/>
      <c r="BL1575" s="58"/>
      <c r="BM1575" s="58"/>
      <c r="BN1575" s="58"/>
      <c r="BO1575" s="58"/>
      <c r="BP1575" s="58"/>
      <c r="BQ1575" s="58"/>
      <c r="BR1575" s="58"/>
      <c r="BS1575" s="58"/>
      <c r="BT1575" s="58"/>
      <c r="BU1575" s="58"/>
      <c r="BV1575" s="58"/>
      <c r="BW1575" s="58"/>
      <c r="BX1575" s="58"/>
      <c r="BY1575" s="58"/>
      <c r="BZ1575" s="58"/>
      <c r="CA1575" s="58"/>
      <c r="CB1575" s="58"/>
      <c r="CC1575" s="58"/>
      <c r="CD1575" s="58"/>
      <c r="CE1575" s="58"/>
      <c r="CF1575" s="58"/>
      <c r="CG1575" s="58"/>
      <c r="CH1575" s="58"/>
      <c r="CI1575" s="58"/>
      <c r="CJ1575" s="58"/>
      <c r="CK1575" s="58"/>
      <c r="CL1575" s="58"/>
      <c r="CM1575" s="58"/>
      <c r="CN1575" s="58"/>
      <c r="CO1575" s="58"/>
      <c r="CP1575" s="58"/>
      <c r="CQ1575" s="58"/>
      <c r="CR1575" s="58"/>
      <c r="CS1575" s="58"/>
      <c r="CT1575" s="58"/>
      <c r="CU1575" s="58"/>
      <c r="CV1575" s="58"/>
      <c r="CW1575" s="58"/>
      <c r="CX1575" s="58"/>
      <c r="CY1575" s="58"/>
      <c r="CZ1575" s="58"/>
      <c r="DA1575" s="58"/>
      <c r="DB1575" s="58"/>
      <c r="DC1575" s="58"/>
      <c r="DD1575" s="58"/>
      <c r="DE1575" s="58"/>
      <c r="DF1575" s="58"/>
      <c r="DG1575" s="58"/>
      <c r="DH1575" s="58"/>
      <c r="DI1575" s="58"/>
      <c r="DJ1575" s="58"/>
      <c r="DK1575" s="58"/>
      <c r="DL1575" s="58"/>
      <c r="DM1575" s="58"/>
      <c r="DN1575" s="58"/>
      <c r="DO1575" s="58"/>
      <c r="DP1575" s="58"/>
      <c r="DQ1575" s="58"/>
      <c r="DR1575" s="58"/>
    </row>
    <row r="1576" spans="1:122" x14ac:dyDescent="0.2">
      <c r="A1576" s="58"/>
      <c r="B1576" s="58"/>
      <c r="C1576" s="58"/>
      <c r="D1576" s="58"/>
      <c r="E1576" s="58"/>
      <c r="F1576" s="58"/>
      <c r="G1576" s="58"/>
      <c r="H1576" s="58"/>
      <c r="I1576" s="58"/>
      <c r="J1576" s="58"/>
      <c r="K1576" s="59"/>
      <c r="L1576" s="59"/>
      <c r="M1576" s="58"/>
      <c r="N1576" s="58"/>
      <c r="O1576" s="58"/>
      <c r="P1576" s="58"/>
      <c r="Q1576" s="58"/>
      <c r="R1576" s="58"/>
      <c r="S1576" s="58"/>
      <c r="T1576" s="58"/>
      <c r="U1576" s="58"/>
      <c r="V1576" s="58"/>
      <c r="W1576" s="58"/>
      <c r="X1576" s="58"/>
      <c r="Y1576" s="58"/>
      <c r="Z1576" s="58"/>
      <c r="AA1576" s="58"/>
      <c r="AB1576" s="58"/>
      <c r="AC1576" s="58"/>
      <c r="AD1576" s="58"/>
      <c r="AE1576" s="58"/>
      <c r="AF1576" s="58"/>
      <c r="AG1576" s="58"/>
      <c r="AH1576" s="58"/>
      <c r="AI1576" s="58"/>
      <c r="AJ1576" s="58"/>
      <c r="AK1576" s="58"/>
      <c r="AL1576" s="58"/>
      <c r="AM1576" s="58"/>
      <c r="AN1576" s="58"/>
      <c r="AO1576" s="58"/>
      <c r="AP1576" s="58"/>
      <c r="AQ1576" s="58"/>
      <c r="AR1576" s="58"/>
      <c r="AS1576" s="58"/>
      <c r="AT1576" s="58"/>
      <c r="AU1576" s="58"/>
      <c r="AV1576" s="58"/>
      <c r="AW1576" s="58"/>
      <c r="AX1576" s="58"/>
      <c r="AY1576" s="58"/>
      <c r="AZ1576" s="58"/>
      <c r="BA1576" s="58"/>
      <c r="BB1576" s="58"/>
      <c r="BC1576" s="58"/>
      <c r="BD1576" s="58"/>
      <c r="BE1576" s="58"/>
      <c r="BF1576" s="58"/>
      <c r="BG1576" s="58"/>
      <c r="BH1576" s="58"/>
      <c r="BI1576" s="58"/>
      <c r="BJ1576" s="58"/>
      <c r="BK1576" s="58"/>
      <c r="BL1576" s="58"/>
      <c r="BM1576" s="58"/>
      <c r="BN1576" s="58"/>
      <c r="BO1576" s="58"/>
      <c r="BP1576" s="58"/>
      <c r="BQ1576" s="58"/>
      <c r="BR1576" s="58"/>
      <c r="BS1576" s="58"/>
      <c r="BT1576" s="58"/>
      <c r="BU1576" s="58"/>
      <c r="BV1576" s="58"/>
      <c r="BW1576" s="58"/>
      <c r="BX1576" s="58"/>
      <c r="BY1576" s="58"/>
      <c r="BZ1576" s="58"/>
      <c r="CA1576" s="58"/>
      <c r="CB1576" s="58"/>
      <c r="CC1576" s="58"/>
      <c r="CD1576" s="58"/>
      <c r="CE1576" s="58"/>
      <c r="CF1576" s="58"/>
      <c r="CG1576" s="58"/>
      <c r="CH1576" s="58"/>
      <c r="CI1576" s="58"/>
      <c r="CJ1576" s="58"/>
      <c r="CK1576" s="58"/>
      <c r="CL1576" s="58"/>
      <c r="CM1576" s="58"/>
      <c r="CN1576" s="58"/>
      <c r="CO1576" s="58"/>
      <c r="CP1576" s="58"/>
      <c r="CQ1576" s="58"/>
      <c r="CR1576" s="58"/>
      <c r="CS1576" s="58"/>
      <c r="CT1576" s="58"/>
      <c r="CU1576" s="58"/>
      <c r="CV1576" s="58"/>
      <c r="CW1576" s="58"/>
      <c r="CX1576" s="58"/>
      <c r="CY1576" s="58"/>
      <c r="CZ1576" s="58"/>
      <c r="DA1576" s="58"/>
      <c r="DB1576" s="58"/>
      <c r="DC1576" s="58"/>
      <c r="DD1576" s="58"/>
      <c r="DE1576" s="58"/>
      <c r="DF1576" s="58"/>
      <c r="DG1576" s="58"/>
      <c r="DH1576" s="58"/>
      <c r="DI1576" s="58"/>
      <c r="DJ1576" s="58"/>
      <c r="DK1576" s="58"/>
      <c r="DL1576" s="58"/>
      <c r="DM1576" s="58"/>
      <c r="DN1576" s="58"/>
      <c r="DO1576" s="58"/>
      <c r="DP1576" s="58"/>
      <c r="DQ1576" s="58"/>
      <c r="DR1576" s="58"/>
    </row>
    <row r="1577" spans="1:122" x14ac:dyDescent="0.2">
      <c r="A1577" s="58"/>
      <c r="B1577" s="58"/>
      <c r="C1577" s="58"/>
      <c r="D1577" s="58"/>
      <c r="E1577" s="58"/>
      <c r="F1577" s="58"/>
      <c r="G1577" s="58"/>
      <c r="H1577" s="58"/>
      <c r="I1577" s="58"/>
      <c r="J1577" s="58"/>
      <c r="K1577" s="59"/>
      <c r="L1577" s="59"/>
      <c r="M1577" s="58"/>
      <c r="N1577" s="58"/>
      <c r="O1577" s="58"/>
      <c r="P1577" s="58"/>
      <c r="Q1577" s="58"/>
      <c r="R1577" s="58"/>
      <c r="S1577" s="58"/>
      <c r="T1577" s="58"/>
      <c r="U1577" s="58"/>
      <c r="V1577" s="58"/>
      <c r="W1577" s="58"/>
      <c r="X1577" s="58"/>
      <c r="Y1577" s="58"/>
      <c r="Z1577" s="58"/>
      <c r="AA1577" s="58"/>
      <c r="AB1577" s="58"/>
      <c r="AC1577" s="58"/>
      <c r="AD1577" s="58"/>
      <c r="AE1577" s="58"/>
      <c r="AF1577" s="58"/>
      <c r="AG1577" s="58"/>
      <c r="AH1577" s="58"/>
      <c r="AI1577" s="58"/>
      <c r="AJ1577" s="58"/>
      <c r="AK1577" s="58"/>
      <c r="AL1577" s="58"/>
      <c r="AM1577" s="58"/>
      <c r="AN1577" s="58"/>
      <c r="AO1577" s="58"/>
      <c r="AP1577" s="58"/>
      <c r="AQ1577" s="58"/>
      <c r="AR1577" s="58"/>
      <c r="AS1577" s="58"/>
      <c r="AT1577" s="58"/>
      <c r="AU1577" s="58"/>
      <c r="AV1577" s="58"/>
      <c r="AW1577" s="58"/>
      <c r="AX1577" s="58"/>
      <c r="AY1577" s="58"/>
      <c r="AZ1577" s="58"/>
      <c r="BA1577" s="58"/>
      <c r="BB1577" s="58"/>
      <c r="BC1577" s="58"/>
      <c r="BD1577" s="58"/>
      <c r="BE1577" s="58"/>
      <c r="BF1577" s="58"/>
      <c r="BG1577" s="58"/>
      <c r="BH1577" s="58"/>
      <c r="BI1577" s="58"/>
      <c r="BJ1577" s="58"/>
      <c r="BK1577" s="58"/>
      <c r="BL1577" s="58"/>
      <c r="BM1577" s="58"/>
      <c r="BN1577" s="58"/>
      <c r="BO1577" s="58"/>
      <c r="BP1577" s="58"/>
      <c r="BQ1577" s="58"/>
      <c r="BR1577" s="58"/>
      <c r="BS1577" s="58"/>
      <c r="BT1577" s="58"/>
      <c r="BU1577" s="58"/>
      <c r="BV1577" s="58"/>
      <c r="BW1577" s="58"/>
      <c r="BX1577" s="58"/>
      <c r="BY1577" s="58"/>
      <c r="BZ1577" s="58"/>
      <c r="CA1577" s="58"/>
      <c r="CB1577" s="58"/>
      <c r="CC1577" s="58"/>
      <c r="CD1577" s="58"/>
      <c r="CE1577" s="58"/>
      <c r="CF1577" s="58"/>
      <c r="CG1577" s="58"/>
      <c r="CH1577" s="58"/>
      <c r="CI1577" s="58"/>
      <c r="CJ1577" s="58"/>
      <c r="CK1577" s="58"/>
      <c r="CL1577" s="58"/>
      <c r="CM1577" s="58"/>
      <c r="CN1577" s="58"/>
      <c r="CO1577" s="58"/>
      <c r="CP1577" s="58"/>
      <c r="CQ1577" s="58"/>
      <c r="CR1577" s="58"/>
      <c r="CS1577" s="58"/>
      <c r="CT1577" s="58"/>
      <c r="CU1577" s="58"/>
      <c r="CV1577" s="58"/>
      <c r="CW1577" s="58"/>
      <c r="CX1577" s="58"/>
      <c r="CY1577" s="58"/>
      <c r="CZ1577" s="58"/>
      <c r="DA1577" s="58"/>
      <c r="DB1577" s="58"/>
      <c r="DC1577" s="58"/>
      <c r="DD1577" s="58"/>
      <c r="DE1577" s="58"/>
      <c r="DF1577" s="58"/>
      <c r="DG1577" s="58"/>
      <c r="DH1577" s="58"/>
      <c r="DI1577" s="58"/>
      <c r="DJ1577" s="58"/>
      <c r="DK1577" s="58"/>
      <c r="DL1577" s="58"/>
      <c r="DM1577" s="58"/>
      <c r="DN1577" s="58"/>
      <c r="DO1577" s="58"/>
      <c r="DP1577" s="58"/>
      <c r="DQ1577" s="58"/>
      <c r="DR1577" s="58"/>
    </row>
    <row r="1578" spans="1:122" x14ac:dyDescent="0.2">
      <c r="A1578" s="58"/>
      <c r="B1578" s="58"/>
      <c r="C1578" s="58"/>
      <c r="D1578" s="58"/>
      <c r="E1578" s="58"/>
      <c r="F1578" s="58"/>
      <c r="G1578" s="58"/>
      <c r="H1578" s="58"/>
      <c r="I1578" s="58"/>
      <c r="J1578" s="58"/>
      <c r="K1578" s="59"/>
      <c r="L1578" s="59"/>
      <c r="M1578" s="58"/>
      <c r="N1578" s="58"/>
      <c r="O1578" s="58"/>
      <c r="P1578" s="58"/>
      <c r="Q1578" s="58"/>
      <c r="R1578" s="58"/>
      <c r="S1578" s="58"/>
      <c r="T1578" s="58"/>
      <c r="U1578" s="58"/>
      <c r="V1578" s="58"/>
      <c r="W1578" s="58"/>
      <c r="X1578" s="58"/>
      <c r="Y1578" s="58"/>
      <c r="Z1578" s="58"/>
      <c r="AA1578" s="58"/>
      <c r="AB1578" s="58"/>
      <c r="AC1578" s="58"/>
      <c r="AD1578" s="58"/>
      <c r="AE1578" s="58"/>
      <c r="AF1578" s="58"/>
      <c r="AG1578" s="58"/>
      <c r="AH1578" s="58"/>
      <c r="AI1578" s="58"/>
      <c r="AJ1578" s="58"/>
      <c r="AK1578" s="58"/>
      <c r="AL1578" s="58"/>
      <c r="AM1578" s="58"/>
      <c r="AN1578" s="58"/>
      <c r="AO1578" s="58"/>
      <c r="AP1578" s="58"/>
      <c r="AQ1578" s="58"/>
      <c r="AR1578" s="58"/>
      <c r="AS1578" s="58"/>
      <c r="AT1578" s="58"/>
      <c r="AU1578" s="58"/>
      <c r="AV1578" s="58"/>
      <c r="AW1578" s="58"/>
      <c r="AX1578" s="58"/>
      <c r="AY1578" s="58"/>
      <c r="AZ1578" s="58"/>
      <c r="BA1578" s="58"/>
      <c r="BB1578" s="58"/>
      <c r="BC1578" s="58"/>
      <c r="BD1578" s="58"/>
      <c r="BE1578" s="58"/>
      <c r="BF1578" s="58"/>
      <c r="BG1578" s="58"/>
      <c r="BH1578" s="58"/>
      <c r="BI1578" s="58"/>
      <c r="BJ1578" s="58"/>
      <c r="BK1578" s="58"/>
      <c r="BL1578" s="58"/>
      <c r="BM1578" s="58"/>
      <c r="BN1578" s="58"/>
      <c r="BO1578" s="58"/>
      <c r="BP1578" s="58"/>
      <c r="BQ1578" s="58"/>
      <c r="BR1578" s="58"/>
      <c r="BS1578" s="58"/>
      <c r="BT1578" s="58"/>
      <c r="BU1578" s="58"/>
      <c r="BV1578" s="58"/>
      <c r="BW1578" s="58"/>
      <c r="BX1578" s="58"/>
      <c r="BY1578" s="58"/>
      <c r="BZ1578" s="58"/>
      <c r="CA1578" s="58"/>
      <c r="CB1578" s="58"/>
      <c r="CC1578" s="58"/>
      <c r="CD1578" s="58"/>
      <c r="CE1578" s="58"/>
      <c r="CF1578" s="58"/>
      <c r="CG1578" s="58"/>
      <c r="CH1578" s="58"/>
      <c r="CI1578" s="58"/>
      <c r="CJ1578" s="58"/>
      <c r="CK1578" s="58"/>
      <c r="CL1578" s="58"/>
      <c r="CM1578" s="58"/>
      <c r="CN1578" s="58"/>
      <c r="CO1578" s="58"/>
      <c r="CP1578" s="58"/>
      <c r="CQ1578" s="58"/>
      <c r="CR1578" s="58"/>
      <c r="CS1578" s="58"/>
      <c r="CT1578" s="58"/>
      <c r="CU1578" s="58"/>
      <c r="CV1578" s="58"/>
      <c r="CW1578" s="58"/>
      <c r="CX1578" s="58"/>
      <c r="CY1578" s="58"/>
      <c r="CZ1578" s="58"/>
      <c r="DA1578" s="58"/>
      <c r="DB1578" s="58"/>
      <c r="DC1578" s="58"/>
      <c r="DD1578" s="58"/>
      <c r="DE1578" s="58"/>
      <c r="DF1578" s="58"/>
      <c r="DG1578" s="58"/>
      <c r="DH1578" s="58"/>
      <c r="DI1578" s="58"/>
      <c r="DJ1578" s="58"/>
      <c r="DK1578" s="58"/>
      <c r="DL1578" s="58"/>
      <c r="DM1578" s="58"/>
      <c r="DN1578" s="58"/>
      <c r="DO1578" s="58"/>
      <c r="DP1578" s="58"/>
      <c r="DQ1578" s="58"/>
      <c r="DR1578" s="58"/>
    </row>
    <row r="1579" spans="1:122" x14ac:dyDescent="0.2">
      <c r="A1579" s="58"/>
      <c r="B1579" s="58"/>
      <c r="C1579" s="58"/>
      <c r="D1579" s="58"/>
      <c r="E1579" s="58"/>
      <c r="F1579" s="58"/>
      <c r="G1579" s="58"/>
      <c r="H1579" s="58"/>
      <c r="I1579" s="58"/>
      <c r="J1579" s="58"/>
      <c r="K1579" s="59"/>
      <c r="L1579" s="59"/>
      <c r="M1579" s="58"/>
      <c r="N1579" s="58"/>
      <c r="O1579" s="58"/>
      <c r="P1579" s="58"/>
      <c r="Q1579" s="58"/>
      <c r="R1579" s="58"/>
      <c r="S1579" s="58"/>
      <c r="T1579" s="58"/>
      <c r="U1579" s="58"/>
      <c r="V1579" s="58"/>
      <c r="W1579" s="58"/>
      <c r="X1579" s="58"/>
      <c r="Y1579" s="58"/>
      <c r="Z1579" s="58"/>
      <c r="AA1579" s="58"/>
      <c r="AB1579" s="58"/>
      <c r="AC1579" s="58"/>
      <c r="AD1579" s="58"/>
      <c r="AE1579" s="58"/>
      <c r="AF1579" s="58"/>
      <c r="AG1579" s="58"/>
      <c r="AH1579" s="58"/>
      <c r="AI1579" s="58"/>
      <c r="AJ1579" s="58"/>
      <c r="AK1579" s="58"/>
      <c r="AL1579" s="58"/>
      <c r="AM1579" s="58"/>
      <c r="AN1579" s="58"/>
      <c r="AO1579" s="58"/>
      <c r="AP1579" s="58"/>
      <c r="AQ1579" s="58"/>
      <c r="AR1579" s="58"/>
      <c r="AS1579" s="58"/>
      <c r="AT1579" s="58"/>
      <c r="AU1579" s="58"/>
      <c r="AV1579" s="58"/>
      <c r="AW1579" s="58"/>
      <c r="AX1579" s="58"/>
      <c r="AY1579" s="58"/>
      <c r="AZ1579" s="58"/>
      <c r="BA1579" s="58"/>
      <c r="BB1579" s="58"/>
      <c r="BC1579" s="58"/>
      <c r="BD1579" s="58"/>
      <c r="BE1579" s="58"/>
      <c r="BF1579" s="58"/>
      <c r="BG1579" s="58"/>
      <c r="BH1579" s="58"/>
      <c r="BI1579" s="58"/>
      <c r="BJ1579" s="58"/>
      <c r="BK1579" s="58"/>
      <c r="BL1579" s="58"/>
      <c r="BM1579" s="58"/>
      <c r="BN1579" s="58"/>
      <c r="BO1579" s="58"/>
      <c r="BP1579" s="58"/>
      <c r="BQ1579" s="58"/>
      <c r="BR1579" s="58"/>
      <c r="BS1579" s="58"/>
      <c r="BT1579" s="58"/>
      <c r="BU1579" s="58"/>
      <c r="BV1579" s="58"/>
      <c r="BW1579" s="58"/>
      <c r="BX1579" s="58"/>
      <c r="BY1579" s="58"/>
      <c r="BZ1579" s="58"/>
      <c r="CA1579" s="58"/>
      <c r="CB1579" s="58"/>
      <c r="CC1579" s="58"/>
      <c r="CD1579" s="58"/>
      <c r="CE1579" s="58"/>
      <c r="CF1579" s="58"/>
      <c r="CG1579" s="58"/>
      <c r="CH1579" s="58"/>
      <c r="CI1579" s="58"/>
      <c r="CJ1579" s="58"/>
      <c r="CK1579" s="58"/>
      <c r="CL1579" s="58"/>
      <c r="CM1579" s="58"/>
      <c r="CN1579" s="58"/>
      <c r="CO1579" s="58"/>
      <c r="CP1579" s="58"/>
      <c r="CQ1579" s="58"/>
      <c r="CR1579" s="58"/>
      <c r="CS1579" s="58"/>
      <c r="CT1579" s="58"/>
      <c r="CU1579" s="58"/>
      <c r="CV1579" s="58"/>
      <c r="CW1579" s="58"/>
      <c r="CX1579" s="58"/>
      <c r="CY1579" s="58"/>
      <c r="CZ1579" s="58"/>
      <c r="DA1579" s="58"/>
      <c r="DB1579" s="58"/>
      <c r="DC1579" s="58"/>
      <c r="DD1579" s="58"/>
      <c r="DE1579" s="58"/>
      <c r="DF1579" s="58"/>
      <c r="DG1579" s="58"/>
      <c r="DH1579" s="58"/>
      <c r="DI1579" s="58"/>
      <c r="DJ1579" s="58"/>
      <c r="DK1579" s="58"/>
      <c r="DL1579" s="58"/>
      <c r="DM1579" s="58"/>
      <c r="DN1579" s="58"/>
      <c r="DO1579" s="58"/>
      <c r="DP1579" s="58"/>
      <c r="DQ1579" s="58"/>
      <c r="DR1579" s="58"/>
    </row>
    <row r="1580" spans="1:122" x14ac:dyDescent="0.2">
      <c r="A1580" s="58"/>
      <c r="B1580" s="58"/>
      <c r="C1580" s="58"/>
      <c r="D1580" s="58"/>
      <c r="E1580" s="58"/>
      <c r="F1580" s="58"/>
      <c r="G1580" s="58"/>
      <c r="H1580" s="58"/>
      <c r="I1580" s="58"/>
      <c r="J1580" s="58"/>
      <c r="K1580" s="59"/>
      <c r="L1580" s="59"/>
      <c r="M1580" s="58"/>
      <c r="N1580" s="58"/>
      <c r="O1580" s="58"/>
      <c r="P1580" s="58"/>
      <c r="Q1580" s="58"/>
      <c r="R1580" s="58"/>
      <c r="S1580" s="58"/>
      <c r="T1580" s="58"/>
      <c r="U1580" s="58"/>
      <c r="V1580" s="58"/>
      <c r="W1580" s="58"/>
      <c r="X1580" s="58"/>
      <c r="Y1580" s="58"/>
      <c r="Z1580" s="58"/>
      <c r="AA1580" s="58"/>
      <c r="AB1580" s="58"/>
      <c r="AC1580" s="58"/>
      <c r="AD1580" s="58"/>
      <c r="AE1580" s="58"/>
      <c r="AF1580" s="58"/>
      <c r="AG1580" s="58"/>
      <c r="AH1580" s="58"/>
      <c r="AI1580" s="58"/>
      <c r="AJ1580" s="58"/>
      <c r="AK1580" s="58"/>
      <c r="AL1580" s="58"/>
      <c r="AM1580" s="58"/>
      <c r="AN1580" s="58"/>
      <c r="AO1580" s="58"/>
      <c r="AP1580" s="58"/>
      <c r="AQ1580" s="58"/>
      <c r="AR1580" s="58"/>
      <c r="AS1580" s="58"/>
      <c r="AT1580" s="58"/>
      <c r="AU1580" s="58"/>
      <c r="AV1580" s="58"/>
      <c r="AW1580" s="58"/>
      <c r="AX1580" s="58"/>
      <c r="AY1580" s="58"/>
      <c r="AZ1580" s="58"/>
      <c r="BA1580" s="58"/>
      <c r="BB1580" s="58"/>
      <c r="BC1580" s="58"/>
      <c r="BD1580" s="58"/>
      <c r="BE1580" s="58"/>
      <c r="BF1580" s="58"/>
      <c r="BG1580" s="58"/>
      <c r="BH1580" s="58"/>
      <c r="BI1580" s="58"/>
      <c r="BJ1580" s="58"/>
      <c r="BK1580" s="58"/>
      <c r="BL1580" s="58"/>
      <c r="BM1580" s="58"/>
      <c r="BN1580" s="58"/>
      <c r="BO1580" s="58"/>
      <c r="BP1580" s="58"/>
      <c r="BQ1580" s="58"/>
      <c r="BR1580" s="58"/>
      <c r="BS1580" s="58"/>
      <c r="BT1580" s="58"/>
      <c r="BU1580" s="58"/>
      <c r="BV1580" s="58"/>
      <c r="BW1580" s="58"/>
      <c r="BX1580" s="58"/>
      <c r="BY1580" s="58"/>
      <c r="BZ1580" s="58"/>
      <c r="CA1580" s="58"/>
      <c r="CB1580" s="58"/>
      <c r="CC1580" s="58"/>
      <c r="CD1580" s="58"/>
      <c r="CE1580" s="58"/>
      <c r="CF1580" s="58"/>
      <c r="CG1580" s="58"/>
      <c r="CH1580" s="58"/>
      <c r="CI1580" s="58"/>
      <c r="CJ1580" s="58"/>
      <c r="CK1580" s="58"/>
      <c r="CL1580" s="58"/>
      <c r="CM1580" s="58"/>
      <c r="CN1580" s="58"/>
      <c r="CO1580" s="58"/>
      <c r="CP1580" s="58"/>
      <c r="CQ1580" s="58"/>
      <c r="CR1580" s="58"/>
      <c r="CS1580" s="58"/>
      <c r="CT1580" s="58"/>
      <c r="CU1580" s="58"/>
      <c r="CV1580" s="58"/>
      <c r="CW1580" s="58"/>
      <c r="CX1580" s="58"/>
      <c r="CY1580" s="58"/>
      <c r="CZ1580" s="58"/>
      <c r="DA1580" s="58"/>
      <c r="DB1580" s="58"/>
      <c r="DC1580" s="58"/>
      <c r="DD1580" s="58"/>
      <c r="DE1580" s="58"/>
      <c r="DF1580" s="58"/>
      <c r="DG1580" s="58"/>
      <c r="DH1580" s="58"/>
      <c r="DI1580" s="58"/>
      <c r="DJ1580" s="58"/>
      <c r="DK1580" s="58"/>
      <c r="DL1580" s="58"/>
      <c r="DM1580" s="58"/>
      <c r="DN1580" s="58"/>
      <c r="DO1580" s="58"/>
      <c r="DP1580" s="58"/>
      <c r="DQ1580" s="58"/>
      <c r="DR1580" s="58"/>
    </row>
    <row r="1581" spans="1:122" x14ac:dyDescent="0.2">
      <c r="A1581" s="58"/>
      <c r="B1581" s="58"/>
      <c r="C1581" s="58"/>
      <c r="D1581" s="58"/>
      <c r="E1581" s="58"/>
      <c r="F1581" s="58"/>
      <c r="G1581" s="58"/>
      <c r="H1581" s="58"/>
      <c r="I1581" s="58"/>
      <c r="J1581" s="58"/>
      <c r="K1581" s="59"/>
      <c r="L1581" s="59"/>
      <c r="M1581" s="58"/>
      <c r="N1581" s="58"/>
      <c r="O1581" s="58"/>
      <c r="P1581" s="58"/>
      <c r="Q1581" s="58"/>
      <c r="R1581" s="58"/>
      <c r="S1581" s="58"/>
      <c r="T1581" s="58"/>
      <c r="U1581" s="58"/>
      <c r="V1581" s="58"/>
      <c r="W1581" s="58"/>
      <c r="X1581" s="58"/>
      <c r="Y1581" s="58"/>
      <c r="Z1581" s="58"/>
      <c r="AA1581" s="58"/>
      <c r="AB1581" s="58"/>
      <c r="AC1581" s="58"/>
      <c r="AD1581" s="58"/>
      <c r="AE1581" s="58"/>
      <c r="AF1581" s="58"/>
      <c r="AG1581" s="58"/>
      <c r="AH1581" s="58"/>
      <c r="AI1581" s="58"/>
      <c r="AJ1581" s="58"/>
      <c r="AK1581" s="58"/>
      <c r="AL1581" s="58"/>
      <c r="AM1581" s="58"/>
      <c r="AN1581" s="58"/>
      <c r="AO1581" s="58"/>
      <c r="AP1581" s="58"/>
      <c r="AQ1581" s="58"/>
      <c r="AR1581" s="58"/>
      <c r="AS1581" s="58"/>
      <c r="AT1581" s="58"/>
      <c r="AU1581" s="58"/>
      <c r="AV1581" s="58"/>
      <c r="AW1581" s="58"/>
      <c r="AX1581" s="58"/>
      <c r="AY1581" s="58"/>
      <c r="AZ1581" s="58"/>
      <c r="BA1581" s="58"/>
      <c r="BB1581" s="58"/>
      <c r="BC1581" s="58"/>
      <c r="BD1581" s="58"/>
      <c r="BE1581" s="58"/>
      <c r="BF1581" s="58"/>
      <c r="BG1581" s="58"/>
      <c r="BH1581" s="58"/>
      <c r="BI1581" s="58"/>
      <c r="BJ1581" s="58"/>
      <c r="BK1581" s="58"/>
      <c r="BL1581" s="58"/>
      <c r="BM1581" s="58"/>
      <c r="BN1581" s="58"/>
      <c r="BO1581" s="58"/>
      <c r="BP1581" s="58"/>
      <c r="BQ1581" s="58"/>
      <c r="BR1581" s="58"/>
      <c r="BS1581" s="58"/>
      <c r="BT1581" s="58"/>
      <c r="BU1581" s="58"/>
      <c r="BV1581" s="58"/>
      <c r="BW1581" s="58"/>
      <c r="BX1581" s="58"/>
      <c r="BY1581" s="58"/>
      <c r="BZ1581" s="58"/>
      <c r="CA1581" s="58"/>
      <c r="CB1581" s="58"/>
      <c r="CC1581" s="58"/>
      <c r="CD1581" s="58"/>
      <c r="CE1581" s="58"/>
      <c r="CF1581" s="58"/>
      <c r="CG1581" s="58"/>
      <c r="CH1581" s="58"/>
      <c r="CI1581" s="58"/>
      <c r="CJ1581" s="58"/>
      <c r="CK1581" s="58"/>
      <c r="CL1581" s="58"/>
      <c r="CM1581" s="58"/>
      <c r="CN1581" s="58"/>
      <c r="CO1581" s="58"/>
      <c r="CP1581" s="58"/>
      <c r="CQ1581" s="58"/>
      <c r="CR1581" s="58"/>
      <c r="CS1581" s="58"/>
      <c r="CT1581" s="58"/>
      <c r="CU1581" s="58"/>
      <c r="CV1581" s="58"/>
      <c r="CW1581" s="58"/>
      <c r="CX1581" s="58"/>
      <c r="CY1581" s="58"/>
      <c r="CZ1581" s="58"/>
      <c r="DA1581" s="58"/>
      <c r="DB1581" s="58"/>
      <c r="DC1581" s="58"/>
      <c r="DD1581" s="58"/>
      <c r="DE1581" s="58"/>
      <c r="DF1581" s="58"/>
      <c r="DG1581" s="58"/>
      <c r="DH1581" s="58"/>
      <c r="DI1581" s="58"/>
      <c r="DJ1581" s="58"/>
      <c r="DK1581" s="58"/>
      <c r="DL1581" s="58"/>
      <c r="DM1581" s="58"/>
      <c r="DN1581" s="58"/>
      <c r="DO1581" s="58"/>
      <c r="DP1581" s="58"/>
      <c r="DQ1581" s="58"/>
      <c r="DR1581" s="58"/>
    </row>
    <row r="1582" spans="1:122" x14ac:dyDescent="0.2">
      <c r="A1582" s="58"/>
      <c r="B1582" s="58"/>
      <c r="C1582" s="58"/>
      <c r="D1582" s="58"/>
      <c r="E1582" s="58"/>
      <c r="F1582" s="58"/>
      <c r="G1582" s="58"/>
      <c r="H1582" s="58"/>
      <c r="I1582" s="58"/>
      <c r="J1582" s="58"/>
      <c r="K1582" s="59"/>
      <c r="L1582" s="59"/>
      <c r="M1582" s="58"/>
      <c r="N1582" s="58"/>
      <c r="O1582" s="58"/>
      <c r="P1582" s="58"/>
      <c r="Q1582" s="58"/>
      <c r="R1582" s="58"/>
      <c r="S1582" s="58"/>
      <c r="T1582" s="58"/>
      <c r="U1582" s="58"/>
      <c r="V1582" s="58"/>
      <c r="W1582" s="58"/>
      <c r="X1582" s="58"/>
      <c r="Y1582" s="58"/>
      <c r="Z1582" s="58"/>
      <c r="AA1582" s="58"/>
      <c r="AB1582" s="58"/>
      <c r="AC1582" s="58"/>
      <c r="AD1582" s="58"/>
      <c r="AE1582" s="58"/>
      <c r="AF1582" s="58"/>
      <c r="AG1582" s="58"/>
      <c r="AH1582" s="58"/>
      <c r="AI1582" s="58"/>
      <c r="AJ1582" s="58"/>
      <c r="AK1582" s="58"/>
      <c r="AL1582" s="58"/>
      <c r="AM1582" s="58"/>
      <c r="AN1582" s="58"/>
      <c r="AO1582" s="58"/>
      <c r="AP1582" s="58"/>
      <c r="AQ1582" s="58"/>
      <c r="AR1582" s="58"/>
      <c r="AS1582" s="58"/>
      <c r="AT1582" s="58"/>
      <c r="AU1582" s="58"/>
      <c r="AV1582" s="58"/>
      <c r="AW1582" s="58"/>
      <c r="AX1582" s="58"/>
      <c r="AY1582" s="58"/>
      <c r="AZ1582" s="58"/>
      <c r="BA1582" s="58"/>
      <c r="BB1582" s="58"/>
      <c r="BC1582" s="58"/>
      <c r="BD1582" s="58"/>
      <c r="BE1582" s="58"/>
      <c r="BF1582" s="58"/>
      <c r="BG1582" s="58"/>
      <c r="BH1582" s="58"/>
      <c r="BI1582" s="58"/>
      <c r="BJ1582" s="58"/>
      <c r="BK1582" s="58"/>
      <c r="BL1582" s="58"/>
      <c r="BM1582" s="58"/>
      <c r="BN1582" s="58"/>
      <c r="BO1582" s="58"/>
      <c r="BP1582" s="58"/>
      <c r="BQ1582" s="58"/>
      <c r="BR1582" s="58"/>
      <c r="BS1582" s="58"/>
      <c r="BT1582" s="58"/>
      <c r="BU1582" s="58"/>
      <c r="BV1582" s="58"/>
      <c r="BW1582" s="58"/>
      <c r="BX1582" s="58"/>
      <c r="BY1582" s="58"/>
      <c r="BZ1582" s="58"/>
      <c r="CA1582" s="58"/>
      <c r="CB1582" s="58"/>
      <c r="CC1582" s="58"/>
      <c r="CD1582" s="58"/>
      <c r="CE1582" s="58"/>
      <c r="CF1582" s="58"/>
      <c r="CG1582" s="58"/>
      <c r="CH1582" s="58"/>
      <c r="CI1582" s="58"/>
      <c r="CJ1582" s="58"/>
      <c r="CK1582" s="58"/>
      <c r="CL1582" s="58"/>
      <c r="CM1582" s="58"/>
      <c r="CN1582" s="58"/>
      <c r="CO1582" s="58"/>
      <c r="CP1582" s="58"/>
      <c r="CQ1582" s="58"/>
      <c r="CR1582" s="58"/>
      <c r="CS1582" s="58"/>
      <c r="CT1582" s="58"/>
      <c r="CU1582" s="58"/>
      <c r="CV1582" s="58"/>
      <c r="CW1582" s="58"/>
      <c r="CX1582" s="58"/>
      <c r="CY1582" s="58"/>
      <c r="CZ1582" s="58"/>
      <c r="DA1582" s="58"/>
      <c r="DB1582" s="58"/>
      <c r="DC1582" s="58"/>
      <c r="DD1582" s="58"/>
      <c r="DE1582" s="58"/>
      <c r="DF1582" s="58"/>
      <c r="DG1582" s="58"/>
      <c r="DH1582" s="58"/>
      <c r="DI1582" s="58"/>
      <c r="DJ1582" s="58"/>
      <c r="DK1582" s="58"/>
      <c r="DL1582" s="58"/>
      <c r="DM1582" s="58"/>
      <c r="DN1582" s="58"/>
      <c r="DO1582" s="58"/>
      <c r="DP1582" s="58"/>
      <c r="DQ1582" s="58"/>
      <c r="DR1582" s="58"/>
    </row>
    <row r="1583" spans="1:122" x14ac:dyDescent="0.2">
      <c r="A1583" s="58"/>
      <c r="B1583" s="58"/>
      <c r="C1583" s="58"/>
      <c r="D1583" s="58"/>
      <c r="E1583" s="58"/>
      <c r="F1583" s="58"/>
      <c r="G1583" s="58"/>
      <c r="H1583" s="58"/>
      <c r="I1583" s="58"/>
      <c r="J1583" s="58"/>
      <c r="K1583" s="59"/>
      <c r="L1583" s="59"/>
      <c r="M1583" s="58"/>
      <c r="N1583" s="58"/>
      <c r="O1583" s="58"/>
      <c r="P1583" s="58"/>
      <c r="Q1583" s="58"/>
      <c r="R1583" s="58"/>
      <c r="S1583" s="58"/>
      <c r="T1583" s="58"/>
      <c r="U1583" s="58"/>
      <c r="V1583" s="58"/>
      <c r="W1583" s="58"/>
      <c r="X1583" s="58"/>
      <c r="Y1583" s="58"/>
      <c r="Z1583" s="58"/>
      <c r="AA1583" s="58"/>
      <c r="AB1583" s="58"/>
      <c r="AC1583" s="58"/>
      <c r="AD1583" s="58"/>
      <c r="AE1583" s="58"/>
      <c r="AF1583" s="58"/>
      <c r="AG1583" s="58"/>
      <c r="AH1583" s="58"/>
      <c r="AI1583" s="58"/>
      <c r="AJ1583" s="58"/>
      <c r="AK1583" s="58"/>
      <c r="AL1583" s="58"/>
      <c r="AM1583" s="58"/>
      <c r="AN1583" s="58"/>
      <c r="AO1583" s="58"/>
      <c r="AP1583" s="58"/>
      <c r="AQ1583" s="58"/>
      <c r="AR1583" s="58"/>
      <c r="AS1583" s="58"/>
      <c r="AT1583" s="58"/>
      <c r="AU1583" s="58"/>
      <c r="AV1583" s="58"/>
      <c r="AW1583" s="58"/>
      <c r="AX1583" s="58"/>
      <c r="AY1583" s="58"/>
      <c r="AZ1583" s="58"/>
      <c r="BA1583" s="58"/>
      <c r="BB1583" s="58"/>
      <c r="BC1583" s="58"/>
      <c r="BD1583" s="58"/>
      <c r="BE1583" s="58"/>
      <c r="BF1583" s="58"/>
      <c r="BG1583" s="58"/>
      <c r="BH1583" s="58"/>
      <c r="BI1583" s="58"/>
      <c r="BJ1583" s="58"/>
      <c r="BK1583" s="58"/>
      <c r="BL1583" s="58"/>
      <c r="BM1583" s="58"/>
      <c r="BN1583" s="58"/>
      <c r="BO1583" s="58"/>
      <c r="BP1583" s="58"/>
      <c r="BQ1583" s="58"/>
      <c r="BR1583" s="58"/>
      <c r="BS1583" s="58"/>
      <c r="BT1583" s="58"/>
      <c r="BU1583" s="58"/>
      <c r="BV1583" s="58"/>
      <c r="BW1583" s="58"/>
      <c r="BX1583" s="58"/>
      <c r="BY1583" s="58"/>
      <c r="BZ1583" s="58"/>
      <c r="CA1583" s="58"/>
      <c r="CB1583" s="58"/>
      <c r="CC1583" s="58"/>
      <c r="CD1583" s="58"/>
      <c r="CE1583" s="58"/>
      <c r="CF1583" s="58"/>
      <c r="CG1583" s="58"/>
      <c r="CH1583" s="58"/>
      <c r="CI1583" s="58"/>
      <c r="CJ1583" s="58"/>
      <c r="CK1583" s="58"/>
      <c r="CL1583" s="58"/>
      <c r="CM1583" s="58"/>
      <c r="CN1583" s="58"/>
      <c r="CO1583" s="58"/>
      <c r="CP1583" s="58"/>
      <c r="CQ1583" s="58"/>
      <c r="CR1583" s="58"/>
      <c r="CS1583" s="58"/>
      <c r="CT1583" s="58"/>
      <c r="CU1583" s="58"/>
      <c r="CV1583" s="58"/>
      <c r="CW1583" s="58"/>
      <c r="CX1583" s="58"/>
      <c r="CY1583" s="58"/>
      <c r="CZ1583" s="58"/>
      <c r="DA1583" s="58"/>
      <c r="DB1583" s="58"/>
      <c r="DC1583" s="58"/>
      <c r="DD1583" s="58"/>
      <c r="DE1583" s="58"/>
      <c r="DF1583" s="58"/>
      <c r="DG1583" s="58"/>
      <c r="DH1583" s="58"/>
      <c r="DI1583" s="58"/>
      <c r="DJ1583" s="58"/>
      <c r="DK1583" s="58"/>
      <c r="DL1583" s="58"/>
      <c r="DM1583" s="58"/>
      <c r="DN1583" s="58"/>
      <c r="DO1583" s="58"/>
      <c r="DP1583" s="58"/>
      <c r="DQ1583" s="58"/>
      <c r="DR1583" s="58"/>
    </row>
    <row r="1584" spans="1:122" x14ac:dyDescent="0.2">
      <c r="A1584" s="58"/>
      <c r="B1584" s="58"/>
      <c r="C1584" s="58"/>
      <c r="D1584" s="58"/>
      <c r="E1584" s="58"/>
      <c r="F1584" s="58"/>
      <c r="G1584" s="58"/>
      <c r="H1584" s="58"/>
      <c r="I1584" s="58"/>
      <c r="J1584" s="58"/>
      <c r="K1584" s="59"/>
      <c r="L1584" s="59"/>
      <c r="M1584" s="58"/>
      <c r="N1584" s="58"/>
      <c r="O1584" s="58"/>
      <c r="P1584" s="58"/>
      <c r="Q1584" s="58"/>
      <c r="R1584" s="58"/>
      <c r="S1584" s="58"/>
      <c r="T1584" s="58"/>
      <c r="U1584" s="58"/>
      <c r="V1584" s="58"/>
      <c r="W1584" s="58"/>
      <c r="X1584" s="58"/>
      <c r="Y1584" s="58"/>
      <c r="Z1584" s="58"/>
      <c r="AA1584" s="58"/>
      <c r="AB1584" s="58"/>
      <c r="AC1584" s="58"/>
      <c r="AD1584" s="58"/>
      <c r="AE1584" s="58"/>
      <c r="AF1584" s="58"/>
      <c r="AG1584" s="58"/>
      <c r="AH1584" s="58"/>
      <c r="AI1584" s="58"/>
      <c r="AJ1584" s="58"/>
      <c r="AK1584" s="58"/>
      <c r="AL1584" s="58"/>
      <c r="AM1584" s="58"/>
      <c r="AN1584" s="58"/>
      <c r="AO1584" s="58"/>
      <c r="AP1584" s="58"/>
      <c r="AQ1584" s="58"/>
      <c r="AR1584" s="58"/>
      <c r="AS1584" s="58"/>
      <c r="AT1584" s="58"/>
      <c r="AU1584" s="58"/>
      <c r="AV1584" s="58"/>
      <c r="AW1584" s="58"/>
      <c r="AX1584" s="58"/>
      <c r="AY1584" s="58"/>
      <c r="AZ1584" s="58"/>
      <c r="BA1584" s="58"/>
      <c r="BB1584" s="58"/>
      <c r="BC1584" s="58"/>
      <c r="BD1584" s="58"/>
      <c r="BE1584" s="58"/>
      <c r="BF1584" s="58"/>
      <c r="BG1584" s="58"/>
      <c r="BH1584" s="58"/>
      <c r="BI1584" s="58"/>
      <c r="BJ1584" s="58"/>
      <c r="BK1584" s="58"/>
      <c r="BL1584" s="58"/>
      <c r="BM1584" s="58"/>
      <c r="BN1584" s="58"/>
      <c r="BO1584" s="58"/>
      <c r="BP1584" s="58"/>
      <c r="BQ1584" s="58"/>
      <c r="BR1584" s="58"/>
      <c r="BS1584" s="58"/>
      <c r="BT1584" s="58"/>
      <c r="BU1584" s="58"/>
      <c r="BV1584" s="58"/>
      <c r="BW1584" s="58"/>
      <c r="BX1584" s="58"/>
      <c r="BY1584" s="58"/>
      <c r="BZ1584" s="58"/>
      <c r="CA1584" s="58"/>
      <c r="CB1584" s="58"/>
      <c r="CC1584" s="58"/>
      <c r="CD1584" s="58"/>
      <c r="CE1584" s="58"/>
      <c r="CF1584" s="58"/>
      <c r="CG1584" s="58"/>
      <c r="CH1584" s="58"/>
      <c r="CI1584" s="58"/>
      <c r="CJ1584" s="58"/>
      <c r="CK1584" s="58"/>
      <c r="CL1584" s="58"/>
      <c r="CM1584" s="58"/>
      <c r="CN1584" s="58"/>
      <c r="CO1584" s="58"/>
      <c r="CP1584" s="58"/>
      <c r="CQ1584" s="58"/>
      <c r="CR1584" s="58"/>
      <c r="CS1584" s="58"/>
      <c r="CT1584" s="58"/>
      <c r="CU1584" s="58"/>
      <c r="CV1584" s="58"/>
      <c r="CW1584" s="58"/>
      <c r="CX1584" s="58"/>
      <c r="CY1584" s="58"/>
      <c r="CZ1584" s="58"/>
      <c r="DA1584" s="58"/>
      <c r="DB1584" s="58"/>
      <c r="DC1584" s="58"/>
      <c r="DD1584" s="58"/>
      <c r="DE1584" s="58"/>
      <c r="DF1584" s="58"/>
      <c r="DG1584" s="58"/>
      <c r="DH1584" s="58"/>
      <c r="DI1584" s="58"/>
      <c r="DJ1584" s="58"/>
      <c r="DK1584" s="58"/>
      <c r="DL1584" s="58"/>
      <c r="DM1584" s="58"/>
      <c r="DN1584" s="58"/>
      <c r="DO1584" s="58"/>
      <c r="DP1584" s="58"/>
      <c r="DQ1584" s="58"/>
      <c r="DR1584" s="58"/>
    </row>
    <row r="1585" spans="1:122" x14ac:dyDescent="0.2">
      <c r="A1585" s="58"/>
      <c r="B1585" s="58"/>
      <c r="C1585" s="58"/>
      <c r="D1585" s="58"/>
      <c r="E1585" s="58"/>
      <c r="F1585" s="58"/>
      <c r="G1585" s="58"/>
      <c r="H1585" s="58"/>
      <c r="I1585" s="58"/>
      <c r="J1585" s="58"/>
      <c r="K1585" s="59"/>
      <c r="L1585" s="59"/>
      <c r="M1585" s="58"/>
      <c r="N1585" s="58"/>
      <c r="O1585" s="58"/>
      <c r="P1585" s="58"/>
      <c r="Q1585" s="58"/>
      <c r="R1585" s="58"/>
      <c r="S1585" s="58"/>
      <c r="T1585" s="58"/>
      <c r="U1585" s="58"/>
      <c r="V1585" s="58"/>
      <c r="W1585" s="58"/>
      <c r="X1585" s="58"/>
      <c r="Y1585" s="58"/>
      <c r="Z1585" s="58"/>
      <c r="AA1585" s="58"/>
      <c r="AB1585" s="58"/>
      <c r="AC1585" s="58"/>
      <c r="AD1585" s="58"/>
      <c r="AE1585" s="58"/>
      <c r="AF1585" s="58"/>
      <c r="AG1585" s="58"/>
      <c r="AH1585" s="58"/>
      <c r="AI1585" s="58"/>
      <c r="AJ1585" s="58"/>
      <c r="AK1585" s="58"/>
      <c r="AL1585" s="58"/>
      <c r="AM1585" s="58"/>
      <c r="AN1585" s="58"/>
      <c r="AO1585" s="58"/>
      <c r="AP1585" s="58"/>
      <c r="AQ1585" s="58"/>
      <c r="AR1585" s="58"/>
      <c r="AS1585" s="58"/>
      <c r="AT1585" s="58"/>
      <c r="AU1585" s="58"/>
      <c r="AV1585" s="58"/>
      <c r="AW1585" s="58"/>
      <c r="AX1585" s="58"/>
      <c r="AY1585" s="58"/>
      <c r="AZ1585" s="58"/>
      <c r="BA1585" s="58"/>
      <c r="BB1585" s="58"/>
      <c r="BC1585" s="58"/>
      <c r="BD1585" s="58"/>
      <c r="BE1585" s="58"/>
      <c r="BF1585" s="58"/>
      <c r="BG1585" s="58"/>
      <c r="BH1585" s="58"/>
      <c r="BI1585" s="58"/>
      <c r="BJ1585" s="58"/>
      <c r="BK1585" s="58"/>
      <c r="BL1585" s="58"/>
      <c r="BM1585" s="58"/>
      <c r="BN1585" s="58"/>
      <c r="BO1585" s="58"/>
      <c r="BP1585" s="58"/>
      <c r="BQ1585" s="58"/>
      <c r="BR1585" s="58"/>
      <c r="BS1585" s="58"/>
      <c r="BT1585" s="58"/>
      <c r="BU1585" s="58"/>
      <c r="BV1585" s="58"/>
      <c r="BW1585" s="58"/>
      <c r="BX1585" s="58"/>
      <c r="BY1585" s="58"/>
      <c r="BZ1585" s="58"/>
      <c r="CA1585" s="58"/>
      <c r="CB1585" s="58"/>
      <c r="CC1585" s="58"/>
      <c r="CD1585" s="58"/>
      <c r="CE1585" s="58"/>
      <c r="CF1585" s="58"/>
      <c r="CG1585" s="58"/>
      <c r="CH1585" s="58"/>
      <c r="CI1585" s="58"/>
      <c r="CJ1585" s="58"/>
      <c r="CK1585" s="58"/>
      <c r="CL1585" s="58"/>
      <c r="CM1585" s="58"/>
      <c r="CN1585" s="58"/>
      <c r="CO1585" s="58"/>
      <c r="CP1585" s="58"/>
      <c r="CQ1585" s="58"/>
      <c r="CR1585" s="58"/>
      <c r="CS1585" s="58"/>
      <c r="CT1585" s="58"/>
      <c r="CU1585" s="58"/>
      <c r="CV1585" s="58"/>
      <c r="CW1585" s="58"/>
      <c r="CX1585" s="58"/>
      <c r="CY1585" s="58"/>
      <c r="CZ1585" s="58"/>
      <c r="DA1585" s="58"/>
      <c r="DB1585" s="58"/>
      <c r="DC1585" s="58"/>
      <c r="DD1585" s="58"/>
      <c r="DE1585" s="58"/>
      <c r="DF1585" s="58"/>
      <c r="DG1585" s="58"/>
      <c r="DH1585" s="58"/>
      <c r="DI1585" s="58"/>
      <c r="DJ1585" s="58"/>
      <c r="DK1585" s="58"/>
      <c r="DL1585" s="58"/>
      <c r="DM1585" s="58"/>
      <c r="DN1585" s="58"/>
      <c r="DO1585" s="58"/>
      <c r="DP1585" s="58"/>
      <c r="DQ1585" s="58"/>
      <c r="DR1585" s="58"/>
    </row>
    <row r="1586" spans="1:122" x14ac:dyDescent="0.2">
      <c r="A1586" s="58"/>
      <c r="B1586" s="58"/>
      <c r="C1586" s="58"/>
      <c r="D1586" s="58"/>
      <c r="E1586" s="58"/>
      <c r="F1586" s="58"/>
      <c r="G1586" s="58"/>
      <c r="H1586" s="58"/>
      <c r="I1586" s="58"/>
      <c r="J1586" s="58"/>
      <c r="K1586" s="59"/>
      <c r="L1586" s="59"/>
      <c r="M1586" s="58"/>
      <c r="N1586" s="58"/>
      <c r="O1586" s="58"/>
      <c r="P1586" s="58"/>
      <c r="Q1586" s="58"/>
      <c r="R1586" s="58"/>
      <c r="S1586" s="58"/>
      <c r="T1586" s="58"/>
      <c r="U1586" s="58"/>
      <c r="V1586" s="58"/>
      <c r="W1586" s="58"/>
      <c r="X1586" s="58"/>
      <c r="Y1586" s="58"/>
      <c r="Z1586" s="58"/>
      <c r="AA1586" s="58"/>
      <c r="AB1586" s="58"/>
      <c r="AC1586" s="58"/>
      <c r="AD1586" s="58"/>
      <c r="AE1586" s="58"/>
      <c r="AF1586" s="58"/>
      <c r="AG1586" s="58"/>
      <c r="AH1586" s="58"/>
      <c r="AI1586" s="58"/>
      <c r="AJ1586" s="58"/>
      <c r="AK1586" s="58"/>
      <c r="AL1586" s="58"/>
      <c r="AM1586" s="58"/>
      <c r="AN1586" s="58"/>
      <c r="AO1586" s="58"/>
      <c r="AP1586" s="58"/>
      <c r="AQ1586" s="58"/>
      <c r="AR1586" s="58"/>
      <c r="AS1586" s="58"/>
      <c r="AT1586" s="58"/>
      <c r="AU1586" s="58"/>
      <c r="AV1586" s="58"/>
      <c r="AW1586" s="58"/>
      <c r="AX1586" s="58"/>
      <c r="AY1586" s="58"/>
      <c r="AZ1586" s="58"/>
      <c r="BA1586" s="58"/>
      <c r="BB1586" s="58"/>
      <c r="BC1586" s="58"/>
      <c r="BD1586" s="58"/>
      <c r="BE1586" s="58"/>
      <c r="BF1586" s="58"/>
      <c r="BG1586" s="58"/>
      <c r="BH1586" s="58"/>
      <c r="BI1586" s="58"/>
      <c r="BJ1586" s="58"/>
      <c r="BK1586" s="58"/>
      <c r="BL1586" s="58"/>
      <c r="BM1586" s="58"/>
      <c r="BN1586" s="58"/>
      <c r="BO1586" s="58"/>
      <c r="BP1586" s="58"/>
      <c r="BQ1586" s="58"/>
      <c r="BR1586" s="58"/>
      <c r="BS1586" s="58"/>
      <c r="BT1586" s="58"/>
      <c r="BU1586" s="58"/>
      <c r="BV1586" s="58"/>
      <c r="BW1586" s="58"/>
      <c r="BX1586" s="58"/>
      <c r="BY1586" s="58"/>
      <c r="BZ1586" s="58"/>
      <c r="CA1586" s="58"/>
      <c r="CB1586" s="58"/>
      <c r="CC1586" s="58"/>
      <c r="CD1586" s="58"/>
      <c r="CE1586" s="58"/>
      <c r="CF1586" s="58"/>
      <c r="CG1586" s="58"/>
      <c r="CH1586" s="58"/>
      <c r="CI1586" s="58"/>
      <c r="CJ1586" s="58"/>
      <c r="CK1586" s="58"/>
      <c r="CL1586" s="58"/>
      <c r="CM1586" s="58"/>
      <c r="CN1586" s="58"/>
      <c r="CO1586" s="58"/>
      <c r="CP1586" s="58"/>
      <c r="CQ1586" s="58"/>
      <c r="CR1586" s="58"/>
      <c r="CS1586" s="58"/>
      <c r="CT1586" s="58"/>
      <c r="CU1586" s="58"/>
      <c r="CV1586" s="58"/>
      <c r="CW1586" s="58"/>
      <c r="CX1586" s="58"/>
      <c r="CY1586" s="58"/>
      <c r="CZ1586" s="58"/>
      <c r="DA1586" s="58"/>
      <c r="DB1586" s="58"/>
      <c r="DC1586" s="58"/>
      <c r="DD1586" s="58"/>
      <c r="DE1586" s="58"/>
      <c r="DF1586" s="58"/>
      <c r="DG1586" s="58"/>
      <c r="DH1586" s="58"/>
      <c r="DI1586" s="58"/>
      <c r="DJ1586" s="58"/>
      <c r="DK1586" s="58"/>
      <c r="DL1586" s="58"/>
      <c r="DM1586" s="58"/>
      <c r="DN1586" s="58"/>
      <c r="DO1586" s="58"/>
      <c r="DP1586" s="58"/>
      <c r="DQ1586" s="58"/>
      <c r="DR1586" s="58"/>
    </row>
    <row r="1587" spans="1:122" x14ac:dyDescent="0.2">
      <c r="A1587" s="58"/>
      <c r="B1587" s="58"/>
      <c r="C1587" s="58"/>
      <c r="D1587" s="58"/>
      <c r="E1587" s="58"/>
      <c r="F1587" s="58"/>
      <c r="G1587" s="58"/>
      <c r="H1587" s="58"/>
      <c r="I1587" s="58"/>
      <c r="J1587" s="58"/>
      <c r="K1587" s="59"/>
      <c r="L1587" s="59"/>
      <c r="M1587" s="58"/>
      <c r="N1587" s="58"/>
      <c r="O1587" s="58"/>
      <c r="P1587" s="58"/>
      <c r="Q1587" s="58"/>
      <c r="R1587" s="58"/>
      <c r="S1587" s="58"/>
      <c r="T1587" s="58"/>
      <c r="U1587" s="58"/>
      <c r="V1587" s="58"/>
      <c r="W1587" s="58"/>
      <c r="X1587" s="58"/>
      <c r="Y1587" s="58"/>
      <c r="Z1587" s="58"/>
      <c r="AA1587" s="58"/>
      <c r="AB1587" s="58"/>
      <c r="AC1587" s="58"/>
      <c r="AD1587" s="58"/>
      <c r="AE1587" s="58"/>
      <c r="AF1587" s="58"/>
      <c r="AG1587" s="58"/>
      <c r="AH1587" s="58"/>
      <c r="AI1587" s="58"/>
      <c r="AJ1587" s="58"/>
      <c r="AK1587" s="58"/>
      <c r="AL1587" s="58"/>
      <c r="AM1587" s="58"/>
      <c r="AN1587" s="58"/>
      <c r="AO1587" s="58"/>
      <c r="AP1587" s="58"/>
      <c r="AQ1587" s="58"/>
      <c r="AR1587" s="58"/>
      <c r="AS1587" s="58"/>
      <c r="AT1587" s="58"/>
      <c r="AU1587" s="58"/>
      <c r="AV1587" s="58"/>
      <c r="AW1587" s="58"/>
      <c r="AX1587" s="58"/>
      <c r="AY1587" s="58"/>
      <c r="AZ1587" s="58"/>
      <c r="BA1587" s="58"/>
      <c r="BB1587" s="58"/>
      <c r="BC1587" s="58"/>
      <c r="BD1587" s="58"/>
      <c r="BE1587" s="58"/>
      <c r="BF1587" s="58"/>
      <c r="BG1587" s="58"/>
      <c r="BH1587" s="58"/>
      <c r="BI1587" s="58"/>
      <c r="BJ1587" s="58"/>
      <c r="BK1587" s="58"/>
      <c r="BL1587" s="58"/>
      <c r="BM1587" s="58"/>
      <c r="BN1587" s="58"/>
      <c r="BO1587" s="58"/>
      <c r="BP1587" s="58"/>
      <c r="BQ1587" s="58"/>
      <c r="BR1587" s="58"/>
      <c r="BS1587" s="58"/>
      <c r="BT1587" s="58"/>
      <c r="BU1587" s="58"/>
      <c r="BV1587" s="58"/>
      <c r="BW1587" s="58"/>
      <c r="BX1587" s="58"/>
      <c r="BY1587" s="58"/>
      <c r="BZ1587" s="58"/>
      <c r="CA1587" s="58"/>
      <c r="CB1587" s="58"/>
      <c r="CC1587" s="58"/>
      <c r="CD1587" s="58"/>
      <c r="CE1587" s="58"/>
      <c r="CF1587" s="58"/>
      <c r="CG1587" s="58"/>
      <c r="CH1587" s="58"/>
      <c r="CI1587" s="58"/>
      <c r="CJ1587" s="58"/>
      <c r="CK1587" s="58"/>
      <c r="CL1587" s="58"/>
      <c r="CM1587" s="58"/>
      <c r="CN1587" s="58"/>
      <c r="CO1587" s="58"/>
      <c r="CP1587" s="58"/>
      <c r="CQ1587" s="58"/>
      <c r="CR1587" s="58"/>
      <c r="CS1587" s="58"/>
      <c r="CT1587" s="58"/>
      <c r="CU1587" s="58"/>
      <c r="CV1587" s="58"/>
      <c r="CW1587" s="58"/>
      <c r="CX1587" s="58"/>
      <c r="CY1587" s="58"/>
      <c r="CZ1587" s="58"/>
      <c r="DA1587" s="58"/>
      <c r="DB1587" s="58"/>
      <c r="DC1587" s="58"/>
      <c r="DD1587" s="58"/>
      <c r="DE1587" s="58"/>
      <c r="DF1587" s="58"/>
      <c r="DG1587" s="58"/>
      <c r="DH1587" s="58"/>
      <c r="DI1587" s="58"/>
      <c r="DJ1587" s="58"/>
      <c r="DK1587" s="58"/>
      <c r="DL1587" s="58"/>
      <c r="DM1587" s="58"/>
      <c r="DN1587" s="58"/>
      <c r="DO1587" s="58"/>
      <c r="DP1587" s="58"/>
      <c r="DQ1587" s="58"/>
      <c r="DR1587" s="58"/>
    </row>
    <row r="1588" spans="1:122" x14ac:dyDescent="0.2">
      <c r="A1588" s="58"/>
      <c r="B1588" s="58"/>
      <c r="C1588" s="58"/>
      <c r="D1588" s="58"/>
      <c r="E1588" s="58"/>
      <c r="F1588" s="58"/>
      <c r="G1588" s="58"/>
      <c r="H1588" s="58"/>
      <c r="I1588" s="58"/>
      <c r="J1588" s="58"/>
      <c r="K1588" s="59"/>
      <c r="L1588" s="59"/>
      <c r="M1588" s="58"/>
      <c r="N1588" s="58"/>
      <c r="O1588" s="58"/>
      <c r="P1588" s="58"/>
      <c r="Q1588" s="58"/>
      <c r="R1588" s="58"/>
      <c r="S1588" s="58"/>
      <c r="T1588" s="58"/>
      <c r="U1588" s="58"/>
      <c r="V1588" s="58"/>
      <c r="W1588" s="58"/>
      <c r="X1588" s="58"/>
      <c r="Y1588" s="58"/>
      <c r="Z1588" s="58"/>
      <c r="AA1588" s="58"/>
      <c r="AB1588" s="58"/>
      <c r="AC1588" s="58"/>
      <c r="AD1588" s="58"/>
      <c r="AE1588" s="58"/>
      <c r="AF1588" s="58"/>
      <c r="AG1588" s="58"/>
      <c r="AH1588" s="58"/>
      <c r="AI1588" s="58"/>
      <c r="AJ1588" s="58"/>
      <c r="AK1588" s="58"/>
      <c r="AL1588" s="58"/>
      <c r="AM1588" s="58"/>
      <c r="AN1588" s="58"/>
      <c r="AO1588" s="58"/>
      <c r="AP1588" s="58"/>
      <c r="AQ1588" s="58"/>
      <c r="AR1588" s="58"/>
      <c r="AS1588" s="58"/>
      <c r="AT1588" s="58"/>
      <c r="AU1588" s="58"/>
      <c r="AV1588" s="58"/>
      <c r="AW1588" s="58"/>
      <c r="AX1588" s="58"/>
      <c r="AY1588" s="58"/>
      <c r="AZ1588" s="58"/>
      <c r="BA1588" s="58"/>
      <c r="BB1588" s="58"/>
      <c r="BC1588" s="58"/>
      <c r="BD1588" s="58"/>
      <c r="BE1588" s="58"/>
      <c r="BF1588" s="58"/>
      <c r="BG1588" s="58"/>
      <c r="BH1588" s="58"/>
      <c r="BI1588" s="58"/>
      <c r="BJ1588" s="58"/>
      <c r="BK1588" s="58"/>
      <c r="BL1588" s="58"/>
      <c r="BM1588" s="58"/>
      <c r="BN1588" s="58"/>
      <c r="BO1588" s="58"/>
      <c r="BP1588" s="58"/>
      <c r="BQ1588" s="58"/>
      <c r="BR1588" s="58"/>
      <c r="BS1588" s="58"/>
      <c r="BT1588" s="58"/>
      <c r="BU1588" s="58"/>
      <c r="BV1588" s="58"/>
      <c r="BW1588" s="58"/>
      <c r="BX1588" s="58"/>
      <c r="BY1588" s="58"/>
      <c r="BZ1588" s="58"/>
      <c r="CA1588" s="58"/>
      <c r="CB1588" s="58"/>
      <c r="CC1588" s="58"/>
      <c r="CD1588" s="58"/>
      <c r="CE1588" s="58"/>
      <c r="CF1588" s="58"/>
      <c r="CG1588" s="58"/>
      <c r="CH1588" s="58"/>
      <c r="CI1588" s="58"/>
      <c r="CJ1588" s="58"/>
      <c r="CK1588" s="58"/>
      <c r="CL1588" s="58"/>
      <c r="CM1588" s="58"/>
      <c r="CN1588" s="58"/>
      <c r="CO1588" s="58"/>
      <c r="CP1588" s="58"/>
      <c r="CQ1588" s="58"/>
      <c r="CR1588" s="58"/>
      <c r="CS1588" s="58"/>
      <c r="CT1588" s="58"/>
      <c r="CU1588" s="58"/>
      <c r="CV1588" s="58"/>
      <c r="CW1588" s="58"/>
      <c r="CX1588" s="58"/>
      <c r="CY1588" s="58"/>
      <c r="CZ1588" s="58"/>
      <c r="DA1588" s="58"/>
      <c r="DB1588" s="58"/>
      <c r="DC1588" s="58"/>
      <c r="DD1588" s="58"/>
      <c r="DE1588" s="58"/>
      <c r="DF1588" s="58"/>
      <c r="DG1588" s="58"/>
      <c r="DH1588" s="58"/>
      <c r="DI1588" s="58"/>
      <c r="DJ1588" s="58"/>
      <c r="DK1588" s="58"/>
      <c r="DL1588" s="58"/>
      <c r="DM1588" s="58"/>
      <c r="DN1588" s="58"/>
      <c r="DO1588" s="58"/>
      <c r="DP1588" s="58"/>
      <c r="DQ1588" s="58"/>
      <c r="DR1588" s="58"/>
    </row>
    <row r="1589" spans="1:122" x14ac:dyDescent="0.2">
      <c r="A1589" s="58"/>
      <c r="B1589" s="58"/>
      <c r="C1589" s="58"/>
      <c r="D1589" s="58"/>
      <c r="E1589" s="58"/>
      <c r="F1589" s="58"/>
      <c r="G1589" s="58"/>
      <c r="H1589" s="58"/>
      <c r="I1589" s="58"/>
      <c r="J1589" s="58"/>
      <c r="K1589" s="59"/>
      <c r="L1589" s="59"/>
      <c r="M1589" s="58"/>
      <c r="N1589" s="58"/>
      <c r="O1589" s="58"/>
      <c r="P1589" s="58"/>
      <c r="Q1589" s="58"/>
      <c r="R1589" s="58"/>
      <c r="S1589" s="58"/>
      <c r="T1589" s="58"/>
      <c r="U1589" s="58"/>
      <c r="V1589" s="58"/>
      <c r="W1589" s="58"/>
      <c r="X1589" s="58"/>
      <c r="Y1589" s="58"/>
      <c r="Z1589" s="58"/>
      <c r="AA1589" s="58"/>
      <c r="AB1589" s="58"/>
      <c r="AC1589" s="58"/>
      <c r="AD1589" s="58"/>
      <c r="AE1589" s="58"/>
      <c r="AF1589" s="58"/>
      <c r="AG1589" s="58"/>
      <c r="AH1589" s="58"/>
      <c r="AI1589" s="58"/>
      <c r="AJ1589" s="58"/>
      <c r="AK1589" s="58"/>
      <c r="AL1589" s="58"/>
      <c r="AM1589" s="58"/>
      <c r="AN1589" s="58"/>
      <c r="AO1589" s="58"/>
      <c r="AP1589" s="58"/>
      <c r="AQ1589" s="58"/>
      <c r="AR1589" s="58"/>
      <c r="AS1589" s="58"/>
      <c r="AT1589" s="58"/>
      <c r="AU1589" s="58"/>
      <c r="AV1589" s="58"/>
      <c r="AW1589" s="58"/>
      <c r="AX1589" s="58"/>
      <c r="AY1589" s="58"/>
      <c r="AZ1589" s="58"/>
      <c r="BA1589" s="58"/>
      <c r="BB1589" s="58"/>
      <c r="BC1589" s="58"/>
      <c r="BD1589" s="58"/>
      <c r="BE1589" s="58"/>
      <c r="BF1589" s="58"/>
      <c r="BG1589" s="58"/>
      <c r="BH1589" s="58"/>
      <c r="BI1589" s="58"/>
      <c r="BJ1589" s="58"/>
      <c r="BK1589" s="58"/>
      <c r="BL1589" s="58"/>
      <c r="BM1589" s="58"/>
      <c r="BN1589" s="58"/>
      <c r="BO1589" s="58"/>
      <c r="BP1589" s="58"/>
      <c r="BQ1589" s="58"/>
      <c r="BR1589" s="58"/>
      <c r="BS1589" s="58"/>
      <c r="BT1589" s="58"/>
      <c r="BU1589" s="58"/>
      <c r="BV1589" s="58"/>
      <c r="BW1589" s="58"/>
      <c r="BX1589" s="58"/>
      <c r="BY1589" s="58"/>
      <c r="BZ1589" s="58"/>
      <c r="CA1589" s="58"/>
      <c r="CB1589" s="58"/>
      <c r="CC1589" s="58"/>
      <c r="CD1589" s="58"/>
      <c r="CE1589" s="58"/>
      <c r="CF1589" s="58"/>
      <c r="CG1589" s="58"/>
      <c r="CH1589" s="58"/>
      <c r="CI1589" s="58"/>
      <c r="CJ1589" s="58"/>
      <c r="CK1589" s="58"/>
      <c r="CL1589" s="58"/>
      <c r="CM1589" s="58"/>
      <c r="CN1589" s="58"/>
      <c r="CO1589" s="58"/>
      <c r="CP1589" s="58"/>
      <c r="CQ1589" s="58"/>
      <c r="CR1589" s="58"/>
      <c r="CS1589" s="58"/>
      <c r="CT1589" s="58"/>
      <c r="CU1589" s="58"/>
      <c r="CV1589" s="58"/>
      <c r="CW1589" s="58"/>
      <c r="CX1589" s="58"/>
      <c r="CY1589" s="58"/>
      <c r="CZ1589" s="58"/>
      <c r="DA1589" s="58"/>
      <c r="DB1589" s="58"/>
      <c r="DC1589" s="58"/>
      <c r="DD1589" s="58"/>
      <c r="DE1589" s="58"/>
      <c r="DF1589" s="58"/>
      <c r="DG1589" s="58"/>
      <c r="DH1589" s="58"/>
      <c r="DI1589" s="58"/>
      <c r="DJ1589" s="58"/>
      <c r="DK1589" s="58"/>
      <c r="DL1589" s="58"/>
      <c r="DM1589" s="58"/>
      <c r="DN1589" s="58"/>
      <c r="DO1589" s="58"/>
      <c r="DP1589" s="58"/>
      <c r="DQ1589" s="58"/>
      <c r="DR1589" s="58"/>
    </row>
    <row r="1590" spans="1:122" x14ac:dyDescent="0.2">
      <c r="A1590" s="58"/>
      <c r="B1590" s="58"/>
      <c r="C1590" s="58"/>
      <c r="D1590" s="58"/>
      <c r="E1590" s="58"/>
      <c r="F1590" s="58"/>
      <c r="G1590" s="58"/>
      <c r="H1590" s="58"/>
      <c r="I1590" s="58"/>
      <c r="J1590" s="58"/>
      <c r="K1590" s="59"/>
      <c r="L1590" s="59"/>
      <c r="M1590" s="58"/>
      <c r="N1590" s="58"/>
      <c r="O1590" s="58"/>
      <c r="P1590" s="58"/>
      <c r="Q1590" s="58"/>
      <c r="R1590" s="58"/>
      <c r="S1590" s="58"/>
      <c r="T1590" s="58"/>
      <c r="U1590" s="58"/>
      <c r="V1590" s="58"/>
      <c r="W1590" s="58"/>
      <c r="X1590" s="58"/>
      <c r="Y1590" s="58"/>
      <c r="Z1590" s="58"/>
      <c r="AA1590" s="58"/>
      <c r="AB1590" s="58"/>
      <c r="AC1590" s="58"/>
      <c r="AD1590" s="58"/>
      <c r="AE1590" s="58"/>
      <c r="AF1590" s="58"/>
      <c r="AG1590" s="58"/>
      <c r="AH1590" s="58"/>
      <c r="AI1590" s="58"/>
      <c r="AJ1590" s="58"/>
      <c r="AK1590" s="58"/>
      <c r="AL1590" s="58"/>
      <c r="AM1590" s="58"/>
      <c r="AN1590" s="58"/>
      <c r="AO1590" s="58"/>
      <c r="AP1590" s="58"/>
      <c r="AQ1590" s="58"/>
      <c r="AR1590" s="58"/>
      <c r="AS1590" s="58"/>
      <c r="AT1590" s="58"/>
      <c r="AU1590" s="58"/>
      <c r="AV1590" s="58"/>
      <c r="AW1590" s="58"/>
      <c r="AX1590" s="58"/>
      <c r="AY1590" s="58"/>
      <c r="AZ1590" s="58"/>
      <c r="BA1590" s="58"/>
      <c r="BB1590" s="58"/>
      <c r="BC1590" s="58"/>
      <c r="BD1590" s="58"/>
      <c r="BE1590" s="58"/>
      <c r="BF1590" s="58"/>
      <c r="BG1590" s="58"/>
      <c r="BH1590" s="58"/>
      <c r="BI1590" s="58"/>
      <c r="BJ1590" s="58"/>
      <c r="BK1590" s="58"/>
      <c r="BL1590" s="58"/>
      <c r="BM1590" s="58"/>
      <c r="BN1590" s="58"/>
      <c r="BO1590" s="58"/>
      <c r="BP1590" s="58"/>
      <c r="BQ1590" s="58"/>
      <c r="BR1590" s="58"/>
      <c r="BS1590" s="58"/>
      <c r="BT1590" s="58"/>
      <c r="BU1590" s="58"/>
      <c r="BV1590" s="58"/>
      <c r="BW1590" s="58"/>
      <c r="BX1590" s="58"/>
      <c r="BY1590" s="58"/>
      <c r="BZ1590" s="58"/>
      <c r="CA1590" s="58"/>
      <c r="CB1590" s="58"/>
      <c r="CC1590" s="58"/>
      <c r="CD1590" s="58"/>
      <c r="CE1590" s="58"/>
      <c r="CF1590" s="58"/>
      <c r="CG1590" s="58"/>
      <c r="CH1590" s="58"/>
      <c r="CI1590" s="58"/>
      <c r="CJ1590" s="58"/>
      <c r="CK1590" s="58"/>
      <c r="CL1590" s="58"/>
      <c r="CM1590" s="58"/>
      <c r="CN1590" s="58"/>
      <c r="CO1590" s="58"/>
      <c r="CP1590" s="58"/>
      <c r="CQ1590" s="58"/>
      <c r="CR1590" s="58"/>
      <c r="CS1590" s="58"/>
      <c r="CT1590" s="58"/>
      <c r="CU1590" s="58"/>
      <c r="CV1590" s="58"/>
      <c r="CW1590" s="58"/>
      <c r="CX1590" s="58"/>
      <c r="CY1590" s="58"/>
      <c r="CZ1590" s="58"/>
      <c r="DA1590" s="58"/>
      <c r="DB1590" s="58"/>
      <c r="DC1590" s="58"/>
      <c r="DD1590" s="58"/>
      <c r="DE1590" s="58"/>
      <c r="DF1590" s="58"/>
      <c r="DG1590" s="58"/>
      <c r="DH1590" s="58"/>
      <c r="DI1590" s="58"/>
      <c r="DJ1590" s="58"/>
      <c r="DK1590" s="58"/>
      <c r="DL1590" s="58"/>
      <c r="DM1590" s="58"/>
      <c r="DN1590" s="58"/>
      <c r="DO1590" s="58"/>
      <c r="DP1590" s="58"/>
      <c r="DQ1590" s="58"/>
      <c r="DR1590" s="58"/>
    </row>
    <row r="1591" spans="1:122" x14ac:dyDescent="0.2">
      <c r="A1591" s="58"/>
      <c r="B1591" s="58"/>
      <c r="C1591" s="58"/>
      <c r="D1591" s="58"/>
      <c r="E1591" s="58"/>
      <c r="F1591" s="58"/>
      <c r="G1591" s="58"/>
      <c r="H1591" s="58"/>
      <c r="I1591" s="58"/>
      <c r="J1591" s="58"/>
      <c r="K1591" s="59"/>
      <c r="L1591" s="59"/>
      <c r="M1591" s="58"/>
      <c r="N1591" s="58"/>
      <c r="O1591" s="58"/>
      <c r="P1591" s="58"/>
      <c r="Q1591" s="58"/>
      <c r="R1591" s="58"/>
      <c r="S1591" s="58"/>
      <c r="T1591" s="58"/>
      <c r="U1591" s="58"/>
      <c r="V1591" s="58"/>
      <c r="W1591" s="58"/>
      <c r="X1591" s="58"/>
      <c r="Y1591" s="58"/>
      <c r="Z1591" s="58"/>
      <c r="AA1591" s="58"/>
      <c r="AB1591" s="58"/>
      <c r="AC1591" s="58"/>
      <c r="AD1591" s="58"/>
      <c r="AE1591" s="58"/>
      <c r="AF1591" s="58"/>
      <c r="AG1591" s="58"/>
      <c r="AH1591" s="58"/>
      <c r="AI1591" s="58"/>
      <c r="AJ1591" s="58"/>
      <c r="AK1591" s="58"/>
      <c r="AL1591" s="58"/>
      <c r="AM1591" s="58"/>
      <c r="AN1591" s="58"/>
      <c r="AO1591" s="58"/>
      <c r="AP1591" s="58"/>
      <c r="AQ1591" s="58"/>
      <c r="AR1591" s="58"/>
      <c r="AS1591" s="58"/>
      <c r="AT1591" s="58"/>
      <c r="AU1591" s="58"/>
      <c r="AV1591" s="58"/>
      <c r="AW1591" s="58"/>
      <c r="AX1591" s="58"/>
      <c r="AY1591" s="58"/>
      <c r="AZ1591" s="58"/>
      <c r="BA1591" s="58"/>
      <c r="BB1591" s="58"/>
      <c r="BC1591" s="58"/>
      <c r="BD1591" s="58"/>
      <c r="BE1591" s="58"/>
      <c r="BF1591" s="58"/>
      <c r="BG1591" s="58"/>
      <c r="BH1591" s="58"/>
      <c r="BI1591" s="58"/>
      <c r="BJ1591" s="58"/>
      <c r="BK1591" s="58"/>
      <c r="BL1591" s="58"/>
      <c r="BM1591" s="58"/>
      <c r="BN1591" s="58"/>
      <c r="BO1591" s="58"/>
      <c r="BP1591" s="58"/>
      <c r="BQ1591" s="58"/>
      <c r="BR1591" s="58"/>
      <c r="BS1591" s="58"/>
      <c r="BT1591" s="58"/>
      <c r="BU1591" s="58"/>
      <c r="BV1591" s="58"/>
      <c r="BW1591" s="58"/>
      <c r="BX1591" s="58"/>
      <c r="BY1591" s="58"/>
      <c r="BZ1591" s="58"/>
      <c r="CA1591" s="58"/>
      <c r="CB1591" s="58"/>
      <c r="CC1591" s="58"/>
      <c r="CD1591" s="58"/>
      <c r="CE1591" s="58"/>
      <c r="CF1591" s="58"/>
      <c r="CG1591" s="58"/>
      <c r="CH1591" s="58"/>
      <c r="CI1591" s="58"/>
      <c r="CJ1591" s="58"/>
      <c r="CK1591" s="58"/>
      <c r="CL1591" s="58"/>
      <c r="CM1591" s="58"/>
      <c r="CN1591" s="58"/>
      <c r="CO1591" s="58"/>
      <c r="CP1591" s="58"/>
      <c r="CQ1591" s="58"/>
      <c r="CR1591" s="58"/>
      <c r="CS1591" s="58"/>
      <c r="CT1591" s="58"/>
      <c r="CU1591" s="58"/>
      <c r="CV1591" s="58"/>
      <c r="CW1591" s="58"/>
      <c r="CX1591" s="58"/>
      <c r="CY1591" s="58"/>
      <c r="CZ1591" s="58"/>
      <c r="DA1591" s="58"/>
      <c r="DB1591" s="58"/>
      <c r="DC1591" s="58"/>
      <c r="DD1591" s="58"/>
      <c r="DE1591" s="58"/>
      <c r="DF1591" s="58"/>
      <c r="DG1591" s="58"/>
      <c r="DH1591" s="58"/>
      <c r="DI1591" s="58"/>
      <c r="DJ1591" s="58"/>
      <c r="DK1591" s="58"/>
      <c r="DL1591" s="58"/>
      <c r="DM1591" s="58"/>
      <c r="DN1591" s="58"/>
      <c r="DO1591" s="58"/>
      <c r="DP1591" s="58"/>
      <c r="DQ1591" s="58"/>
      <c r="DR1591" s="58"/>
    </row>
    <row r="1592" spans="1:122" x14ac:dyDescent="0.2">
      <c r="A1592" s="58"/>
      <c r="B1592" s="58"/>
      <c r="C1592" s="58"/>
      <c r="D1592" s="58"/>
      <c r="E1592" s="58"/>
      <c r="F1592" s="58"/>
      <c r="G1592" s="58"/>
      <c r="H1592" s="58"/>
      <c r="I1592" s="58"/>
      <c r="J1592" s="58"/>
      <c r="K1592" s="59"/>
      <c r="L1592" s="59"/>
      <c r="M1592" s="58"/>
      <c r="N1592" s="58"/>
      <c r="O1592" s="58"/>
      <c r="P1592" s="58"/>
      <c r="Q1592" s="58"/>
      <c r="R1592" s="58"/>
      <c r="S1592" s="58"/>
      <c r="T1592" s="58"/>
      <c r="U1592" s="58"/>
      <c r="V1592" s="58"/>
      <c r="W1592" s="58"/>
      <c r="X1592" s="58"/>
      <c r="Y1592" s="58"/>
      <c r="Z1592" s="58"/>
      <c r="AA1592" s="58"/>
      <c r="AB1592" s="58"/>
      <c r="AC1592" s="58"/>
      <c r="AD1592" s="58"/>
      <c r="AE1592" s="58"/>
      <c r="AF1592" s="58"/>
      <c r="AG1592" s="58"/>
      <c r="AH1592" s="58"/>
      <c r="AI1592" s="58"/>
      <c r="AJ1592" s="58"/>
      <c r="AK1592" s="58"/>
      <c r="AL1592" s="58"/>
      <c r="AM1592" s="58"/>
      <c r="AN1592" s="58"/>
      <c r="AO1592" s="58"/>
      <c r="AP1592" s="58"/>
      <c r="AQ1592" s="58"/>
      <c r="AR1592" s="58"/>
      <c r="AS1592" s="58"/>
      <c r="AT1592" s="58"/>
      <c r="AU1592" s="58"/>
      <c r="AV1592" s="58"/>
      <c r="AW1592" s="58"/>
      <c r="AX1592" s="58"/>
      <c r="AY1592" s="58"/>
      <c r="AZ1592" s="58"/>
      <c r="BA1592" s="58"/>
      <c r="BB1592" s="58"/>
      <c r="BC1592" s="58"/>
      <c r="BD1592" s="58"/>
      <c r="BE1592" s="58"/>
      <c r="BF1592" s="58"/>
      <c r="BG1592" s="58"/>
      <c r="BH1592" s="58"/>
      <c r="BI1592" s="58"/>
      <c r="BJ1592" s="58"/>
      <c r="BK1592" s="58"/>
      <c r="BL1592" s="58"/>
      <c r="BM1592" s="58"/>
      <c r="BN1592" s="58"/>
      <c r="BO1592" s="58"/>
      <c r="BP1592" s="58"/>
      <c r="BQ1592" s="58"/>
      <c r="BR1592" s="58"/>
      <c r="BS1592" s="58"/>
      <c r="BT1592" s="58"/>
      <c r="BU1592" s="58"/>
      <c r="BV1592" s="58"/>
      <c r="BW1592" s="58"/>
      <c r="BX1592" s="58"/>
      <c r="BY1592" s="58"/>
      <c r="BZ1592" s="58"/>
      <c r="CA1592" s="58"/>
      <c r="CB1592" s="58"/>
      <c r="CC1592" s="58"/>
      <c r="CD1592" s="58"/>
      <c r="CE1592" s="58"/>
      <c r="CF1592" s="58"/>
      <c r="CG1592" s="58"/>
      <c r="CH1592" s="58"/>
      <c r="CI1592" s="58"/>
      <c r="CJ1592" s="58"/>
      <c r="CK1592" s="58"/>
      <c r="CL1592" s="58"/>
      <c r="CM1592" s="58"/>
      <c r="CN1592" s="58"/>
      <c r="CO1592" s="58"/>
      <c r="CP1592" s="58"/>
      <c r="CQ1592" s="58"/>
      <c r="CR1592" s="58"/>
      <c r="CS1592" s="58"/>
      <c r="CT1592" s="58"/>
      <c r="CU1592" s="58"/>
      <c r="CV1592" s="58"/>
      <c r="CW1592" s="58"/>
      <c r="CX1592" s="58"/>
      <c r="CY1592" s="58"/>
      <c r="CZ1592" s="58"/>
      <c r="DA1592" s="58"/>
      <c r="DB1592" s="58"/>
      <c r="DC1592" s="58"/>
      <c r="DD1592" s="58"/>
      <c r="DE1592" s="58"/>
      <c r="DF1592" s="58"/>
      <c r="DG1592" s="58"/>
      <c r="DH1592" s="58"/>
      <c r="DI1592" s="58"/>
      <c r="DJ1592" s="58"/>
      <c r="DK1592" s="58"/>
      <c r="DL1592" s="58"/>
      <c r="DM1592" s="58"/>
      <c r="DN1592" s="58"/>
      <c r="DO1592" s="58"/>
      <c r="DP1592" s="58"/>
      <c r="DQ1592" s="58"/>
      <c r="DR1592" s="58"/>
    </row>
    <row r="1593" spans="1:122" x14ac:dyDescent="0.2">
      <c r="A1593" s="58"/>
      <c r="B1593" s="58"/>
      <c r="C1593" s="58"/>
      <c r="D1593" s="58"/>
      <c r="E1593" s="58"/>
      <c r="F1593" s="58"/>
      <c r="G1593" s="58"/>
      <c r="H1593" s="58"/>
      <c r="I1593" s="58"/>
      <c r="J1593" s="58"/>
      <c r="K1593" s="59"/>
      <c r="L1593" s="59"/>
      <c r="M1593" s="58"/>
      <c r="N1593" s="58"/>
      <c r="O1593" s="58"/>
      <c r="P1593" s="58"/>
      <c r="Q1593" s="58"/>
      <c r="R1593" s="58"/>
      <c r="S1593" s="58"/>
      <c r="T1593" s="58"/>
      <c r="U1593" s="58"/>
      <c r="V1593" s="58"/>
      <c r="W1593" s="58"/>
      <c r="X1593" s="58"/>
      <c r="Y1593" s="58"/>
      <c r="Z1593" s="58"/>
      <c r="AA1593" s="58"/>
      <c r="AB1593" s="58"/>
      <c r="AC1593" s="58"/>
      <c r="AD1593" s="58"/>
      <c r="AE1593" s="58"/>
      <c r="AF1593" s="58"/>
      <c r="AG1593" s="58"/>
      <c r="AH1593" s="58"/>
      <c r="AI1593" s="58"/>
      <c r="AJ1593" s="58"/>
      <c r="AK1593" s="58"/>
      <c r="AL1593" s="58"/>
      <c r="AM1593" s="58"/>
      <c r="AN1593" s="58"/>
      <c r="AO1593" s="58"/>
      <c r="AP1593" s="58"/>
      <c r="AQ1593" s="58"/>
      <c r="AR1593" s="58"/>
      <c r="AS1593" s="58"/>
      <c r="AT1593" s="58"/>
      <c r="AU1593" s="58"/>
      <c r="AV1593" s="58"/>
      <c r="AW1593" s="58"/>
      <c r="AX1593" s="58"/>
      <c r="AY1593" s="58"/>
      <c r="AZ1593" s="58"/>
      <c r="BA1593" s="58"/>
      <c r="BB1593" s="58"/>
      <c r="BC1593" s="58"/>
      <c r="BD1593" s="58"/>
      <c r="BE1593" s="58"/>
      <c r="BF1593" s="58"/>
      <c r="BG1593" s="58"/>
      <c r="BH1593" s="58"/>
      <c r="BI1593" s="58"/>
      <c r="BJ1593" s="58"/>
      <c r="BK1593" s="58"/>
      <c r="BL1593" s="58"/>
      <c r="BM1593" s="58"/>
      <c r="BN1593" s="58"/>
      <c r="BO1593" s="58"/>
      <c r="BP1593" s="58"/>
      <c r="BQ1593" s="58"/>
      <c r="BR1593" s="58"/>
      <c r="BS1593" s="58"/>
      <c r="BT1593" s="58"/>
      <c r="BU1593" s="58"/>
      <c r="BV1593" s="58"/>
      <c r="BW1593" s="58"/>
      <c r="BX1593" s="58"/>
      <c r="BY1593" s="58"/>
      <c r="BZ1593" s="58"/>
      <c r="CA1593" s="58"/>
      <c r="CB1593" s="58"/>
      <c r="CC1593" s="58"/>
      <c r="CD1593" s="58"/>
      <c r="CE1593" s="58"/>
      <c r="CF1593" s="58"/>
      <c r="CG1593" s="58"/>
      <c r="CH1593" s="58"/>
      <c r="CI1593" s="58"/>
      <c r="CJ1593" s="58"/>
      <c r="CK1593" s="58"/>
      <c r="CL1593" s="58"/>
      <c r="CM1593" s="58"/>
      <c r="CN1593" s="58"/>
      <c r="CO1593" s="58"/>
      <c r="CP1593" s="58"/>
      <c r="CQ1593" s="58"/>
      <c r="CR1593" s="58"/>
      <c r="CS1593" s="58"/>
      <c r="CT1593" s="58"/>
      <c r="CU1593" s="58"/>
      <c r="CV1593" s="58"/>
      <c r="CW1593" s="58"/>
      <c r="CX1593" s="58"/>
      <c r="CY1593" s="58"/>
      <c r="CZ1593" s="58"/>
      <c r="DA1593" s="58"/>
      <c r="DB1593" s="58"/>
      <c r="DC1593" s="58"/>
      <c r="DD1593" s="58"/>
      <c r="DE1593" s="58"/>
      <c r="DF1593" s="58"/>
      <c r="DG1593" s="58"/>
      <c r="DH1593" s="58"/>
      <c r="DI1593" s="58"/>
      <c r="DJ1593" s="58"/>
      <c r="DK1593" s="58"/>
      <c r="DL1593" s="58"/>
      <c r="DM1593" s="58"/>
      <c r="DN1593" s="58"/>
      <c r="DO1593" s="58"/>
      <c r="DP1593" s="58"/>
      <c r="DQ1593" s="58"/>
      <c r="DR1593" s="58"/>
    </row>
    <row r="1594" spans="1:122" x14ac:dyDescent="0.2">
      <c r="A1594" s="58"/>
      <c r="B1594" s="58"/>
      <c r="C1594" s="58"/>
      <c r="D1594" s="58"/>
      <c r="E1594" s="58"/>
      <c r="F1594" s="58"/>
      <c r="G1594" s="58"/>
      <c r="H1594" s="58"/>
      <c r="I1594" s="58"/>
      <c r="J1594" s="58"/>
      <c r="K1594" s="59"/>
      <c r="L1594" s="59"/>
      <c r="M1594" s="58"/>
      <c r="N1594" s="58"/>
      <c r="O1594" s="58"/>
      <c r="P1594" s="58"/>
      <c r="Q1594" s="58"/>
      <c r="R1594" s="58"/>
      <c r="S1594" s="58"/>
      <c r="T1594" s="58"/>
      <c r="U1594" s="58"/>
      <c r="V1594" s="58"/>
      <c r="W1594" s="58"/>
      <c r="X1594" s="58"/>
      <c r="Y1594" s="58"/>
      <c r="Z1594" s="58"/>
      <c r="AA1594" s="58"/>
      <c r="AB1594" s="58"/>
      <c r="AC1594" s="58"/>
      <c r="AD1594" s="58"/>
      <c r="AE1594" s="58"/>
      <c r="AF1594" s="58"/>
      <c r="AG1594" s="58"/>
      <c r="AH1594" s="58"/>
      <c r="AI1594" s="58"/>
      <c r="AJ1594" s="58"/>
      <c r="AK1594" s="58"/>
      <c r="AL1594" s="58"/>
      <c r="AM1594" s="58"/>
      <c r="AN1594" s="58"/>
      <c r="AO1594" s="58"/>
      <c r="AP1594" s="58"/>
      <c r="AQ1594" s="58"/>
      <c r="AR1594" s="58"/>
      <c r="AS1594" s="58"/>
      <c r="AT1594" s="58"/>
      <c r="AU1594" s="58"/>
      <c r="AV1594" s="58"/>
      <c r="AW1594" s="58"/>
      <c r="AX1594" s="58"/>
      <c r="AY1594" s="58"/>
      <c r="AZ1594" s="58"/>
      <c r="BA1594" s="58"/>
      <c r="BB1594" s="58"/>
      <c r="BC1594" s="58"/>
      <c r="BD1594" s="58"/>
      <c r="BE1594" s="58"/>
      <c r="BF1594" s="58"/>
      <c r="BG1594" s="58"/>
      <c r="BH1594" s="58"/>
      <c r="BI1594" s="58"/>
      <c r="BJ1594" s="58"/>
      <c r="BK1594" s="58"/>
      <c r="BL1594" s="58"/>
      <c r="BM1594" s="58"/>
      <c r="BN1594" s="58"/>
      <c r="BO1594" s="58"/>
      <c r="BP1594" s="58"/>
      <c r="BQ1594" s="58"/>
      <c r="BR1594" s="58"/>
      <c r="BS1594" s="58"/>
      <c r="BT1594" s="58"/>
      <c r="BU1594" s="58"/>
      <c r="BV1594" s="58"/>
      <c r="BW1594" s="58"/>
      <c r="BX1594" s="58"/>
      <c r="BY1594" s="58"/>
      <c r="BZ1594" s="58"/>
      <c r="CA1594" s="58"/>
      <c r="CB1594" s="58"/>
      <c r="CC1594" s="58"/>
      <c r="CD1594" s="58"/>
      <c r="CE1594" s="58"/>
      <c r="CF1594" s="58"/>
      <c r="CG1594" s="58"/>
      <c r="CH1594" s="58"/>
      <c r="CI1594" s="58"/>
      <c r="CJ1594" s="58"/>
      <c r="CK1594" s="58"/>
      <c r="CL1594" s="58"/>
      <c r="CM1594" s="58"/>
      <c r="CN1594" s="58"/>
      <c r="CO1594" s="58"/>
      <c r="CP1594" s="58"/>
      <c r="CQ1594" s="58"/>
      <c r="CR1594" s="58"/>
      <c r="CS1594" s="58"/>
      <c r="CT1594" s="58"/>
      <c r="CU1594" s="58"/>
      <c r="CV1594" s="58"/>
      <c r="CW1594" s="58"/>
      <c r="CX1594" s="58"/>
      <c r="CY1594" s="58"/>
      <c r="CZ1594" s="58"/>
      <c r="DA1594" s="58"/>
      <c r="DB1594" s="58"/>
      <c r="DC1594" s="58"/>
      <c r="DD1594" s="58"/>
      <c r="DE1594" s="58"/>
      <c r="DF1594" s="58"/>
      <c r="DG1594" s="58"/>
      <c r="DH1594" s="58"/>
      <c r="DI1594" s="58"/>
      <c r="DJ1594" s="58"/>
      <c r="DK1594" s="58"/>
      <c r="DL1594" s="58"/>
      <c r="DM1594" s="58"/>
      <c r="DN1594" s="58"/>
      <c r="DO1594" s="58"/>
      <c r="DP1594" s="58"/>
      <c r="DQ1594" s="58"/>
      <c r="DR1594" s="58"/>
    </row>
    <row r="1595" spans="1:122" x14ac:dyDescent="0.2">
      <c r="A1595" s="58"/>
      <c r="B1595" s="58"/>
      <c r="C1595" s="58"/>
      <c r="D1595" s="58"/>
      <c r="E1595" s="58"/>
      <c r="F1595" s="58"/>
      <c r="G1595" s="58"/>
      <c r="H1595" s="58"/>
      <c r="I1595" s="58"/>
      <c r="J1595" s="58"/>
      <c r="K1595" s="59"/>
      <c r="L1595" s="59"/>
      <c r="M1595" s="58"/>
      <c r="N1595" s="58"/>
      <c r="O1595" s="58"/>
      <c r="P1595" s="58"/>
      <c r="Q1595" s="58"/>
      <c r="R1595" s="58"/>
      <c r="S1595" s="58"/>
      <c r="T1595" s="58"/>
      <c r="U1595" s="58"/>
      <c r="V1595" s="58"/>
      <c r="W1595" s="58"/>
      <c r="X1595" s="58"/>
      <c r="Y1595" s="58"/>
      <c r="Z1595" s="58"/>
      <c r="AA1595" s="58"/>
      <c r="AB1595" s="58"/>
      <c r="AC1595" s="58"/>
      <c r="AD1595" s="58"/>
      <c r="AE1595" s="58"/>
      <c r="AF1595" s="58"/>
      <c r="AG1595" s="58"/>
      <c r="AH1595" s="58"/>
      <c r="AI1595" s="58"/>
      <c r="AJ1595" s="58"/>
      <c r="AK1595" s="58"/>
      <c r="AL1595" s="58"/>
      <c r="AM1595" s="58"/>
      <c r="AN1595" s="58"/>
      <c r="AO1595" s="58"/>
      <c r="AP1595" s="58"/>
      <c r="AQ1595" s="58"/>
      <c r="AR1595" s="58"/>
      <c r="AS1595" s="58"/>
      <c r="AT1595" s="58"/>
      <c r="AU1595" s="58"/>
      <c r="AV1595" s="58"/>
      <c r="AW1595" s="58"/>
      <c r="AX1595" s="58"/>
      <c r="AY1595" s="58"/>
      <c r="AZ1595" s="58"/>
      <c r="BA1595" s="58"/>
      <c r="BB1595" s="58"/>
      <c r="BC1595" s="58"/>
      <c r="BD1595" s="58"/>
      <c r="BE1595" s="58"/>
      <c r="BF1595" s="58"/>
      <c r="BG1595" s="58"/>
      <c r="BH1595" s="58"/>
      <c r="BI1595" s="58"/>
      <c r="BJ1595" s="58"/>
      <c r="BK1595" s="58"/>
      <c r="BL1595" s="58"/>
      <c r="BM1595" s="58"/>
      <c r="BN1595" s="58"/>
      <c r="BO1595" s="58"/>
      <c r="BP1595" s="58"/>
      <c r="BQ1595" s="58"/>
      <c r="BR1595" s="58"/>
      <c r="BS1595" s="58"/>
      <c r="BT1595" s="58"/>
      <c r="BU1595" s="58"/>
      <c r="BV1595" s="58"/>
      <c r="BW1595" s="58"/>
      <c r="BX1595" s="58"/>
      <c r="BY1595" s="58"/>
      <c r="BZ1595" s="58"/>
      <c r="CA1595" s="58"/>
      <c r="CB1595" s="58"/>
      <c r="CC1595" s="58"/>
      <c r="CD1595" s="58"/>
      <c r="CE1595" s="58"/>
      <c r="CF1595" s="58"/>
      <c r="CG1595" s="58"/>
      <c r="CH1595" s="58"/>
      <c r="CI1595" s="58"/>
      <c r="CJ1595" s="58"/>
      <c r="CK1595" s="58"/>
      <c r="CL1595" s="58"/>
      <c r="CM1595" s="58"/>
      <c r="CN1595" s="58"/>
      <c r="CO1595" s="58"/>
      <c r="CP1595" s="58"/>
      <c r="CQ1595" s="58"/>
      <c r="CR1595" s="58"/>
      <c r="CS1595" s="58"/>
      <c r="CT1595" s="58"/>
      <c r="CU1595" s="58"/>
      <c r="CV1595" s="58"/>
      <c r="CW1595" s="58"/>
      <c r="CX1595" s="58"/>
      <c r="CY1595" s="58"/>
      <c r="CZ1595" s="58"/>
      <c r="DA1595" s="58"/>
      <c r="DB1595" s="58"/>
      <c r="DC1595" s="58"/>
      <c r="DD1595" s="58"/>
      <c r="DE1595" s="58"/>
      <c r="DF1595" s="58"/>
      <c r="DG1595" s="58"/>
      <c r="DH1595" s="58"/>
      <c r="DI1595" s="58"/>
      <c r="DJ1595" s="58"/>
      <c r="DK1595" s="58"/>
      <c r="DL1595" s="58"/>
      <c r="DM1595" s="58"/>
      <c r="DN1595" s="58"/>
      <c r="DO1595" s="58"/>
      <c r="DP1595" s="58"/>
      <c r="DQ1595" s="58"/>
      <c r="DR1595" s="58"/>
    </row>
    <row r="1596" spans="1:122" x14ac:dyDescent="0.2">
      <c r="A1596" s="58"/>
      <c r="B1596" s="58"/>
      <c r="C1596" s="58"/>
      <c r="D1596" s="58"/>
      <c r="E1596" s="58"/>
      <c r="F1596" s="58"/>
      <c r="G1596" s="58"/>
      <c r="H1596" s="58"/>
      <c r="I1596" s="58"/>
      <c r="J1596" s="58"/>
      <c r="K1596" s="59"/>
      <c r="L1596" s="59"/>
      <c r="M1596" s="58"/>
      <c r="N1596" s="58"/>
      <c r="O1596" s="58"/>
      <c r="P1596" s="58"/>
      <c r="Q1596" s="58"/>
      <c r="R1596" s="58"/>
      <c r="S1596" s="58"/>
      <c r="T1596" s="58"/>
      <c r="U1596" s="58"/>
      <c r="V1596" s="58"/>
      <c r="W1596" s="58"/>
      <c r="X1596" s="58"/>
      <c r="Y1596" s="58"/>
      <c r="Z1596" s="58"/>
      <c r="AA1596" s="58"/>
      <c r="AB1596" s="58"/>
      <c r="AC1596" s="58"/>
      <c r="AD1596" s="58"/>
      <c r="AE1596" s="58"/>
      <c r="AF1596" s="58"/>
      <c r="AG1596" s="58"/>
      <c r="AH1596" s="58"/>
      <c r="AI1596" s="58"/>
      <c r="AJ1596" s="58"/>
      <c r="AK1596" s="58"/>
      <c r="AL1596" s="58"/>
      <c r="AM1596" s="58"/>
      <c r="AN1596" s="58"/>
      <c r="AO1596" s="58"/>
      <c r="AP1596" s="58"/>
      <c r="AQ1596" s="58"/>
      <c r="AR1596" s="58"/>
      <c r="AS1596" s="58"/>
      <c r="AT1596" s="58"/>
      <c r="AU1596" s="58"/>
      <c r="AV1596" s="58"/>
      <c r="AW1596" s="58"/>
      <c r="AX1596" s="58"/>
      <c r="AY1596" s="58"/>
      <c r="AZ1596" s="58"/>
      <c r="BA1596" s="58"/>
      <c r="BB1596" s="58"/>
      <c r="BC1596" s="58"/>
      <c r="BD1596" s="58"/>
      <c r="BE1596" s="58"/>
      <c r="BF1596" s="58"/>
      <c r="BG1596" s="58"/>
      <c r="BH1596" s="58"/>
      <c r="BI1596" s="58"/>
      <c r="BJ1596" s="58"/>
      <c r="BK1596" s="58"/>
      <c r="BL1596" s="58"/>
      <c r="BM1596" s="58"/>
      <c r="BN1596" s="58"/>
      <c r="BO1596" s="58"/>
      <c r="BP1596" s="58"/>
      <c r="BQ1596" s="58"/>
      <c r="BR1596" s="58"/>
      <c r="BS1596" s="58"/>
      <c r="BT1596" s="58"/>
      <c r="BU1596" s="58"/>
      <c r="BV1596" s="58"/>
      <c r="BW1596" s="58"/>
      <c r="BX1596" s="58"/>
      <c r="BY1596" s="58"/>
      <c r="BZ1596" s="58"/>
      <c r="CA1596" s="58"/>
      <c r="CB1596" s="58"/>
      <c r="CC1596" s="58"/>
      <c r="CD1596" s="58"/>
      <c r="CE1596" s="58"/>
      <c r="CF1596" s="58"/>
      <c r="CG1596" s="58"/>
      <c r="CH1596" s="58"/>
      <c r="CI1596" s="58"/>
      <c r="CJ1596" s="58"/>
      <c r="CK1596" s="58"/>
      <c r="CL1596" s="58"/>
      <c r="CM1596" s="58"/>
      <c r="CN1596" s="58"/>
      <c r="CO1596" s="58"/>
      <c r="CP1596" s="58"/>
      <c r="CQ1596" s="58"/>
      <c r="CR1596" s="58"/>
      <c r="CS1596" s="58"/>
      <c r="CT1596" s="58"/>
      <c r="CU1596" s="58"/>
      <c r="CV1596" s="58"/>
      <c r="CW1596" s="58"/>
      <c r="CX1596" s="58"/>
      <c r="CY1596" s="58"/>
      <c r="CZ1596" s="58"/>
      <c r="DA1596" s="58"/>
      <c r="DB1596" s="58"/>
      <c r="DC1596" s="58"/>
      <c r="DD1596" s="58"/>
      <c r="DE1596" s="58"/>
      <c r="DF1596" s="58"/>
      <c r="DG1596" s="58"/>
      <c r="DH1596" s="58"/>
      <c r="DI1596" s="58"/>
      <c r="DJ1596" s="58"/>
      <c r="DK1596" s="58"/>
      <c r="DL1596" s="58"/>
      <c r="DM1596" s="58"/>
      <c r="DN1596" s="58"/>
      <c r="DO1596" s="58"/>
      <c r="DP1596" s="58"/>
      <c r="DQ1596" s="58"/>
      <c r="DR1596" s="58"/>
    </row>
    <row r="1597" spans="1:122" x14ac:dyDescent="0.2">
      <c r="A1597" s="58"/>
      <c r="B1597" s="58"/>
      <c r="C1597" s="58"/>
      <c r="D1597" s="58"/>
      <c r="E1597" s="58"/>
      <c r="F1597" s="58"/>
      <c r="G1597" s="58"/>
      <c r="H1597" s="58"/>
      <c r="I1597" s="58"/>
      <c r="J1597" s="58"/>
      <c r="K1597" s="59"/>
      <c r="L1597" s="59"/>
      <c r="M1597" s="58"/>
      <c r="N1597" s="58"/>
      <c r="O1597" s="58"/>
      <c r="P1597" s="58"/>
      <c r="Q1597" s="58"/>
      <c r="R1597" s="58"/>
      <c r="S1597" s="58"/>
      <c r="T1597" s="58"/>
      <c r="U1597" s="58"/>
      <c r="V1597" s="58"/>
      <c r="W1597" s="58"/>
      <c r="X1597" s="58"/>
      <c r="Y1597" s="58"/>
      <c r="Z1597" s="58"/>
      <c r="AA1597" s="58"/>
      <c r="AB1597" s="58"/>
      <c r="AC1597" s="58"/>
      <c r="AD1597" s="58"/>
      <c r="AE1597" s="58"/>
      <c r="AF1597" s="58"/>
      <c r="AG1597" s="58"/>
      <c r="AH1597" s="58"/>
      <c r="AI1597" s="58"/>
      <c r="AJ1597" s="58"/>
      <c r="AK1597" s="58"/>
      <c r="AL1597" s="58"/>
      <c r="AM1597" s="58"/>
      <c r="AN1597" s="58"/>
      <c r="AO1597" s="58"/>
      <c r="AP1597" s="58"/>
      <c r="AQ1597" s="58"/>
      <c r="AR1597" s="58"/>
      <c r="AS1597" s="58"/>
      <c r="AT1597" s="58"/>
      <c r="AU1597" s="58"/>
      <c r="AV1597" s="58"/>
      <c r="AW1597" s="58"/>
      <c r="AX1597" s="58"/>
      <c r="AY1597" s="58"/>
      <c r="AZ1597" s="58"/>
      <c r="BA1597" s="58"/>
      <c r="BB1597" s="58"/>
      <c r="BC1597" s="58"/>
      <c r="BD1597" s="58"/>
      <c r="BE1597" s="58"/>
      <c r="BF1597" s="58"/>
      <c r="BG1597" s="58"/>
      <c r="BH1597" s="58"/>
      <c r="BI1597" s="58"/>
      <c r="BJ1597" s="58"/>
      <c r="BK1597" s="58"/>
      <c r="BL1597" s="58"/>
      <c r="BM1597" s="58"/>
      <c r="BN1597" s="58"/>
      <c r="BO1597" s="58"/>
      <c r="BP1597" s="58"/>
      <c r="BQ1597" s="58"/>
      <c r="BR1597" s="58"/>
      <c r="BS1597" s="58"/>
      <c r="BT1597" s="58"/>
      <c r="BU1597" s="58"/>
      <c r="BV1597" s="58"/>
      <c r="BW1597" s="58"/>
      <c r="BX1597" s="58"/>
      <c r="BY1597" s="58"/>
      <c r="BZ1597" s="58"/>
      <c r="CA1597" s="58"/>
      <c r="CB1597" s="58"/>
      <c r="CC1597" s="58"/>
      <c r="CD1597" s="58"/>
      <c r="CE1597" s="58"/>
      <c r="CF1597" s="58"/>
      <c r="CG1597" s="58"/>
      <c r="CH1597" s="58"/>
      <c r="CI1597" s="58"/>
      <c r="CJ1597" s="58"/>
      <c r="CK1597" s="58"/>
      <c r="CL1597" s="58"/>
      <c r="CM1597" s="58"/>
      <c r="CN1597" s="58"/>
      <c r="CO1597" s="58"/>
      <c r="CP1597" s="58"/>
      <c r="CQ1597" s="58"/>
      <c r="CR1597" s="58"/>
      <c r="CS1597" s="58"/>
      <c r="CT1597" s="58"/>
      <c r="CU1597" s="58"/>
      <c r="CV1597" s="58"/>
      <c r="CW1597" s="58"/>
      <c r="CX1597" s="58"/>
      <c r="CY1597" s="58"/>
      <c r="CZ1597" s="58"/>
      <c r="DA1597" s="58"/>
      <c r="DB1597" s="58"/>
      <c r="DC1597" s="58"/>
      <c r="DD1597" s="58"/>
      <c r="DE1597" s="58"/>
      <c r="DF1597" s="58"/>
      <c r="DG1597" s="58"/>
      <c r="DH1597" s="58"/>
      <c r="DI1597" s="58"/>
      <c r="DJ1597" s="58"/>
      <c r="DK1597" s="58"/>
      <c r="DL1597" s="58"/>
      <c r="DM1597" s="58"/>
      <c r="DN1597" s="58"/>
      <c r="DO1597" s="58"/>
      <c r="DP1597" s="58"/>
      <c r="DQ1597" s="58"/>
      <c r="DR1597" s="58"/>
    </row>
    <row r="1598" spans="1:122" x14ac:dyDescent="0.2">
      <c r="A1598" s="58"/>
      <c r="B1598" s="58"/>
      <c r="C1598" s="58"/>
      <c r="D1598" s="58"/>
      <c r="E1598" s="58"/>
      <c r="F1598" s="58"/>
      <c r="G1598" s="58"/>
      <c r="H1598" s="58"/>
      <c r="I1598" s="58"/>
      <c r="J1598" s="58"/>
      <c r="K1598" s="59"/>
      <c r="L1598" s="59"/>
      <c r="M1598" s="58"/>
      <c r="N1598" s="58"/>
      <c r="O1598" s="58"/>
      <c r="P1598" s="58"/>
      <c r="Q1598" s="58"/>
      <c r="R1598" s="58"/>
      <c r="S1598" s="58"/>
      <c r="T1598" s="58"/>
      <c r="U1598" s="58"/>
      <c r="V1598" s="58"/>
      <c r="W1598" s="58"/>
      <c r="X1598" s="58"/>
      <c r="Y1598" s="58"/>
      <c r="Z1598" s="58"/>
      <c r="AA1598" s="58"/>
      <c r="AB1598" s="58"/>
      <c r="AC1598" s="58"/>
      <c r="AD1598" s="58"/>
      <c r="AE1598" s="58"/>
      <c r="AF1598" s="58"/>
      <c r="AG1598" s="58"/>
      <c r="AH1598" s="58"/>
      <c r="AI1598" s="58"/>
      <c r="AJ1598" s="58"/>
      <c r="AK1598" s="58"/>
      <c r="AL1598" s="58"/>
      <c r="AM1598" s="58"/>
      <c r="AN1598" s="58"/>
      <c r="AO1598" s="58"/>
      <c r="AP1598" s="58"/>
      <c r="AQ1598" s="58"/>
      <c r="AR1598" s="58"/>
      <c r="AS1598" s="58"/>
      <c r="AT1598" s="58"/>
      <c r="AU1598" s="58"/>
      <c r="AV1598" s="58"/>
      <c r="AW1598" s="58"/>
      <c r="AX1598" s="58"/>
      <c r="AY1598" s="58"/>
      <c r="AZ1598" s="58"/>
      <c r="BA1598" s="58"/>
      <c r="BB1598" s="58"/>
      <c r="BC1598" s="58"/>
      <c r="BD1598" s="58"/>
      <c r="BE1598" s="58"/>
      <c r="BF1598" s="58"/>
      <c r="BG1598" s="58"/>
      <c r="BH1598" s="58"/>
      <c r="BI1598" s="58"/>
      <c r="BJ1598" s="58"/>
      <c r="BK1598" s="58"/>
      <c r="BL1598" s="58"/>
      <c r="BM1598" s="58"/>
      <c r="BN1598" s="58"/>
      <c r="BO1598" s="58"/>
      <c r="BP1598" s="58"/>
      <c r="BQ1598" s="58"/>
      <c r="BR1598" s="58"/>
      <c r="BS1598" s="58"/>
      <c r="BT1598" s="58"/>
      <c r="BU1598" s="58"/>
      <c r="BV1598" s="58"/>
      <c r="BW1598" s="58"/>
      <c r="BX1598" s="58"/>
      <c r="BY1598" s="58"/>
      <c r="BZ1598" s="58"/>
      <c r="CA1598" s="58"/>
      <c r="CB1598" s="58"/>
      <c r="CC1598" s="58"/>
      <c r="CD1598" s="58"/>
      <c r="CE1598" s="58"/>
      <c r="CF1598" s="58"/>
      <c r="CG1598" s="58"/>
      <c r="CH1598" s="58"/>
      <c r="CI1598" s="58"/>
      <c r="CJ1598" s="58"/>
      <c r="CK1598" s="58"/>
      <c r="CL1598" s="58"/>
      <c r="CM1598" s="58"/>
      <c r="CN1598" s="58"/>
      <c r="CO1598" s="58"/>
      <c r="CP1598" s="58"/>
      <c r="CQ1598" s="58"/>
      <c r="CR1598" s="58"/>
      <c r="CS1598" s="58"/>
      <c r="CT1598" s="58"/>
      <c r="CU1598" s="58"/>
      <c r="CV1598" s="58"/>
      <c r="CW1598" s="58"/>
      <c r="CX1598" s="58"/>
      <c r="CY1598" s="58"/>
      <c r="CZ1598" s="58"/>
      <c r="DA1598" s="58"/>
      <c r="DB1598" s="58"/>
      <c r="DC1598" s="58"/>
      <c r="DD1598" s="58"/>
      <c r="DE1598" s="58"/>
      <c r="DF1598" s="58"/>
      <c r="DG1598" s="58"/>
      <c r="DH1598" s="58"/>
      <c r="DI1598" s="58"/>
      <c r="DJ1598" s="58"/>
      <c r="DK1598" s="58"/>
      <c r="DL1598" s="58"/>
      <c r="DM1598" s="58"/>
      <c r="DN1598" s="58"/>
      <c r="DO1598" s="58"/>
      <c r="DP1598" s="58"/>
      <c r="DQ1598" s="58"/>
      <c r="DR1598" s="58"/>
    </row>
    <row r="1599" spans="1:122" x14ac:dyDescent="0.2">
      <c r="A1599" s="58"/>
      <c r="B1599" s="58"/>
      <c r="C1599" s="58"/>
      <c r="D1599" s="58"/>
      <c r="E1599" s="58"/>
      <c r="F1599" s="58"/>
      <c r="G1599" s="58"/>
      <c r="H1599" s="58"/>
      <c r="I1599" s="58"/>
      <c r="J1599" s="58"/>
      <c r="K1599" s="59"/>
      <c r="L1599" s="59"/>
      <c r="M1599" s="58"/>
      <c r="N1599" s="58"/>
      <c r="O1599" s="58"/>
      <c r="P1599" s="58"/>
      <c r="Q1599" s="58"/>
      <c r="R1599" s="58"/>
      <c r="S1599" s="58"/>
      <c r="T1599" s="58"/>
      <c r="U1599" s="58"/>
      <c r="V1599" s="58"/>
      <c r="W1599" s="58"/>
      <c r="X1599" s="58"/>
      <c r="Y1599" s="58"/>
      <c r="Z1599" s="58"/>
      <c r="AA1599" s="58"/>
      <c r="AB1599" s="58"/>
      <c r="AC1599" s="58"/>
      <c r="AD1599" s="58"/>
      <c r="AE1599" s="58"/>
      <c r="AF1599" s="58"/>
      <c r="AG1599" s="58"/>
      <c r="AH1599" s="58"/>
      <c r="AI1599" s="58"/>
      <c r="AJ1599" s="58"/>
      <c r="AK1599" s="58"/>
      <c r="AL1599" s="58"/>
      <c r="AM1599" s="58"/>
      <c r="AN1599" s="58"/>
      <c r="AO1599" s="58"/>
      <c r="AP1599" s="58"/>
      <c r="AQ1599" s="58"/>
      <c r="AR1599" s="58"/>
      <c r="AS1599" s="58"/>
      <c r="AT1599" s="58"/>
      <c r="AU1599" s="58"/>
      <c r="AV1599" s="58"/>
      <c r="AW1599" s="58"/>
      <c r="AX1599" s="58"/>
      <c r="AY1599" s="58"/>
      <c r="AZ1599" s="58"/>
      <c r="BA1599" s="58"/>
      <c r="BB1599" s="58"/>
      <c r="BC1599" s="58"/>
      <c r="BD1599" s="58"/>
      <c r="BE1599" s="58"/>
      <c r="BF1599" s="58"/>
      <c r="BG1599" s="58"/>
      <c r="BH1599" s="58"/>
      <c r="BI1599" s="58"/>
      <c r="BJ1599" s="58"/>
      <c r="BK1599" s="58"/>
      <c r="BL1599" s="58"/>
      <c r="BM1599" s="58"/>
      <c r="BN1599" s="58"/>
      <c r="BO1599" s="58"/>
      <c r="BP1599" s="58"/>
      <c r="BQ1599" s="58"/>
      <c r="BR1599" s="58"/>
      <c r="BS1599" s="58"/>
      <c r="BT1599" s="58"/>
      <c r="BU1599" s="58"/>
      <c r="BV1599" s="58"/>
      <c r="BW1599" s="58"/>
      <c r="BX1599" s="58"/>
      <c r="BY1599" s="58"/>
      <c r="BZ1599" s="58"/>
      <c r="CA1599" s="58"/>
      <c r="CB1599" s="58"/>
      <c r="CC1599" s="58"/>
      <c r="CD1599" s="58"/>
      <c r="CE1599" s="58"/>
      <c r="CF1599" s="58"/>
      <c r="CG1599" s="58"/>
      <c r="CH1599" s="58"/>
      <c r="CI1599" s="58"/>
      <c r="CJ1599" s="58"/>
      <c r="CK1599" s="58"/>
      <c r="CL1599" s="58"/>
      <c r="CM1599" s="58"/>
      <c r="CN1599" s="58"/>
      <c r="CO1599" s="58"/>
      <c r="CP1599" s="58"/>
      <c r="CQ1599" s="58"/>
      <c r="CR1599" s="58"/>
      <c r="CS1599" s="58"/>
      <c r="CT1599" s="58"/>
      <c r="CU1599" s="58"/>
      <c r="CV1599" s="58"/>
      <c r="CW1599" s="58"/>
      <c r="CX1599" s="58"/>
      <c r="CY1599" s="58"/>
      <c r="CZ1599" s="58"/>
      <c r="DA1599" s="58"/>
      <c r="DB1599" s="58"/>
      <c r="DC1599" s="58"/>
      <c r="DD1599" s="58"/>
      <c r="DE1599" s="58"/>
      <c r="DF1599" s="58"/>
      <c r="DG1599" s="58"/>
      <c r="DH1599" s="58"/>
      <c r="DI1599" s="58"/>
      <c r="DJ1599" s="58"/>
      <c r="DK1599" s="58"/>
      <c r="DL1599" s="58"/>
      <c r="DM1599" s="58"/>
      <c r="DN1599" s="58"/>
      <c r="DO1599" s="58"/>
      <c r="DP1599" s="58"/>
      <c r="DQ1599" s="58"/>
      <c r="DR1599" s="58"/>
    </row>
    <row r="1600" spans="1:122" x14ac:dyDescent="0.2">
      <c r="A1600" s="58"/>
      <c r="B1600" s="58"/>
      <c r="C1600" s="58"/>
      <c r="D1600" s="58"/>
      <c r="E1600" s="58"/>
      <c r="F1600" s="58"/>
      <c r="G1600" s="58"/>
      <c r="H1600" s="58"/>
      <c r="I1600" s="58"/>
      <c r="J1600" s="58"/>
      <c r="K1600" s="59"/>
      <c r="L1600" s="59"/>
      <c r="M1600" s="58"/>
      <c r="N1600" s="58"/>
      <c r="O1600" s="58"/>
      <c r="P1600" s="58"/>
      <c r="Q1600" s="58"/>
      <c r="R1600" s="58"/>
      <c r="S1600" s="58"/>
      <c r="T1600" s="58"/>
      <c r="U1600" s="58"/>
      <c r="V1600" s="58"/>
      <c r="W1600" s="58"/>
      <c r="X1600" s="58"/>
      <c r="Y1600" s="58"/>
      <c r="Z1600" s="58"/>
      <c r="AA1600" s="58"/>
      <c r="AB1600" s="58"/>
      <c r="AC1600" s="58"/>
      <c r="AD1600" s="58"/>
      <c r="AE1600" s="58"/>
      <c r="AF1600" s="58"/>
      <c r="AG1600" s="58"/>
      <c r="AH1600" s="58"/>
      <c r="AI1600" s="58"/>
      <c r="AJ1600" s="58"/>
      <c r="AK1600" s="58"/>
      <c r="AL1600" s="58"/>
      <c r="AM1600" s="58"/>
      <c r="AN1600" s="58"/>
      <c r="AO1600" s="58"/>
      <c r="AP1600" s="58"/>
      <c r="AQ1600" s="58"/>
      <c r="AR1600" s="58"/>
      <c r="AS1600" s="58"/>
      <c r="AT1600" s="58"/>
      <c r="AU1600" s="58"/>
      <c r="AV1600" s="58"/>
      <c r="AW1600" s="58"/>
      <c r="AX1600" s="58"/>
      <c r="AY1600" s="58"/>
      <c r="AZ1600" s="58"/>
      <c r="BA1600" s="58"/>
      <c r="BB1600" s="58"/>
      <c r="BC1600" s="58"/>
      <c r="BD1600" s="58"/>
      <c r="BE1600" s="58"/>
      <c r="BF1600" s="58"/>
      <c r="BG1600" s="58"/>
      <c r="BH1600" s="58"/>
      <c r="BI1600" s="58"/>
      <c r="BJ1600" s="58"/>
      <c r="BK1600" s="58"/>
      <c r="BL1600" s="58"/>
      <c r="BM1600" s="58"/>
      <c r="BN1600" s="58"/>
      <c r="BO1600" s="58"/>
      <c r="BP1600" s="58"/>
      <c r="BQ1600" s="58"/>
      <c r="BR1600" s="58"/>
      <c r="BS1600" s="58"/>
      <c r="BT1600" s="58"/>
      <c r="BU1600" s="58"/>
      <c r="BV1600" s="58"/>
      <c r="BW1600" s="58"/>
      <c r="BX1600" s="58"/>
      <c r="BY1600" s="58"/>
      <c r="BZ1600" s="58"/>
      <c r="CA1600" s="58"/>
      <c r="CB1600" s="58"/>
      <c r="CC1600" s="58"/>
      <c r="CD1600" s="58"/>
      <c r="CE1600" s="58"/>
      <c r="CF1600" s="58"/>
      <c r="CG1600" s="58"/>
      <c r="CH1600" s="58"/>
      <c r="CI1600" s="58"/>
      <c r="CJ1600" s="58"/>
      <c r="CK1600" s="58"/>
      <c r="CL1600" s="58"/>
      <c r="CM1600" s="58"/>
      <c r="CN1600" s="58"/>
      <c r="CO1600" s="58"/>
      <c r="CP1600" s="58"/>
      <c r="CQ1600" s="58"/>
      <c r="CR1600" s="58"/>
      <c r="CS1600" s="58"/>
      <c r="CT1600" s="58"/>
      <c r="CU1600" s="58"/>
      <c r="CV1600" s="58"/>
      <c r="CW1600" s="58"/>
      <c r="CX1600" s="58"/>
      <c r="CY1600" s="58"/>
      <c r="CZ1600" s="58"/>
      <c r="DA1600" s="58"/>
      <c r="DB1600" s="58"/>
      <c r="DC1600" s="58"/>
      <c r="DD1600" s="58"/>
      <c r="DE1600" s="58"/>
      <c r="DF1600" s="58"/>
      <c r="DG1600" s="58"/>
      <c r="DH1600" s="58"/>
      <c r="DI1600" s="58"/>
      <c r="DJ1600" s="58"/>
      <c r="DK1600" s="58"/>
      <c r="DL1600" s="58"/>
      <c r="DM1600" s="58"/>
      <c r="DN1600" s="58"/>
      <c r="DO1600" s="58"/>
      <c r="DP1600" s="58"/>
      <c r="DQ1600" s="58"/>
      <c r="DR1600" s="58"/>
    </row>
    <row r="1601" spans="1:122" x14ac:dyDescent="0.2">
      <c r="A1601" s="58"/>
      <c r="B1601" s="58"/>
      <c r="C1601" s="58"/>
      <c r="D1601" s="58"/>
      <c r="E1601" s="58"/>
      <c r="F1601" s="58"/>
      <c r="G1601" s="58"/>
      <c r="H1601" s="58"/>
      <c r="I1601" s="58"/>
      <c r="J1601" s="58"/>
      <c r="K1601" s="59"/>
      <c r="L1601" s="59"/>
      <c r="M1601" s="58"/>
      <c r="N1601" s="58"/>
      <c r="O1601" s="58"/>
      <c r="P1601" s="58"/>
      <c r="Q1601" s="58"/>
      <c r="R1601" s="58"/>
      <c r="S1601" s="58"/>
      <c r="T1601" s="58"/>
      <c r="U1601" s="58"/>
      <c r="V1601" s="58"/>
      <c r="W1601" s="58"/>
      <c r="X1601" s="58"/>
      <c r="Y1601" s="58"/>
      <c r="Z1601" s="58"/>
      <c r="AA1601" s="58"/>
      <c r="AB1601" s="58"/>
      <c r="AC1601" s="58"/>
      <c r="AD1601" s="58"/>
      <c r="AE1601" s="58"/>
      <c r="AF1601" s="58"/>
      <c r="AG1601" s="58"/>
      <c r="AH1601" s="58"/>
      <c r="AI1601" s="58"/>
      <c r="AJ1601" s="58"/>
      <c r="AK1601" s="58"/>
      <c r="AL1601" s="58"/>
      <c r="AM1601" s="58"/>
      <c r="AN1601" s="58"/>
      <c r="AO1601" s="58"/>
      <c r="AP1601" s="58"/>
      <c r="AQ1601" s="58"/>
      <c r="AR1601" s="58"/>
      <c r="AS1601" s="58"/>
      <c r="AT1601" s="58"/>
      <c r="AU1601" s="58"/>
      <c r="AV1601" s="58"/>
      <c r="AW1601" s="58"/>
      <c r="AX1601" s="58"/>
      <c r="AY1601" s="58"/>
      <c r="AZ1601" s="58"/>
      <c r="BA1601" s="58"/>
      <c r="BB1601" s="58"/>
      <c r="BC1601" s="58"/>
      <c r="BD1601" s="58"/>
      <c r="BE1601" s="58"/>
      <c r="BF1601" s="58"/>
      <c r="BG1601" s="58"/>
      <c r="BH1601" s="58"/>
      <c r="BI1601" s="58"/>
      <c r="BJ1601" s="58"/>
      <c r="BK1601" s="58"/>
      <c r="BL1601" s="58"/>
      <c r="BM1601" s="58"/>
      <c r="BN1601" s="58"/>
      <c r="BO1601" s="58"/>
      <c r="BP1601" s="58"/>
      <c r="BQ1601" s="58"/>
      <c r="BR1601" s="58"/>
      <c r="BS1601" s="58"/>
      <c r="BT1601" s="58"/>
      <c r="BU1601" s="58"/>
      <c r="BV1601" s="58"/>
      <c r="BW1601" s="58"/>
      <c r="BX1601" s="58"/>
      <c r="BY1601" s="58"/>
      <c r="BZ1601" s="58"/>
      <c r="CA1601" s="58"/>
      <c r="CB1601" s="58"/>
      <c r="CC1601" s="58"/>
      <c r="CD1601" s="58"/>
      <c r="CE1601" s="58"/>
      <c r="CF1601" s="58"/>
      <c r="CG1601" s="58"/>
      <c r="CH1601" s="58"/>
      <c r="CI1601" s="58"/>
      <c r="CJ1601" s="58"/>
      <c r="CK1601" s="58"/>
      <c r="CL1601" s="58"/>
      <c r="CM1601" s="58"/>
      <c r="CN1601" s="58"/>
      <c r="CO1601" s="58"/>
      <c r="CP1601" s="58"/>
      <c r="CQ1601" s="58"/>
      <c r="CR1601" s="58"/>
      <c r="CS1601" s="58"/>
      <c r="CT1601" s="58"/>
      <c r="CU1601" s="58"/>
      <c r="CV1601" s="58"/>
      <c r="CW1601" s="58"/>
      <c r="CX1601" s="58"/>
      <c r="CY1601" s="58"/>
      <c r="CZ1601" s="58"/>
      <c r="DA1601" s="58"/>
      <c r="DB1601" s="58"/>
      <c r="DC1601" s="58"/>
      <c r="DD1601" s="58"/>
      <c r="DE1601" s="58"/>
      <c r="DF1601" s="58"/>
      <c r="DG1601" s="58"/>
      <c r="DH1601" s="58"/>
      <c r="DI1601" s="58"/>
      <c r="DJ1601" s="58"/>
      <c r="DK1601" s="58"/>
      <c r="DL1601" s="58"/>
      <c r="DM1601" s="58"/>
      <c r="DN1601" s="58"/>
      <c r="DO1601" s="58"/>
      <c r="DP1601" s="58"/>
      <c r="DQ1601" s="58"/>
      <c r="DR1601" s="58"/>
    </row>
    <row r="1602" spans="1:122" x14ac:dyDescent="0.2">
      <c r="A1602" s="58"/>
      <c r="B1602" s="58"/>
      <c r="C1602" s="58"/>
      <c r="D1602" s="58"/>
      <c r="E1602" s="58"/>
      <c r="F1602" s="58"/>
      <c r="G1602" s="58"/>
      <c r="H1602" s="58"/>
      <c r="I1602" s="58"/>
      <c r="J1602" s="58"/>
      <c r="K1602" s="59"/>
      <c r="L1602" s="59"/>
      <c r="M1602" s="58"/>
      <c r="N1602" s="58"/>
      <c r="O1602" s="58"/>
      <c r="P1602" s="58"/>
      <c r="Q1602" s="58"/>
      <c r="R1602" s="58"/>
      <c r="S1602" s="58"/>
      <c r="T1602" s="58"/>
      <c r="U1602" s="58"/>
      <c r="V1602" s="58"/>
      <c r="W1602" s="58"/>
      <c r="X1602" s="58"/>
      <c r="Y1602" s="58"/>
      <c r="Z1602" s="58"/>
      <c r="AA1602" s="58"/>
      <c r="AB1602" s="58"/>
      <c r="AC1602" s="58"/>
      <c r="AD1602" s="58"/>
      <c r="AE1602" s="58"/>
      <c r="AF1602" s="58"/>
      <c r="AG1602" s="58"/>
      <c r="AH1602" s="58"/>
      <c r="AI1602" s="58"/>
      <c r="AJ1602" s="58"/>
      <c r="AK1602" s="58"/>
      <c r="AL1602" s="58"/>
      <c r="AM1602" s="58"/>
      <c r="AN1602" s="58"/>
      <c r="AO1602" s="58"/>
      <c r="AP1602" s="58"/>
      <c r="AQ1602" s="58"/>
      <c r="AR1602" s="58"/>
      <c r="AS1602" s="58"/>
      <c r="AT1602" s="58"/>
      <c r="AU1602" s="58"/>
      <c r="AV1602" s="58"/>
      <c r="AW1602" s="58"/>
      <c r="AX1602" s="58"/>
      <c r="AY1602" s="58"/>
      <c r="AZ1602" s="58"/>
      <c r="BA1602" s="58"/>
      <c r="BB1602" s="58"/>
      <c r="BC1602" s="58"/>
      <c r="BD1602" s="58"/>
      <c r="BE1602" s="58"/>
      <c r="BF1602" s="58"/>
      <c r="BG1602" s="58"/>
      <c r="BH1602" s="58"/>
      <c r="BI1602" s="58"/>
      <c r="BJ1602" s="58"/>
      <c r="BK1602" s="58"/>
      <c r="BL1602" s="58"/>
      <c r="BM1602" s="58"/>
      <c r="BN1602" s="58"/>
      <c r="BO1602" s="58"/>
      <c r="BP1602" s="58"/>
      <c r="BQ1602" s="58"/>
      <c r="BR1602" s="58"/>
      <c r="BS1602" s="58"/>
      <c r="BT1602" s="58"/>
      <c r="BU1602" s="58"/>
      <c r="BV1602" s="58"/>
      <c r="BW1602" s="58"/>
      <c r="BX1602" s="58"/>
      <c r="BY1602" s="58"/>
      <c r="BZ1602" s="58"/>
      <c r="CA1602" s="58"/>
      <c r="CB1602" s="58"/>
      <c r="CC1602" s="58"/>
      <c r="CD1602" s="58"/>
      <c r="CE1602" s="58"/>
      <c r="CF1602" s="58"/>
      <c r="CG1602" s="58"/>
      <c r="CH1602" s="58"/>
      <c r="CI1602" s="58"/>
      <c r="CJ1602" s="58"/>
      <c r="CK1602" s="58"/>
      <c r="CL1602" s="58"/>
      <c r="CM1602" s="58"/>
      <c r="CN1602" s="58"/>
      <c r="CO1602" s="58"/>
      <c r="CP1602" s="58"/>
      <c r="CQ1602" s="58"/>
      <c r="CR1602" s="58"/>
      <c r="CS1602" s="58"/>
      <c r="CT1602" s="58"/>
      <c r="CU1602" s="58"/>
      <c r="CV1602" s="58"/>
      <c r="CW1602" s="58"/>
      <c r="CX1602" s="58"/>
      <c r="CY1602" s="58"/>
      <c r="CZ1602" s="58"/>
      <c r="DA1602" s="58"/>
      <c r="DB1602" s="58"/>
      <c r="DC1602" s="58"/>
      <c r="DD1602" s="58"/>
      <c r="DE1602" s="58"/>
      <c r="DF1602" s="58"/>
      <c r="DG1602" s="58"/>
      <c r="DH1602" s="58"/>
      <c r="DI1602" s="58"/>
      <c r="DJ1602" s="58"/>
      <c r="DK1602" s="58"/>
      <c r="DL1602" s="58"/>
      <c r="DM1602" s="58"/>
      <c r="DN1602" s="58"/>
      <c r="DO1602" s="58"/>
      <c r="DP1602" s="58"/>
      <c r="DQ1602" s="58"/>
      <c r="DR1602" s="58"/>
    </row>
    <row r="1603" spans="1:122" x14ac:dyDescent="0.2">
      <c r="A1603" s="58"/>
      <c r="B1603" s="58"/>
      <c r="C1603" s="58"/>
      <c r="D1603" s="58"/>
      <c r="E1603" s="58"/>
      <c r="F1603" s="58"/>
      <c r="G1603" s="58"/>
      <c r="H1603" s="58"/>
      <c r="I1603" s="58"/>
      <c r="J1603" s="58"/>
      <c r="K1603" s="59"/>
      <c r="L1603" s="59"/>
      <c r="M1603" s="58"/>
      <c r="N1603" s="58"/>
      <c r="O1603" s="58"/>
      <c r="P1603" s="58"/>
      <c r="Q1603" s="58"/>
      <c r="R1603" s="58"/>
      <c r="S1603" s="58"/>
      <c r="T1603" s="58"/>
      <c r="U1603" s="58"/>
      <c r="V1603" s="58"/>
      <c r="W1603" s="58"/>
      <c r="X1603" s="58"/>
      <c r="Y1603" s="58"/>
      <c r="Z1603" s="58"/>
      <c r="AA1603" s="58"/>
      <c r="AB1603" s="58"/>
      <c r="AC1603" s="58"/>
      <c r="AD1603" s="58"/>
      <c r="AE1603" s="58"/>
      <c r="AF1603" s="58"/>
      <c r="AG1603" s="58"/>
      <c r="AH1603" s="58"/>
      <c r="AI1603" s="58"/>
      <c r="AJ1603" s="58"/>
      <c r="AK1603" s="58"/>
      <c r="AL1603" s="58"/>
      <c r="AM1603" s="58"/>
      <c r="AN1603" s="58"/>
      <c r="AO1603" s="58"/>
      <c r="AP1603" s="58"/>
      <c r="AQ1603" s="58"/>
      <c r="AR1603" s="58"/>
      <c r="AS1603" s="58"/>
      <c r="AT1603" s="58"/>
      <c r="AU1603" s="58"/>
      <c r="AV1603" s="58"/>
      <c r="AW1603" s="58"/>
      <c r="AX1603" s="58"/>
      <c r="AY1603" s="58"/>
      <c r="AZ1603" s="58"/>
      <c r="BA1603" s="58"/>
      <c r="BB1603" s="58"/>
      <c r="BC1603" s="58"/>
      <c r="BD1603" s="58"/>
      <c r="BE1603" s="58"/>
      <c r="BF1603" s="58"/>
      <c r="BG1603" s="58"/>
      <c r="BH1603" s="58"/>
      <c r="BI1603" s="58"/>
      <c r="BJ1603" s="58"/>
      <c r="BK1603" s="58"/>
      <c r="BL1603" s="58"/>
      <c r="BM1603" s="58"/>
      <c r="BN1603" s="58"/>
      <c r="BO1603" s="58"/>
      <c r="BP1603" s="58"/>
      <c r="BQ1603" s="58"/>
      <c r="BR1603" s="58"/>
      <c r="BS1603" s="58"/>
      <c r="BT1603" s="58"/>
      <c r="BU1603" s="58"/>
      <c r="BV1603" s="58"/>
      <c r="BW1603" s="58"/>
      <c r="BX1603" s="58"/>
      <c r="BY1603" s="58"/>
      <c r="BZ1603" s="58"/>
      <c r="CA1603" s="58"/>
      <c r="CB1603" s="58"/>
      <c r="CC1603" s="58"/>
      <c r="CD1603" s="58"/>
      <c r="CE1603" s="58"/>
      <c r="CF1603" s="58"/>
      <c r="CG1603" s="58"/>
      <c r="CH1603" s="58"/>
      <c r="CI1603" s="58"/>
      <c r="CJ1603" s="58"/>
      <c r="CK1603" s="58"/>
      <c r="CL1603" s="58"/>
      <c r="CM1603" s="58"/>
      <c r="CN1603" s="58"/>
      <c r="CO1603" s="58"/>
      <c r="CP1603" s="58"/>
      <c r="CQ1603" s="58"/>
      <c r="CR1603" s="58"/>
      <c r="CS1603" s="58"/>
      <c r="CT1603" s="58"/>
      <c r="CU1603" s="58"/>
      <c r="CV1603" s="58"/>
      <c r="CW1603" s="58"/>
      <c r="CX1603" s="58"/>
      <c r="CY1603" s="58"/>
      <c r="CZ1603" s="58"/>
      <c r="DA1603" s="58"/>
      <c r="DB1603" s="58"/>
      <c r="DC1603" s="58"/>
      <c r="DD1603" s="58"/>
      <c r="DE1603" s="58"/>
      <c r="DF1603" s="58"/>
      <c r="DG1603" s="58"/>
      <c r="DH1603" s="58"/>
      <c r="DI1603" s="58"/>
      <c r="DJ1603" s="58"/>
      <c r="DK1603" s="58"/>
      <c r="DL1603" s="58"/>
      <c r="DM1603" s="58"/>
      <c r="DN1603" s="58"/>
      <c r="DO1603" s="58"/>
      <c r="DP1603" s="58"/>
      <c r="DQ1603" s="58"/>
      <c r="DR1603" s="58"/>
    </row>
    <row r="1604" spans="1:122" x14ac:dyDescent="0.2">
      <c r="A1604" s="58"/>
      <c r="B1604" s="58"/>
      <c r="C1604" s="58"/>
      <c r="D1604" s="58"/>
      <c r="E1604" s="58"/>
      <c r="F1604" s="58"/>
      <c r="G1604" s="58"/>
      <c r="H1604" s="58"/>
      <c r="I1604" s="58"/>
      <c r="J1604" s="58"/>
      <c r="K1604" s="59"/>
      <c r="L1604" s="59"/>
      <c r="M1604" s="58"/>
      <c r="N1604" s="58"/>
      <c r="O1604" s="58"/>
      <c r="P1604" s="58"/>
      <c r="Q1604" s="58"/>
      <c r="R1604" s="58"/>
      <c r="S1604" s="58"/>
      <c r="T1604" s="58"/>
      <c r="U1604" s="58"/>
      <c r="V1604" s="58"/>
      <c r="W1604" s="58"/>
      <c r="X1604" s="58"/>
      <c r="Y1604" s="58"/>
      <c r="Z1604" s="58"/>
      <c r="AA1604" s="58"/>
      <c r="AB1604" s="58"/>
      <c r="AC1604" s="58"/>
      <c r="AD1604" s="58"/>
      <c r="AE1604" s="58"/>
      <c r="AF1604" s="58"/>
      <c r="AG1604" s="58"/>
      <c r="AH1604" s="58"/>
      <c r="AI1604" s="58"/>
      <c r="AJ1604" s="58"/>
      <c r="AK1604" s="58"/>
      <c r="AL1604" s="58"/>
      <c r="AM1604" s="58"/>
      <c r="AN1604" s="58"/>
      <c r="AO1604" s="58"/>
      <c r="AP1604" s="58"/>
      <c r="AQ1604" s="58"/>
      <c r="AR1604" s="58"/>
      <c r="AS1604" s="58"/>
      <c r="AT1604" s="58"/>
      <c r="AU1604" s="58"/>
      <c r="AV1604" s="58"/>
      <c r="AW1604" s="58"/>
      <c r="AX1604" s="58"/>
      <c r="AY1604" s="58"/>
      <c r="AZ1604" s="58"/>
      <c r="BA1604" s="58"/>
      <c r="BB1604" s="58"/>
      <c r="BC1604" s="58"/>
      <c r="BD1604" s="58"/>
      <c r="BE1604" s="58"/>
      <c r="BF1604" s="58"/>
      <c r="BG1604" s="58"/>
      <c r="BH1604" s="58"/>
      <c r="BI1604" s="58"/>
      <c r="BJ1604" s="58"/>
      <c r="BK1604" s="58"/>
      <c r="BL1604" s="58"/>
      <c r="BM1604" s="58"/>
      <c r="BN1604" s="58"/>
      <c r="BO1604" s="58"/>
      <c r="BP1604" s="58"/>
      <c r="BQ1604" s="58"/>
      <c r="BR1604" s="58"/>
      <c r="BS1604" s="58"/>
      <c r="BT1604" s="58"/>
      <c r="BU1604" s="58"/>
      <c r="BV1604" s="58"/>
      <c r="BW1604" s="58"/>
      <c r="BX1604" s="58"/>
      <c r="BY1604" s="58"/>
      <c r="BZ1604" s="58"/>
      <c r="CA1604" s="58"/>
      <c r="CB1604" s="58"/>
      <c r="CC1604" s="58"/>
      <c r="CD1604" s="58"/>
      <c r="CE1604" s="58"/>
      <c r="CF1604" s="58"/>
      <c r="CG1604" s="58"/>
      <c r="CH1604" s="58"/>
      <c r="CI1604" s="58"/>
      <c r="CJ1604" s="58"/>
      <c r="CK1604" s="58"/>
      <c r="CL1604" s="58"/>
      <c r="CM1604" s="58"/>
      <c r="CN1604" s="58"/>
      <c r="CO1604" s="58"/>
      <c r="CP1604" s="58"/>
      <c r="CQ1604" s="58"/>
      <c r="CR1604" s="58"/>
      <c r="CS1604" s="58"/>
      <c r="CT1604" s="58"/>
      <c r="CU1604" s="58"/>
      <c r="CV1604" s="58"/>
      <c r="CW1604" s="58"/>
      <c r="CX1604" s="58"/>
      <c r="CY1604" s="58"/>
      <c r="CZ1604" s="58"/>
      <c r="DA1604" s="58"/>
      <c r="DB1604" s="58"/>
      <c r="DC1604" s="58"/>
      <c r="DD1604" s="58"/>
      <c r="DE1604" s="58"/>
      <c r="DF1604" s="58"/>
      <c r="DG1604" s="58"/>
      <c r="DH1604" s="58"/>
      <c r="DI1604" s="58"/>
      <c r="DJ1604" s="58"/>
      <c r="DK1604" s="58"/>
      <c r="DL1604" s="58"/>
      <c r="DM1604" s="58"/>
      <c r="DN1604" s="58"/>
      <c r="DO1604" s="58"/>
      <c r="DP1604" s="58"/>
      <c r="DQ1604" s="58"/>
      <c r="DR1604" s="58"/>
    </row>
    <row r="1605" spans="1:122" x14ac:dyDescent="0.2">
      <c r="A1605" s="58"/>
      <c r="B1605" s="58"/>
      <c r="C1605" s="58"/>
      <c r="D1605" s="58"/>
      <c r="E1605" s="58"/>
      <c r="F1605" s="58"/>
      <c r="G1605" s="58"/>
      <c r="H1605" s="58"/>
      <c r="I1605" s="58"/>
      <c r="J1605" s="58"/>
      <c r="K1605" s="59"/>
      <c r="L1605" s="59"/>
      <c r="M1605" s="58"/>
      <c r="N1605" s="58"/>
      <c r="O1605" s="58"/>
      <c r="P1605" s="58"/>
      <c r="Q1605" s="58"/>
      <c r="R1605" s="58"/>
      <c r="S1605" s="58"/>
      <c r="T1605" s="58"/>
      <c r="U1605" s="58"/>
      <c r="V1605" s="58"/>
      <c r="W1605" s="58"/>
      <c r="X1605" s="58"/>
      <c r="Y1605" s="58"/>
      <c r="Z1605" s="58"/>
      <c r="AA1605" s="58"/>
      <c r="AB1605" s="58"/>
      <c r="AC1605" s="58"/>
      <c r="AD1605" s="58"/>
      <c r="AE1605" s="58"/>
      <c r="AF1605" s="58"/>
      <c r="AG1605" s="58"/>
      <c r="AH1605" s="58"/>
      <c r="AI1605" s="58"/>
      <c r="AJ1605" s="58"/>
      <c r="AK1605" s="58"/>
      <c r="AL1605" s="58"/>
      <c r="AM1605" s="58"/>
      <c r="AN1605" s="58"/>
      <c r="AO1605" s="58"/>
      <c r="AP1605" s="58"/>
      <c r="AQ1605" s="58"/>
      <c r="AR1605" s="58"/>
      <c r="AS1605" s="58"/>
      <c r="AT1605" s="58"/>
      <c r="AU1605" s="58"/>
      <c r="AV1605" s="58"/>
      <c r="AW1605" s="58"/>
      <c r="AX1605" s="58"/>
      <c r="AY1605" s="58"/>
      <c r="AZ1605" s="58"/>
      <c r="BA1605" s="58"/>
      <c r="BB1605" s="58"/>
      <c r="BC1605" s="58"/>
      <c r="BD1605" s="58"/>
      <c r="BE1605" s="58"/>
      <c r="BF1605" s="58"/>
      <c r="BG1605" s="58"/>
      <c r="BH1605" s="58"/>
      <c r="BI1605" s="58"/>
      <c r="BJ1605" s="58"/>
      <c r="BK1605" s="58"/>
      <c r="BL1605" s="58"/>
      <c r="BM1605" s="58"/>
      <c r="BN1605" s="58"/>
      <c r="BO1605" s="58"/>
      <c r="BP1605" s="58"/>
      <c r="BQ1605" s="58"/>
      <c r="BR1605" s="58"/>
      <c r="BS1605" s="58"/>
      <c r="BT1605" s="58"/>
      <c r="BU1605" s="58"/>
      <c r="BV1605" s="58"/>
      <c r="BW1605" s="58"/>
      <c r="BX1605" s="58"/>
      <c r="BY1605" s="58"/>
      <c r="BZ1605" s="58"/>
      <c r="CA1605" s="58"/>
      <c r="CB1605" s="58"/>
      <c r="CC1605" s="58"/>
      <c r="CD1605" s="58"/>
      <c r="CE1605" s="58"/>
      <c r="CF1605" s="58"/>
      <c r="CG1605" s="58"/>
      <c r="CH1605" s="58"/>
      <c r="CI1605" s="58"/>
      <c r="CJ1605" s="58"/>
      <c r="CK1605" s="58"/>
      <c r="CL1605" s="58"/>
      <c r="CM1605" s="58"/>
      <c r="CN1605" s="58"/>
      <c r="CO1605" s="58"/>
      <c r="CP1605" s="58"/>
      <c r="CQ1605" s="58"/>
      <c r="CR1605" s="58"/>
      <c r="CS1605" s="58"/>
      <c r="CT1605" s="58"/>
      <c r="CU1605" s="58"/>
      <c r="CV1605" s="58"/>
      <c r="CW1605" s="58"/>
      <c r="CX1605" s="58"/>
      <c r="CY1605" s="58"/>
      <c r="CZ1605" s="58"/>
      <c r="DA1605" s="58"/>
      <c r="DB1605" s="58"/>
      <c r="DC1605" s="58"/>
      <c r="DD1605" s="58"/>
      <c r="DE1605" s="58"/>
      <c r="DF1605" s="58"/>
      <c r="DG1605" s="58"/>
      <c r="DH1605" s="58"/>
      <c r="DI1605" s="58"/>
      <c r="DJ1605" s="58"/>
      <c r="DK1605" s="58"/>
      <c r="DL1605" s="58"/>
      <c r="DM1605" s="58"/>
      <c r="DN1605" s="58"/>
      <c r="DO1605" s="58"/>
      <c r="DP1605" s="58"/>
      <c r="DQ1605" s="58"/>
      <c r="DR1605" s="58"/>
    </row>
    <row r="1606" spans="1:122" x14ac:dyDescent="0.2">
      <c r="A1606" s="58"/>
      <c r="B1606" s="58"/>
      <c r="C1606" s="58"/>
      <c r="D1606" s="58"/>
      <c r="E1606" s="58"/>
      <c r="F1606" s="58"/>
      <c r="G1606" s="58"/>
      <c r="H1606" s="58"/>
      <c r="I1606" s="58"/>
      <c r="J1606" s="58"/>
      <c r="K1606" s="59"/>
      <c r="L1606" s="59"/>
      <c r="M1606" s="58"/>
      <c r="N1606" s="58"/>
      <c r="O1606" s="58"/>
      <c r="P1606" s="58"/>
      <c r="Q1606" s="58"/>
      <c r="R1606" s="58"/>
      <c r="S1606" s="58"/>
      <c r="T1606" s="58"/>
      <c r="U1606" s="58"/>
      <c r="V1606" s="58"/>
      <c r="W1606" s="58"/>
      <c r="X1606" s="58"/>
      <c r="Y1606" s="58"/>
      <c r="Z1606" s="58"/>
      <c r="AA1606" s="58"/>
      <c r="AB1606" s="58"/>
      <c r="AC1606" s="58"/>
      <c r="AD1606" s="58"/>
      <c r="AE1606" s="58"/>
      <c r="AF1606" s="58"/>
      <c r="AG1606" s="58"/>
      <c r="AH1606" s="58"/>
      <c r="AI1606" s="58"/>
      <c r="AJ1606" s="58"/>
      <c r="AK1606" s="58"/>
      <c r="AL1606" s="58"/>
      <c r="AM1606" s="58"/>
      <c r="AN1606" s="58"/>
      <c r="AO1606" s="58"/>
      <c r="AP1606" s="58"/>
      <c r="AQ1606" s="58"/>
      <c r="AR1606" s="58"/>
      <c r="AS1606" s="58"/>
      <c r="AT1606" s="58"/>
      <c r="AU1606" s="58"/>
      <c r="AV1606" s="58"/>
      <c r="AW1606" s="58"/>
      <c r="AX1606" s="58"/>
      <c r="AY1606" s="58"/>
      <c r="AZ1606" s="58"/>
      <c r="BA1606" s="58"/>
      <c r="BB1606" s="58"/>
      <c r="BC1606" s="58"/>
      <c r="BD1606" s="58"/>
      <c r="BE1606" s="58"/>
      <c r="BF1606" s="58"/>
      <c r="BG1606" s="58"/>
      <c r="BH1606" s="58"/>
      <c r="BI1606" s="58"/>
      <c r="BJ1606" s="58"/>
      <c r="BK1606" s="58"/>
      <c r="BL1606" s="58"/>
      <c r="BM1606" s="58"/>
      <c r="BN1606" s="58"/>
      <c r="BO1606" s="58"/>
      <c r="BP1606" s="58"/>
      <c r="BQ1606" s="58"/>
      <c r="BR1606" s="58"/>
      <c r="BS1606" s="58"/>
      <c r="BT1606" s="58"/>
      <c r="BU1606" s="58"/>
      <c r="BV1606" s="58"/>
      <c r="BW1606" s="58"/>
      <c r="BX1606" s="58"/>
      <c r="BY1606" s="58"/>
      <c r="BZ1606" s="58"/>
      <c r="CA1606" s="58"/>
      <c r="CB1606" s="58"/>
      <c r="CC1606" s="58"/>
      <c r="CD1606" s="58"/>
      <c r="CE1606" s="58"/>
      <c r="CF1606" s="58"/>
      <c r="CG1606" s="58"/>
      <c r="CH1606" s="58"/>
      <c r="CI1606" s="58"/>
      <c r="CJ1606" s="58"/>
      <c r="CK1606" s="58"/>
      <c r="CL1606" s="58"/>
      <c r="CM1606" s="58"/>
      <c r="CN1606" s="58"/>
      <c r="CO1606" s="58"/>
      <c r="CP1606" s="58"/>
      <c r="CQ1606" s="58"/>
      <c r="CR1606" s="58"/>
      <c r="CS1606" s="58"/>
      <c r="CT1606" s="58"/>
      <c r="CU1606" s="58"/>
      <c r="CV1606" s="58"/>
      <c r="CW1606" s="58"/>
      <c r="CX1606" s="58"/>
      <c r="CY1606" s="58"/>
      <c r="CZ1606" s="58"/>
      <c r="DA1606" s="58"/>
      <c r="DB1606" s="58"/>
      <c r="DC1606" s="58"/>
      <c r="DD1606" s="58"/>
      <c r="DE1606" s="58"/>
      <c r="DF1606" s="58"/>
      <c r="DG1606" s="58"/>
      <c r="DH1606" s="58"/>
      <c r="DI1606" s="58"/>
      <c r="DJ1606" s="58"/>
      <c r="DK1606" s="58"/>
      <c r="DL1606" s="58"/>
      <c r="DM1606" s="58"/>
      <c r="DN1606" s="58"/>
      <c r="DO1606" s="58"/>
      <c r="DP1606" s="58"/>
      <c r="DQ1606" s="58"/>
      <c r="DR1606" s="58"/>
    </row>
    <row r="1607" spans="1:122" x14ac:dyDescent="0.2">
      <c r="A1607" s="58"/>
      <c r="B1607" s="58"/>
      <c r="C1607" s="58"/>
      <c r="D1607" s="58"/>
      <c r="E1607" s="58"/>
      <c r="F1607" s="58"/>
      <c r="G1607" s="58"/>
      <c r="H1607" s="58"/>
      <c r="I1607" s="58"/>
      <c r="J1607" s="58"/>
      <c r="K1607" s="59"/>
      <c r="L1607" s="59"/>
      <c r="M1607" s="58"/>
      <c r="N1607" s="58"/>
      <c r="O1607" s="58"/>
      <c r="P1607" s="58"/>
      <c r="Q1607" s="58"/>
      <c r="R1607" s="58"/>
      <c r="S1607" s="58"/>
      <c r="T1607" s="58"/>
      <c r="U1607" s="58"/>
      <c r="V1607" s="58"/>
      <c r="W1607" s="58"/>
      <c r="X1607" s="58"/>
      <c r="Y1607" s="58"/>
      <c r="Z1607" s="58"/>
      <c r="AA1607" s="58"/>
      <c r="AB1607" s="58"/>
      <c r="AC1607" s="58"/>
      <c r="AD1607" s="58"/>
      <c r="AE1607" s="58"/>
      <c r="AF1607" s="58"/>
      <c r="AG1607" s="58"/>
      <c r="AH1607" s="58"/>
      <c r="AI1607" s="58"/>
      <c r="AJ1607" s="58"/>
      <c r="AK1607" s="58"/>
      <c r="AL1607" s="58"/>
      <c r="AM1607" s="58"/>
      <c r="AN1607" s="58"/>
      <c r="AO1607" s="58"/>
      <c r="AP1607" s="58"/>
      <c r="AQ1607" s="58"/>
      <c r="AR1607" s="58"/>
      <c r="AS1607" s="58"/>
      <c r="AT1607" s="58"/>
      <c r="AU1607" s="58"/>
      <c r="AV1607" s="58"/>
      <c r="AW1607" s="58"/>
      <c r="AX1607" s="58"/>
      <c r="AY1607" s="58"/>
      <c r="AZ1607" s="58"/>
      <c r="BA1607" s="58"/>
      <c r="BB1607" s="58"/>
      <c r="BC1607" s="58"/>
      <c r="BD1607" s="58"/>
      <c r="BE1607" s="58"/>
      <c r="BF1607" s="58"/>
      <c r="BG1607" s="58"/>
      <c r="BH1607" s="58"/>
      <c r="BI1607" s="58"/>
      <c r="BJ1607" s="58"/>
      <c r="BK1607" s="58"/>
      <c r="BL1607" s="58"/>
      <c r="BM1607" s="58"/>
      <c r="BN1607" s="58"/>
      <c r="BO1607" s="58"/>
      <c r="BP1607" s="58"/>
      <c r="BQ1607" s="58"/>
      <c r="BR1607" s="58"/>
      <c r="BS1607" s="58"/>
      <c r="BT1607" s="58"/>
      <c r="BU1607" s="58"/>
      <c r="BV1607" s="58"/>
      <c r="BW1607" s="58"/>
      <c r="BX1607" s="58"/>
      <c r="BY1607" s="58"/>
      <c r="BZ1607" s="58"/>
      <c r="CA1607" s="58"/>
      <c r="CB1607" s="58"/>
      <c r="CC1607" s="58"/>
      <c r="CD1607" s="58"/>
      <c r="CE1607" s="58"/>
      <c r="CF1607" s="58"/>
      <c r="CG1607" s="58"/>
      <c r="CH1607" s="58"/>
      <c r="CI1607" s="58"/>
      <c r="CJ1607" s="58"/>
      <c r="CK1607" s="58"/>
      <c r="CL1607" s="58"/>
      <c r="CM1607" s="58"/>
      <c r="CN1607" s="58"/>
      <c r="CO1607" s="58"/>
      <c r="CP1607" s="58"/>
      <c r="CQ1607" s="58"/>
      <c r="CR1607" s="58"/>
      <c r="CS1607" s="58"/>
      <c r="CT1607" s="58"/>
      <c r="CU1607" s="58"/>
      <c r="CV1607" s="58"/>
      <c r="CW1607" s="58"/>
      <c r="CX1607" s="58"/>
      <c r="CY1607" s="58"/>
      <c r="CZ1607" s="58"/>
      <c r="DA1607" s="58"/>
      <c r="DB1607" s="58"/>
      <c r="DC1607" s="58"/>
      <c r="DD1607" s="58"/>
      <c r="DE1607" s="58"/>
      <c r="DF1607" s="58"/>
      <c r="DG1607" s="58"/>
      <c r="DH1607" s="58"/>
      <c r="DI1607" s="58"/>
      <c r="DJ1607" s="58"/>
      <c r="DK1607" s="58"/>
      <c r="DL1607" s="58"/>
      <c r="DM1607" s="58"/>
      <c r="DN1607" s="58"/>
      <c r="DO1607" s="58"/>
      <c r="DP1607" s="58"/>
      <c r="DQ1607" s="58"/>
      <c r="DR1607" s="58"/>
    </row>
    <row r="1608" spans="1:122" x14ac:dyDescent="0.2">
      <c r="A1608" s="58"/>
      <c r="B1608" s="58"/>
      <c r="C1608" s="58"/>
      <c r="D1608" s="58"/>
      <c r="E1608" s="58"/>
      <c r="F1608" s="58"/>
      <c r="G1608" s="58"/>
      <c r="H1608" s="58"/>
      <c r="I1608" s="58"/>
      <c r="J1608" s="58"/>
      <c r="K1608" s="59"/>
      <c r="L1608" s="59"/>
      <c r="M1608" s="58"/>
      <c r="N1608" s="58"/>
      <c r="O1608" s="58"/>
      <c r="P1608" s="58"/>
      <c r="Q1608" s="58"/>
      <c r="R1608" s="58"/>
      <c r="S1608" s="58"/>
      <c r="T1608" s="58"/>
      <c r="U1608" s="58"/>
      <c r="V1608" s="58"/>
      <c r="W1608" s="58"/>
      <c r="X1608" s="58"/>
      <c r="Y1608" s="58"/>
      <c r="Z1608" s="58"/>
      <c r="AA1608" s="58"/>
      <c r="AB1608" s="58"/>
      <c r="AC1608" s="58"/>
      <c r="AD1608" s="58"/>
      <c r="AE1608" s="58"/>
      <c r="AF1608" s="58"/>
      <c r="AG1608" s="58"/>
      <c r="AH1608" s="58"/>
      <c r="AI1608" s="58"/>
      <c r="AJ1608" s="58"/>
      <c r="AK1608" s="58"/>
      <c r="AL1608" s="58"/>
      <c r="AM1608" s="58"/>
      <c r="AN1608" s="58"/>
      <c r="AO1608" s="58"/>
      <c r="AP1608" s="58"/>
      <c r="AQ1608" s="58"/>
      <c r="AR1608" s="58"/>
      <c r="AS1608" s="58"/>
      <c r="AT1608" s="58"/>
      <c r="AU1608" s="58"/>
      <c r="AV1608" s="58"/>
      <c r="AW1608" s="58"/>
      <c r="AX1608" s="58"/>
      <c r="AY1608" s="58"/>
      <c r="AZ1608" s="58"/>
      <c r="BA1608" s="58"/>
      <c r="BB1608" s="58"/>
      <c r="BC1608" s="58"/>
      <c r="BD1608" s="58"/>
      <c r="BE1608" s="58"/>
      <c r="BF1608" s="58"/>
      <c r="BG1608" s="58"/>
      <c r="BH1608" s="58"/>
      <c r="BI1608" s="58"/>
      <c r="BJ1608" s="58"/>
      <c r="BK1608" s="58"/>
      <c r="BL1608" s="58"/>
      <c r="BM1608" s="58"/>
      <c r="BN1608" s="58"/>
      <c r="BO1608" s="58"/>
      <c r="BP1608" s="58"/>
      <c r="BQ1608" s="58"/>
      <c r="BR1608" s="58"/>
      <c r="BS1608" s="58"/>
      <c r="BT1608" s="58"/>
      <c r="BU1608" s="58"/>
      <c r="BV1608" s="58"/>
      <c r="BW1608" s="58"/>
      <c r="BX1608" s="58"/>
      <c r="BY1608" s="58"/>
      <c r="BZ1608" s="58"/>
      <c r="CA1608" s="58"/>
      <c r="CB1608" s="58"/>
      <c r="CC1608" s="58"/>
      <c r="CD1608" s="58"/>
      <c r="CE1608" s="58"/>
      <c r="CF1608" s="58"/>
      <c r="CG1608" s="58"/>
      <c r="CH1608" s="58"/>
      <c r="CI1608" s="58"/>
      <c r="CJ1608" s="58"/>
      <c r="CK1608" s="58"/>
      <c r="CL1608" s="58"/>
      <c r="CM1608" s="58"/>
      <c r="CN1608" s="58"/>
      <c r="CO1608" s="58"/>
      <c r="CP1608" s="58"/>
      <c r="CQ1608" s="58"/>
      <c r="CR1608" s="58"/>
      <c r="CS1608" s="58"/>
      <c r="CT1608" s="58"/>
      <c r="CU1608" s="58"/>
      <c r="CV1608" s="58"/>
      <c r="CW1608" s="58"/>
      <c r="CX1608" s="58"/>
      <c r="CY1608" s="58"/>
      <c r="CZ1608" s="58"/>
      <c r="DA1608" s="58"/>
      <c r="DB1608" s="58"/>
      <c r="DC1608" s="58"/>
      <c r="DD1608" s="58"/>
      <c r="DE1608" s="58"/>
      <c r="DF1608" s="58"/>
      <c r="DG1608" s="58"/>
      <c r="DH1608" s="58"/>
      <c r="DI1608" s="58"/>
      <c r="DJ1608" s="58"/>
      <c r="DK1608" s="58"/>
      <c r="DL1608" s="58"/>
      <c r="DM1608" s="58"/>
      <c r="DN1608" s="58"/>
      <c r="DO1608" s="58"/>
      <c r="DP1608" s="58"/>
      <c r="DQ1608" s="58"/>
      <c r="DR1608" s="58"/>
    </row>
    <row r="1609" spans="1:122" x14ac:dyDescent="0.2">
      <c r="A1609" s="58"/>
      <c r="B1609" s="58"/>
      <c r="C1609" s="58"/>
      <c r="D1609" s="58"/>
      <c r="E1609" s="58"/>
      <c r="F1609" s="58"/>
      <c r="G1609" s="58"/>
      <c r="H1609" s="58"/>
      <c r="I1609" s="58"/>
      <c r="J1609" s="58"/>
      <c r="K1609" s="59"/>
      <c r="L1609" s="59"/>
      <c r="M1609" s="58"/>
      <c r="N1609" s="58"/>
      <c r="O1609" s="58"/>
      <c r="P1609" s="58"/>
      <c r="Q1609" s="58"/>
      <c r="R1609" s="58"/>
      <c r="S1609" s="58"/>
      <c r="T1609" s="58"/>
      <c r="U1609" s="58"/>
      <c r="V1609" s="58"/>
      <c r="W1609" s="58"/>
      <c r="X1609" s="58"/>
      <c r="Y1609" s="58"/>
      <c r="Z1609" s="58"/>
      <c r="AA1609" s="58"/>
      <c r="AB1609" s="58"/>
      <c r="AC1609" s="58"/>
      <c r="AD1609" s="58"/>
      <c r="AE1609" s="58"/>
      <c r="AF1609" s="58"/>
      <c r="AG1609" s="58"/>
      <c r="AH1609" s="58"/>
      <c r="AI1609" s="58"/>
      <c r="AJ1609" s="58"/>
      <c r="AK1609" s="58"/>
      <c r="AL1609" s="58"/>
      <c r="AM1609" s="58"/>
      <c r="AN1609" s="58"/>
      <c r="AO1609" s="58"/>
      <c r="AP1609" s="58"/>
      <c r="AQ1609" s="58"/>
      <c r="AR1609" s="58"/>
      <c r="AS1609" s="58"/>
      <c r="AT1609" s="58"/>
      <c r="AU1609" s="58"/>
      <c r="AV1609" s="58"/>
      <c r="AW1609" s="58"/>
      <c r="AX1609" s="58"/>
      <c r="AY1609" s="58"/>
      <c r="AZ1609" s="58"/>
      <c r="BA1609" s="58"/>
      <c r="BB1609" s="58"/>
      <c r="BC1609" s="58"/>
      <c r="BD1609" s="58"/>
      <c r="BE1609" s="58"/>
      <c r="BF1609" s="58"/>
      <c r="BG1609" s="58"/>
      <c r="BH1609" s="58"/>
      <c r="BI1609" s="58"/>
      <c r="BJ1609" s="58"/>
      <c r="BK1609" s="58"/>
      <c r="BL1609" s="58"/>
      <c r="BM1609" s="58"/>
      <c r="BN1609" s="58"/>
      <c r="BO1609" s="58"/>
      <c r="BP1609" s="58"/>
      <c r="BQ1609" s="58"/>
      <c r="BR1609" s="58"/>
      <c r="BS1609" s="58"/>
      <c r="BT1609" s="58"/>
      <c r="BU1609" s="58"/>
      <c r="BV1609" s="58"/>
      <c r="BW1609" s="58"/>
      <c r="BX1609" s="58"/>
      <c r="BY1609" s="58"/>
      <c r="BZ1609" s="58"/>
      <c r="CA1609" s="58"/>
      <c r="CB1609" s="58"/>
      <c r="CC1609" s="58"/>
      <c r="CD1609" s="58"/>
      <c r="CE1609" s="58"/>
      <c r="CF1609" s="58"/>
      <c r="CG1609" s="58"/>
      <c r="CH1609" s="58"/>
      <c r="CI1609" s="58"/>
      <c r="CJ1609" s="58"/>
      <c r="CK1609" s="58"/>
      <c r="CL1609" s="58"/>
      <c r="CM1609" s="58"/>
      <c r="CN1609" s="58"/>
      <c r="CO1609" s="58"/>
      <c r="CP1609" s="58"/>
      <c r="CQ1609" s="58"/>
      <c r="CR1609" s="58"/>
      <c r="CS1609" s="58"/>
      <c r="CT1609" s="58"/>
      <c r="CU1609" s="58"/>
      <c r="CV1609" s="58"/>
      <c r="CW1609" s="58"/>
      <c r="CX1609" s="58"/>
      <c r="CY1609" s="58"/>
      <c r="CZ1609" s="58"/>
      <c r="DA1609" s="58"/>
      <c r="DB1609" s="58"/>
      <c r="DC1609" s="58"/>
      <c r="DD1609" s="58"/>
      <c r="DE1609" s="58"/>
      <c r="DF1609" s="58"/>
      <c r="DG1609" s="58"/>
      <c r="DH1609" s="58"/>
      <c r="DI1609" s="58"/>
      <c r="DJ1609" s="58"/>
      <c r="DK1609" s="58"/>
      <c r="DL1609" s="58"/>
      <c r="DM1609" s="58"/>
      <c r="DN1609" s="58"/>
      <c r="DO1609" s="58"/>
      <c r="DP1609" s="58"/>
      <c r="DQ1609" s="58"/>
      <c r="DR1609" s="58"/>
    </row>
    <row r="1610" spans="1:122" x14ac:dyDescent="0.2">
      <c r="A1610" s="58"/>
      <c r="B1610" s="58"/>
      <c r="C1610" s="58"/>
      <c r="D1610" s="58"/>
      <c r="E1610" s="58"/>
      <c r="F1610" s="58"/>
      <c r="G1610" s="58"/>
      <c r="H1610" s="58"/>
      <c r="I1610" s="58"/>
      <c r="J1610" s="58"/>
      <c r="K1610" s="59"/>
      <c r="L1610" s="59"/>
      <c r="M1610" s="58"/>
      <c r="N1610" s="58"/>
      <c r="O1610" s="58"/>
      <c r="P1610" s="58"/>
      <c r="Q1610" s="58"/>
      <c r="R1610" s="58"/>
      <c r="S1610" s="58"/>
      <c r="T1610" s="58"/>
      <c r="U1610" s="58"/>
      <c r="V1610" s="58"/>
      <c r="W1610" s="58"/>
      <c r="X1610" s="58"/>
      <c r="Y1610" s="58"/>
      <c r="Z1610" s="58"/>
      <c r="AA1610" s="58"/>
      <c r="AB1610" s="58"/>
      <c r="AC1610" s="58"/>
      <c r="AD1610" s="58"/>
      <c r="AE1610" s="58"/>
      <c r="AF1610" s="58"/>
      <c r="AG1610" s="58"/>
      <c r="AH1610" s="58"/>
      <c r="AI1610" s="58"/>
      <c r="AJ1610" s="58"/>
      <c r="AK1610" s="58"/>
      <c r="AL1610" s="58"/>
      <c r="AM1610" s="58"/>
      <c r="AN1610" s="58"/>
      <c r="AO1610" s="58"/>
      <c r="AP1610" s="58"/>
      <c r="AQ1610" s="58"/>
      <c r="AR1610" s="58"/>
      <c r="AS1610" s="58"/>
      <c r="AT1610" s="58"/>
      <c r="AU1610" s="58"/>
      <c r="AV1610" s="58"/>
      <c r="AW1610" s="58"/>
      <c r="AX1610" s="58"/>
      <c r="AY1610" s="58"/>
      <c r="AZ1610" s="58"/>
      <c r="BA1610" s="58"/>
      <c r="BB1610" s="58"/>
      <c r="BC1610" s="58"/>
      <c r="BD1610" s="58"/>
      <c r="BE1610" s="58"/>
      <c r="BF1610" s="58"/>
      <c r="BG1610" s="58"/>
      <c r="BH1610" s="58"/>
      <c r="BI1610" s="58"/>
      <c r="BJ1610" s="58"/>
      <c r="BK1610" s="58"/>
      <c r="BL1610" s="58"/>
      <c r="BM1610" s="58"/>
      <c r="BN1610" s="58"/>
      <c r="BO1610" s="58"/>
      <c r="BP1610" s="58"/>
      <c r="BQ1610" s="58"/>
      <c r="BR1610" s="58"/>
      <c r="BS1610" s="58"/>
      <c r="BT1610" s="58"/>
      <c r="BU1610" s="58"/>
      <c r="BV1610" s="58"/>
      <c r="BW1610" s="58"/>
      <c r="BX1610" s="58"/>
      <c r="BY1610" s="58"/>
      <c r="BZ1610" s="58"/>
      <c r="CA1610" s="58"/>
      <c r="CB1610" s="58"/>
      <c r="CC1610" s="58"/>
      <c r="CD1610" s="58"/>
      <c r="CE1610" s="58"/>
      <c r="CF1610" s="58"/>
      <c r="CG1610" s="58"/>
      <c r="CH1610" s="58"/>
      <c r="CI1610" s="58"/>
      <c r="CJ1610" s="58"/>
      <c r="CK1610" s="58"/>
      <c r="CL1610" s="58"/>
      <c r="CM1610" s="58"/>
      <c r="CN1610" s="58"/>
      <c r="CO1610" s="58"/>
      <c r="CP1610" s="58"/>
      <c r="CQ1610" s="58"/>
      <c r="CR1610" s="58"/>
      <c r="CS1610" s="58"/>
      <c r="CT1610" s="58"/>
      <c r="CU1610" s="58"/>
      <c r="CV1610" s="58"/>
      <c r="CW1610" s="58"/>
      <c r="CX1610" s="58"/>
      <c r="CY1610" s="58"/>
      <c r="CZ1610" s="58"/>
      <c r="DA1610" s="58"/>
      <c r="DB1610" s="58"/>
      <c r="DC1610" s="58"/>
      <c r="DD1610" s="58"/>
      <c r="DE1610" s="58"/>
      <c r="DF1610" s="58"/>
      <c r="DG1610" s="58"/>
      <c r="DH1610" s="58"/>
      <c r="DI1610" s="58"/>
      <c r="DJ1610" s="58"/>
      <c r="DK1610" s="58"/>
      <c r="DL1610" s="58"/>
      <c r="DM1610" s="58"/>
      <c r="DN1610" s="58"/>
      <c r="DO1610" s="58"/>
      <c r="DP1610" s="58"/>
      <c r="DQ1610" s="58"/>
      <c r="DR1610" s="58"/>
    </row>
    <row r="1611" spans="1:122" x14ac:dyDescent="0.2">
      <c r="A1611" s="58"/>
      <c r="B1611" s="58"/>
      <c r="C1611" s="58"/>
      <c r="D1611" s="58"/>
      <c r="E1611" s="58"/>
      <c r="F1611" s="58"/>
      <c r="G1611" s="58"/>
      <c r="H1611" s="58"/>
      <c r="I1611" s="58"/>
      <c r="J1611" s="58"/>
      <c r="K1611" s="59"/>
      <c r="L1611" s="59"/>
      <c r="M1611" s="58"/>
      <c r="N1611" s="58"/>
      <c r="O1611" s="58"/>
      <c r="P1611" s="58"/>
      <c r="Q1611" s="58"/>
      <c r="R1611" s="58"/>
      <c r="S1611" s="58"/>
      <c r="T1611" s="58"/>
      <c r="U1611" s="58"/>
      <c r="V1611" s="58"/>
      <c r="W1611" s="58"/>
      <c r="X1611" s="58"/>
      <c r="Y1611" s="58"/>
      <c r="Z1611" s="58"/>
      <c r="AA1611" s="58"/>
      <c r="AB1611" s="58"/>
      <c r="AC1611" s="58"/>
      <c r="AD1611" s="58"/>
      <c r="AE1611" s="58"/>
      <c r="AF1611" s="58"/>
      <c r="AG1611" s="58"/>
      <c r="AH1611" s="58"/>
      <c r="AI1611" s="58"/>
      <c r="AJ1611" s="58"/>
      <c r="AK1611" s="58"/>
      <c r="AL1611" s="58"/>
      <c r="AM1611" s="58"/>
      <c r="AN1611" s="58"/>
      <c r="AO1611" s="58"/>
      <c r="AP1611" s="58"/>
      <c r="AQ1611" s="58"/>
      <c r="AR1611" s="58"/>
      <c r="AS1611" s="58"/>
      <c r="AT1611" s="58"/>
      <c r="AU1611" s="58"/>
      <c r="AV1611" s="58"/>
      <c r="AW1611" s="58"/>
      <c r="AX1611" s="58"/>
      <c r="AY1611" s="58"/>
      <c r="AZ1611" s="58"/>
      <c r="BA1611" s="58"/>
      <c r="BB1611" s="58"/>
      <c r="BC1611" s="58"/>
      <c r="BD1611" s="58"/>
      <c r="BE1611" s="58"/>
      <c r="BF1611" s="58"/>
      <c r="BG1611" s="58"/>
      <c r="BH1611" s="58"/>
      <c r="BI1611" s="58"/>
      <c r="BJ1611" s="58"/>
      <c r="BK1611" s="58"/>
      <c r="BL1611" s="58"/>
      <c r="BM1611" s="58"/>
      <c r="BN1611" s="58"/>
      <c r="BO1611" s="58"/>
      <c r="BP1611" s="58"/>
      <c r="BQ1611" s="58"/>
      <c r="BR1611" s="58"/>
      <c r="BS1611" s="58"/>
      <c r="BT1611" s="58"/>
      <c r="BU1611" s="58"/>
      <c r="BV1611" s="58"/>
      <c r="BW1611" s="58"/>
      <c r="BX1611" s="58"/>
      <c r="BY1611" s="58"/>
      <c r="BZ1611" s="58"/>
      <c r="CA1611" s="58"/>
      <c r="CB1611" s="58"/>
      <c r="CC1611" s="58"/>
      <c r="CD1611" s="58"/>
      <c r="CE1611" s="58"/>
      <c r="CF1611" s="58"/>
      <c r="CG1611" s="58"/>
      <c r="CH1611" s="58"/>
      <c r="CI1611" s="58"/>
      <c r="CJ1611" s="58"/>
      <c r="CK1611" s="58"/>
      <c r="CL1611" s="58"/>
      <c r="CM1611" s="58"/>
      <c r="CN1611" s="58"/>
      <c r="CO1611" s="58"/>
      <c r="CP1611" s="58"/>
      <c r="CQ1611" s="58"/>
      <c r="CR1611" s="58"/>
      <c r="CS1611" s="58"/>
      <c r="CT1611" s="58"/>
      <c r="CU1611" s="58"/>
      <c r="CV1611" s="58"/>
      <c r="CW1611" s="58"/>
      <c r="CX1611" s="58"/>
      <c r="CY1611" s="58"/>
      <c r="CZ1611" s="58"/>
      <c r="DA1611" s="58"/>
      <c r="DB1611" s="58"/>
      <c r="DC1611" s="58"/>
      <c r="DD1611" s="58"/>
      <c r="DE1611" s="58"/>
      <c r="DF1611" s="58"/>
      <c r="DG1611" s="58"/>
      <c r="DH1611" s="58"/>
      <c r="DI1611" s="58"/>
      <c r="DJ1611" s="58"/>
      <c r="DK1611" s="58"/>
      <c r="DL1611" s="58"/>
      <c r="DM1611" s="58"/>
      <c r="DN1611" s="58"/>
      <c r="DO1611" s="58"/>
      <c r="DP1611" s="58"/>
      <c r="DQ1611" s="58"/>
      <c r="DR1611" s="58"/>
    </row>
    <row r="1612" spans="1:122" x14ac:dyDescent="0.2">
      <c r="A1612" s="58"/>
      <c r="B1612" s="58"/>
      <c r="C1612" s="58"/>
      <c r="D1612" s="58"/>
      <c r="E1612" s="58"/>
      <c r="F1612" s="58"/>
      <c r="G1612" s="58"/>
      <c r="H1612" s="58"/>
      <c r="I1612" s="58"/>
      <c r="J1612" s="58"/>
      <c r="K1612" s="59"/>
      <c r="L1612" s="59"/>
      <c r="M1612" s="58"/>
      <c r="N1612" s="58"/>
      <c r="O1612" s="58"/>
      <c r="P1612" s="58"/>
      <c r="Q1612" s="58"/>
      <c r="R1612" s="58"/>
      <c r="S1612" s="58"/>
      <c r="T1612" s="58"/>
      <c r="U1612" s="58"/>
      <c r="V1612" s="58"/>
      <c r="W1612" s="58"/>
      <c r="X1612" s="58"/>
      <c r="Y1612" s="58"/>
      <c r="Z1612" s="58"/>
      <c r="AA1612" s="58"/>
      <c r="AB1612" s="58"/>
      <c r="AC1612" s="58"/>
      <c r="AD1612" s="58"/>
      <c r="AE1612" s="58"/>
      <c r="AF1612" s="58"/>
      <c r="AG1612" s="58"/>
      <c r="AH1612" s="58"/>
      <c r="AI1612" s="58"/>
      <c r="AJ1612" s="58"/>
      <c r="AK1612" s="58"/>
      <c r="AL1612" s="58"/>
      <c r="AM1612" s="58"/>
      <c r="AN1612" s="58"/>
      <c r="AO1612" s="58"/>
      <c r="AP1612" s="58"/>
      <c r="AQ1612" s="58"/>
      <c r="AR1612" s="58"/>
      <c r="AS1612" s="58"/>
      <c r="AT1612" s="58"/>
      <c r="AU1612" s="58"/>
      <c r="AV1612" s="58"/>
      <c r="AW1612" s="58"/>
      <c r="AX1612" s="58"/>
      <c r="AY1612" s="58"/>
      <c r="AZ1612" s="58"/>
      <c r="BA1612" s="58"/>
      <c r="BB1612" s="58"/>
      <c r="BC1612" s="58"/>
      <c r="BD1612" s="58"/>
      <c r="BE1612" s="58"/>
      <c r="BF1612" s="58"/>
      <c r="BG1612" s="58"/>
      <c r="BH1612" s="58"/>
      <c r="BI1612" s="58"/>
      <c r="BJ1612" s="58"/>
      <c r="BK1612" s="58"/>
      <c r="BL1612" s="58"/>
      <c r="BM1612" s="58"/>
      <c r="BN1612" s="58"/>
      <c r="BO1612" s="58"/>
      <c r="BP1612" s="58"/>
      <c r="BQ1612" s="58"/>
      <c r="BR1612" s="58"/>
      <c r="BS1612" s="58"/>
      <c r="BT1612" s="58"/>
      <c r="BU1612" s="58"/>
      <c r="BV1612" s="58"/>
      <c r="BW1612" s="58"/>
      <c r="BX1612" s="58"/>
      <c r="BY1612" s="58"/>
      <c r="BZ1612" s="58"/>
      <c r="CA1612" s="58"/>
      <c r="CB1612" s="58"/>
      <c r="CC1612" s="58"/>
      <c r="CD1612" s="58"/>
      <c r="CE1612" s="58"/>
      <c r="CF1612" s="58"/>
      <c r="CG1612" s="58"/>
      <c r="CH1612" s="58"/>
      <c r="CI1612" s="58"/>
      <c r="CJ1612" s="58"/>
      <c r="CK1612" s="58"/>
      <c r="CL1612" s="58"/>
      <c r="CM1612" s="58"/>
      <c r="CN1612" s="58"/>
      <c r="CO1612" s="58"/>
      <c r="CP1612" s="58"/>
      <c r="CQ1612" s="58"/>
      <c r="CR1612" s="58"/>
      <c r="CS1612" s="58"/>
      <c r="CT1612" s="58"/>
      <c r="CU1612" s="58"/>
      <c r="CV1612" s="58"/>
      <c r="CW1612" s="58"/>
      <c r="CX1612" s="58"/>
      <c r="CY1612" s="58"/>
      <c r="CZ1612" s="58"/>
      <c r="DA1612" s="58"/>
      <c r="DB1612" s="58"/>
      <c r="DC1612" s="58"/>
      <c r="DD1612" s="58"/>
      <c r="DE1612" s="58"/>
      <c r="DF1612" s="58"/>
      <c r="DG1612" s="58"/>
      <c r="DH1612" s="58"/>
      <c r="DI1612" s="58"/>
      <c r="DJ1612" s="58"/>
      <c r="DK1612" s="58"/>
      <c r="DL1612" s="58"/>
      <c r="DM1612" s="58"/>
      <c r="DN1612" s="58"/>
      <c r="DO1612" s="58"/>
      <c r="DP1612" s="58"/>
      <c r="DQ1612" s="58"/>
      <c r="DR1612" s="58"/>
    </row>
    <row r="1613" spans="1:122" x14ac:dyDescent="0.2">
      <c r="A1613" s="58"/>
      <c r="B1613" s="58"/>
      <c r="C1613" s="58"/>
      <c r="D1613" s="58"/>
      <c r="E1613" s="58"/>
      <c r="F1613" s="58"/>
      <c r="G1613" s="58"/>
      <c r="H1613" s="58"/>
      <c r="I1613" s="58"/>
      <c r="J1613" s="58"/>
      <c r="K1613" s="59"/>
      <c r="L1613" s="59"/>
      <c r="M1613" s="58"/>
      <c r="N1613" s="58"/>
      <c r="O1613" s="58"/>
      <c r="P1613" s="58"/>
      <c r="Q1613" s="58"/>
      <c r="R1613" s="58"/>
      <c r="S1613" s="58"/>
      <c r="T1613" s="58"/>
      <c r="U1613" s="58"/>
      <c r="V1613" s="58"/>
      <c r="W1613" s="58"/>
      <c r="X1613" s="58"/>
      <c r="Y1613" s="58"/>
      <c r="Z1613" s="58"/>
      <c r="AA1613" s="58"/>
      <c r="AB1613" s="58"/>
      <c r="AC1613" s="58"/>
      <c r="AD1613" s="58"/>
      <c r="AE1613" s="58"/>
      <c r="AF1613" s="58"/>
      <c r="AG1613" s="58"/>
      <c r="AH1613" s="58"/>
      <c r="AI1613" s="58"/>
      <c r="AJ1613" s="58"/>
      <c r="AK1613" s="58"/>
      <c r="AL1613" s="58"/>
      <c r="AM1613" s="58"/>
      <c r="AN1613" s="58"/>
      <c r="AO1613" s="58"/>
      <c r="AP1613" s="58"/>
      <c r="AQ1613" s="58"/>
      <c r="AR1613" s="58"/>
      <c r="AS1613" s="58"/>
      <c r="AT1613" s="58"/>
      <c r="AU1613" s="58"/>
      <c r="AV1613" s="58"/>
      <c r="AW1613" s="58"/>
      <c r="AX1613" s="58"/>
      <c r="AY1613" s="58"/>
      <c r="AZ1613" s="58"/>
      <c r="BA1613" s="58"/>
      <c r="BB1613" s="58"/>
      <c r="BC1613" s="58"/>
      <c r="BD1613" s="58"/>
      <c r="BE1613" s="58"/>
      <c r="BF1613" s="58"/>
      <c r="BG1613" s="58"/>
      <c r="BH1613" s="58"/>
      <c r="BI1613" s="58"/>
      <c r="BJ1613" s="58"/>
      <c r="BK1613" s="58"/>
      <c r="BL1613" s="58"/>
      <c r="BM1613" s="58"/>
      <c r="BN1613" s="58"/>
      <c r="BO1613" s="58"/>
      <c r="BP1613" s="58"/>
      <c r="BQ1613" s="58"/>
      <c r="BR1613" s="58"/>
      <c r="BS1613" s="58"/>
      <c r="BT1613" s="58"/>
      <c r="BU1613" s="58"/>
      <c r="BV1613" s="58"/>
      <c r="BW1613" s="58"/>
      <c r="BX1613" s="58"/>
      <c r="BY1613" s="58"/>
      <c r="BZ1613" s="58"/>
      <c r="CA1613" s="58"/>
      <c r="CB1613" s="58"/>
      <c r="CC1613" s="58"/>
      <c r="CD1613" s="58"/>
      <c r="CE1613" s="58"/>
      <c r="CF1613" s="58"/>
      <c r="CG1613" s="58"/>
      <c r="CH1613" s="58"/>
      <c r="CI1613" s="58"/>
      <c r="CJ1613" s="58"/>
      <c r="CK1613" s="58"/>
      <c r="CL1613" s="58"/>
      <c r="CM1613" s="58"/>
      <c r="CN1613" s="58"/>
      <c r="CO1613" s="58"/>
      <c r="CP1613" s="58"/>
      <c r="CQ1613" s="58"/>
      <c r="CR1613" s="58"/>
      <c r="CS1613" s="58"/>
      <c r="CT1613" s="58"/>
      <c r="CU1613" s="58"/>
      <c r="CV1613" s="58"/>
      <c r="CW1613" s="58"/>
      <c r="CX1613" s="58"/>
      <c r="CY1613" s="58"/>
      <c r="CZ1613" s="58"/>
      <c r="DA1613" s="58"/>
      <c r="DB1613" s="58"/>
      <c r="DC1613" s="58"/>
      <c r="DD1613" s="58"/>
      <c r="DE1613" s="58"/>
      <c r="DF1613" s="58"/>
      <c r="DG1613" s="58"/>
      <c r="DH1613" s="58"/>
      <c r="DI1613" s="58"/>
      <c r="DJ1613" s="58"/>
      <c r="DK1613" s="58"/>
      <c r="DL1613" s="58"/>
      <c r="DM1613" s="58"/>
      <c r="DN1613" s="58"/>
      <c r="DO1613" s="58"/>
      <c r="DP1613" s="58"/>
      <c r="DQ1613" s="58"/>
      <c r="DR1613" s="58"/>
    </row>
    <row r="1614" spans="1:122" x14ac:dyDescent="0.2">
      <c r="A1614" s="58"/>
      <c r="B1614" s="58"/>
      <c r="C1614" s="58"/>
      <c r="D1614" s="58"/>
      <c r="E1614" s="58"/>
      <c r="F1614" s="58"/>
      <c r="G1614" s="58"/>
      <c r="H1614" s="58"/>
      <c r="I1614" s="58"/>
      <c r="J1614" s="58"/>
      <c r="K1614" s="59"/>
      <c r="L1614" s="59"/>
      <c r="M1614" s="58"/>
      <c r="N1614" s="58"/>
      <c r="O1614" s="58"/>
      <c r="P1614" s="58"/>
      <c r="Q1614" s="58"/>
      <c r="R1614" s="58"/>
      <c r="S1614" s="58"/>
      <c r="T1614" s="58"/>
      <c r="U1614" s="58"/>
      <c r="V1614" s="58"/>
      <c r="W1614" s="58"/>
      <c r="X1614" s="58"/>
      <c r="Y1614" s="58"/>
      <c r="Z1614" s="58"/>
      <c r="AA1614" s="58"/>
      <c r="AB1614" s="58"/>
      <c r="AC1614" s="58"/>
      <c r="AD1614" s="58"/>
      <c r="AE1614" s="58"/>
      <c r="AF1614" s="58"/>
      <c r="AG1614" s="58"/>
      <c r="AH1614" s="58"/>
      <c r="AI1614" s="58"/>
      <c r="AJ1614" s="58"/>
      <c r="AK1614" s="58"/>
      <c r="AL1614" s="58"/>
      <c r="AM1614" s="58"/>
      <c r="AN1614" s="58"/>
      <c r="AO1614" s="58"/>
      <c r="AP1614" s="58"/>
      <c r="AQ1614" s="58"/>
      <c r="AR1614" s="58"/>
      <c r="AS1614" s="58"/>
      <c r="AT1614" s="58"/>
      <c r="AU1614" s="58"/>
      <c r="AV1614" s="58"/>
      <c r="AW1614" s="58"/>
      <c r="AX1614" s="58"/>
      <c r="AY1614" s="58"/>
      <c r="AZ1614" s="58"/>
      <c r="BA1614" s="58"/>
      <c r="BB1614" s="58"/>
      <c r="BC1614" s="58"/>
      <c r="BD1614" s="58"/>
      <c r="BE1614" s="58"/>
      <c r="BF1614" s="58"/>
      <c r="BG1614" s="58"/>
      <c r="BH1614" s="58"/>
      <c r="BI1614" s="58"/>
      <c r="BJ1614" s="58"/>
      <c r="BK1614" s="58"/>
      <c r="BL1614" s="58"/>
      <c r="BM1614" s="58"/>
      <c r="BN1614" s="58"/>
      <c r="BO1614" s="58"/>
      <c r="BP1614" s="58"/>
      <c r="BQ1614" s="58"/>
      <c r="BR1614" s="58"/>
      <c r="BS1614" s="58"/>
      <c r="BT1614" s="58"/>
      <c r="BU1614" s="58"/>
      <c r="BV1614" s="58"/>
      <c r="BW1614" s="58"/>
      <c r="BX1614" s="58"/>
      <c r="BY1614" s="58"/>
      <c r="BZ1614" s="58"/>
      <c r="CA1614" s="58"/>
      <c r="CB1614" s="58"/>
      <c r="CC1614" s="58"/>
      <c r="CD1614" s="58"/>
      <c r="CE1614" s="58"/>
      <c r="CF1614" s="58"/>
      <c r="CG1614" s="58"/>
      <c r="CH1614" s="58"/>
      <c r="CI1614" s="58"/>
      <c r="CJ1614" s="58"/>
      <c r="CK1614" s="58"/>
      <c r="CL1614" s="58"/>
      <c r="CM1614" s="58"/>
      <c r="CN1614" s="58"/>
      <c r="CO1614" s="58"/>
      <c r="CP1614" s="58"/>
      <c r="CQ1614" s="58"/>
      <c r="CR1614" s="58"/>
      <c r="CS1614" s="58"/>
      <c r="CT1614" s="58"/>
      <c r="CU1614" s="58"/>
      <c r="CV1614" s="58"/>
      <c r="CW1614" s="58"/>
      <c r="CX1614" s="58"/>
      <c r="CY1614" s="58"/>
      <c r="CZ1614" s="58"/>
      <c r="DA1614" s="58"/>
      <c r="DB1614" s="58"/>
      <c r="DC1614" s="58"/>
      <c r="DD1614" s="58"/>
      <c r="DE1614" s="58"/>
      <c r="DF1614" s="58"/>
      <c r="DG1614" s="58"/>
      <c r="DH1614" s="58"/>
      <c r="DI1614" s="58"/>
      <c r="DJ1614" s="58"/>
      <c r="DK1614" s="58"/>
      <c r="DL1614" s="58"/>
      <c r="DM1614" s="58"/>
      <c r="DN1614" s="58"/>
      <c r="DO1614" s="58"/>
      <c r="DP1614" s="58"/>
      <c r="DQ1614" s="58"/>
      <c r="DR1614" s="58"/>
    </row>
    <row r="1615" spans="1:122" x14ac:dyDescent="0.2">
      <c r="A1615" s="58"/>
      <c r="B1615" s="58"/>
      <c r="C1615" s="58"/>
      <c r="D1615" s="58"/>
      <c r="E1615" s="58"/>
      <c r="F1615" s="58"/>
      <c r="G1615" s="58"/>
      <c r="H1615" s="58"/>
      <c r="I1615" s="58"/>
      <c r="J1615" s="58"/>
      <c r="K1615" s="59"/>
      <c r="L1615" s="59"/>
      <c r="M1615" s="58"/>
      <c r="N1615" s="58"/>
      <c r="O1615" s="58"/>
      <c r="P1615" s="58"/>
      <c r="Q1615" s="58"/>
      <c r="R1615" s="58"/>
      <c r="S1615" s="58"/>
      <c r="T1615" s="58"/>
      <c r="U1615" s="58"/>
      <c r="V1615" s="58"/>
      <c r="W1615" s="58"/>
      <c r="X1615" s="58"/>
      <c r="Y1615" s="58"/>
      <c r="Z1615" s="58"/>
      <c r="AA1615" s="58"/>
      <c r="AB1615" s="58"/>
      <c r="AC1615" s="58"/>
      <c r="AD1615" s="58"/>
      <c r="AE1615" s="58"/>
      <c r="AF1615" s="58"/>
      <c r="AG1615" s="58"/>
      <c r="AH1615" s="58"/>
      <c r="AI1615" s="58"/>
      <c r="AJ1615" s="58"/>
      <c r="AK1615" s="58"/>
      <c r="AL1615" s="58"/>
      <c r="AM1615" s="58"/>
      <c r="AN1615" s="58"/>
      <c r="AO1615" s="58"/>
      <c r="AP1615" s="58"/>
      <c r="AQ1615" s="58"/>
      <c r="AR1615" s="58"/>
      <c r="AS1615" s="58"/>
      <c r="AT1615" s="58"/>
      <c r="AU1615" s="58"/>
      <c r="AV1615" s="58"/>
      <c r="AW1615" s="58"/>
      <c r="AX1615" s="58"/>
      <c r="AY1615" s="58"/>
      <c r="AZ1615" s="58"/>
      <c r="BA1615" s="58"/>
      <c r="BB1615" s="58"/>
      <c r="BC1615" s="58"/>
      <c r="BD1615" s="58"/>
      <c r="BE1615" s="58"/>
      <c r="BF1615" s="58"/>
      <c r="BG1615" s="58"/>
      <c r="BH1615" s="58"/>
      <c r="BI1615" s="58"/>
      <c r="BJ1615" s="58"/>
      <c r="BK1615" s="58"/>
      <c r="BL1615" s="58"/>
      <c r="BM1615" s="58"/>
      <c r="BN1615" s="58"/>
      <c r="BO1615" s="58"/>
      <c r="BP1615" s="58"/>
      <c r="BQ1615" s="58"/>
      <c r="BR1615" s="58"/>
      <c r="BS1615" s="58"/>
      <c r="BT1615" s="58"/>
      <c r="BU1615" s="58"/>
      <c r="BV1615" s="58"/>
      <c r="BW1615" s="58"/>
      <c r="BX1615" s="58"/>
      <c r="BY1615" s="58"/>
      <c r="BZ1615" s="58"/>
      <c r="CA1615" s="58"/>
      <c r="CB1615" s="58"/>
      <c r="CC1615" s="58"/>
      <c r="CD1615" s="58"/>
      <c r="CE1615" s="58"/>
      <c r="CF1615" s="58"/>
      <c r="CG1615" s="58"/>
      <c r="CH1615" s="58"/>
      <c r="CI1615" s="58"/>
      <c r="CJ1615" s="58"/>
      <c r="CK1615" s="58"/>
      <c r="CL1615" s="58"/>
      <c r="CM1615" s="58"/>
      <c r="CN1615" s="58"/>
      <c r="CO1615" s="58"/>
      <c r="CP1615" s="58"/>
      <c r="CQ1615" s="58"/>
      <c r="CR1615" s="58"/>
      <c r="CS1615" s="58"/>
      <c r="CT1615" s="58"/>
      <c r="CU1615" s="58"/>
      <c r="CV1615" s="58"/>
      <c r="CW1615" s="58"/>
      <c r="CX1615" s="58"/>
      <c r="CY1615" s="58"/>
      <c r="CZ1615" s="58"/>
      <c r="DA1615" s="58"/>
      <c r="DB1615" s="58"/>
      <c r="DC1615" s="58"/>
      <c r="DD1615" s="58"/>
      <c r="DE1615" s="58"/>
      <c r="DF1615" s="58"/>
      <c r="DG1615" s="58"/>
      <c r="DH1615" s="58"/>
      <c r="DI1615" s="58"/>
      <c r="DJ1615" s="58"/>
      <c r="DK1615" s="58"/>
      <c r="DL1615" s="58"/>
      <c r="DM1615" s="58"/>
      <c r="DN1615" s="58"/>
      <c r="DO1615" s="58"/>
      <c r="DP1615" s="58"/>
      <c r="DQ1615" s="58"/>
      <c r="DR1615" s="58"/>
    </row>
    <row r="1616" spans="1:122" x14ac:dyDescent="0.2">
      <c r="A1616" s="58"/>
      <c r="B1616" s="58"/>
      <c r="C1616" s="58"/>
      <c r="D1616" s="58"/>
      <c r="E1616" s="58"/>
      <c r="F1616" s="58"/>
      <c r="G1616" s="58"/>
      <c r="H1616" s="58"/>
      <c r="I1616" s="58"/>
      <c r="J1616" s="58"/>
      <c r="K1616" s="59"/>
      <c r="L1616" s="59"/>
      <c r="M1616" s="58"/>
      <c r="N1616" s="58"/>
      <c r="O1616" s="58"/>
      <c r="P1616" s="58"/>
      <c r="Q1616" s="58"/>
      <c r="R1616" s="58"/>
      <c r="S1616" s="58"/>
      <c r="T1616" s="58"/>
      <c r="U1616" s="58"/>
      <c r="V1616" s="58"/>
      <c r="W1616" s="58"/>
      <c r="X1616" s="58"/>
      <c r="Y1616" s="58"/>
      <c r="Z1616" s="58"/>
      <c r="AA1616" s="58"/>
      <c r="AB1616" s="58"/>
      <c r="AC1616" s="58"/>
      <c r="AD1616" s="58"/>
      <c r="AE1616" s="58"/>
      <c r="AF1616" s="58"/>
      <c r="AG1616" s="58"/>
      <c r="AH1616" s="58"/>
      <c r="AI1616" s="58"/>
      <c r="AJ1616" s="58"/>
      <c r="AK1616" s="58"/>
      <c r="AL1616" s="58"/>
      <c r="AM1616" s="58"/>
      <c r="AN1616" s="58"/>
      <c r="AO1616" s="58"/>
      <c r="AP1616" s="58"/>
      <c r="AQ1616" s="58"/>
      <c r="AR1616" s="58"/>
      <c r="AS1616" s="58"/>
      <c r="AT1616" s="58"/>
      <c r="AU1616" s="58"/>
      <c r="AV1616" s="58"/>
      <c r="AW1616" s="58"/>
      <c r="AX1616" s="58"/>
      <c r="AY1616" s="58"/>
      <c r="AZ1616" s="58"/>
      <c r="BA1616" s="58"/>
      <c r="BB1616" s="58"/>
      <c r="BC1616" s="58"/>
      <c r="BD1616" s="58"/>
      <c r="BE1616" s="58"/>
      <c r="BF1616" s="58"/>
      <c r="BG1616" s="58"/>
      <c r="BH1616" s="58"/>
      <c r="BI1616" s="58"/>
      <c r="BJ1616" s="58"/>
      <c r="BK1616" s="58"/>
      <c r="BL1616" s="58"/>
      <c r="BM1616" s="58"/>
      <c r="BN1616" s="58"/>
      <c r="BO1616" s="58"/>
      <c r="BP1616" s="58"/>
      <c r="BQ1616" s="58"/>
      <c r="BR1616" s="58"/>
      <c r="BS1616" s="58"/>
      <c r="BT1616" s="58"/>
      <c r="BU1616" s="58"/>
      <c r="BV1616" s="58"/>
      <c r="BW1616" s="58"/>
      <c r="BX1616" s="58"/>
      <c r="BY1616" s="58"/>
      <c r="BZ1616" s="58"/>
      <c r="CA1616" s="58"/>
      <c r="CB1616" s="58"/>
      <c r="CC1616" s="58"/>
      <c r="CD1616" s="58"/>
      <c r="CE1616" s="58"/>
      <c r="CF1616" s="58"/>
      <c r="CG1616" s="58"/>
      <c r="CH1616" s="58"/>
      <c r="CI1616" s="58"/>
      <c r="CJ1616" s="58"/>
      <c r="CK1616" s="58"/>
      <c r="CL1616" s="58"/>
      <c r="CM1616" s="58"/>
      <c r="CN1616" s="58"/>
      <c r="CO1616" s="58"/>
      <c r="CP1616" s="58"/>
      <c r="CQ1616" s="58"/>
      <c r="CR1616" s="58"/>
      <c r="CS1616" s="58"/>
      <c r="CT1616" s="58"/>
      <c r="CU1616" s="58"/>
      <c r="CV1616" s="58"/>
      <c r="CW1616" s="58"/>
      <c r="CX1616" s="58"/>
      <c r="CY1616" s="58"/>
      <c r="CZ1616" s="58"/>
      <c r="DA1616" s="58"/>
      <c r="DB1616" s="58"/>
      <c r="DC1616" s="58"/>
      <c r="DD1616" s="58"/>
      <c r="DE1616" s="58"/>
      <c r="DF1616" s="58"/>
      <c r="DG1616" s="58"/>
      <c r="DH1616" s="58"/>
      <c r="DI1616" s="58"/>
      <c r="DJ1616" s="58"/>
      <c r="DK1616" s="58"/>
      <c r="DL1616" s="58"/>
      <c r="DM1616" s="58"/>
      <c r="DN1616" s="58"/>
      <c r="DO1616" s="58"/>
      <c r="DP1616" s="58"/>
      <c r="DQ1616" s="58"/>
      <c r="DR1616" s="58"/>
    </row>
    <row r="1617" spans="1:122" x14ac:dyDescent="0.2">
      <c r="A1617" s="58"/>
      <c r="B1617" s="58"/>
      <c r="C1617" s="58"/>
      <c r="D1617" s="58"/>
      <c r="E1617" s="58"/>
      <c r="F1617" s="58"/>
      <c r="G1617" s="58"/>
      <c r="H1617" s="58"/>
      <c r="I1617" s="58"/>
      <c r="J1617" s="58"/>
      <c r="K1617" s="59"/>
      <c r="L1617" s="59"/>
      <c r="M1617" s="58"/>
      <c r="N1617" s="58"/>
      <c r="O1617" s="58"/>
      <c r="P1617" s="58"/>
      <c r="Q1617" s="58"/>
      <c r="R1617" s="58"/>
      <c r="S1617" s="58"/>
      <c r="T1617" s="58"/>
      <c r="U1617" s="58"/>
      <c r="V1617" s="58"/>
      <c r="W1617" s="58"/>
      <c r="X1617" s="58"/>
      <c r="Y1617" s="58"/>
      <c r="Z1617" s="58"/>
      <c r="AA1617" s="58"/>
      <c r="AB1617" s="58"/>
      <c r="AC1617" s="58"/>
      <c r="AD1617" s="58"/>
      <c r="AE1617" s="58"/>
      <c r="AF1617" s="58"/>
      <c r="AG1617" s="58"/>
      <c r="AH1617" s="58"/>
      <c r="AI1617" s="58"/>
      <c r="AJ1617" s="58"/>
      <c r="AK1617" s="58"/>
      <c r="AL1617" s="58"/>
      <c r="AM1617" s="58"/>
      <c r="AN1617" s="58"/>
      <c r="AO1617" s="58"/>
      <c r="AP1617" s="58"/>
      <c r="AQ1617" s="58"/>
      <c r="AR1617" s="58"/>
      <c r="AS1617" s="58"/>
      <c r="AT1617" s="58"/>
      <c r="AU1617" s="58"/>
      <c r="AV1617" s="58"/>
      <c r="AW1617" s="58"/>
      <c r="AX1617" s="58"/>
      <c r="AY1617" s="58"/>
      <c r="AZ1617" s="58"/>
      <c r="BA1617" s="58"/>
      <c r="BB1617" s="58"/>
      <c r="BC1617" s="58"/>
      <c r="BD1617" s="58"/>
      <c r="BE1617" s="58"/>
      <c r="BF1617" s="58"/>
      <c r="BG1617" s="58"/>
      <c r="BH1617" s="58"/>
      <c r="BI1617" s="58"/>
      <c r="BJ1617" s="58"/>
      <c r="BK1617" s="58"/>
      <c r="BL1617" s="58"/>
      <c r="BM1617" s="58"/>
      <c r="BN1617" s="58"/>
      <c r="BO1617" s="58"/>
      <c r="BP1617" s="58"/>
      <c r="BQ1617" s="58"/>
      <c r="BR1617" s="58"/>
      <c r="BS1617" s="58"/>
      <c r="BT1617" s="58"/>
      <c r="BU1617" s="58"/>
      <c r="BV1617" s="58"/>
      <c r="BW1617" s="58"/>
      <c r="BX1617" s="58"/>
      <c r="BY1617" s="58"/>
      <c r="BZ1617" s="58"/>
      <c r="CA1617" s="58"/>
      <c r="CB1617" s="58"/>
      <c r="CC1617" s="58"/>
      <c r="CD1617" s="58"/>
      <c r="CE1617" s="58"/>
      <c r="CF1617" s="58"/>
      <c r="CG1617" s="58"/>
      <c r="CH1617" s="58"/>
      <c r="CI1617" s="58"/>
      <c r="CJ1617" s="58"/>
      <c r="CK1617" s="58"/>
      <c r="CL1617" s="58"/>
      <c r="CM1617" s="58"/>
      <c r="CN1617" s="58"/>
      <c r="CO1617" s="58"/>
      <c r="CP1617" s="58"/>
      <c r="CQ1617" s="58"/>
      <c r="CR1617" s="58"/>
      <c r="CS1617" s="58"/>
      <c r="CT1617" s="58"/>
      <c r="CU1617" s="58"/>
      <c r="CV1617" s="58"/>
      <c r="CW1617" s="58"/>
      <c r="CX1617" s="58"/>
      <c r="CY1617" s="58"/>
      <c r="CZ1617" s="58"/>
      <c r="DA1617" s="58"/>
      <c r="DB1617" s="58"/>
      <c r="DC1617" s="58"/>
      <c r="DD1617" s="58"/>
      <c r="DE1617" s="58"/>
      <c r="DF1617" s="58"/>
      <c r="DG1617" s="58"/>
      <c r="DH1617" s="58"/>
      <c r="DI1617" s="58"/>
      <c r="DJ1617" s="58"/>
      <c r="DK1617" s="58"/>
      <c r="DL1617" s="58"/>
      <c r="DM1617" s="58"/>
      <c r="DN1617" s="58"/>
      <c r="DO1617" s="58"/>
      <c r="DP1617" s="58"/>
      <c r="DQ1617" s="58"/>
      <c r="DR1617" s="58"/>
    </row>
    <row r="1618" spans="1:122" x14ac:dyDescent="0.2">
      <c r="A1618" s="58"/>
      <c r="B1618" s="58"/>
      <c r="C1618" s="58"/>
      <c r="D1618" s="58"/>
      <c r="E1618" s="58"/>
      <c r="F1618" s="58"/>
      <c r="G1618" s="58"/>
      <c r="H1618" s="58"/>
      <c r="I1618" s="58"/>
      <c r="J1618" s="58"/>
      <c r="K1618" s="59"/>
      <c r="L1618" s="59"/>
      <c r="M1618" s="58"/>
      <c r="N1618" s="58"/>
      <c r="O1618" s="58"/>
      <c r="P1618" s="58"/>
      <c r="Q1618" s="58"/>
      <c r="R1618" s="58"/>
      <c r="S1618" s="58"/>
      <c r="T1618" s="58"/>
      <c r="U1618" s="58"/>
      <c r="V1618" s="58"/>
      <c r="W1618" s="58"/>
      <c r="X1618" s="58"/>
      <c r="Y1618" s="58"/>
      <c r="Z1618" s="58"/>
      <c r="AA1618" s="58"/>
      <c r="AB1618" s="58"/>
      <c r="AC1618" s="58"/>
      <c r="AD1618" s="58"/>
      <c r="AE1618" s="58"/>
      <c r="AF1618" s="58"/>
      <c r="AG1618" s="58"/>
      <c r="AH1618" s="58"/>
      <c r="AI1618" s="58"/>
      <c r="AJ1618" s="58"/>
      <c r="AK1618" s="58"/>
      <c r="AL1618" s="58"/>
      <c r="AM1618" s="58"/>
      <c r="AN1618" s="58"/>
      <c r="AO1618" s="58"/>
      <c r="AP1618" s="58"/>
      <c r="AQ1618" s="58"/>
      <c r="AR1618" s="58"/>
      <c r="AS1618" s="58"/>
      <c r="AT1618" s="58"/>
      <c r="AU1618" s="58"/>
      <c r="AV1618" s="58"/>
      <c r="AW1618" s="58"/>
      <c r="AX1618" s="58"/>
      <c r="AY1618" s="58"/>
      <c r="AZ1618" s="58"/>
      <c r="BA1618" s="58"/>
      <c r="BB1618" s="58"/>
      <c r="BC1618" s="58"/>
      <c r="BD1618" s="58"/>
      <c r="BE1618" s="58"/>
      <c r="BF1618" s="58"/>
      <c r="BG1618" s="58"/>
      <c r="BH1618" s="58"/>
      <c r="BI1618" s="58"/>
      <c r="BJ1618" s="58"/>
      <c r="BK1618" s="58"/>
      <c r="BL1618" s="58"/>
      <c r="BM1618" s="58"/>
      <c r="BN1618" s="58"/>
      <c r="BO1618" s="58"/>
      <c r="BP1618" s="58"/>
      <c r="BQ1618" s="58"/>
      <c r="BR1618" s="58"/>
      <c r="BS1618" s="58"/>
      <c r="BT1618" s="58"/>
      <c r="BU1618" s="58"/>
      <c r="BV1618" s="58"/>
      <c r="BW1618" s="58"/>
      <c r="BX1618" s="58"/>
      <c r="BY1618" s="58"/>
      <c r="BZ1618" s="58"/>
      <c r="CA1618" s="58"/>
      <c r="CB1618" s="58"/>
      <c r="CC1618" s="58"/>
      <c r="CD1618" s="58"/>
      <c r="CE1618" s="58"/>
      <c r="CF1618" s="58"/>
      <c r="CG1618" s="58"/>
      <c r="CH1618" s="58"/>
      <c r="CI1618" s="58"/>
      <c r="CJ1618" s="58"/>
      <c r="CK1618" s="58"/>
      <c r="CL1618" s="58"/>
      <c r="CM1618" s="58"/>
      <c r="CN1618" s="58"/>
      <c r="CO1618" s="58"/>
      <c r="CP1618" s="58"/>
      <c r="CQ1618" s="58"/>
      <c r="CR1618" s="58"/>
      <c r="CS1618" s="58"/>
      <c r="CT1618" s="58"/>
      <c r="CU1618" s="58"/>
      <c r="CV1618" s="58"/>
      <c r="CW1618" s="58"/>
      <c r="CX1618" s="58"/>
      <c r="CY1618" s="58"/>
      <c r="CZ1618" s="58"/>
      <c r="DA1618" s="58"/>
      <c r="DB1618" s="58"/>
      <c r="DC1618" s="58"/>
      <c r="DD1618" s="58"/>
      <c r="DE1618" s="58"/>
      <c r="DF1618" s="58"/>
      <c r="DG1618" s="58"/>
      <c r="DH1618" s="58"/>
      <c r="DI1618" s="58"/>
      <c r="DJ1618" s="58"/>
      <c r="DK1618" s="58"/>
      <c r="DL1618" s="58"/>
      <c r="DM1618" s="58"/>
      <c r="DN1618" s="58"/>
      <c r="DO1618" s="58"/>
      <c r="DP1618" s="58"/>
      <c r="DQ1618" s="58"/>
      <c r="DR1618" s="58"/>
    </row>
    <row r="1619" spans="1:122" x14ac:dyDescent="0.2">
      <c r="A1619" s="58"/>
      <c r="B1619" s="58"/>
      <c r="C1619" s="58"/>
      <c r="D1619" s="58"/>
      <c r="E1619" s="58"/>
      <c r="F1619" s="58"/>
      <c r="G1619" s="58"/>
      <c r="H1619" s="58"/>
      <c r="I1619" s="58"/>
      <c r="J1619" s="58"/>
      <c r="K1619" s="59"/>
      <c r="L1619" s="59"/>
      <c r="M1619" s="58"/>
      <c r="N1619" s="58"/>
      <c r="O1619" s="58"/>
      <c r="P1619" s="58"/>
      <c r="Q1619" s="58"/>
      <c r="R1619" s="58"/>
      <c r="S1619" s="58"/>
      <c r="T1619" s="58"/>
      <c r="U1619" s="58"/>
      <c r="V1619" s="58"/>
      <c r="W1619" s="58"/>
      <c r="X1619" s="58"/>
      <c r="Y1619" s="58"/>
      <c r="Z1619" s="58"/>
      <c r="AA1619" s="58"/>
      <c r="AB1619" s="58"/>
      <c r="AC1619" s="58"/>
      <c r="AD1619" s="58"/>
      <c r="AE1619" s="58"/>
      <c r="AF1619" s="58"/>
      <c r="AG1619" s="58"/>
      <c r="AH1619" s="58"/>
      <c r="AI1619" s="58"/>
      <c r="AJ1619" s="58"/>
      <c r="AK1619" s="58"/>
      <c r="AL1619" s="58"/>
      <c r="AM1619" s="58"/>
      <c r="AN1619" s="58"/>
      <c r="AO1619" s="58"/>
      <c r="AP1619" s="58"/>
      <c r="AQ1619" s="58"/>
      <c r="AR1619" s="58"/>
      <c r="AS1619" s="58"/>
      <c r="AT1619" s="58"/>
      <c r="AU1619" s="58"/>
      <c r="AV1619" s="58"/>
      <c r="AW1619" s="58"/>
      <c r="AX1619" s="58"/>
      <c r="AY1619" s="58"/>
      <c r="AZ1619" s="58"/>
      <c r="BA1619" s="58"/>
      <c r="BB1619" s="58"/>
      <c r="BC1619" s="58"/>
      <c r="BD1619" s="58"/>
      <c r="BE1619" s="58"/>
      <c r="BF1619" s="58"/>
      <c r="BG1619" s="58"/>
      <c r="BH1619" s="58"/>
      <c r="BI1619" s="58"/>
      <c r="BJ1619" s="58"/>
      <c r="BK1619" s="58"/>
      <c r="BL1619" s="58"/>
      <c r="BM1619" s="58"/>
      <c r="BN1619" s="58"/>
      <c r="BO1619" s="58"/>
      <c r="BP1619" s="58"/>
      <c r="BQ1619" s="58"/>
      <c r="BR1619" s="58"/>
      <c r="BS1619" s="58"/>
      <c r="BT1619" s="58"/>
      <c r="BU1619" s="58"/>
      <c r="BV1619" s="58"/>
      <c r="BW1619" s="58"/>
      <c r="BX1619" s="58"/>
      <c r="BY1619" s="58"/>
      <c r="BZ1619" s="58"/>
      <c r="CA1619" s="58"/>
      <c r="CB1619" s="58"/>
      <c r="CC1619" s="58"/>
      <c r="CD1619" s="58"/>
      <c r="CE1619" s="58"/>
      <c r="CF1619" s="58"/>
      <c r="CG1619" s="58"/>
      <c r="CH1619" s="58"/>
      <c r="CI1619" s="58"/>
      <c r="CJ1619" s="58"/>
      <c r="CK1619" s="58"/>
      <c r="CL1619" s="58"/>
      <c r="CM1619" s="58"/>
      <c r="CN1619" s="58"/>
      <c r="CO1619" s="58"/>
      <c r="CP1619" s="58"/>
      <c r="CQ1619" s="58"/>
      <c r="CR1619" s="58"/>
      <c r="CS1619" s="58"/>
      <c r="CT1619" s="58"/>
      <c r="CU1619" s="58"/>
      <c r="CV1619" s="58"/>
      <c r="CW1619" s="58"/>
      <c r="CX1619" s="58"/>
      <c r="CY1619" s="58"/>
      <c r="CZ1619" s="58"/>
      <c r="DA1619" s="58"/>
      <c r="DB1619" s="58"/>
      <c r="DC1619" s="58"/>
      <c r="DD1619" s="58"/>
      <c r="DE1619" s="58"/>
      <c r="DF1619" s="58"/>
      <c r="DG1619" s="58"/>
      <c r="DH1619" s="58"/>
      <c r="DI1619" s="58"/>
      <c r="DJ1619" s="58"/>
      <c r="DK1619" s="58"/>
      <c r="DL1619" s="58"/>
      <c r="DM1619" s="58"/>
      <c r="DN1619" s="58"/>
      <c r="DO1619" s="58"/>
      <c r="DP1619" s="58"/>
      <c r="DQ1619" s="58"/>
      <c r="DR1619" s="58"/>
    </row>
    <row r="1620" spans="1:122" x14ac:dyDescent="0.2">
      <c r="A1620" s="58"/>
      <c r="B1620" s="58"/>
      <c r="C1620" s="58"/>
      <c r="D1620" s="58"/>
      <c r="E1620" s="58"/>
      <c r="F1620" s="58"/>
      <c r="G1620" s="58"/>
      <c r="H1620" s="58"/>
      <c r="I1620" s="58"/>
      <c r="J1620" s="58"/>
      <c r="K1620" s="59"/>
      <c r="L1620" s="59"/>
      <c r="M1620" s="58"/>
      <c r="N1620" s="58"/>
      <c r="O1620" s="58"/>
      <c r="P1620" s="58"/>
      <c r="Q1620" s="58"/>
      <c r="R1620" s="58"/>
      <c r="S1620" s="58"/>
      <c r="T1620" s="58"/>
      <c r="U1620" s="58"/>
      <c r="V1620" s="58"/>
      <c r="W1620" s="58"/>
      <c r="X1620" s="58"/>
      <c r="Y1620" s="58"/>
      <c r="Z1620" s="58"/>
      <c r="AA1620" s="58"/>
      <c r="AB1620" s="58"/>
      <c r="AC1620" s="58"/>
      <c r="AD1620" s="58"/>
      <c r="AE1620" s="58"/>
      <c r="AF1620" s="58"/>
      <c r="AG1620" s="58"/>
      <c r="AH1620" s="58"/>
      <c r="AI1620" s="58"/>
      <c r="AJ1620" s="58"/>
      <c r="AK1620" s="58"/>
      <c r="AL1620" s="58"/>
      <c r="AM1620" s="58"/>
      <c r="AN1620" s="58"/>
      <c r="AO1620" s="58"/>
      <c r="AP1620" s="58"/>
      <c r="AQ1620" s="58"/>
      <c r="AR1620" s="58"/>
      <c r="AS1620" s="58"/>
      <c r="AT1620" s="58"/>
      <c r="AU1620" s="58"/>
      <c r="AV1620" s="58"/>
      <c r="AW1620" s="58"/>
      <c r="AX1620" s="58"/>
      <c r="AY1620" s="58"/>
      <c r="AZ1620" s="58"/>
      <c r="BA1620" s="58"/>
      <c r="BB1620" s="58"/>
      <c r="BC1620" s="58"/>
      <c r="BD1620" s="58"/>
      <c r="BE1620" s="58"/>
      <c r="BF1620" s="58"/>
      <c r="BG1620" s="58"/>
      <c r="BH1620" s="58"/>
      <c r="BI1620" s="58"/>
      <c r="BJ1620" s="58"/>
      <c r="BK1620" s="58"/>
      <c r="BL1620" s="58"/>
      <c r="BM1620" s="58"/>
      <c r="BN1620" s="58"/>
      <c r="BO1620" s="58"/>
      <c r="BP1620" s="58"/>
      <c r="BQ1620" s="58"/>
      <c r="BR1620" s="58"/>
      <c r="BS1620" s="58"/>
      <c r="BT1620" s="58"/>
      <c r="BU1620" s="58"/>
      <c r="BV1620" s="58"/>
      <c r="BW1620" s="58"/>
      <c r="BX1620" s="58"/>
      <c r="BY1620" s="58"/>
      <c r="BZ1620" s="58"/>
      <c r="CA1620" s="58"/>
      <c r="CB1620" s="58"/>
      <c r="CC1620" s="58"/>
      <c r="CD1620" s="58"/>
      <c r="CE1620" s="58"/>
      <c r="CF1620" s="58"/>
      <c r="CG1620" s="58"/>
      <c r="CH1620" s="58"/>
      <c r="CI1620" s="58"/>
      <c r="CJ1620" s="58"/>
      <c r="CK1620" s="58"/>
      <c r="CL1620" s="58"/>
      <c r="CM1620" s="58"/>
      <c r="CN1620" s="58"/>
      <c r="CO1620" s="58"/>
      <c r="CP1620" s="58"/>
      <c r="CQ1620" s="58"/>
      <c r="CR1620" s="58"/>
      <c r="CS1620" s="58"/>
      <c r="CT1620" s="58"/>
      <c r="CU1620" s="58"/>
      <c r="CV1620" s="58"/>
      <c r="CW1620" s="58"/>
      <c r="CX1620" s="58"/>
      <c r="CY1620" s="58"/>
      <c r="CZ1620" s="58"/>
      <c r="DA1620" s="58"/>
      <c r="DB1620" s="58"/>
      <c r="DC1620" s="58"/>
      <c r="DD1620" s="58"/>
      <c r="DE1620" s="58"/>
      <c r="DF1620" s="58"/>
      <c r="DG1620" s="58"/>
      <c r="DH1620" s="58"/>
      <c r="DI1620" s="58"/>
      <c r="DJ1620" s="58"/>
      <c r="DK1620" s="58"/>
      <c r="DL1620" s="58"/>
      <c r="DM1620" s="58"/>
      <c r="DN1620" s="58"/>
      <c r="DO1620" s="58"/>
      <c r="DP1620" s="58"/>
      <c r="DQ1620" s="58"/>
      <c r="DR1620" s="58"/>
    </row>
    <row r="1621" spans="1:122" x14ac:dyDescent="0.2">
      <c r="A1621" s="58"/>
      <c r="B1621" s="58"/>
      <c r="C1621" s="58"/>
      <c r="D1621" s="58"/>
      <c r="E1621" s="58"/>
      <c r="F1621" s="58"/>
      <c r="G1621" s="58"/>
      <c r="H1621" s="58"/>
      <c r="I1621" s="58"/>
      <c r="J1621" s="58"/>
      <c r="K1621" s="59"/>
      <c r="L1621" s="59"/>
      <c r="M1621" s="58"/>
      <c r="N1621" s="58"/>
      <c r="O1621" s="58"/>
      <c r="P1621" s="58"/>
      <c r="Q1621" s="58"/>
      <c r="R1621" s="58"/>
      <c r="S1621" s="58"/>
      <c r="T1621" s="58"/>
      <c r="U1621" s="58"/>
      <c r="V1621" s="58"/>
      <c r="W1621" s="58"/>
      <c r="X1621" s="58"/>
      <c r="Y1621" s="58"/>
      <c r="Z1621" s="58"/>
      <c r="AA1621" s="58"/>
      <c r="AB1621" s="58"/>
      <c r="AC1621" s="58"/>
      <c r="AD1621" s="58"/>
      <c r="AE1621" s="58"/>
      <c r="AF1621" s="58"/>
      <c r="AG1621" s="58"/>
      <c r="AH1621" s="58"/>
      <c r="AI1621" s="58"/>
      <c r="AJ1621" s="58"/>
      <c r="AK1621" s="58"/>
      <c r="AL1621" s="58"/>
      <c r="AM1621" s="58"/>
      <c r="AN1621" s="58"/>
      <c r="AO1621" s="58"/>
      <c r="AP1621" s="58"/>
      <c r="AQ1621" s="58"/>
      <c r="AR1621" s="58"/>
      <c r="AS1621" s="58"/>
      <c r="AT1621" s="58"/>
      <c r="AU1621" s="58"/>
      <c r="AV1621" s="58"/>
      <c r="AW1621" s="58"/>
      <c r="AX1621" s="58"/>
      <c r="AY1621" s="58"/>
      <c r="AZ1621" s="58"/>
      <c r="BA1621" s="58"/>
      <c r="BB1621" s="58"/>
      <c r="BC1621" s="58"/>
      <c r="BD1621" s="58"/>
      <c r="BE1621" s="58"/>
      <c r="BF1621" s="58"/>
      <c r="BG1621" s="58"/>
      <c r="BH1621" s="58"/>
      <c r="BI1621" s="58"/>
      <c r="BJ1621" s="58"/>
      <c r="BK1621" s="58"/>
      <c r="BL1621" s="58"/>
      <c r="BM1621" s="58"/>
      <c r="BN1621" s="58"/>
      <c r="BO1621" s="58"/>
      <c r="BP1621" s="58"/>
      <c r="BQ1621" s="58"/>
      <c r="BR1621" s="58"/>
      <c r="BS1621" s="58"/>
      <c r="BT1621" s="58"/>
      <c r="BU1621" s="58"/>
      <c r="BV1621" s="58"/>
      <c r="BW1621" s="58"/>
      <c r="BX1621" s="58"/>
      <c r="BY1621" s="58"/>
      <c r="BZ1621" s="58"/>
      <c r="CA1621" s="58"/>
      <c r="CB1621" s="58"/>
      <c r="CC1621" s="58"/>
      <c r="CD1621" s="58"/>
      <c r="CE1621" s="58"/>
      <c r="CF1621" s="58"/>
      <c r="CG1621" s="58"/>
      <c r="CH1621" s="58"/>
      <c r="CI1621" s="58"/>
      <c r="CJ1621" s="58"/>
      <c r="CK1621" s="58"/>
      <c r="CL1621" s="58"/>
      <c r="CM1621" s="58"/>
      <c r="CN1621" s="58"/>
      <c r="CO1621" s="58"/>
      <c r="CP1621" s="58"/>
      <c r="CQ1621" s="58"/>
      <c r="CR1621" s="58"/>
      <c r="CS1621" s="58"/>
      <c r="CT1621" s="58"/>
      <c r="CU1621" s="58"/>
      <c r="CV1621" s="58"/>
      <c r="CW1621" s="58"/>
      <c r="CX1621" s="58"/>
      <c r="CY1621" s="58"/>
      <c r="CZ1621" s="58"/>
      <c r="DA1621" s="58"/>
      <c r="DB1621" s="58"/>
      <c r="DC1621" s="58"/>
      <c r="DD1621" s="58"/>
      <c r="DE1621" s="58"/>
      <c r="DF1621" s="58"/>
      <c r="DG1621" s="58"/>
      <c r="DH1621" s="58"/>
      <c r="DI1621" s="58"/>
      <c r="DJ1621" s="58"/>
      <c r="DK1621" s="58"/>
      <c r="DL1621" s="58"/>
      <c r="DM1621" s="58"/>
      <c r="DN1621" s="58"/>
      <c r="DO1621" s="58"/>
      <c r="DP1621" s="58"/>
      <c r="DQ1621" s="58"/>
      <c r="DR1621" s="58"/>
    </row>
    <row r="1622" spans="1:122" x14ac:dyDescent="0.2">
      <c r="A1622" s="58"/>
      <c r="B1622" s="58"/>
      <c r="C1622" s="58"/>
      <c r="D1622" s="58"/>
      <c r="E1622" s="58"/>
      <c r="F1622" s="58"/>
      <c r="G1622" s="58"/>
      <c r="H1622" s="58"/>
      <c r="I1622" s="58"/>
      <c r="J1622" s="58"/>
      <c r="K1622" s="59"/>
      <c r="L1622" s="59"/>
      <c r="M1622" s="58"/>
      <c r="N1622" s="58"/>
      <c r="O1622" s="58"/>
      <c r="P1622" s="58"/>
      <c r="Q1622" s="58"/>
      <c r="R1622" s="58"/>
      <c r="S1622" s="58"/>
      <c r="T1622" s="58"/>
      <c r="U1622" s="58"/>
      <c r="V1622" s="58"/>
      <c r="W1622" s="58"/>
      <c r="X1622" s="58"/>
      <c r="Y1622" s="58"/>
      <c r="Z1622" s="58"/>
      <c r="AA1622" s="58"/>
      <c r="AB1622" s="58"/>
      <c r="AC1622" s="58"/>
      <c r="AD1622" s="58"/>
      <c r="AE1622" s="58"/>
      <c r="AF1622" s="58"/>
      <c r="AG1622" s="58"/>
      <c r="AH1622" s="58"/>
      <c r="AI1622" s="58"/>
      <c r="AJ1622" s="58"/>
      <c r="AK1622" s="58"/>
      <c r="AL1622" s="58"/>
      <c r="AM1622" s="58"/>
      <c r="AN1622" s="58"/>
      <c r="AO1622" s="58"/>
      <c r="AP1622" s="58"/>
      <c r="AQ1622" s="58"/>
      <c r="AR1622" s="58"/>
      <c r="AS1622" s="58"/>
      <c r="AT1622" s="58"/>
      <c r="AU1622" s="58"/>
      <c r="AV1622" s="58"/>
      <c r="AW1622" s="58"/>
      <c r="AX1622" s="58"/>
      <c r="AY1622" s="58"/>
      <c r="AZ1622" s="58"/>
      <c r="BA1622" s="58"/>
      <c r="BB1622" s="58"/>
      <c r="BC1622" s="58"/>
      <c r="BD1622" s="58"/>
      <c r="BE1622" s="58"/>
      <c r="BF1622" s="58"/>
      <c r="BG1622" s="58"/>
      <c r="BH1622" s="58"/>
      <c r="BI1622" s="58"/>
      <c r="BJ1622" s="58"/>
      <c r="BK1622" s="58"/>
      <c r="BL1622" s="58"/>
      <c r="BM1622" s="58"/>
      <c r="BN1622" s="58"/>
      <c r="BO1622" s="58"/>
      <c r="BP1622" s="58"/>
      <c r="BQ1622" s="58"/>
      <c r="BR1622" s="58"/>
      <c r="BS1622" s="58"/>
      <c r="BT1622" s="58"/>
      <c r="BU1622" s="58"/>
      <c r="BV1622" s="58"/>
      <c r="BW1622" s="58"/>
      <c r="BX1622" s="58"/>
      <c r="BY1622" s="58"/>
      <c r="BZ1622" s="58"/>
      <c r="CA1622" s="58"/>
      <c r="CB1622" s="58"/>
      <c r="CC1622" s="58"/>
      <c r="CD1622" s="58"/>
      <c r="CE1622" s="58"/>
      <c r="CF1622" s="58"/>
      <c r="CG1622" s="58"/>
      <c r="CH1622" s="58"/>
      <c r="CI1622" s="58"/>
      <c r="CJ1622" s="58"/>
      <c r="CK1622" s="58"/>
      <c r="CL1622" s="58"/>
      <c r="CM1622" s="58"/>
      <c r="CN1622" s="58"/>
      <c r="CO1622" s="58"/>
      <c r="CP1622" s="58"/>
      <c r="CQ1622" s="58"/>
      <c r="CR1622" s="58"/>
      <c r="CS1622" s="58"/>
      <c r="CT1622" s="58"/>
      <c r="CU1622" s="58"/>
      <c r="CV1622" s="58"/>
      <c r="CW1622" s="58"/>
      <c r="CX1622" s="58"/>
      <c r="CY1622" s="58"/>
      <c r="CZ1622" s="58"/>
      <c r="DA1622" s="58"/>
      <c r="DB1622" s="58"/>
      <c r="DC1622" s="58"/>
      <c r="DD1622" s="58"/>
      <c r="DE1622" s="58"/>
      <c r="DF1622" s="58"/>
      <c r="DG1622" s="58"/>
      <c r="DH1622" s="58"/>
      <c r="DI1622" s="58"/>
      <c r="DJ1622" s="58"/>
      <c r="DK1622" s="58"/>
      <c r="DL1622" s="58"/>
      <c r="DM1622" s="58"/>
      <c r="DN1622" s="58"/>
      <c r="DO1622" s="58"/>
      <c r="DP1622" s="58"/>
      <c r="DQ1622" s="58"/>
      <c r="DR1622" s="58"/>
    </row>
    <row r="1623" spans="1:122" x14ac:dyDescent="0.2">
      <c r="A1623" s="58"/>
      <c r="B1623" s="58"/>
      <c r="C1623" s="58"/>
      <c r="D1623" s="58"/>
      <c r="E1623" s="58"/>
      <c r="F1623" s="58"/>
      <c r="G1623" s="58"/>
      <c r="H1623" s="58"/>
      <c r="I1623" s="58"/>
      <c r="J1623" s="58"/>
      <c r="K1623" s="59"/>
      <c r="L1623" s="59"/>
      <c r="M1623" s="58"/>
      <c r="N1623" s="58"/>
      <c r="O1623" s="58"/>
      <c r="P1623" s="58"/>
      <c r="Q1623" s="58"/>
      <c r="R1623" s="58"/>
      <c r="S1623" s="58"/>
      <c r="T1623" s="58"/>
      <c r="U1623" s="58"/>
      <c r="V1623" s="58"/>
      <c r="W1623" s="58"/>
      <c r="X1623" s="58"/>
      <c r="Y1623" s="58"/>
      <c r="Z1623" s="58"/>
      <c r="AA1623" s="58"/>
      <c r="AB1623" s="58"/>
      <c r="AC1623" s="58"/>
      <c r="AD1623" s="58"/>
      <c r="AE1623" s="58"/>
      <c r="AF1623" s="58"/>
      <c r="AG1623" s="58"/>
      <c r="AH1623" s="58"/>
      <c r="AI1623" s="58"/>
      <c r="AJ1623" s="58"/>
      <c r="AK1623" s="58"/>
      <c r="AL1623" s="58"/>
      <c r="AM1623" s="58"/>
      <c r="AN1623" s="58"/>
      <c r="AO1623" s="58"/>
      <c r="AP1623" s="58"/>
      <c r="AQ1623" s="58"/>
      <c r="AR1623" s="58"/>
      <c r="AS1623" s="58"/>
      <c r="AT1623" s="58"/>
      <c r="AU1623" s="58"/>
      <c r="AV1623" s="58"/>
      <c r="AW1623" s="58"/>
      <c r="AX1623" s="58"/>
      <c r="AY1623" s="58"/>
      <c r="AZ1623" s="58"/>
      <c r="BA1623" s="58"/>
      <c r="BB1623" s="58"/>
      <c r="BC1623" s="58"/>
      <c r="BD1623" s="58"/>
      <c r="BE1623" s="58"/>
      <c r="BF1623" s="58"/>
      <c r="BG1623" s="58"/>
      <c r="BH1623" s="58"/>
      <c r="BI1623" s="58"/>
      <c r="BJ1623" s="58"/>
      <c r="BK1623" s="58"/>
      <c r="BL1623" s="58"/>
      <c r="BM1623" s="58"/>
      <c r="BN1623" s="58"/>
      <c r="BO1623" s="58"/>
      <c r="BP1623" s="58"/>
      <c r="BQ1623" s="58"/>
      <c r="BR1623" s="58"/>
      <c r="BS1623" s="58"/>
      <c r="BT1623" s="58"/>
      <c r="BU1623" s="58"/>
      <c r="BV1623" s="58"/>
      <c r="BW1623" s="58"/>
      <c r="BX1623" s="58"/>
      <c r="BY1623" s="58"/>
      <c r="BZ1623" s="58"/>
      <c r="CA1623" s="58"/>
      <c r="CB1623" s="58"/>
      <c r="CC1623" s="58"/>
      <c r="CD1623" s="58"/>
      <c r="CE1623" s="58"/>
      <c r="CF1623" s="58"/>
      <c r="CG1623" s="58"/>
      <c r="CH1623" s="58"/>
      <c r="CI1623" s="58"/>
      <c r="CJ1623" s="58"/>
      <c r="CK1623" s="58"/>
      <c r="CL1623" s="58"/>
      <c r="CM1623" s="58"/>
      <c r="CN1623" s="58"/>
      <c r="CO1623" s="58"/>
      <c r="CP1623" s="58"/>
      <c r="CQ1623" s="58"/>
      <c r="CR1623" s="58"/>
      <c r="CS1623" s="58"/>
      <c r="CT1623" s="58"/>
      <c r="CU1623" s="58"/>
      <c r="CV1623" s="58"/>
      <c r="CW1623" s="58"/>
      <c r="CX1623" s="58"/>
      <c r="CY1623" s="58"/>
      <c r="CZ1623" s="58"/>
      <c r="DA1623" s="58"/>
      <c r="DB1623" s="58"/>
      <c r="DC1623" s="58"/>
      <c r="DD1623" s="58"/>
      <c r="DE1623" s="58"/>
      <c r="DF1623" s="58"/>
      <c r="DG1623" s="58"/>
      <c r="DH1623" s="58"/>
      <c r="DI1623" s="58"/>
      <c r="DJ1623" s="58"/>
      <c r="DK1623" s="58"/>
      <c r="DL1623" s="58"/>
      <c r="DM1623" s="58"/>
      <c r="DN1623" s="58"/>
      <c r="DO1623" s="58"/>
      <c r="DP1623" s="58"/>
      <c r="DQ1623" s="58"/>
      <c r="DR1623" s="58"/>
    </row>
    <row r="1624" spans="1:122" x14ac:dyDescent="0.2">
      <c r="A1624" s="58"/>
      <c r="B1624" s="58"/>
      <c r="C1624" s="58"/>
      <c r="D1624" s="58"/>
      <c r="E1624" s="58"/>
      <c r="F1624" s="58"/>
      <c r="G1624" s="58"/>
      <c r="H1624" s="58"/>
      <c r="I1624" s="58"/>
      <c r="J1624" s="58"/>
      <c r="K1624" s="59"/>
      <c r="L1624" s="59"/>
      <c r="M1624" s="58"/>
      <c r="N1624" s="58"/>
      <c r="O1624" s="58"/>
      <c r="P1624" s="58"/>
      <c r="Q1624" s="58"/>
      <c r="R1624" s="58"/>
      <c r="S1624" s="58"/>
      <c r="T1624" s="58"/>
      <c r="U1624" s="58"/>
      <c r="V1624" s="58"/>
      <c r="W1624" s="58"/>
      <c r="X1624" s="58"/>
      <c r="Y1624" s="58"/>
      <c r="Z1624" s="58"/>
      <c r="AA1624" s="58"/>
      <c r="AB1624" s="58"/>
      <c r="AC1624" s="58"/>
      <c r="AD1624" s="58"/>
      <c r="AE1624" s="58"/>
      <c r="AF1624" s="58"/>
      <c r="AG1624" s="58"/>
      <c r="AH1624" s="58"/>
      <c r="AI1624" s="58"/>
      <c r="AJ1624" s="58"/>
      <c r="AK1624" s="58"/>
      <c r="AL1624" s="58"/>
      <c r="AM1624" s="58"/>
      <c r="AN1624" s="58"/>
      <c r="AO1624" s="58"/>
      <c r="AP1624" s="58"/>
      <c r="AQ1624" s="58"/>
      <c r="AR1624" s="58"/>
      <c r="AS1624" s="58"/>
      <c r="AT1624" s="58"/>
      <c r="AU1624" s="58"/>
      <c r="AV1624" s="58"/>
      <c r="AW1624" s="58"/>
      <c r="AX1624" s="58"/>
      <c r="AY1624" s="58"/>
      <c r="AZ1624" s="58"/>
      <c r="BA1624" s="58"/>
      <c r="BB1624" s="58"/>
      <c r="BC1624" s="58"/>
      <c r="BD1624" s="58"/>
      <c r="BE1624" s="58"/>
      <c r="BF1624" s="58"/>
      <c r="BG1624" s="58"/>
      <c r="BH1624" s="58"/>
      <c r="BI1624" s="58"/>
      <c r="BJ1624" s="58"/>
      <c r="BK1624" s="58"/>
      <c r="BL1624" s="58"/>
      <c r="BM1624" s="58"/>
      <c r="BN1624" s="58"/>
      <c r="BO1624" s="58"/>
      <c r="BP1624" s="58"/>
      <c r="BQ1624" s="58"/>
      <c r="BR1624" s="58"/>
      <c r="BS1624" s="58"/>
      <c r="BT1624" s="58"/>
      <c r="BU1624" s="58"/>
      <c r="BV1624" s="58"/>
      <c r="BW1624" s="58"/>
      <c r="BX1624" s="58"/>
      <c r="BY1624" s="58"/>
      <c r="BZ1624" s="58"/>
      <c r="CA1624" s="58"/>
      <c r="CB1624" s="58"/>
      <c r="CC1624" s="58"/>
      <c r="CD1624" s="58"/>
      <c r="CE1624" s="58"/>
      <c r="CF1624" s="58"/>
      <c r="CG1624" s="58"/>
      <c r="CH1624" s="58"/>
      <c r="CI1624" s="58"/>
      <c r="CJ1624" s="58"/>
      <c r="CK1624" s="58"/>
      <c r="CL1624" s="58"/>
      <c r="CM1624" s="58"/>
      <c r="CN1624" s="58"/>
      <c r="CO1624" s="58"/>
      <c r="CP1624" s="58"/>
      <c r="CQ1624" s="58"/>
      <c r="CR1624" s="58"/>
      <c r="CS1624" s="58"/>
      <c r="CT1624" s="58"/>
      <c r="CU1624" s="58"/>
      <c r="CV1624" s="58"/>
      <c r="CW1624" s="58"/>
      <c r="CX1624" s="58"/>
      <c r="CY1624" s="58"/>
      <c r="CZ1624" s="58"/>
      <c r="DA1624" s="58"/>
      <c r="DB1624" s="58"/>
      <c r="DC1624" s="58"/>
      <c r="DD1624" s="58"/>
      <c r="DE1624" s="58"/>
      <c r="DF1624" s="58"/>
      <c r="DG1624" s="58"/>
      <c r="DH1624" s="58"/>
      <c r="DI1624" s="58"/>
      <c r="DJ1624" s="58"/>
      <c r="DK1624" s="58"/>
      <c r="DL1624" s="58"/>
      <c r="DM1624" s="58"/>
      <c r="DN1624" s="58"/>
      <c r="DO1624" s="58"/>
      <c r="DP1624" s="58"/>
      <c r="DQ1624" s="58"/>
      <c r="DR1624" s="58"/>
    </row>
    <row r="1625" spans="1:122" x14ac:dyDescent="0.2">
      <c r="A1625" s="58"/>
      <c r="B1625" s="58"/>
      <c r="C1625" s="58"/>
      <c r="D1625" s="58"/>
      <c r="E1625" s="58"/>
      <c r="F1625" s="58"/>
      <c r="G1625" s="58"/>
      <c r="H1625" s="58"/>
      <c r="I1625" s="58"/>
      <c r="J1625" s="58"/>
      <c r="K1625" s="59"/>
      <c r="L1625" s="59"/>
      <c r="M1625" s="58"/>
      <c r="N1625" s="58"/>
      <c r="O1625" s="58"/>
      <c r="P1625" s="58"/>
      <c r="Q1625" s="58"/>
      <c r="R1625" s="58"/>
      <c r="S1625" s="58"/>
      <c r="T1625" s="58"/>
      <c r="U1625" s="58"/>
      <c r="V1625" s="58"/>
      <c r="W1625" s="58"/>
      <c r="X1625" s="58"/>
      <c r="Y1625" s="58"/>
      <c r="Z1625" s="58"/>
      <c r="AA1625" s="58"/>
      <c r="AB1625" s="58"/>
      <c r="AC1625" s="58"/>
      <c r="AD1625" s="58"/>
      <c r="AE1625" s="58"/>
      <c r="AF1625" s="58"/>
      <c r="AG1625" s="58"/>
      <c r="AH1625" s="58"/>
      <c r="AI1625" s="58"/>
      <c r="AJ1625" s="58"/>
      <c r="AK1625" s="58"/>
      <c r="AL1625" s="58"/>
      <c r="AM1625" s="58"/>
      <c r="AN1625" s="58"/>
      <c r="AO1625" s="58"/>
      <c r="AP1625" s="58"/>
      <c r="AQ1625" s="58"/>
      <c r="AR1625" s="58"/>
      <c r="AS1625" s="58"/>
      <c r="AT1625" s="58"/>
      <c r="AU1625" s="58"/>
      <c r="AV1625" s="58"/>
      <c r="AW1625" s="58"/>
      <c r="AX1625" s="58"/>
      <c r="AY1625" s="58"/>
      <c r="AZ1625" s="58"/>
      <c r="BA1625" s="58"/>
      <c r="BB1625" s="58"/>
      <c r="BC1625" s="58"/>
      <c r="BD1625" s="58"/>
      <c r="BE1625" s="58"/>
      <c r="BF1625" s="58"/>
      <c r="BG1625" s="58"/>
      <c r="BH1625" s="58"/>
      <c r="BI1625" s="58"/>
      <c r="BJ1625" s="58"/>
      <c r="BK1625" s="58"/>
      <c r="BL1625" s="58"/>
      <c r="BM1625" s="58"/>
      <c r="BN1625" s="58"/>
      <c r="BO1625" s="58"/>
      <c r="BP1625" s="58"/>
      <c r="BQ1625" s="58"/>
      <c r="BR1625" s="58"/>
      <c r="BS1625" s="58"/>
      <c r="BT1625" s="58"/>
      <c r="BU1625" s="58"/>
      <c r="BV1625" s="58"/>
      <c r="BW1625" s="58"/>
      <c r="BX1625" s="58"/>
      <c r="BY1625" s="58"/>
      <c r="BZ1625" s="58"/>
      <c r="CA1625" s="58"/>
      <c r="CB1625" s="58"/>
      <c r="CC1625" s="58"/>
      <c r="CD1625" s="58"/>
      <c r="CE1625" s="58"/>
      <c r="CF1625" s="58"/>
      <c r="CG1625" s="58"/>
      <c r="CH1625" s="58"/>
      <c r="CI1625" s="58"/>
      <c r="CJ1625" s="58"/>
      <c r="CK1625" s="58"/>
      <c r="CL1625" s="58"/>
      <c r="CM1625" s="58"/>
      <c r="CN1625" s="58"/>
      <c r="CO1625" s="58"/>
      <c r="CP1625" s="58"/>
      <c r="CQ1625" s="58"/>
      <c r="CR1625" s="58"/>
      <c r="CS1625" s="58"/>
      <c r="CT1625" s="58"/>
      <c r="CU1625" s="58"/>
      <c r="CV1625" s="58"/>
      <c r="CW1625" s="58"/>
      <c r="CX1625" s="58"/>
      <c r="CY1625" s="58"/>
      <c r="CZ1625" s="58"/>
      <c r="DA1625" s="58"/>
      <c r="DB1625" s="58"/>
      <c r="DC1625" s="58"/>
      <c r="DD1625" s="58"/>
      <c r="DE1625" s="58"/>
      <c r="DF1625" s="58"/>
      <c r="DG1625" s="58"/>
      <c r="DH1625" s="58"/>
      <c r="DI1625" s="58"/>
      <c r="DJ1625" s="58"/>
      <c r="DK1625" s="58"/>
      <c r="DL1625" s="58"/>
      <c r="DM1625" s="58"/>
      <c r="DN1625" s="58"/>
      <c r="DO1625" s="58"/>
      <c r="DP1625" s="58"/>
      <c r="DQ1625" s="58"/>
      <c r="DR1625" s="58"/>
    </row>
    <row r="1626" spans="1:122" x14ac:dyDescent="0.2">
      <c r="A1626" s="58"/>
      <c r="B1626" s="58"/>
      <c r="C1626" s="58"/>
      <c r="D1626" s="58"/>
      <c r="E1626" s="58"/>
      <c r="F1626" s="58"/>
      <c r="G1626" s="58"/>
      <c r="H1626" s="58"/>
      <c r="I1626" s="58"/>
      <c r="J1626" s="58"/>
      <c r="K1626" s="59"/>
      <c r="L1626" s="59"/>
      <c r="M1626" s="58"/>
      <c r="N1626" s="58"/>
      <c r="O1626" s="58"/>
      <c r="P1626" s="58"/>
      <c r="Q1626" s="58"/>
      <c r="R1626" s="58"/>
      <c r="S1626" s="58"/>
      <c r="T1626" s="58"/>
      <c r="U1626" s="58"/>
      <c r="V1626" s="58"/>
      <c r="W1626" s="58"/>
      <c r="X1626" s="58"/>
      <c r="Y1626" s="58"/>
      <c r="Z1626" s="58"/>
      <c r="AA1626" s="58"/>
      <c r="AB1626" s="58"/>
      <c r="AC1626" s="58"/>
      <c r="AD1626" s="58"/>
      <c r="AE1626" s="58"/>
      <c r="AF1626" s="58"/>
      <c r="AG1626" s="58"/>
      <c r="AH1626" s="58"/>
      <c r="AI1626" s="58"/>
      <c r="AJ1626" s="58"/>
      <c r="AK1626" s="58"/>
      <c r="AL1626" s="58"/>
      <c r="AM1626" s="58"/>
      <c r="AN1626" s="58"/>
      <c r="AO1626" s="58"/>
      <c r="AP1626" s="58"/>
      <c r="AQ1626" s="58"/>
      <c r="AR1626" s="58"/>
      <c r="AS1626" s="58"/>
      <c r="AT1626" s="58"/>
      <c r="AU1626" s="58"/>
      <c r="AV1626" s="58"/>
      <c r="AW1626" s="58"/>
      <c r="AX1626" s="58"/>
      <c r="AY1626" s="58"/>
      <c r="AZ1626" s="58"/>
      <c r="BA1626" s="58"/>
      <c r="BB1626" s="58"/>
      <c r="BC1626" s="58"/>
      <c r="BD1626" s="58"/>
      <c r="BE1626" s="58"/>
      <c r="BF1626" s="58"/>
      <c r="BG1626" s="58"/>
      <c r="BH1626" s="58"/>
      <c r="BI1626" s="58"/>
      <c r="BJ1626" s="58"/>
      <c r="BK1626" s="58"/>
      <c r="BL1626" s="58"/>
      <c r="BM1626" s="58"/>
      <c r="BN1626" s="58"/>
      <c r="BO1626" s="58"/>
      <c r="BP1626" s="58"/>
      <c r="BQ1626" s="58"/>
      <c r="BR1626" s="58"/>
      <c r="BS1626" s="58"/>
      <c r="BT1626" s="58"/>
      <c r="BU1626" s="58"/>
      <c r="BV1626" s="58"/>
      <c r="BW1626" s="58"/>
      <c r="BX1626" s="58"/>
      <c r="BY1626" s="58"/>
      <c r="BZ1626" s="58"/>
      <c r="CA1626" s="58"/>
      <c r="CB1626" s="58"/>
      <c r="CC1626" s="58"/>
      <c r="CD1626" s="58"/>
      <c r="CE1626" s="58"/>
      <c r="CF1626" s="58"/>
      <c r="CG1626" s="58"/>
      <c r="CH1626" s="58"/>
      <c r="CI1626" s="58"/>
      <c r="CJ1626" s="58"/>
      <c r="CK1626" s="58"/>
      <c r="CL1626" s="58"/>
      <c r="CM1626" s="58"/>
      <c r="CN1626" s="58"/>
      <c r="CO1626" s="58"/>
      <c r="CP1626" s="58"/>
      <c r="CQ1626" s="58"/>
      <c r="CR1626" s="58"/>
      <c r="CS1626" s="58"/>
      <c r="CT1626" s="58"/>
      <c r="CU1626" s="58"/>
      <c r="CV1626" s="58"/>
      <c r="CW1626" s="58"/>
      <c r="CX1626" s="58"/>
      <c r="CY1626" s="58"/>
      <c r="CZ1626" s="58"/>
      <c r="DA1626" s="58"/>
      <c r="DB1626" s="58"/>
      <c r="DC1626" s="58"/>
      <c r="DD1626" s="58"/>
      <c r="DE1626" s="58"/>
      <c r="DF1626" s="58"/>
      <c r="DG1626" s="58"/>
      <c r="DH1626" s="58"/>
      <c r="DI1626" s="58"/>
      <c r="DJ1626" s="58"/>
      <c r="DK1626" s="58"/>
      <c r="DL1626" s="58"/>
      <c r="DM1626" s="58"/>
      <c r="DN1626" s="58"/>
      <c r="DO1626" s="58"/>
      <c r="DP1626" s="58"/>
      <c r="DQ1626" s="58"/>
      <c r="DR1626" s="58"/>
    </row>
    <row r="1627" spans="1:122" x14ac:dyDescent="0.2">
      <c r="A1627" s="58"/>
      <c r="B1627" s="58"/>
      <c r="C1627" s="58"/>
      <c r="D1627" s="58"/>
      <c r="E1627" s="58"/>
      <c r="F1627" s="58"/>
      <c r="G1627" s="58"/>
      <c r="H1627" s="58"/>
      <c r="I1627" s="58"/>
      <c r="J1627" s="58"/>
      <c r="K1627" s="59"/>
      <c r="L1627" s="59"/>
      <c r="M1627" s="58"/>
      <c r="N1627" s="58"/>
      <c r="O1627" s="58"/>
      <c r="P1627" s="58"/>
      <c r="Q1627" s="58"/>
      <c r="R1627" s="58"/>
      <c r="S1627" s="58"/>
      <c r="T1627" s="58"/>
      <c r="U1627" s="58"/>
      <c r="V1627" s="58"/>
      <c r="W1627" s="58"/>
      <c r="X1627" s="58"/>
      <c r="Y1627" s="58"/>
      <c r="Z1627" s="58"/>
      <c r="AA1627" s="58"/>
      <c r="AB1627" s="58"/>
      <c r="AC1627" s="58"/>
      <c r="AD1627" s="58"/>
      <c r="AE1627" s="58"/>
      <c r="AF1627" s="58"/>
      <c r="AG1627" s="58"/>
      <c r="AH1627" s="58"/>
      <c r="AI1627" s="58"/>
      <c r="AJ1627" s="58"/>
      <c r="AK1627" s="58"/>
      <c r="AL1627" s="58"/>
      <c r="AM1627" s="58"/>
      <c r="AN1627" s="58"/>
      <c r="AO1627" s="58"/>
      <c r="AP1627" s="58"/>
      <c r="AQ1627" s="58"/>
      <c r="AR1627" s="58"/>
      <c r="AS1627" s="58"/>
      <c r="AT1627" s="58"/>
      <c r="AU1627" s="58"/>
      <c r="AV1627" s="58"/>
      <c r="AW1627" s="58"/>
      <c r="AX1627" s="58"/>
      <c r="AY1627" s="58"/>
      <c r="AZ1627" s="58"/>
      <c r="BA1627" s="58"/>
      <c r="BB1627" s="58"/>
      <c r="BC1627" s="58"/>
      <c r="BD1627" s="58"/>
      <c r="BE1627" s="58"/>
      <c r="BF1627" s="58"/>
      <c r="BG1627" s="58"/>
      <c r="BH1627" s="58"/>
      <c r="BI1627" s="58"/>
      <c r="BJ1627" s="58"/>
      <c r="BK1627" s="58"/>
      <c r="BL1627" s="58"/>
      <c r="BM1627" s="58"/>
      <c r="BN1627" s="58"/>
      <c r="BO1627" s="58"/>
      <c r="BP1627" s="58"/>
      <c r="BQ1627" s="58"/>
      <c r="BR1627" s="58"/>
      <c r="BS1627" s="58"/>
      <c r="BT1627" s="58"/>
      <c r="BU1627" s="58"/>
      <c r="BV1627" s="58"/>
      <c r="BW1627" s="58"/>
      <c r="BX1627" s="58"/>
      <c r="BY1627" s="58"/>
      <c r="BZ1627" s="58"/>
      <c r="CA1627" s="58"/>
      <c r="CB1627" s="58"/>
      <c r="CC1627" s="58"/>
      <c r="CD1627" s="58"/>
      <c r="CE1627" s="58"/>
      <c r="CF1627" s="58"/>
      <c r="CG1627" s="58"/>
      <c r="CH1627" s="58"/>
      <c r="CI1627" s="58"/>
      <c r="CJ1627" s="58"/>
      <c r="CK1627" s="58"/>
      <c r="CL1627" s="58"/>
      <c r="CM1627" s="58"/>
      <c r="CN1627" s="58"/>
      <c r="CO1627" s="58"/>
      <c r="CP1627" s="58"/>
      <c r="CQ1627" s="58"/>
      <c r="CR1627" s="58"/>
      <c r="CS1627" s="58"/>
      <c r="CT1627" s="58"/>
      <c r="CU1627" s="58"/>
      <c r="CV1627" s="58"/>
      <c r="CW1627" s="58"/>
      <c r="CX1627" s="58"/>
      <c r="CY1627" s="58"/>
      <c r="CZ1627" s="58"/>
      <c r="DA1627" s="58"/>
      <c r="DB1627" s="58"/>
      <c r="DC1627" s="58"/>
      <c r="DD1627" s="58"/>
      <c r="DE1627" s="58"/>
      <c r="DF1627" s="58"/>
      <c r="DG1627" s="58"/>
      <c r="DH1627" s="58"/>
      <c r="DI1627" s="58"/>
      <c r="DJ1627" s="58"/>
      <c r="DK1627" s="58"/>
      <c r="DL1627" s="58"/>
      <c r="DM1627" s="58"/>
      <c r="DN1627" s="58"/>
      <c r="DO1627" s="58"/>
      <c r="DP1627" s="58"/>
      <c r="DQ1627" s="58"/>
      <c r="DR1627" s="58"/>
    </row>
    <row r="1628" spans="1:122" x14ac:dyDescent="0.2">
      <c r="A1628" s="58"/>
      <c r="B1628" s="58"/>
      <c r="C1628" s="58"/>
      <c r="D1628" s="58"/>
      <c r="E1628" s="58"/>
      <c r="F1628" s="58"/>
      <c r="G1628" s="58"/>
      <c r="H1628" s="58"/>
      <c r="I1628" s="58"/>
      <c r="J1628" s="58"/>
      <c r="K1628" s="59"/>
      <c r="L1628" s="59"/>
      <c r="M1628" s="58"/>
      <c r="N1628" s="58"/>
      <c r="O1628" s="58"/>
      <c r="P1628" s="58"/>
      <c r="Q1628" s="58"/>
      <c r="R1628" s="58"/>
      <c r="S1628" s="58"/>
      <c r="T1628" s="58"/>
      <c r="U1628" s="58"/>
      <c r="V1628" s="58"/>
      <c r="W1628" s="58"/>
      <c r="X1628" s="58"/>
      <c r="Y1628" s="58"/>
      <c r="Z1628" s="58"/>
      <c r="AA1628" s="58"/>
      <c r="AB1628" s="58"/>
      <c r="AC1628" s="58"/>
      <c r="AD1628" s="58"/>
      <c r="AE1628" s="58"/>
      <c r="AF1628" s="58"/>
      <c r="AG1628" s="58"/>
      <c r="AH1628" s="58"/>
      <c r="AI1628" s="58"/>
      <c r="AJ1628" s="58"/>
      <c r="AK1628" s="58"/>
      <c r="AL1628" s="58"/>
      <c r="AM1628" s="58"/>
      <c r="AN1628" s="58"/>
      <c r="AO1628" s="58"/>
      <c r="AP1628" s="58"/>
      <c r="AQ1628" s="58"/>
      <c r="AR1628" s="58"/>
      <c r="AS1628" s="58"/>
      <c r="AT1628" s="58"/>
      <c r="AU1628" s="58"/>
      <c r="AV1628" s="58"/>
      <c r="AW1628" s="58"/>
      <c r="AX1628" s="58"/>
      <c r="AY1628" s="58"/>
      <c r="AZ1628" s="58"/>
      <c r="BA1628" s="58"/>
      <c r="BB1628" s="58"/>
      <c r="BC1628" s="58"/>
      <c r="BD1628" s="58"/>
      <c r="BE1628" s="58"/>
      <c r="BF1628" s="58"/>
      <c r="BG1628" s="58"/>
      <c r="BH1628" s="58"/>
      <c r="BI1628" s="58"/>
      <c r="BJ1628" s="58"/>
      <c r="BK1628" s="58"/>
      <c r="BL1628" s="58"/>
      <c r="BM1628" s="58"/>
      <c r="BN1628" s="58"/>
      <c r="BO1628" s="58"/>
      <c r="BP1628" s="58"/>
      <c r="BQ1628" s="58"/>
      <c r="BR1628" s="58"/>
      <c r="BS1628" s="58"/>
      <c r="BT1628" s="58"/>
      <c r="BU1628" s="58"/>
      <c r="BV1628" s="58"/>
      <c r="BW1628" s="58"/>
      <c r="BX1628" s="58"/>
      <c r="BY1628" s="58"/>
      <c r="BZ1628" s="58"/>
      <c r="CA1628" s="58"/>
      <c r="CB1628" s="58"/>
      <c r="CC1628" s="58"/>
      <c r="CD1628" s="58"/>
      <c r="CE1628" s="58"/>
      <c r="CF1628" s="58"/>
      <c r="CG1628" s="58"/>
      <c r="CH1628" s="58"/>
      <c r="CI1628" s="58"/>
      <c r="CJ1628" s="58"/>
      <c r="CK1628" s="58"/>
      <c r="CL1628" s="58"/>
      <c r="CM1628" s="58"/>
      <c r="CN1628" s="58"/>
      <c r="CO1628" s="58"/>
      <c r="CP1628" s="58"/>
      <c r="CQ1628" s="58"/>
      <c r="CR1628" s="58"/>
      <c r="CS1628" s="58"/>
      <c r="CT1628" s="58"/>
      <c r="CU1628" s="58"/>
      <c r="CV1628" s="58"/>
      <c r="CW1628" s="58"/>
      <c r="CX1628" s="58"/>
      <c r="CY1628" s="58"/>
      <c r="CZ1628" s="58"/>
      <c r="DA1628" s="58"/>
      <c r="DB1628" s="58"/>
      <c r="DC1628" s="58"/>
      <c r="DD1628" s="58"/>
      <c r="DE1628" s="58"/>
      <c r="DF1628" s="58"/>
      <c r="DG1628" s="58"/>
      <c r="DH1628" s="58"/>
      <c r="DI1628" s="58"/>
      <c r="DJ1628" s="58"/>
      <c r="DK1628" s="58"/>
      <c r="DL1628" s="58"/>
      <c r="DM1628" s="58"/>
      <c r="DN1628" s="58"/>
      <c r="DO1628" s="58"/>
      <c r="DP1628" s="58"/>
      <c r="DQ1628" s="58"/>
      <c r="DR1628" s="58"/>
    </row>
    <row r="1629" spans="1:122" x14ac:dyDescent="0.2">
      <c r="A1629" s="58"/>
      <c r="B1629" s="58"/>
      <c r="C1629" s="58"/>
      <c r="D1629" s="58"/>
      <c r="E1629" s="58"/>
      <c r="F1629" s="58"/>
      <c r="G1629" s="58"/>
      <c r="H1629" s="58"/>
      <c r="I1629" s="58"/>
      <c r="J1629" s="58"/>
      <c r="K1629" s="59"/>
      <c r="L1629" s="59"/>
      <c r="M1629" s="58"/>
      <c r="N1629" s="58"/>
      <c r="O1629" s="58"/>
      <c r="P1629" s="58"/>
      <c r="Q1629" s="58"/>
      <c r="R1629" s="58"/>
      <c r="S1629" s="58"/>
      <c r="T1629" s="58"/>
      <c r="U1629" s="58"/>
      <c r="V1629" s="58"/>
      <c r="W1629" s="58"/>
      <c r="X1629" s="58"/>
      <c r="Y1629" s="58"/>
      <c r="Z1629" s="58"/>
      <c r="AA1629" s="58"/>
      <c r="AB1629" s="58"/>
      <c r="AC1629" s="58"/>
      <c r="AD1629" s="58"/>
      <c r="AE1629" s="58"/>
      <c r="AF1629" s="58"/>
      <c r="AG1629" s="58"/>
      <c r="AH1629" s="58"/>
      <c r="AI1629" s="58"/>
      <c r="AJ1629" s="58"/>
      <c r="AK1629" s="58"/>
      <c r="AL1629" s="58"/>
      <c r="AM1629" s="58"/>
      <c r="AN1629" s="58"/>
      <c r="AO1629" s="58"/>
      <c r="AP1629" s="58"/>
      <c r="AQ1629" s="58"/>
      <c r="AR1629" s="58"/>
      <c r="AS1629" s="58"/>
      <c r="AT1629" s="58"/>
      <c r="AU1629" s="58"/>
      <c r="AV1629" s="58"/>
      <c r="AW1629" s="58"/>
      <c r="AX1629" s="58"/>
      <c r="AY1629" s="58"/>
      <c r="AZ1629" s="58"/>
      <c r="BA1629" s="58"/>
      <c r="BB1629" s="58"/>
      <c r="BC1629" s="58"/>
      <c r="BD1629" s="58"/>
      <c r="BE1629" s="58"/>
      <c r="BF1629" s="58"/>
      <c r="BG1629" s="58"/>
      <c r="BH1629" s="58"/>
      <c r="BI1629" s="58"/>
      <c r="BJ1629" s="58"/>
      <c r="BK1629" s="58"/>
      <c r="BL1629" s="58"/>
      <c r="BM1629" s="58"/>
      <c r="BN1629" s="58"/>
      <c r="BO1629" s="58"/>
      <c r="BP1629" s="58"/>
      <c r="BQ1629" s="58"/>
      <c r="BR1629" s="58"/>
      <c r="BS1629" s="58"/>
      <c r="BT1629" s="58"/>
      <c r="BU1629" s="58"/>
      <c r="BV1629" s="58"/>
      <c r="BW1629" s="58"/>
      <c r="BX1629" s="58"/>
      <c r="BY1629" s="58"/>
      <c r="BZ1629" s="58"/>
      <c r="CA1629" s="58"/>
      <c r="CB1629" s="58"/>
      <c r="CC1629" s="58"/>
      <c r="CD1629" s="58"/>
      <c r="CE1629" s="58"/>
      <c r="CF1629" s="58"/>
      <c r="CG1629" s="58"/>
      <c r="CH1629" s="58"/>
      <c r="CI1629" s="58"/>
      <c r="CJ1629" s="58"/>
      <c r="CK1629" s="58"/>
      <c r="CL1629" s="58"/>
      <c r="CM1629" s="58"/>
      <c r="CN1629" s="58"/>
      <c r="CO1629" s="58"/>
      <c r="CP1629" s="58"/>
      <c r="CQ1629" s="58"/>
      <c r="CR1629" s="58"/>
      <c r="CS1629" s="58"/>
      <c r="CT1629" s="58"/>
      <c r="CU1629" s="58"/>
      <c r="CV1629" s="58"/>
      <c r="CW1629" s="58"/>
      <c r="CX1629" s="58"/>
      <c r="CY1629" s="58"/>
      <c r="CZ1629" s="58"/>
      <c r="DA1629" s="58"/>
      <c r="DB1629" s="58"/>
      <c r="DC1629" s="58"/>
      <c r="DD1629" s="58"/>
      <c r="DE1629" s="58"/>
      <c r="DF1629" s="58"/>
      <c r="DG1629" s="58"/>
      <c r="DH1629" s="58"/>
      <c r="DI1629" s="58"/>
      <c r="DJ1629" s="58"/>
      <c r="DK1629" s="58"/>
      <c r="DL1629" s="58"/>
      <c r="DM1629" s="58"/>
      <c r="DN1629" s="58"/>
      <c r="DO1629" s="58"/>
      <c r="DP1629" s="58"/>
      <c r="DQ1629" s="58"/>
      <c r="DR1629" s="58"/>
    </row>
    <row r="1630" spans="1:122" x14ac:dyDescent="0.2">
      <c r="A1630" s="58"/>
      <c r="B1630" s="58"/>
      <c r="C1630" s="58"/>
      <c r="D1630" s="58"/>
      <c r="E1630" s="58"/>
      <c r="F1630" s="58"/>
      <c r="G1630" s="58"/>
      <c r="H1630" s="58"/>
      <c r="I1630" s="58"/>
      <c r="J1630" s="58"/>
      <c r="K1630" s="59"/>
      <c r="L1630" s="59"/>
      <c r="M1630" s="58"/>
      <c r="N1630" s="58"/>
      <c r="O1630" s="58"/>
      <c r="P1630" s="58"/>
      <c r="Q1630" s="58"/>
      <c r="R1630" s="58"/>
      <c r="S1630" s="58"/>
      <c r="T1630" s="58"/>
      <c r="U1630" s="58"/>
      <c r="V1630" s="58"/>
      <c r="W1630" s="58"/>
      <c r="X1630" s="58"/>
      <c r="Y1630" s="58"/>
      <c r="Z1630" s="58"/>
      <c r="AA1630" s="58"/>
      <c r="AB1630" s="58"/>
      <c r="AC1630" s="58"/>
      <c r="AD1630" s="58"/>
      <c r="AE1630" s="58"/>
      <c r="AF1630" s="58"/>
      <c r="AG1630" s="58"/>
      <c r="AH1630" s="58"/>
      <c r="AI1630" s="58"/>
      <c r="AJ1630" s="58"/>
      <c r="AK1630" s="58"/>
      <c r="AL1630" s="58"/>
      <c r="AM1630" s="58"/>
      <c r="AN1630" s="58"/>
      <c r="AO1630" s="58"/>
      <c r="AP1630" s="58"/>
      <c r="AQ1630" s="58"/>
      <c r="AR1630" s="58"/>
      <c r="AS1630" s="58"/>
      <c r="AT1630" s="58"/>
      <c r="AU1630" s="58"/>
      <c r="AV1630" s="58"/>
      <c r="AW1630" s="58"/>
      <c r="AX1630" s="58"/>
      <c r="AY1630" s="58"/>
      <c r="AZ1630" s="58"/>
      <c r="BA1630" s="58"/>
      <c r="BB1630" s="58"/>
      <c r="BC1630" s="58"/>
      <c r="BD1630" s="58"/>
      <c r="BE1630" s="58"/>
      <c r="BF1630" s="58"/>
      <c r="BG1630" s="58"/>
      <c r="BH1630" s="58"/>
      <c r="BI1630" s="58"/>
      <c r="BJ1630" s="58"/>
      <c r="BK1630" s="58"/>
      <c r="BL1630" s="58"/>
      <c r="BM1630" s="58"/>
      <c r="BN1630" s="58"/>
      <c r="BO1630" s="58"/>
      <c r="BP1630" s="58"/>
      <c r="BQ1630" s="58"/>
      <c r="BR1630" s="58"/>
      <c r="BS1630" s="58"/>
      <c r="BT1630" s="58"/>
      <c r="BU1630" s="58"/>
      <c r="BV1630" s="58"/>
      <c r="BW1630" s="58"/>
      <c r="BX1630" s="58"/>
      <c r="BY1630" s="58"/>
      <c r="BZ1630" s="58"/>
      <c r="CA1630" s="58"/>
      <c r="CB1630" s="58"/>
      <c r="CC1630" s="58"/>
      <c r="CD1630" s="58"/>
      <c r="CE1630" s="58"/>
      <c r="CF1630" s="58"/>
      <c r="CG1630" s="58"/>
      <c r="CH1630" s="58"/>
      <c r="CI1630" s="58"/>
      <c r="CJ1630" s="58"/>
      <c r="CK1630" s="58"/>
      <c r="CL1630" s="58"/>
      <c r="CM1630" s="58"/>
      <c r="CN1630" s="58"/>
      <c r="CO1630" s="58"/>
      <c r="CP1630" s="58"/>
      <c r="CQ1630" s="58"/>
      <c r="CR1630" s="58"/>
      <c r="CS1630" s="58"/>
      <c r="CT1630" s="58"/>
      <c r="CU1630" s="58"/>
      <c r="CV1630" s="58"/>
      <c r="CW1630" s="58"/>
      <c r="CX1630" s="58"/>
      <c r="CY1630" s="58"/>
      <c r="CZ1630" s="58"/>
      <c r="DA1630" s="58"/>
      <c r="DB1630" s="58"/>
      <c r="DC1630" s="58"/>
      <c r="DD1630" s="58"/>
      <c r="DE1630" s="58"/>
      <c r="DF1630" s="58"/>
      <c r="DG1630" s="58"/>
      <c r="DH1630" s="58"/>
      <c r="DI1630" s="58"/>
      <c r="DJ1630" s="58"/>
      <c r="DK1630" s="58"/>
      <c r="DL1630" s="58"/>
      <c r="DM1630" s="58"/>
      <c r="DN1630" s="58"/>
      <c r="DO1630" s="58"/>
      <c r="DP1630" s="58"/>
      <c r="DQ1630" s="58"/>
      <c r="DR1630" s="58"/>
    </row>
    <row r="1631" spans="1:122" x14ac:dyDescent="0.2">
      <c r="A1631" s="58"/>
      <c r="B1631" s="58"/>
      <c r="C1631" s="58"/>
      <c r="D1631" s="58"/>
      <c r="E1631" s="58"/>
      <c r="F1631" s="58"/>
      <c r="G1631" s="58"/>
      <c r="H1631" s="58"/>
      <c r="I1631" s="58"/>
      <c r="J1631" s="58"/>
      <c r="K1631" s="59"/>
      <c r="L1631" s="59"/>
      <c r="M1631" s="58"/>
      <c r="N1631" s="58"/>
      <c r="O1631" s="58"/>
      <c r="P1631" s="58"/>
      <c r="Q1631" s="58"/>
      <c r="R1631" s="58"/>
      <c r="S1631" s="58"/>
      <c r="T1631" s="58"/>
      <c r="U1631" s="58"/>
      <c r="V1631" s="58"/>
      <c r="W1631" s="58"/>
      <c r="X1631" s="58"/>
      <c r="Y1631" s="58"/>
      <c r="Z1631" s="58"/>
      <c r="AA1631" s="58"/>
      <c r="AB1631" s="58"/>
      <c r="AC1631" s="58"/>
      <c r="AD1631" s="58"/>
      <c r="AE1631" s="58"/>
      <c r="AF1631" s="58"/>
      <c r="AG1631" s="58"/>
      <c r="AH1631" s="58"/>
      <c r="AI1631" s="58"/>
      <c r="AJ1631" s="58"/>
      <c r="AK1631" s="58"/>
      <c r="AL1631" s="58"/>
      <c r="AM1631" s="58"/>
      <c r="AN1631" s="58"/>
      <c r="AO1631" s="58"/>
      <c r="AP1631" s="58"/>
      <c r="AQ1631" s="58"/>
      <c r="AR1631" s="58"/>
      <c r="AS1631" s="58"/>
      <c r="AT1631" s="58"/>
      <c r="AU1631" s="58"/>
      <c r="AV1631" s="58"/>
      <c r="AW1631" s="58"/>
      <c r="AX1631" s="58"/>
      <c r="AY1631" s="58"/>
      <c r="AZ1631" s="58"/>
      <c r="BA1631" s="58"/>
      <c r="BB1631" s="58"/>
      <c r="BC1631" s="58"/>
      <c r="BD1631" s="58"/>
      <c r="BE1631" s="58"/>
      <c r="BF1631" s="58"/>
      <c r="BG1631" s="58"/>
      <c r="BH1631" s="58"/>
      <c r="BI1631" s="58"/>
      <c r="BJ1631" s="58"/>
      <c r="BK1631" s="58"/>
      <c r="BL1631" s="58"/>
      <c r="BM1631" s="58"/>
      <c r="BN1631" s="58"/>
      <c r="BO1631" s="58"/>
      <c r="BP1631" s="58"/>
      <c r="BQ1631" s="58"/>
      <c r="BR1631" s="58"/>
      <c r="BS1631" s="58"/>
      <c r="BT1631" s="58"/>
      <c r="BU1631" s="58"/>
      <c r="BV1631" s="58"/>
      <c r="BW1631" s="58"/>
      <c r="BX1631" s="58"/>
      <c r="BY1631" s="58"/>
      <c r="BZ1631" s="58"/>
      <c r="CA1631" s="58"/>
      <c r="CB1631" s="58"/>
      <c r="CC1631" s="58"/>
      <c r="CD1631" s="58"/>
      <c r="CE1631" s="58"/>
      <c r="CF1631" s="58"/>
      <c r="CG1631" s="58"/>
      <c r="CH1631" s="58"/>
      <c r="CI1631" s="58"/>
      <c r="CJ1631" s="58"/>
      <c r="CK1631" s="58"/>
      <c r="CL1631" s="58"/>
      <c r="CM1631" s="58"/>
      <c r="CN1631" s="58"/>
      <c r="CO1631" s="58"/>
      <c r="CP1631" s="58"/>
      <c r="CQ1631" s="58"/>
      <c r="CR1631" s="58"/>
      <c r="CS1631" s="58"/>
      <c r="CT1631" s="58"/>
      <c r="CU1631" s="58"/>
      <c r="CV1631" s="58"/>
      <c r="CW1631" s="58"/>
      <c r="CX1631" s="58"/>
      <c r="CY1631" s="58"/>
      <c r="CZ1631" s="58"/>
      <c r="DA1631" s="58"/>
      <c r="DB1631" s="58"/>
      <c r="DC1631" s="58"/>
      <c r="DD1631" s="58"/>
      <c r="DE1631" s="58"/>
      <c r="DF1631" s="58"/>
      <c r="DG1631" s="58"/>
      <c r="DH1631" s="58"/>
      <c r="DI1631" s="58"/>
      <c r="DJ1631" s="58"/>
      <c r="DK1631" s="58"/>
      <c r="DL1631" s="58"/>
      <c r="DM1631" s="58"/>
      <c r="DN1631" s="58"/>
      <c r="DO1631" s="58"/>
      <c r="DP1631" s="58"/>
      <c r="DQ1631" s="58"/>
      <c r="DR1631" s="58"/>
    </row>
    <row r="1632" spans="1:122" x14ac:dyDescent="0.2">
      <c r="A1632" s="58"/>
      <c r="B1632" s="58"/>
      <c r="C1632" s="58"/>
      <c r="D1632" s="58"/>
      <c r="E1632" s="58"/>
      <c r="F1632" s="58"/>
      <c r="G1632" s="58"/>
      <c r="H1632" s="58"/>
      <c r="I1632" s="58"/>
      <c r="J1632" s="58"/>
      <c r="K1632" s="59"/>
      <c r="L1632" s="59"/>
      <c r="M1632" s="58"/>
      <c r="N1632" s="58"/>
      <c r="O1632" s="58"/>
      <c r="P1632" s="58"/>
      <c r="Q1632" s="58"/>
      <c r="R1632" s="58"/>
      <c r="S1632" s="58"/>
      <c r="T1632" s="58"/>
      <c r="U1632" s="58"/>
      <c r="V1632" s="58"/>
      <c r="W1632" s="58"/>
      <c r="X1632" s="58"/>
      <c r="Y1632" s="58"/>
      <c r="Z1632" s="58"/>
      <c r="AA1632" s="58"/>
      <c r="AB1632" s="58"/>
      <c r="AC1632" s="58"/>
      <c r="AD1632" s="58"/>
      <c r="AE1632" s="58"/>
      <c r="AF1632" s="58"/>
      <c r="AG1632" s="58"/>
      <c r="AH1632" s="58"/>
      <c r="AI1632" s="58"/>
      <c r="AJ1632" s="58"/>
      <c r="AK1632" s="58"/>
      <c r="AL1632" s="58"/>
      <c r="AM1632" s="58"/>
      <c r="AN1632" s="58"/>
      <c r="AO1632" s="58"/>
      <c r="AP1632" s="58"/>
      <c r="AQ1632" s="58"/>
      <c r="AR1632" s="58"/>
      <c r="AS1632" s="58"/>
      <c r="AT1632" s="58"/>
      <c r="AU1632" s="58"/>
      <c r="AV1632" s="58"/>
      <c r="AW1632" s="58"/>
      <c r="AX1632" s="58"/>
      <c r="AY1632" s="58"/>
      <c r="AZ1632" s="58"/>
      <c r="BA1632" s="58"/>
      <c r="BB1632" s="58"/>
      <c r="BC1632" s="58"/>
      <c r="BD1632" s="58"/>
      <c r="BE1632" s="58"/>
      <c r="BF1632" s="58"/>
      <c r="BG1632" s="58"/>
      <c r="BH1632" s="58"/>
      <c r="BI1632" s="58"/>
      <c r="BJ1632" s="58"/>
      <c r="BK1632" s="58"/>
      <c r="BL1632" s="58"/>
      <c r="BM1632" s="58"/>
      <c r="BN1632" s="58"/>
      <c r="BO1632" s="58"/>
      <c r="BP1632" s="58"/>
      <c r="BQ1632" s="58"/>
      <c r="BR1632" s="58"/>
      <c r="BS1632" s="58"/>
      <c r="BT1632" s="58"/>
      <c r="BU1632" s="58"/>
      <c r="BV1632" s="58"/>
      <c r="BW1632" s="58"/>
      <c r="BX1632" s="58"/>
      <c r="BY1632" s="58"/>
      <c r="BZ1632" s="58"/>
      <c r="CA1632" s="58"/>
      <c r="CB1632" s="58"/>
      <c r="CC1632" s="58"/>
      <c r="CD1632" s="58"/>
      <c r="CE1632" s="58"/>
      <c r="CF1632" s="58"/>
      <c r="CG1632" s="58"/>
      <c r="CH1632" s="58"/>
      <c r="CI1632" s="58"/>
      <c r="CJ1632" s="58"/>
      <c r="CK1632" s="58"/>
      <c r="CL1632" s="58"/>
      <c r="CM1632" s="58"/>
      <c r="CN1632" s="58"/>
      <c r="CO1632" s="58"/>
      <c r="CP1632" s="58"/>
      <c r="CQ1632" s="58"/>
      <c r="CR1632" s="58"/>
      <c r="CS1632" s="58"/>
      <c r="CT1632" s="58"/>
      <c r="CU1632" s="58"/>
      <c r="CV1632" s="58"/>
      <c r="CW1632" s="58"/>
      <c r="CX1632" s="58"/>
      <c r="CY1632" s="58"/>
      <c r="CZ1632" s="58"/>
      <c r="DA1632" s="58"/>
      <c r="DB1632" s="58"/>
      <c r="DC1632" s="58"/>
      <c r="DD1632" s="58"/>
      <c r="DE1632" s="58"/>
      <c r="DF1632" s="58"/>
      <c r="DG1632" s="58"/>
      <c r="DH1632" s="58"/>
      <c r="DI1632" s="58"/>
      <c r="DJ1632" s="58"/>
      <c r="DK1632" s="58"/>
      <c r="DL1632" s="58"/>
      <c r="DM1632" s="58"/>
      <c r="DN1632" s="58"/>
      <c r="DO1632" s="58"/>
      <c r="DP1632" s="58"/>
      <c r="DQ1632" s="58"/>
      <c r="DR1632" s="58"/>
    </row>
    <row r="1633" spans="1:122" x14ac:dyDescent="0.2">
      <c r="A1633" s="58"/>
      <c r="B1633" s="58"/>
      <c r="C1633" s="58"/>
      <c r="D1633" s="58"/>
      <c r="E1633" s="58"/>
      <c r="F1633" s="58"/>
      <c r="G1633" s="58"/>
      <c r="H1633" s="58"/>
      <c r="I1633" s="58"/>
      <c r="J1633" s="58"/>
      <c r="K1633" s="59"/>
      <c r="L1633" s="59"/>
      <c r="M1633" s="58"/>
      <c r="N1633" s="58"/>
      <c r="O1633" s="58"/>
      <c r="P1633" s="58"/>
      <c r="Q1633" s="58"/>
      <c r="R1633" s="58"/>
      <c r="S1633" s="58"/>
      <c r="T1633" s="58"/>
      <c r="U1633" s="58"/>
      <c r="V1633" s="58"/>
      <c r="W1633" s="58"/>
      <c r="X1633" s="58"/>
      <c r="Y1633" s="58"/>
      <c r="Z1633" s="58"/>
      <c r="AA1633" s="58"/>
      <c r="AB1633" s="58"/>
      <c r="AC1633" s="58"/>
      <c r="AD1633" s="58"/>
      <c r="AE1633" s="58"/>
      <c r="AF1633" s="58"/>
      <c r="AG1633" s="58"/>
      <c r="AH1633" s="58"/>
      <c r="AI1633" s="58"/>
      <c r="AJ1633" s="58"/>
      <c r="AK1633" s="58"/>
      <c r="AL1633" s="58"/>
      <c r="AM1633" s="58"/>
      <c r="AN1633" s="58"/>
      <c r="AO1633" s="58"/>
      <c r="AP1633" s="58"/>
      <c r="AQ1633" s="58"/>
      <c r="AR1633" s="58"/>
      <c r="AS1633" s="58"/>
      <c r="AT1633" s="58"/>
      <c r="AU1633" s="58"/>
      <c r="AV1633" s="58"/>
      <c r="AW1633" s="58"/>
      <c r="AX1633" s="58"/>
      <c r="AY1633" s="58"/>
      <c r="AZ1633" s="58"/>
      <c r="BA1633" s="58"/>
      <c r="BB1633" s="58"/>
      <c r="BC1633" s="58"/>
      <c r="BD1633" s="58"/>
      <c r="BE1633" s="58"/>
      <c r="BF1633" s="58"/>
      <c r="BG1633" s="58"/>
      <c r="BH1633" s="58"/>
      <c r="BI1633" s="58"/>
      <c r="BJ1633" s="58"/>
      <c r="BK1633" s="58"/>
      <c r="BL1633" s="58"/>
      <c r="BM1633" s="58"/>
      <c r="BN1633" s="58"/>
      <c r="BO1633" s="58"/>
      <c r="BP1633" s="58"/>
      <c r="BQ1633" s="58"/>
      <c r="BR1633" s="58"/>
      <c r="BS1633" s="58"/>
      <c r="BT1633" s="58"/>
      <c r="BU1633" s="58"/>
      <c r="BV1633" s="58"/>
      <c r="BW1633" s="58"/>
      <c r="BX1633" s="58"/>
      <c r="BY1633" s="58"/>
      <c r="BZ1633" s="58"/>
      <c r="CA1633" s="58"/>
      <c r="CB1633" s="58"/>
      <c r="CC1633" s="58"/>
      <c r="CD1633" s="58"/>
      <c r="CE1633" s="58"/>
      <c r="CF1633" s="58"/>
      <c r="CG1633" s="58"/>
      <c r="CH1633" s="58"/>
      <c r="CI1633" s="58"/>
      <c r="CJ1633" s="58"/>
      <c r="CK1633" s="58"/>
      <c r="CL1633" s="58"/>
      <c r="CM1633" s="58"/>
      <c r="CN1633" s="58"/>
      <c r="CO1633" s="58"/>
      <c r="CP1633" s="58"/>
      <c r="CQ1633" s="58"/>
      <c r="CR1633" s="58"/>
      <c r="CS1633" s="58"/>
      <c r="CT1633" s="58"/>
      <c r="CU1633" s="58"/>
      <c r="CV1633" s="58"/>
      <c r="CW1633" s="58"/>
      <c r="CX1633" s="58"/>
      <c r="CY1633" s="58"/>
      <c r="CZ1633" s="58"/>
      <c r="DA1633" s="58"/>
      <c r="DB1633" s="58"/>
      <c r="DC1633" s="58"/>
      <c r="DD1633" s="58"/>
      <c r="DE1633" s="58"/>
      <c r="DF1633" s="58"/>
      <c r="DG1633" s="58"/>
      <c r="DH1633" s="58"/>
      <c r="DI1633" s="58"/>
      <c r="DJ1633" s="58"/>
      <c r="DK1633" s="58"/>
      <c r="DL1633" s="58"/>
      <c r="DM1633" s="58"/>
      <c r="DN1633" s="58"/>
      <c r="DO1633" s="58"/>
      <c r="DP1633" s="58"/>
      <c r="DQ1633" s="58"/>
      <c r="DR1633" s="58"/>
    </row>
    <row r="1634" spans="1:122" x14ac:dyDescent="0.2">
      <c r="A1634" s="58"/>
      <c r="B1634" s="58"/>
      <c r="C1634" s="58"/>
      <c r="D1634" s="58"/>
      <c r="E1634" s="58"/>
      <c r="F1634" s="58"/>
      <c r="G1634" s="58"/>
      <c r="H1634" s="58"/>
      <c r="I1634" s="58"/>
      <c r="J1634" s="58"/>
      <c r="K1634" s="59"/>
      <c r="L1634" s="59"/>
      <c r="M1634" s="58"/>
      <c r="N1634" s="58"/>
      <c r="O1634" s="58"/>
      <c r="P1634" s="58"/>
      <c r="Q1634" s="58"/>
      <c r="R1634" s="58"/>
      <c r="S1634" s="58"/>
      <c r="T1634" s="58"/>
      <c r="U1634" s="58"/>
      <c r="V1634" s="58"/>
      <c r="W1634" s="58"/>
      <c r="X1634" s="58"/>
      <c r="Y1634" s="58"/>
      <c r="Z1634" s="58"/>
      <c r="AA1634" s="58"/>
      <c r="AB1634" s="58"/>
      <c r="AC1634" s="58"/>
      <c r="AD1634" s="58"/>
      <c r="AE1634" s="58"/>
      <c r="AF1634" s="58"/>
      <c r="AG1634" s="58"/>
      <c r="AH1634" s="58"/>
      <c r="AI1634" s="58"/>
      <c r="AJ1634" s="58"/>
      <c r="AK1634" s="58"/>
      <c r="AL1634" s="58"/>
      <c r="AM1634" s="58"/>
      <c r="AN1634" s="58"/>
      <c r="AO1634" s="58"/>
      <c r="AP1634" s="58"/>
      <c r="AQ1634" s="58"/>
      <c r="AR1634" s="58"/>
      <c r="AS1634" s="58"/>
      <c r="AT1634" s="58"/>
      <c r="AU1634" s="58"/>
      <c r="AV1634" s="58"/>
      <c r="AW1634" s="58"/>
      <c r="AX1634" s="58"/>
      <c r="AY1634" s="58"/>
      <c r="AZ1634" s="58"/>
      <c r="BA1634" s="58"/>
      <c r="BB1634" s="58"/>
      <c r="BC1634" s="58"/>
      <c r="BD1634" s="58"/>
      <c r="BE1634" s="58"/>
      <c r="BF1634" s="58"/>
      <c r="BG1634" s="58"/>
      <c r="BH1634" s="58"/>
      <c r="BI1634" s="58"/>
      <c r="BJ1634" s="58"/>
      <c r="BK1634" s="58"/>
      <c r="BL1634" s="58"/>
      <c r="BM1634" s="58"/>
      <c r="BN1634" s="58"/>
      <c r="BO1634" s="58"/>
      <c r="BP1634" s="58"/>
      <c r="BQ1634" s="58"/>
      <c r="BR1634" s="58"/>
      <c r="BS1634" s="58"/>
      <c r="BT1634" s="58"/>
      <c r="BU1634" s="58"/>
      <c r="BV1634" s="58"/>
      <c r="BW1634" s="58"/>
      <c r="BX1634" s="58"/>
      <c r="BY1634" s="58"/>
      <c r="BZ1634" s="58"/>
      <c r="CA1634" s="58"/>
      <c r="CB1634" s="58"/>
      <c r="CC1634" s="58"/>
      <c r="CD1634" s="58"/>
      <c r="CE1634" s="58"/>
      <c r="CF1634" s="58"/>
      <c r="CG1634" s="58"/>
      <c r="CH1634" s="58"/>
      <c r="CI1634" s="58"/>
      <c r="CJ1634" s="58"/>
      <c r="CK1634" s="58"/>
      <c r="CL1634" s="58"/>
      <c r="CM1634" s="58"/>
      <c r="CN1634" s="58"/>
      <c r="CO1634" s="58"/>
      <c r="CP1634" s="58"/>
      <c r="CQ1634" s="58"/>
      <c r="CR1634" s="58"/>
      <c r="CS1634" s="58"/>
      <c r="CT1634" s="58"/>
      <c r="CU1634" s="58"/>
      <c r="CV1634" s="58"/>
      <c r="CW1634" s="58"/>
      <c r="CX1634" s="58"/>
      <c r="CY1634" s="58"/>
      <c r="CZ1634" s="58"/>
      <c r="DA1634" s="58"/>
      <c r="DB1634" s="58"/>
      <c r="DC1634" s="58"/>
      <c r="DD1634" s="58"/>
      <c r="DE1634" s="58"/>
      <c r="DF1634" s="58"/>
      <c r="DG1634" s="58"/>
      <c r="DH1634" s="58"/>
      <c r="DI1634" s="58"/>
      <c r="DJ1634" s="58"/>
      <c r="DK1634" s="58"/>
      <c r="DL1634" s="58"/>
      <c r="DM1634" s="58"/>
      <c r="DN1634" s="58"/>
      <c r="DO1634" s="58"/>
      <c r="DP1634" s="58"/>
      <c r="DQ1634" s="58"/>
      <c r="DR1634" s="58"/>
    </row>
    <row r="1635" spans="1:122" x14ac:dyDescent="0.2">
      <c r="A1635" s="58"/>
      <c r="B1635" s="58"/>
      <c r="C1635" s="58"/>
      <c r="D1635" s="58"/>
      <c r="E1635" s="58"/>
      <c r="F1635" s="58"/>
      <c r="G1635" s="58"/>
      <c r="H1635" s="58"/>
      <c r="I1635" s="58"/>
      <c r="J1635" s="58"/>
      <c r="K1635" s="59"/>
      <c r="L1635" s="59"/>
      <c r="M1635" s="58"/>
      <c r="N1635" s="58"/>
      <c r="O1635" s="58"/>
      <c r="P1635" s="58"/>
      <c r="Q1635" s="58"/>
      <c r="R1635" s="58"/>
      <c r="S1635" s="58"/>
      <c r="T1635" s="58"/>
      <c r="U1635" s="58"/>
      <c r="V1635" s="58"/>
      <c r="W1635" s="58"/>
      <c r="X1635" s="58"/>
      <c r="Y1635" s="58"/>
      <c r="Z1635" s="58"/>
      <c r="AA1635" s="58"/>
      <c r="AB1635" s="58"/>
      <c r="AC1635" s="58"/>
      <c r="AD1635" s="58"/>
      <c r="AE1635" s="58"/>
      <c r="AF1635" s="58"/>
      <c r="AG1635" s="58"/>
      <c r="AH1635" s="58"/>
      <c r="AI1635" s="58"/>
      <c r="AJ1635" s="58"/>
      <c r="AK1635" s="58"/>
      <c r="AL1635" s="58"/>
      <c r="AM1635" s="58"/>
      <c r="AN1635" s="58"/>
      <c r="AO1635" s="58"/>
      <c r="AP1635" s="58"/>
      <c r="AQ1635" s="58"/>
      <c r="AR1635" s="58"/>
      <c r="AS1635" s="58"/>
      <c r="AT1635" s="58"/>
      <c r="AU1635" s="58"/>
      <c r="AV1635" s="58"/>
      <c r="AW1635" s="58"/>
      <c r="AX1635" s="58"/>
      <c r="AY1635" s="58"/>
      <c r="AZ1635" s="58"/>
      <c r="BA1635" s="58"/>
      <c r="BB1635" s="58"/>
      <c r="BC1635" s="58"/>
      <c r="BD1635" s="58"/>
      <c r="BE1635" s="58"/>
      <c r="BF1635" s="58"/>
      <c r="BG1635" s="58"/>
      <c r="BH1635" s="58"/>
      <c r="BI1635" s="58"/>
      <c r="BJ1635" s="58"/>
      <c r="BK1635" s="58"/>
      <c r="BL1635" s="58"/>
      <c r="BM1635" s="58"/>
      <c r="BN1635" s="58"/>
      <c r="BO1635" s="58"/>
      <c r="BP1635" s="58"/>
      <c r="BQ1635" s="58"/>
      <c r="BR1635" s="58"/>
      <c r="BS1635" s="58"/>
      <c r="BT1635" s="58"/>
      <c r="BU1635" s="58"/>
      <c r="BV1635" s="58"/>
      <c r="BW1635" s="58"/>
      <c r="BX1635" s="58"/>
      <c r="BY1635" s="58"/>
      <c r="BZ1635" s="58"/>
      <c r="CA1635" s="58"/>
      <c r="CB1635" s="58"/>
      <c r="CC1635" s="58"/>
      <c r="CD1635" s="58"/>
      <c r="CE1635" s="58"/>
      <c r="CF1635" s="58"/>
      <c r="CG1635" s="58"/>
      <c r="CH1635" s="58"/>
      <c r="CI1635" s="58"/>
      <c r="CJ1635" s="58"/>
      <c r="CK1635" s="58"/>
      <c r="CL1635" s="58"/>
      <c r="CM1635" s="58"/>
      <c r="CN1635" s="58"/>
      <c r="CO1635" s="58"/>
      <c r="CP1635" s="58"/>
      <c r="CQ1635" s="58"/>
      <c r="CR1635" s="58"/>
      <c r="CS1635" s="58"/>
      <c r="CT1635" s="58"/>
      <c r="CU1635" s="58"/>
      <c r="CV1635" s="58"/>
      <c r="CW1635" s="58"/>
      <c r="CX1635" s="58"/>
      <c r="CY1635" s="58"/>
      <c r="CZ1635" s="58"/>
      <c r="DA1635" s="58"/>
      <c r="DB1635" s="58"/>
      <c r="DC1635" s="58"/>
      <c r="DD1635" s="58"/>
      <c r="DE1635" s="58"/>
      <c r="DF1635" s="58"/>
      <c r="DG1635" s="58"/>
      <c r="DH1635" s="58"/>
      <c r="DI1635" s="58"/>
      <c r="DJ1635" s="58"/>
      <c r="DK1635" s="58"/>
      <c r="DL1635" s="58"/>
      <c r="DM1635" s="58"/>
      <c r="DN1635" s="58"/>
      <c r="DO1635" s="58"/>
      <c r="DP1635" s="58"/>
      <c r="DQ1635" s="58"/>
      <c r="DR1635" s="58"/>
    </row>
    <row r="1636" spans="1:122" x14ac:dyDescent="0.2">
      <c r="A1636" s="58"/>
      <c r="B1636" s="58"/>
      <c r="C1636" s="58"/>
      <c r="D1636" s="58"/>
      <c r="E1636" s="58"/>
      <c r="F1636" s="58"/>
      <c r="G1636" s="58"/>
      <c r="H1636" s="58"/>
      <c r="I1636" s="58"/>
      <c r="J1636" s="58"/>
      <c r="K1636" s="59"/>
      <c r="L1636" s="59"/>
      <c r="M1636" s="58"/>
      <c r="N1636" s="58"/>
      <c r="O1636" s="58"/>
      <c r="P1636" s="58"/>
      <c r="Q1636" s="58"/>
      <c r="R1636" s="58"/>
      <c r="S1636" s="58"/>
      <c r="T1636" s="58"/>
      <c r="U1636" s="58"/>
      <c r="V1636" s="58"/>
      <c r="W1636" s="58"/>
      <c r="X1636" s="58"/>
      <c r="Y1636" s="58"/>
      <c r="Z1636" s="58"/>
      <c r="AA1636" s="58"/>
      <c r="AB1636" s="58"/>
      <c r="AC1636" s="58"/>
      <c r="AD1636" s="58"/>
      <c r="AE1636" s="58"/>
      <c r="AF1636" s="58"/>
      <c r="AG1636" s="58"/>
      <c r="AH1636" s="58"/>
      <c r="AI1636" s="58"/>
      <c r="AJ1636" s="58"/>
      <c r="AK1636" s="58"/>
      <c r="AL1636" s="58"/>
      <c r="AM1636" s="58"/>
      <c r="AN1636" s="58"/>
      <c r="AO1636" s="58"/>
      <c r="AP1636" s="58"/>
      <c r="AQ1636" s="58"/>
      <c r="AR1636" s="58"/>
      <c r="AS1636" s="58"/>
      <c r="AT1636" s="58"/>
      <c r="AU1636" s="58"/>
      <c r="AV1636" s="58"/>
      <c r="AW1636" s="58"/>
      <c r="AX1636" s="58"/>
      <c r="AY1636" s="58"/>
      <c r="AZ1636" s="58"/>
      <c r="BA1636" s="58"/>
      <c r="BB1636" s="58"/>
      <c r="BC1636" s="58"/>
      <c r="BD1636" s="58"/>
      <c r="BE1636" s="58"/>
      <c r="BF1636" s="58"/>
      <c r="BG1636" s="58"/>
      <c r="BH1636" s="58"/>
      <c r="BI1636" s="58"/>
      <c r="BJ1636" s="58"/>
      <c r="BK1636" s="58"/>
      <c r="BL1636" s="58"/>
      <c r="BM1636" s="58"/>
      <c r="BN1636" s="58"/>
      <c r="BO1636" s="58"/>
      <c r="BP1636" s="58"/>
      <c r="BQ1636" s="58"/>
      <c r="BR1636" s="58"/>
      <c r="BS1636" s="58"/>
      <c r="BT1636" s="58"/>
      <c r="BU1636" s="58"/>
      <c r="BV1636" s="58"/>
      <c r="BW1636" s="58"/>
      <c r="BX1636" s="58"/>
      <c r="BY1636" s="58"/>
      <c r="BZ1636" s="58"/>
      <c r="CA1636" s="58"/>
      <c r="CB1636" s="58"/>
      <c r="CC1636" s="58"/>
      <c r="CD1636" s="58"/>
      <c r="CE1636" s="58"/>
      <c r="CF1636" s="58"/>
      <c r="CG1636" s="58"/>
      <c r="CH1636" s="58"/>
      <c r="CI1636" s="58"/>
      <c r="CJ1636" s="58"/>
      <c r="CK1636" s="58"/>
      <c r="CL1636" s="58"/>
      <c r="CM1636" s="58"/>
      <c r="CN1636" s="58"/>
      <c r="CO1636" s="58"/>
      <c r="CP1636" s="58"/>
      <c r="CQ1636" s="58"/>
      <c r="CR1636" s="58"/>
      <c r="CS1636" s="58"/>
      <c r="CT1636" s="58"/>
      <c r="CU1636" s="58"/>
      <c r="CV1636" s="58"/>
      <c r="CW1636" s="58"/>
      <c r="CX1636" s="58"/>
      <c r="CY1636" s="58"/>
      <c r="CZ1636" s="58"/>
      <c r="DA1636" s="58"/>
      <c r="DB1636" s="58"/>
      <c r="DC1636" s="58"/>
      <c r="DD1636" s="58"/>
      <c r="DE1636" s="58"/>
      <c r="DF1636" s="58"/>
      <c r="DG1636" s="58"/>
      <c r="DH1636" s="58"/>
      <c r="DI1636" s="58"/>
      <c r="DJ1636" s="58"/>
      <c r="DK1636" s="58"/>
      <c r="DL1636" s="58"/>
      <c r="DM1636" s="58"/>
      <c r="DN1636" s="58"/>
      <c r="DO1636" s="58"/>
      <c r="DP1636" s="58"/>
      <c r="DQ1636" s="58"/>
      <c r="DR1636" s="58"/>
    </row>
    <row r="1637" spans="1:122" x14ac:dyDescent="0.2">
      <c r="A1637" s="58"/>
      <c r="B1637" s="58"/>
      <c r="C1637" s="58"/>
      <c r="D1637" s="58"/>
      <c r="E1637" s="58"/>
      <c r="F1637" s="58"/>
      <c r="G1637" s="58"/>
      <c r="H1637" s="58"/>
      <c r="I1637" s="58"/>
      <c r="J1637" s="58"/>
      <c r="K1637" s="59"/>
      <c r="L1637" s="59"/>
      <c r="M1637" s="58"/>
      <c r="N1637" s="58"/>
      <c r="O1637" s="58"/>
      <c r="P1637" s="58"/>
      <c r="Q1637" s="58"/>
      <c r="R1637" s="58"/>
      <c r="S1637" s="58"/>
      <c r="T1637" s="58"/>
      <c r="U1637" s="58"/>
      <c r="V1637" s="58"/>
      <c r="W1637" s="58"/>
      <c r="X1637" s="58"/>
      <c r="Y1637" s="58"/>
      <c r="Z1637" s="58"/>
      <c r="AA1637" s="58"/>
      <c r="AB1637" s="58"/>
      <c r="AC1637" s="58"/>
      <c r="AD1637" s="58"/>
      <c r="AE1637" s="58"/>
      <c r="AF1637" s="58"/>
      <c r="AG1637" s="58"/>
      <c r="AH1637" s="58"/>
      <c r="AI1637" s="58"/>
      <c r="AJ1637" s="58"/>
      <c r="AK1637" s="58"/>
      <c r="AL1637" s="58"/>
      <c r="AM1637" s="58"/>
      <c r="AN1637" s="58"/>
      <c r="AO1637" s="58"/>
      <c r="AP1637" s="58"/>
      <c r="AQ1637" s="58"/>
      <c r="AR1637" s="58"/>
      <c r="AS1637" s="58"/>
      <c r="AT1637" s="58"/>
      <c r="AU1637" s="58"/>
      <c r="AV1637" s="58"/>
      <c r="AW1637" s="58"/>
      <c r="AX1637" s="58"/>
      <c r="AY1637" s="58"/>
      <c r="AZ1637" s="58"/>
      <c r="BA1637" s="58"/>
      <c r="BB1637" s="58"/>
      <c r="BC1637" s="58"/>
      <c r="BD1637" s="58"/>
      <c r="BE1637" s="58"/>
      <c r="BF1637" s="58"/>
      <c r="BG1637" s="58"/>
      <c r="BH1637" s="58"/>
      <c r="BI1637" s="58"/>
      <c r="BJ1637" s="58"/>
      <c r="BK1637" s="58"/>
      <c r="BL1637" s="58"/>
      <c r="BM1637" s="58"/>
      <c r="BN1637" s="58"/>
      <c r="BO1637" s="58"/>
      <c r="BP1637" s="58"/>
      <c r="BQ1637" s="58"/>
      <c r="BR1637" s="58"/>
      <c r="BS1637" s="58"/>
      <c r="BT1637" s="58"/>
      <c r="BU1637" s="58"/>
      <c r="BV1637" s="58"/>
      <c r="BW1637" s="58"/>
      <c r="BX1637" s="58"/>
      <c r="BY1637" s="58"/>
      <c r="BZ1637" s="58"/>
      <c r="CA1637" s="58"/>
      <c r="CB1637" s="58"/>
      <c r="CC1637" s="58"/>
      <c r="CD1637" s="58"/>
      <c r="CE1637" s="58"/>
      <c r="CF1637" s="58"/>
      <c r="CG1637" s="58"/>
      <c r="CH1637" s="58"/>
      <c r="CI1637" s="58"/>
      <c r="CJ1637" s="58"/>
      <c r="CK1637" s="58"/>
      <c r="CL1637" s="58"/>
      <c r="CM1637" s="58"/>
      <c r="CN1637" s="58"/>
      <c r="CO1637" s="58"/>
      <c r="CP1637" s="58"/>
      <c r="CQ1637" s="58"/>
      <c r="CR1637" s="58"/>
      <c r="CS1637" s="58"/>
      <c r="CT1637" s="58"/>
      <c r="CU1637" s="58"/>
      <c r="CV1637" s="58"/>
      <c r="CW1637" s="58"/>
      <c r="CX1637" s="58"/>
      <c r="CY1637" s="58"/>
      <c r="CZ1637" s="58"/>
      <c r="DA1637" s="58"/>
      <c r="DB1637" s="58"/>
      <c r="DC1637" s="58"/>
      <c r="DD1637" s="58"/>
      <c r="DE1637" s="58"/>
      <c r="DF1637" s="58"/>
      <c r="DG1637" s="58"/>
      <c r="DH1637" s="58"/>
      <c r="DI1637" s="58"/>
      <c r="DJ1637" s="58"/>
      <c r="DK1637" s="58"/>
      <c r="DL1637" s="58"/>
      <c r="DM1637" s="58"/>
      <c r="DN1637" s="58"/>
      <c r="DO1637" s="58"/>
      <c r="DP1637" s="58"/>
      <c r="DQ1637" s="58"/>
      <c r="DR1637" s="58"/>
    </row>
    <row r="1638" spans="1:122" x14ac:dyDescent="0.2">
      <c r="A1638" s="58"/>
      <c r="B1638" s="58"/>
      <c r="C1638" s="58"/>
      <c r="D1638" s="58"/>
      <c r="E1638" s="58"/>
      <c r="F1638" s="58"/>
      <c r="G1638" s="58"/>
      <c r="H1638" s="58"/>
      <c r="I1638" s="58"/>
      <c r="J1638" s="58"/>
      <c r="K1638" s="59"/>
      <c r="L1638" s="59"/>
      <c r="M1638" s="58"/>
      <c r="N1638" s="58"/>
      <c r="O1638" s="58"/>
      <c r="P1638" s="58"/>
      <c r="Q1638" s="58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58"/>
      <c r="AF1638" s="58"/>
      <c r="AG1638" s="58"/>
      <c r="AH1638" s="58"/>
      <c r="AI1638" s="58"/>
      <c r="AJ1638" s="58"/>
      <c r="AK1638" s="58"/>
      <c r="AL1638" s="58"/>
      <c r="AM1638" s="58"/>
      <c r="AN1638" s="58"/>
      <c r="AO1638" s="58"/>
      <c r="AP1638" s="58"/>
      <c r="AQ1638" s="58"/>
      <c r="AR1638" s="58"/>
      <c r="AS1638" s="58"/>
      <c r="AT1638" s="58"/>
      <c r="AU1638" s="58"/>
      <c r="AV1638" s="58"/>
      <c r="AW1638" s="58"/>
      <c r="AX1638" s="58"/>
      <c r="AY1638" s="58"/>
      <c r="AZ1638" s="58"/>
      <c r="BA1638" s="58"/>
      <c r="BB1638" s="58"/>
      <c r="BC1638" s="58"/>
      <c r="BD1638" s="58"/>
      <c r="BE1638" s="58"/>
      <c r="BF1638" s="58"/>
      <c r="BG1638" s="58"/>
      <c r="BH1638" s="58"/>
      <c r="BI1638" s="58"/>
      <c r="BJ1638" s="58"/>
      <c r="BK1638" s="58"/>
      <c r="BL1638" s="58"/>
      <c r="BM1638" s="58"/>
      <c r="BN1638" s="58"/>
      <c r="BO1638" s="58"/>
      <c r="BP1638" s="58"/>
      <c r="BQ1638" s="58"/>
      <c r="BR1638" s="58"/>
      <c r="BS1638" s="58"/>
      <c r="BT1638" s="58"/>
      <c r="BU1638" s="58"/>
      <c r="BV1638" s="58"/>
      <c r="BW1638" s="58"/>
      <c r="BX1638" s="58"/>
      <c r="BY1638" s="58"/>
      <c r="BZ1638" s="58"/>
      <c r="CA1638" s="58"/>
      <c r="CB1638" s="58"/>
      <c r="CC1638" s="58"/>
      <c r="CD1638" s="58"/>
      <c r="CE1638" s="58"/>
      <c r="CF1638" s="58"/>
      <c r="CG1638" s="58"/>
      <c r="CH1638" s="58"/>
      <c r="CI1638" s="58"/>
      <c r="CJ1638" s="58"/>
      <c r="CK1638" s="58"/>
      <c r="CL1638" s="58"/>
      <c r="CM1638" s="58"/>
      <c r="CN1638" s="58"/>
      <c r="CO1638" s="58"/>
      <c r="CP1638" s="58"/>
      <c r="CQ1638" s="58"/>
      <c r="CR1638" s="58"/>
      <c r="CS1638" s="58"/>
      <c r="CT1638" s="58"/>
      <c r="CU1638" s="58"/>
      <c r="CV1638" s="58"/>
      <c r="CW1638" s="58"/>
      <c r="CX1638" s="58"/>
      <c r="CY1638" s="58"/>
      <c r="CZ1638" s="58"/>
      <c r="DA1638" s="58"/>
      <c r="DB1638" s="58"/>
      <c r="DC1638" s="58"/>
      <c r="DD1638" s="58"/>
      <c r="DE1638" s="58"/>
      <c r="DF1638" s="58"/>
      <c r="DG1638" s="58"/>
      <c r="DH1638" s="58"/>
      <c r="DI1638" s="58"/>
      <c r="DJ1638" s="58"/>
      <c r="DK1638" s="58"/>
      <c r="DL1638" s="58"/>
      <c r="DM1638" s="58"/>
      <c r="DN1638" s="58"/>
      <c r="DO1638" s="58"/>
      <c r="DP1638" s="58"/>
      <c r="DQ1638" s="58"/>
      <c r="DR1638" s="58"/>
    </row>
    <row r="1639" spans="1:122" x14ac:dyDescent="0.2">
      <c r="A1639" s="58"/>
      <c r="B1639" s="58"/>
      <c r="C1639" s="58"/>
      <c r="D1639" s="58"/>
      <c r="E1639" s="58"/>
      <c r="F1639" s="58"/>
      <c r="G1639" s="58"/>
      <c r="H1639" s="58"/>
      <c r="I1639" s="58"/>
      <c r="J1639" s="58"/>
      <c r="K1639" s="59"/>
      <c r="L1639" s="59"/>
      <c r="M1639" s="58"/>
      <c r="N1639" s="58"/>
      <c r="O1639" s="58"/>
      <c r="P1639" s="58"/>
      <c r="Q1639" s="58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58"/>
      <c r="AF1639" s="58"/>
      <c r="AG1639" s="58"/>
      <c r="AH1639" s="58"/>
      <c r="AI1639" s="58"/>
      <c r="AJ1639" s="58"/>
      <c r="AK1639" s="58"/>
      <c r="AL1639" s="58"/>
      <c r="AM1639" s="58"/>
      <c r="AN1639" s="58"/>
      <c r="AO1639" s="58"/>
      <c r="AP1639" s="58"/>
      <c r="AQ1639" s="58"/>
      <c r="AR1639" s="58"/>
      <c r="AS1639" s="58"/>
      <c r="AT1639" s="58"/>
      <c r="AU1639" s="58"/>
      <c r="AV1639" s="58"/>
      <c r="AW1639" s="58"/>
      <c r="AX1639" s="58"/>
      <c r="AY1639" s="58"/>
      <c r="AZ1639" s="58"/>
      <c r="BA1639" s="58"/>
      <c r="BB1639" s="58"/>
      <c r="BC1639" s="58"/>
      <c r="BD1639" s="58"/>
      <c r="BE1639" s="58"/>
      <c r="BF1639" s="58"/>
      <c r="BG1639" s="58"/>
      <c r="BH1639" s="58"/>
      <c r="BI1639" s="58"/>
      <c r="BJ1639" s="58"/>
      <c r="BK1639" s="58"/>
      <c r="BL1639" s="58"/>
      <c r="BM1639" s="58"/>
      <c r="BN1639" s="58"/>
      <c r="BO1639" s="58"/>
      <c r="BP1639" s="58"/>
      <c r="BQ1639" s="58"/>
      <c r="BR1639" s="58"/>
      <c r="BS1639" s="58"/>
      <c r="BT1639" s="58"/>
      <c r="BU1639" s="58"/>
      <c r="BV1639" s="58"/>
      <c r="BW1639" s="58"/>
      <c r="BX1639" s="58"/>
      <c r="BY1639" s="58"/>
      <c r="BZ1639" s="58"/>
      <c r="CA1639" s="58"/>
      <c r="CB1639" s="58"/>
      <c r="CC1639" s="58"/>
      <c r="CD1639" s="58"/>
      <c r="CE1639" s="58"/>
      <c r="CF1639" s="58"/>
      <c r="CG1639" s="58"/>
      <c r="CH1639" s="58"/>
      <c r="CI1639" s="58"/>
      <c r="CJ1639" s="58"/>
      <c r="CK1639" s="58"/>
      <c r="CL1639" s="58"/>
      <c r="CM1639" s="58"/>
      <c r="CN1639" s="58"/>
      <c r="CO1639" s="58"/>
      <c r="CP1639" s="58"/>
      <c r="CQ1639" s="58"/>
      <c r="CR1639" s="58"/>
      <c r="CS1639" s="58"/>
      <c r="CT1639" s="58"/>
      <c r="CU1639" s="58"/>
      <c r="CV1639" s="58"/>
      <c r="CW1639" s="58"/>
      <c r="CX1639" s="58"/>
      <c r="CY1639" s="58"/>
      <c r="CZ1639" s="58"/>
      <c r="DA1639" s="58"/>
      <c r="DB1639" s="58"/>
      <c r="DC1639" s="58"/>
      <c r="DD1639" s="58"/>
      <c r="DE1639" s="58"/>
      <c r="DF1639" s="58"/>
      <c r="DG1639" s="58"/>
      <c r="DH1639" s="58"/>
      <c r="DI1639" s="58"/>
      <c r="DJ1639" s="58"/>
      <c r="DK1639" s="58"/>
      <c r="DL1639" s="58"/>
      <c r="DM1639" s="58"/>
      <c r="DN1639" s="58"/>
      <c r="DO1639" s="58"/>
      <c r="DP1639" s="58"/>
      <c r="DQ1639" s="58"/>
      <c r="DR1639" s="58"/>
    </row>
    <row r="1640" spans="1:122" x14ac:dyDescent="0.2">
      <c r="A1640" s="58"/>
      <c r="B1640" s="58"/>
      <c r="C1640" s="58"/>
      <c r="D1640" s="58"/>
      <c r="E1640" s="58"/>
      <c r="F1640" s="58"/>
      <c r="G1640" s="58"/>
      <c r="H1640" s="58"/>
      <c r="I1640" s="58"/>
      <c r="J1640" s="58"/>
      <c r="K1640" s="59"/>
      <c r="L1640" s="59"/>
      <c r="M1640" s="58"/>
      <c r="N1640" s="58"/>
      <c r="O1640" s="58"/>
      <c r="P1640" s="58"/>
      <c r="Q1640" s="58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58"/>
      <c r="AF1640" s="58"/>
      <c r="AG1640" s="58"/>
      <c r="AH1640" s="58"/>
      <c r="AI1640" s="58"/>
      <c r="AJ1640" s="58"/>
      <c r="AK1640" s="58"/>
      <c r="AL1640" s="58"/>
      <c r="AM1640" s="58"/>
      <c r="AN1640" s="58"/>
      <c r="AO1640" s="58"/>
      <c r="AP1640" s="58"/>
      <c r="AQ1640" s="58"/>
      <c r="AR1640" s="58"/>
      <c r="AS1640" s="58"/>
      <c r="AT1640" s="58"/>
      <c r="AU1640" s="58"/>
      <c r="AV1640" s="58"/>
      <c r="AW1640" s="58"/>
      <c r="AX1640" s="58"/>
      <c r="AY1640" s="58"/>
      <c r="AZ1640" s="58"/>
      <c r="BA1640" s="58"/>
      <c r="BB1640" s="58"/>
      <c r="BC1640" s="58"/>
      <c r="BD1640" s="58"/>
      <c r="BE1640" s="58"/>
      <c r="BF1640" s="58"/>
      <c r="BG1640" s="58"/>
      <c r="BH1640" s="58"/>
      <c r="BI1640" s="58"/>
      <c r="BJ1640" s="58"/>
      <c r="BK1640" s="58"/>
      <c r="BL1640" s="58"/>
      <c r="BM1640" s="58"/>
      <c r="BN1640" s="58"/>
      <c r="BO1640" s="58"/>
      <c r="BP1640" s="58"/>
      <c r="BQ1640" s="58"/>
      <c r="BR1640" s="58"/>
      <c r="BS1640" s="58"/>
      <c r="BT1640" s="58"/>
      <c r="BU1640" s="58"/>
      <c r="BV1640" s="58"/>
      <c r="BW1640" s="58"/>
      <c r="BX1640" s="58"/>
      <c r="BY1640" s="58"/>
      <c r="BZ1640" s="58"/>
      <c r="CA1640" s="58"/>
      <c r="CB1640" s="58"/>
      <c r="CC1640" s="58"/>
      <c r="CD1640" s="58"/>
      <c r="CE1640" s="58"/>
      <c r="CF1640" s="58"/>
      <c r="CG1640" s="58"/>
      <c r="CH1640" s="58"/>
      <c r="CI1640" s="58"/>
      <c r="CJ1640" s="58"/>
      <c r="CK1640" s="58"/>
      <c r="CL1640" s="58"/>
      <c r="CM1640" s="58"/>
      <c r="CN1640" s="58"/>
      <c r="CO1640" s="58"/>
      <c r="CP1640" s="58"/>
      <c r="CQ1640" s="58"/>
      <c r="CR1640" s="58"/>
      <c r="CS1640" s="58"/>
      <c r="CT1640" s="58"/>
      <c r="CU1640" s="58"/>
      <c r="CV1640" s="58"/>
      <c r="CW1640" s="58"/>
      <c r="CX1640" s="58"/>
      <c r="CY1640" s="58"/>
      <c r="CZ1640" s="58"/>
      <c r="DA1640" s="58"/>
      <c r="DB1640" s="58"/>
      <c r="DC1640" s="58"/>
      <c r="DD1640" s="58"/>
      <c r="DE1640" s="58"/>
      <c r="DF1640" s="58"/>
      <c r="DG1640" s="58"/>
      <c r="DH1640" s="58"/>
      <c r="DI1640" s="58"/>
      <c r="DJ1640" s="58"/>
      <c r="DK1640" s="58"/>
      <c r="DL1640" s="58"/>
      <c r="DM1640" s="58"/>
      <c r="DN1640" s="58"/>
      <c r="DO1640" s="58"/>
      <c r="DP1640" s="58"/>
      <c r="DQ1640" s="58"/>
      <c r="DR1640" s="58"/>
    </row>
    <row r="1641" spans="1:122" x14ac:dyDescent="0.2">
      <c r="A1641" s="58"/>
      <c r="B1641" s="58"/>
      <c r="C1641" s="58"/>
      <c r="D1641" s="58"/>
      <c r="E1641" s="58"/>
      <c r="F1641" s="58"/>
      <c r="G1641" s="58"/>
      <c r="H1641" s="58"/>
      <c r="I1641" s="58"/>
      <c r="J1641" s="58"/>
      <c r="K1641" s="59"/>
      <c r="L1641" s="59"/>
      <c r="M1641" s="58"/>
      <c r="N1641" s="58"/>
      <c r="O1641" s="58"/>
      <c r="P1641" s="58"/>
      <c r="Q1641" s="58"/>
      <c r="R1641" s="58"/>
      <c r="S1641" s="58"/>
      <c r="T1641" s="58"/>
      <c r="U1641" s="58"/>
      <c r="V1641" s="58"/>
      <c r="W1641" s="58"/>
      <c r="X1641" s="58"/>
      <c r="Y1641" s="58"/>
      <c r="Z1641" s="58"/>
      <c r="AA1641" s="58"/>
      <c r="AB1641" s="58"/>
      <c r="AC1641" s="58"/>
      <c r="AD1641" s="58"/>
      <c r="AE1641" s="58"/>
      <c r="AF1641" s="58"/>
      <c r="AG1641" s="58"/>
      <c r="AH1641" s="58"/>
      <c r="AI1641" s="58"/>
      <c r="AJ1641" s="58"/>
      <c r="AK1641" s="58"/>
      <c r="AL1641" s="58"/>
      <c r="AM1641" s="58"/>
      <c r="AN1641" s="58"/>
      <c r="AO1641" s="58"/>
      <c r="AP1641" s="58"/>
      <c r="AQ1641" s="58"/>
      <c r="AR1641" s="58"/>
      <c r="AS1641" s="58"/>
      <c r="AT1641" s="58"/>
      <c r="AU1641" s="58"/>
      <c r="AV1641" s="58"/>
      <c r="AW1641" s="58"/>
      <c r="AX1641" s="58"/>
      <c r="AY1641" s="58"/>
      <c r="AZ1641" s="58"/>
      <c r="BA1641" s="58"/>
      <c r="BB1641" s="58"/>
      <c r="BC1641" s="58"/>
      <c r="BD1641" s="58"/>
      <c r="BE1641" s="58"/>
      <c r="BF1641" s="58"/>
      <c r="BG1641" s="58"/>
      <c r="BH1641" s="58"/>
      <c r="BI1641" s="58"/>
      <c r="BJ1641" s="58"/>
      <c r="BK1641" s="58"/>
      <c r="BL1641" s="58"/>
      <c r="BM1641" s="58"/>
      <c r="BN1641" s="58"/>
      <c r="BO1641" s="58"/>
      <c r="BP1641" s="58"/>
      <c r="BQ1641" s="58"/>
      <c r="BR1641" s="58"/>
      <c r="BS1641" s="58"/>
      <c r="BT1641" s="58"/>
      <c r="BU1641" s="58"/>
      <c r="BV1641" s="58"/>
      <c r="BW1641" s="58"/>
      <c r="BX1641" s="58"/>
      <c r="BY1641" s="58"/>
      <c r="BZ1641" s="58"/>
      <c r="CA1641" s="58"/>
      <c r="CB1641" s="58"/>
      <c r="CC1641" s="58"/>
      <c r="CD1641" s="58"/>
      <c r="CE1641" s="58"/>
      <c r="CF1641" s="58"/>
      <c r="CG1641" s="58"/>
      <c r="CH1641" s="58"/>
      <c r="CI1641" s="58"/>
      <c r="CJ1641" s="58"/>
      <c r="CK1641" s="58"/>
      <c r="CL1641" s="58"/>
      <c r="CM1641" s="58"/>
      <c r="CN1641" s="58"/>
      <c r="CO1641" s="58"/>
      <c r="CP1641" s="58"/>
      <c r="CQ1641" s="58"/>
      <c r="CR1641" s="58"/>
      <c r="CS1641" s="58"/>
      <c r="CT1641" s="58"/>
      <c r="CU1641" s="58"/>
      <c r="CV1641" s="58"/>
      <c r="CW1641" s="58"/>
      <c r="CX1641" s="58"/>
      <c r="CY1641" s="58"/>
      <c r="CZ1641" s="58"/>
      <c r="DA1641" s="58"/>
      <c r="DB1641" s="58"/>
      <c r="DC1641" s="58"/>
      <c r="DD1641" s="58"/>
      <c r="DE1641" s="58"/>
      <c r="DF1641" s="58"/>
      <c r="DG1641" s="58"/>
      <c r="DH1641" s="58"/>
      <c r="DI1641" s="58"/>
      <c r="DJ1641" s="58"/>
      <c r="DK1641" s="58"/>
      <c r="DL1641" s="58"/>
      <c r="DM1641" s="58"/>
      <c r="DN1641" s="58"/>
      <c r="DO1641" s="58"/>
      <c r="DP1641" s="58"/>
      <c r="DQ1641" s="58"/>
      <c r="DR1641" s="58"/>
    </row>
    <row r="1642" spans="1:122" x14ac:dyDescent="0.2">
      <c r="A1642" s="58"/>
      <c r="B1642" s="58"/>
      <c r="C1642" s="58"/>
      <c r="D1642" s="58"/>
      <c r="E1642" s="58"/>
      <c r="F1642" s="58"/>
      <c r="G1642" s="58"/>
      <c r="H1642" s="58"/>
      <c r="I1642" s="58"/>
      <c r="J1642" s="58"/>
      <c r="K1642" s="59"/>
      <c r="L1642" s="59"/>
      <c r="M1642" s="58"/>
      <c r="N1642" s="58"/>
      <c r="O1642" s="58"/>
      <c r="P1642" s="58"/>
      <c r="Q1642" s="58"/>
      <c r="R1642" s="58"/>
      <c r="S1642" s="58"/>
      <c r="T1642" s="58"/>
      <c r="U1642" s="58"/>
      <c r="V1642" s="58"/>
      <c r="W1642" s="58"/>
      <c r="X1642" s="58"/>
      <c r="Y1642" s="58"/>
      <c r="Z1642" s="58"/>
      <c r="AA1642" s="58"/>
      <c r="AB1642" s="58"/>
      <c r="AC1642" s="58"/>
      <c r="AD1642" s="58"/>
      <c r="AE1642" s="58"/>
      <c r="AF1642" s="58"/>
      <c r="AG1642" s="58"/>
      <c r="AH1642" s="58"/>
      <c r="AI1642" s="58"/>
      <c r="AJ1642" s="58"/>
      <c r="AK1642" s="58"/>
      <c r="AL1642" s="58"/>
      <c r="AM1642" s="58"/>
      <c r="AN1642" s="58"/>
      <c r="AO1642" s="58"/>
      <c r="AP1642" s="58"/>
      <c r="AQ1642" s="58"/>
      <c r="AR1642" s="58"/>
      <c r="AS1642" s="58"/>
      <c r="AT1642" s="58"/>
      <c r="AU1642" s="58"/>
      <c r="AV1642" s="58"/>
      <c r="AW1642" s="58"/>
      <c r="AX1642" s="58"/>
      <c r="AY1642" s="58"/>
      <c r="AZ1642" s="58"/>
      <c r="BA1642" s="58"/>
      <c r="BB1642" s="58"/>
      <c r="BC1642" s="58"/>
      <c r="BD1642" s="58"/>
      <c r="BE1642" s="58"/>
      <c r="BF1642" s="58"/>
      <c r="BG1642" s="58"/>
      <c r="BH1642" s="58"/>
      <c r="BI1642" s="58"/>
      <c r="BJ1642" s="58"/>
      <c r="BK1642" s="58"/>
      <c r="BL1642" s="58"/>
      <c r="BM1642" s="58"/>
      <c r="BN1642" s="58"/>
      <c r="BO1642" s="58"/>
      <c r="BP1642" s="58"/>
      <c r="BQ1642" s="58"/>
      <c r="BR1642" s="58"/>
      <c r="BS1642" s="58"/>
      <c r="BT1642" s="58"/>
      <c r="BU1642" s="58"/>
      <c r="BV1642" s="58"/>
      <c r="BW1642" s="58"/>
      <c r="BX1642" s="58"/>
      <c r="BY1642" s="58"/>
      <c r="BZ1642" s="58"/>
      <c r="CA1642" s="58"/>
      <c r="CB1642" s="58"/>
      <c r="CC1642" s="58"/>
      <c r="CD1642" s="58"/>
      <c r="CE1642" s="58"/>
      <c r="CF1642" s="58"/>
      <c r="CG1642" s="58"/>
      <c r="CH1642" s="58"/>
      <c r="CI1642" s="58"/>
      <c r="CJ1642" s="58"/>
      <c r="CK1642" s="58"/>
      <c r="CL1642" s="58"/>
      <c r="CM1642" s="58"/>
      <c r="CN1642" s="58"/>
      <c r="CO1642" s="58"/>
      <c r="CP1642" s="58"/>
      <c r="CQ1642" s="58"/>
      <c r="CR1642" s="58"/>
      <c r="CS1642" s="58"/>
      <c r="CT1642" s="58"/>
      <c r="CU1642" s="58"/>
      <c r="CV1642" s="58"/>
      <c r="CW1642" s="58"/>
      <c r="CX1642" s="58"/>
      <c r="CY1642" s="58"/>
      <c r="CZ1642" s="58"/>
      <c r="DA1642" s="58"/>
      <c r="DB1642" s="58"/>
      <c r="DC1642" s="58"/>
      <c r="DD1642" s="58"/>
      <c r="DE1642" s="58"/>
      <c r="DF1642" s="58"/>
      <c r="DG1642" s="58"/>
      <c r="DH1642" s="58"/>
      <c r="DI1642" s="58"/>
      <c r="DJ1642" s="58"/>
      <c r="DK1642" s="58"/>
      <c r="DL1642" s="58"/>
      <c r="DM1642" s="58"/>
      <c r="DN1642" s="58"/>
      <c r="DO1642" s="58"/>
      <c r="DP1642" s="58"/>
      <c r="DQ1642" s="58"/>
      <c r="DR1642" s="58"/>
    </row>
    <row r="1643" spans="1:122" x14ac:dyDescent="0.2">
      <c r="A1643" s="58"/>
      <c r="B1643" s="58"/>
      <c r="C1643" s="58"/>
      <c r="D1643" s="58"/>
      <c r="E1643" s="58"/>
      <c r="F1643" s="58"/>
      <c r="G1643" s="58"/>
      <c r="H1643" s="58"/>
      <c r="I1643" s="58"/>
      <c r="J1643" s="58"/>
      <c r="K1643" s="59"/>
      <c r="L1643" s="59"/>
      <c r="M1643" s="58"/>
      <c r="N1643" s="58"/>
      <c r="O1643" s="58"/>
      <c r="P1643" s="58"/>
      <c r="Q1643" s="58"/>
      <c r="R1643" s="58"/>
      <c r="S1643" s="58"/>
      <c r="T1643" s="58"/>
      <c r="U1643" s="58"/>
      <c r="V1643" s="58"/>
      <c r="W1643" s="58"/>
      <c r="X1643" s="58"/>
      <c r="Y1643" s="58"/>
      <c r="Z1643" s="58"/>
      <c r="AA1643" s="58"/>
      <c r="AB1643" s="58"/>
      <c r="AC1643" s="58"/>
      <c r="AD1643" s="58"/>
      <c r="AE1643" s="58"/>
      <c r="AF1643" s="58"/>
      <c r="AG1643" s="58"/>
      <c r="AH1643" s="58"/>
      <c r="AI1643" s="58"/>
      <c r="AJ1643" s="58"/>
      <c r="AK1643" s="58"/>
      <c r="AL1643" s="58"/>
      <c r="AM1643" s="58"/>
      <c r="AN1643" s="58"/>
      <c r="AO1643" s="58"/>
      <c r="AP1643" s="58"/>
      <c r="AQ1643" s="58"/>
      <c r="AR1643" s="58"/>
      <c r="AS1643" s="58"/>
      <c r="AT1643" s="58"/>
      <c r="AU1643" s="58"/>
      <c r="AV1643" s="58"/>
      <c r="AW1643" s="58"/>
      <c r="AX1643" s="58"/>
      <c r="AY1643" s="58"/>
      <c r="AZ1643" s="58"/>
      <c r="BA1643" s="58"/>
      <c r="BB1643" s="58"/>
      <c r="BC1643" s="58"/>
      <c r="BD1643" s="58"/>
      <c r="BE1643" s="58"/>
      <c r="BF1643" s="58"/>
      <c r="BG1643" s="58"/>
      <c r="BH1643" s="58"/>
      <c r="BI1643" s="58"/>
      <c r="BJ1643" s="58"/>
      <c r="BK1643" s="58"/>
      <c r="BL1643" s="58"/>
      <c r="BM1643" s="58"/>
      <c r="BN1643" s="58"/>
      <c r="BO1643" s="58"/>
      <c r="BP1643" s="58"/>
      <c r="BQ1643" s="58"/>
      <c r="BR1643" s="58"/>
      <c r="BS1643" s="58"/>
      <c r="BT1643" s="58"/>
      <c r="BU1643" s="58"/>
      <c r="BV1643" s="58"/>
      <c r="BW1643" s="58"/>
      <c r="BX1643" s="58"/>
      <c r="BY1643" s="58"/>
      <c r="BZ1643" s="58"/>
      <c r="CA1643" s="58"/>
      <c r="CB1643" s="58"/>
      <c r="CC1643" s="58"/>
      <c r="CD1643" s="58"/>
      <c r="CE1643" s="58"/>
      <c r="CF1643" s="58"/>
      <c r="CG1643" s="58"/>
      <c r="CH1643" s="58"/>
      <c r="CI1643" s="58"/>
      <c r="CJ1643" s="58"/>
      <c r="CK1643" s="58"/>
      <c r="CL1643" s="58"/>
      <c r="CM1643" s="58"/>
      <c r="CN1643" s="58"/>
      <c r="CO1643" s="58"/>
      <c r="CP1643" s="58"/>
      <c r="CQ1643" s="58"/>
      <c r="CR1643" s="58"/>
      <c r="CS1643" s="58"/>
      <c r="CT1643" s="58"/>
      <c r="CU1643" s="58"/>
      <c r="CV1643" s="58"/>
      <c r="CW1643" s="58"/>
      <c r="CX1643" s="58"/>
      <c r="CY1643" s="58"/>
      <c r="CZ1643" s="58"/>
      <c r="DA1643" s="58"/>
      <c r="DB1643" s="58"/>
      <c r="DC1643" s="58"/>
      <c r="DD1643" s="58"/>
      <c r="DE1643" s="58"/>
      <c r="DF1643" s="58"/>
      <c r="DG1643" s="58"/>
      <c r="DH1643" s="58"/>
      <c r="DI1643" s="58"/>
      <c r="DJ1643" s="58"/>
      <c r="DK1643" s="58"/>
      <c r="DL1643" s="58"/>
      <c r="DM1643" s="58"/>
      <c r="DN1643" s="58"/>
      <c r="DO1643" s="58"/>
      <c r="DP1643" s="58"/>
      <c r="DQ1643" s="58"/>
      <c r="DR1643" s="58"/>
    </row>
    <row r="1644" spans="1:122" x14ac:dyDescent="0.2">
      <c r="A1644" s="58"/>
      <c r="B1644" s="58"/>
      <c r="C1644" s="58"/>
      <c r="D1644" s="58"/>
      <c r="E1644" s="58"/>
      <c r="F1644" s="58"/>
      <c r="G1644" s="58"/>
      <c r="H1644" s="58"/>
      <c r="I1644" s="58"/>
      <c r="J1644" s="58"/>
      <c r="K1644" s="59"/>
      <c r="L1644" s="59"/>
      <c r="M1644" s="58"/>
      <c r="N1644" s="58"/>
      <c r="O1644" s="58"/>
      <c r="P1644" s="58"/>
      <c r="Q1644" s="58"/>
      <c r="R1644" s="58"/>
      <c r="S1644" s="58"/>
      <c r="T1644" s="58"/>
      <c r="U1644" s="58"/>
      <c r="V1644" s="58"/>
      <c r="W1644" s="58"/>
      <c r="X1644" s="58"/>
      <c r="Y1644" s="58"/>
      <c r="Z1644" s="58"/>
      <c r="AA1644" s="58"/>
      <c r="AB1644" s="58"/>
      <c r="AC1644" s="58"/>
      <c r="AD1644" s="58"/>
      <c r="AE1644" s="58"/>
      <c r="AF1644" s="58"/>
      <c r="AG1644" s="58"/>
      <c r="AH1644" s="58"/>
      <c r="AI1644" s="58"/>
      <c r="AJ1644" s="58"/>
      <c r="AK1644" s="58"/>
      <c r="AL1644" s="58"/>
      <c r="AM1644" s="58"/>
      <c r="AN1644" s="58"/>
      <c r="AO1644" s="58"/>
      <c r="AP1644" s="58"/>
      <c r="AQ1644" s="58"/>
      <c r="AR1644" s="58"/>
      <c r="AS1644" s="58"/>
      <c r="AT1644" s="58"/>
      <c r="AU1644" s="58"/>
      <c r="AV1644" s="58"/>
      <c r="AW1644" s="58"/>
      <c r="AX1644" s="58"/>
      <c r="AY1644" s="58"/>
      <c r="AZ1644" s="58"/>
      <c r="BA1644" s="58"/>
      <c r="BB1644" s="58"/>
      <c r="BC1644" s="58"/>
      <c r="BD1644" s="58"/>
      <c r="BE1644" s="58"/>
      <c r="BF1644" s="58"/>
      <c r="BG1644" s="58"/>
      <c r="BH1644" s="58"/>
      <c r="BI1644" s="58"/>
      <c r="BJ1644" s="58"/>
      <c r="BK1644" s="58"/>
      <c r="BL1644" s="58"/>
      <c r="BM1644" s="58"/>
      <c r="BN1644" s="58"/>
      <c r="BO1644" s="58"/>
      <c r="BP1644" s="58"/>
      <c r="BQ1644" s="58"/>
      <c r="BR1644" s="58"/>
      <c r="BS1644" s="58"/>
      <c r="BT1644" s="58"/>
      <c r="BU1644" s="58"/>
      <c r="BV1644" s="58"/>
      <c r="BW1644" s="58"/>
      <c r="BX1644" s="58"/>
      <c r="BY1644" s="58"/>
      <c r="BZ1644" s="58"/>
      <c r="CA1644" s="58"/>
      <c r="CB1644" s="58"/>
      <c r="CC1644" s="58"/>
      <c r="CD1644" s="58"/>
      <c r="CE1644" s="58"/>
      <c r="CF1644" s="58"/>
      <c r="CG1644" s="58"/>
      <c r="CH1644" s="58"/>
      <c r="CI1644" s="58"/>
      <c r="CJ1644" s="58"/>
      <c r="CK1644" s="58"/>
      <c r="CL1644" s="58"/>
      <c r="CM1644" s="58"/>
      <c r="CN1644" s="58"/>
      <c r="CO1644" s="58"/>
      <c r="CP1644" s="58"/>
      <c r="CQ1644" s="58"/>
      <c r="CR1644" s="58"/>
      <c r="CS1644" s="58"/>
      <c r="CT1644" s="58"/>
      <c r="CU1644" s="58"/>
      <c r="CV1644" s="58"/>
      <c r="CW1644" s="58"/>
      <c r="CX1644" s="58"/>
      <c r="CY1644" s="58"/>
      <c r="CZ1644" s="58"/>
      <c r="DA1644" s="58"/>
      <c r="DB1644" s="58"/>
      <c r="DC1644" s="58"/>
      <c r="DD1644" s="58"/>
      <c r="DE1644" s="58"/>
      <c r="DF1644" s="58"/>
      <c r="DG1644" s="58"/>
      <c r="DH1644" s="58"/>
      <c r="DI1644" s="58"/>
      <c r="DJ1644" s="58"/>
      <c r="DK1644" s="58"/>
      <c r="DL1644" s="58"/>
      <c r="DM1644" s="58"/>
      <c r="DN1644" s="58"/>
      <c r="DO1644" s="58"/>
      <c r="DP1644" s="58"/>
      <c r="DQ1644" s="58"/>
      <c r="DR1644" s="58"/>
    </row>
    <row r="1645" spans="1:122" x14ac:dyDescent="0.2">
      <c r="A1645" s="58"/>
      <c r="B1645" s="58"/>
      <c r="C1645" s="58"/>
      <c r="D1645" s="58"/>
      <c r="E1645" s="58"/>
      <c r="F1645" s="58"/>
      <c r="G1645" s="58"/>
      <c r="H1645" s="58"/>
      <c r="I1645" s="58"/>
      <c r="J1645" s="58"/>
      <c r="K1645" s="59"/>
      <c r="L1645" s="59"/>
      <c r="M1645" s="58"/>
      <c r="N1645" s="58"/>
      <c r="O1645" s="58"/>
      <c r="P1645" s="58"/>
      <c r="Q1645" s="58"/>
      <c r="R1645" s="58"/>
      <c r="S1645" s="58"/>
      <c r="T1645" s="58"/>
      <c r="U1645" s="58"/>
      <c r="V1645" s="58"/>
      <c r="W1645" s="58"/>
      <c r="X1645" s="58"/>
      <c r="Y1645" s="58"/>
      <c r="Z1645" s="58"/>
      <c r="AA1645" s="58"/>
      <c r="AB1645" s="58"/>
      <c r="AC1645" s="58"/>
      <c r="AD1645" s="58"/>
      <c r="AE1645" s="58"/>
      <c r="AF1645" s="58"/>
      <c r="AG1645" s="58"/>
      <c r="AH1645" s="58"/>
      <c r="AI1645" s="58"/>
      <c r="AJ1645" s="58"/>
      <c r="AK1645" s="58"/>
      <c r="AL1645" s="58"/>
      <c r="AM1645" s="58"/>
      <c r="AN1645" s="58"/>
      <c r="AO1645" s="58"/>
      <c r="AP1645" s="58"/>
      <c r="AQ1645" s="58"/>
      <c r="AR1645" s="58"/>
      <c r="AS1645" s="58"/>
      <c r="AT1645" s="58"/>
      <c r="AU1645" s="58"/>
      <c r="AV1645" s="58"/>
      <c r="AW1645" s="58"/>
      <c r="AX1645" s="58"/>
      <c r="AY1645" s="58"/>
      <c r="AZ1645" s="58"/>
      <c r="BA1645" s="58"/>
      <c r="BB1645" s="58"/>
      <c r="BC1645" s="58"/>
      <c r="BD1645" s="58"/>
      <c r="BE1645" s="58"/>
      <c r="BF1645" s="58"/>
      <c r="BG1645" s="58"/>
      <c r="BH1645" s="58"/>
      <c r="BI1645" s="58"/>
      <c r="BJ1645" s="58"/>
      <c r="BK1645" s="58"/>
      <c r="BL1645" s="58"/>
      <c r="BM1645" s="58"/>
      <c r="BN1645" s="58"/>
      <c r="BO1645" s="58"/>
      <c r="BP1645" s="58"/>
      <c r="BQ1645" s="58"/>
      <c r="BR1645" s="58"/>
      <c r="BS1645" s="58"/>
      <c r="BT1645" s="58"/>
      <c r="BU1645" s="58"/>
      <c r="BV1645" s="58"/>
      <c r="BW1645" s="58"/>
      <c r="BX1645" s="58"/>
      <c r="BY1645" s="58"/>
      <c r="BZ1645" s="58"/>
      <c r="CA1645" s="58"/>
      <c r="CB1645" s="58"/>
      <c r="CC1645" s="58"/>
      <c r="CD1645" s="58"/>
      <c r="CE1645" s="58"/>
      <c r="CF1645" s="58"/>
      <c r="CG1645" s="58"/>
      <c r="CH1645" s="58"/>
      <c r="CI1645" s="58"/>
      <c r="CJ1645" s="58"/>
      <c r="CK1645" s="58"/>
      <c r="CL1645" s="58"/>
      <c r="CM1645" s="58"/>
      <c r="CN1645" s="58"/>
      <c r="CO1645" s="58"/>
      <c r="CP1645" s="58"/>
      <c r="CQ1645" s="58"/>
      <c r="CR1645" s="58"/>
      <c r="CS1645" s="58"/>
      <c r="CT1645" s="58"/>
      <c r="CU1645" s="58"/>
      <c r="CV1645" s="58"/>
      <c r="CW1645" s="58"/>
      <c r="CX1645" s="58"/>
      <c r="CY1645" s="58"/>
      <c r="CZ1645" s="58"/>
      <c r="DA1645" s="58"/>
      <c r="DB1645" s="58"/>
      <c r="DC1645" s="58"/>
      <c r="DD1645" s="58"/>
      <c r="DE1645" s="58"/>
      <c r="DF1645" s="58"/>
      <c r="DG1645" s="58"/>
      <c r="DH1645" s="58"/>
      <c r="DI1645" s="58"/>
      <c r="DJ1645" s="58"/>
      <c r="DK1645" s="58"/>
      <c r="DL1645" s="58"/>
      <c r="DM1645" s="58"/>
      <c r="DN1645" s="58"/>
      <c r="DO1645" s="58"/>
      <c r="DP1645" s="58"/>
      <c r="DQ1645" s="58"/>
      <c r="DR1645" s="58"/>
    </row>
    <row r="1646" spans="1:122" x14ac:dyDescent="0.2">
      <c r="A1646" s="58"/>
      <c r="B1646" s="58"/>
      <c r="C1646" s="58"/>
      <c r="D1646" s="58"/>
      <c r="E1646" s="58"/>
      <c r="F1646" s="58"/>
      <c r="G1646" s="58"/>
      <c r="H1646" s="58"/>
      <c r="I1646" s="58"/>
      <c r="J1646" s="58"/>
      <c r="K1646" s="59"/>
      <c r="L1646" s="59"/>
      <c r="M1646" s="58"/>
      <c r="N1646" s="58"/>
      <c r="O1646" s="58"/>
      <c r="P1646" s="58"/>
      <c r="Q1646" s="58"/>
      <c r="R1646" s="58"/>
      <c r="S1646" s="58"/>
      <c r="T1646" s="58"/>
      <c r="U1646" s="58"/>
      <c r="V1646" s="58"/>
      <c r="W1646" s="58"/>
      <c r="X1646" s="58"/>
      <c r="Y1646" s="58"/>
      <c r="Z1646" s="58"/>
      <c r="AA1646" s="58"/>
      <c r="AB1646" s="58"/>
      <c r="AC1646" s="58"/>
      <c r="AD1646" s="58"/>
      <c r="AE1646" s="58"/>
      <c r="AF1646" s="58"/>
      <c r="AG1646" s="58"/>
      <c r="AH1646" s="58"/>
      <c r="AI1646" s="58"/>
      <c r="AJ1646" s="58"/>
      <c r="AK1646" s="58"/>
      <c r="AL1646" s="58"/>
      <c r="AM1646" s="58"/>
      <c r="AN1646" s="58"/>
      <c r="AO1646" s="58"/>
      <c r="AP1646" s="58"/>
      <c r="AQ1646" s="58"/>
      <c r="AR1646" s="58"/>
      <c r="AS1646" s="58"/>
      <c r="AT1646" s="58"/>
      <c r="AU1646" s="58"/>
      <c r="AV1646" s="58"/>
      <c r="AW1646" s="58"/>
      <c r="AX1646" s="58"/>
      <c r="AY1646" s="58"/>
      <c r="AZ1646" s="58"/>
      <c r="BA1646" s="58"/>
      <c r="BB1646" s="58"/>
      <c r="BC1646" s="58"/>
      <c r="BD1646" s="58"/>
      <c r="BE1646" s="58"/>
      <c r="BF1646" s="58"/>
      <c r="BG1646" s="58"/>
      <c r="BH1646" s="58"/>
      <c r="BI1646" s="58"/>
      <c r="BJ1646" s="58"/>
      <c r="BK1646" s="58"/>
      <c r="BL1646" s="58"/>
      <c r="BM1646" s="58"/>
      <c r="BN1646" s="58"/>
      <c r="BO1646" s="58"/>
      <c r="BP1646" s="58"/>
      <c r="BQ1646" s="58"/>
      <c r="BR1646" s="58"/>
      <c r="BS1646" s="58"/>
      <c r="BT1646" s="58"/>
      <c r="BU1646" s="58"/>
      <c r="BV1646" s="58"/>
      <c r="BW1646" s="58"/>
      <c r="BX1646" s="58"/>
      <c r="BY1646" s="58"/>
      <c r="BZ1646" s="58"/>
      <c r="CA1646" s="58"/>
      <c r="CB1646" s="58"/>
      <c r="CC1646" s="58"/>
      <c r="CD1646" s="58"/>
      <c r="CE1646" s="58"/>
      <c r="CF1646" s="58"/>
      <c r="CG1646" s="58"/>
      <c r="CH1646" s="58"/>
      <c r="CI1646" s="58"/>
      <c r="CJ1646" s="58"/>
      <c r="CK1646" s="58"/>
      <c r="CL1646" s="58"/>
      <c r="CM1646" s="58"/>
      <c r="CN1646" s="58"/>
      <c r="CO1646" s="58"/>
      <c r="CP1646" s="58"/>
      <c r="CQ1646" s="58"/>
      <c r="CR1646" s="58"/>
      <c r="CS1646" s="58"/>
      <c r="CT1646" s="58"/>
      <c r="CU1646" s="58"/>
      <c r="CV1646" s="58"/>
      <c r="CW1646" s="58"/>
      <c r="CX1646" s="58"/>
      <c r="CY1646" s="58"/>
      <c r="CZ1646" s="58"/>
      <c r="DA1646" s="58"/>
      <c r="DB1646" s="58"/>
      <c r="DC1646" s="58"/>
      <c r="DD1646" s="58"/>
      <c r="DE1646" s="58"/>
      <c r="DF1646" s="58"/>
      <c r="DG1646" s="58"/>
      <c r="DH1646" s="58"/>
      <c r="DI1646" s="58"/>
      <c r="DJ1646" s="58"/>
      <c r="DK1646" s="58"/>
      <c r="DL1646" s="58"/>
      <c r="DM1646" s="58"/>
      <c r="DN1646" s="58"/>
      <c r="DO1646" s="58"/>
      <c r="DP1646" s="58"/>
      <c r="DQ1646" s="58"/>
      <c r="DR1646" s="58"/>
    </row>
    <row r="1647" spans="1:122" x14ac:dyDescent="0.2">
      <c r="A1647" s="58"/>
      <c r="B1647" s="58"/>
      <c r="C1647" s="58"/>
      <c r="D1647" s="58"/>
      <c r="E1647" s="58"/>
      <c r="F1647" s="58"/>
      <c r="G1647" s="58"/>
      <c r="H1647" s="58"/>
      <c r="I1647" s="58"/>
      <c r="J1647" s="58"/>
      <c r="K1647" s="59"/>
      <c r="L1647" s="59"/>
      <c r="M1647" s="58"/>
      <c r="N1647" s="58"/>
      <c r="O1647" s="58"/>
      <c r="P1647" s="58"/>
      <c r="Q1647" s="58"/>
      <c r="R1647" s="58"/>
      <c r="S1647" s="58"/>
      <c r="T1647" s="58"/>
      <c r="U1647" s="58"/>
      <c r="V1647" s="58"/>
      <c r="W1647" s="58"/>
      <c r="X1647" s="58"/>
      <c r="Y1647" s="58"/>
      <c r="Z1647" s="58"/>
      <c r="AA1647" s="58"/>
      <c r="AB1647" s="58"/>
      <c r="AC1647" s="58"/>
      <c r="AD1647" s="58"/>
      <c r="AE1647" s="58"/>
      <c r="AF1647" s="58"/>
      <c r="AG1647" s="58"/>
      <c r="AH1647" s="58"/>
      <c r="AI1647" s="58"/>
      <c r="AJ1647" s="58"/>
      <c r="AK1647" s="58"/>
      <c r="AL1647" s="58"/>
      <c r="AM1647" s="58"/>
      <c r="AN1647" s="58"/>
      <c r="AO1647" s="58"/>
      <c r="AP1647" s="58"/>
      <c r="AQ1647" s="58"/>
      <c r="AR1647" s="58"/>
      <c r="AS1647" s="58"/>
      <c r="AT1647" s="58"/>
      <c r="AU1647" s="58"/>
      <c r="AV1647" s="58"/>
      <c r="AW1647" s="58"/>
      <c r="AX1647" s="58"/>
      <c r="AY1647" s="58"/>
      <c r="AZ1647" s="58"/>
      <c r="BA1647" s="58"/>
      <c r="BB1647" s="58"/>
      <c r="BC1647" s="58"/>
      <c r="BD1647" s="58"/>
      <c r="BE1647" s="58"/>
      <c r="BF1647" s="58"/>
      <c r="BG1647" s="58"/>
      <c r="BH1647" s="58"/>
      <c r="BI1647" s="58"/>
      <c r="BJ1647" s="58"/>
      <c r="BK1647" s="58"/>
      <c r="BL1647" s="58"/>
      <c r="BM1647" s="58"/>
      <c r="BN1647" s="58"/>
      <c r="BO1647" s="58"/>
      <c r="BP1647" s="58"/>
      <c r="BQ1647" s="58"/>
      <c r="BR1647" s="58"/>
      <c r="BS1647" s="58"/>
      <c r="BT1647" s="58"/>
      <c r="BU1647" s="58"/>
      <c r="BV1647" s="58"/>
      <c r="BW1647" s="58"/>
      <c r="BX1647" s="58"/>
      <c r="BY1647" s="58"/>
      <c r="BZ1647" s="58"/>
      <c r="CA1647" s="58"/>
      <c r="CB1647" s="58"/>
      <c r="CC1647" s="58"/>
      <c r="CD1647" s="58"/>
      <c r="CE1647" s="58"/>
      <c r="CF1647" s="58"/>
      <c r="CG1647" s="58"/>
      <c r="CH1647" s="58"/>
      <c r="CI1647" s="58"/>
      <c r="CJ1647" s="58"/>
      <c r="CK1647" s="58"/>
      <c r="CL1647" s="58"/>
      <c r="CM1647" s="58"/>
      <c r="CN1647" s="58"/>
      <c r="CO1647" s="58"/>
      <c r="CP1647" s="58"/>
      <c r="CQ1647" s="58"/>
      <c r="CR1647" s="58"/>
      <c r="CS1647" s="58"/>
      <c r="CT1647" s="58"/>
      <c r="CU1647" s="58"/>
      <c r="CV1647" s="58"/>
      <c r="CW1647" s="58"/>
      <c r="CX1647" s="58"/>
      <c r="CY1647" s="58"/>
      <c r="CZ1647" s="58"/>
      <c r="DA1647" s="58"/>
      <c r="DB1647" s="58"/>
      <c r="DC1647" s="58"/>
      <c r="DD1647" s="58"/>
      <c r="DE1647" s="58"/>
      <c r="DF1647" s="58"/>
      <c r="DG1647" s="58"/>
      <c r="DH1647" s="58"/>
      <c r="DI1647" s="58"/>
      <c r="DJ1647" s="58"/>
      <c r="DK1647" s="58"/>
      <c r="DL1647" s="58"/>
      <c r="DM1647" s="58"/>
      <c r="DN1647" s="58"/>
      <c r="DO1647" s="58"/>
      <c r="DP1647" s="58"/>
      <c r="DQ1647" s="58"/>
      <c r="DR1647" s="58"/>
    </row>
    <row r="1648" spans="1:122" x14ac:dyDescent="0.2">
      <c r="A1648" s="58"/>
      <c r="B1648" s="58"/>
      <c r="C1648" s="58"/>
      <c r="D1648" s="58"/>
      <c r="E1648" s="58"/>
      <c r="F1648" s="58"/>
      <c r="G1648" s="58"/>
      <c r="H1648" s="58"/>
      <c r="I1648" s="58"/>
      <c r="J1648" s="58"/>
      <c r="K1648" s="59"/>
      <c r="L1648" s="59"/>
      <c r="M1648" s="58"/>
      <c r="N1648" s="58"/>
      <c r="O1648" s="58"/>
      <c r="P1648" s="58"/>
      <c r="Q1648" s="58"/>
      <c r="R1648" s="58"/>
      <c r="S1648" s="58"/>
      <c r="T1648" s="58"/>
      <c r="U1648" s="58"/>
      <c r="V1648" s="58"/>
      <c r="W1648" s="58"/>
      <c r="X1648" s="58"/>
      <c r="Y1648" s="58"/>
      <c r="Z1648" s="58"/>
      <c r="AA1648" s="58"/>
      <c r="AB1648" s="58"/>
      <c r="AC1648" s="58"/>
      <c r="AD1648" s="58"/>
      <c r="AE1648" s="58"/>
      <c r="AF1648" s="58"/>
      <c r="AG1648" s="58"/>
      <c r="AH1648" s="58"/>
      <c r="AI1648" s="58"/>
      <c r="AJ1648" s="58"/>
      <c r="AK1648" s="58"/>
      <c r="AL1648" s="58"/>
      <c r="AM1648" s="58"/>
      <c r="AN1648" s="58"/>
      <c r="AO1648" s="58"/>
      <c r="AP1648" s="58"/>
      <c r="AQ1648" s="58"/>
      <c r="AR1648" s="58"/>
      <c r="AS1648" s="58"/>
      <c r="AT1648" s="58"/>
      <c r="AU1648" s="58"/>
      <c r="AV1648" s="58"/>
      <c r="AW1648" s="58"/>
      <c r="AX1648" s="58"/>
      <c r="AY1648" s="58"/>
      <c r="AZ1648" s="58"/>
      <c r="BA1648" s="58"/>
      <c r="BB1648" s="58"/>
      <c r="BC1648" s="58"/>
      <c r="BD1648" s="58"/>
      <c r="BE1648" s="58"/>
      <c r="BF1648" s="58"/>
      <c r="BG1648" s="58"/>
      <c r="BH1648" s="58"/>
      <c r="BI1648" s="58"/>
      <c r="BJ1648" s="58"/>
      <c r="BK1648" s="58"/>
      <c r="BL1648" s="58"/>
      <c r="BM1648" s="58"/>
      <c r="BN1648" s="58"/>
      <c r="BO1648" s="58"/>
      <c r="BP1648" s="58"/>
      <c r="BQ1648" s="58"/>
      <c r="BR1648" s="58"/>
      <c r="BS1648" s="58"/>
      <c r="BT1648" s="58"/>
      <c r="BU1648" s="58"/>
      <c r="BV1648" s="58"/>
      <c r="BW1648" s="58"/>
      <c r="BX1648" s="58"/>
      <c r="BY1648" s="58"/>
      <c r="BZ1648" s="58"/>
      <c r="CA1648" s="58"/>
      <c r="CB1648" s="58"/>
      <c r="CC1648" s="58"/>
      <c r="CD1648" s="58"/>
      <c r="CE1648" s="58"/>
      <c r="CF1648" s="58"/>
      <c r="CG1648" s="58"/>
      <c r="CH1648" s="58"/>
      <c r="CI1648" s="58"/>
      <c r="CJ1648" s="58"/>
      <c r="CK1648" s="58"/>
      <c r="CL1648" s="58"/>
      <c r="CM1648" s="58"/>
      <c r="CN1648" s="58"/>
      <c r="CO1648" s="58"/>
      <c r="CP1648" s="58"/>
      <c r="CQ1648" s="58"/>
      <c r="CR1648" s="58"/>
      <c r="CS1648" s="58"/>
      <c r="CT1648" s="58"/>
      <c r="CU1648" s="58"/>
      <c r="CV1648" s="58"/>
      <c r="CW1648" s="58"/>
      <c r="CX1648" s="58"/>
      <c r="CY1648" s="58"/>
      <c r="CZ1648" s="58"/>
      <c r="DA1648" s="58"/>
      <c r="DB1648" s="58"/>
      <c r="DC1648" s="58"/>
      <c r="DD1648" s="58"/>
      <c r="DE1648" s="58"/>
      <c r="DF1648" s="58"/>
      <c r="DG1648" s="58"/>
      <c r="DH1648" s="58"/>
      <c r="DI1648" s="58"/>
      <c r="DJ1648" s="58"/>
      <c r="DK1648" s="58"/>
      <c r="DL1648" s="58"/>
      <c r="DM1648" s="58"/>
      <c r="DN1648" s="58"/>
      <c r="DO1648" s="58"/>
      <c r="DP1648" s="58"/>
      <c r="DQ1648" s="58"/>
      <c r="DR1648" s="58"/>
    </row>
    <row r="1649" spans="1:122" x14ac:dyDescent="0.2">
      <c r="A1649" s="58"/>
      <c r="B1649" s="58"/>
      <c r="C1649" s="58"/>
      <c r="D1649" s="58"/>
      <c r="E1649" s="58"/>
      <c r="F1649" s="58"/>
      <c r="G1649" s="58"/>
      <c r="H1649" s="58"/>
      <c r="I1649" s="58"/>
      <c r="J1649" s="58"/>
      <c r="K1649" s="59"/>
      <c r="L1649" s="59"/>
      <c r="M1649" s="58"/>
      <c r="N1649" s="58"/>
      <c r="O1649" s="58"/>
      <c r="P1649" s="58"/>
      <c r="Q1649" s="58"/>
      <c r="R1649" s="58"/>
      <c r="S1649" s="58"/>
      <c r="T1649" s="58"/>
      <c r="U1649" s="58"/>
      <c r="V1649" s="58"/>
      <c r="W1649" s="58"/>
      <c r="X1649" s="58"/>
      <c r="Y1649" s="58"/>
      <c r="Z1649" s="58"/>
      <c r="AA1649" s="58"/>
      <c r="AB1649" s="58"/>
      <c r="AC1649" s="58"/>
      <c r="AD1649" s="58"/>
      <c r="AE1649" s="58"/>
      <c r="AF1649" s="58"/>
      <c r="AG1649" s="58"/>
      <c r="AH1649" s="58"/>
      <c r="AI1649" s="58"/>
      <c r="AJ1649" s="58"/>
      <c r="AK1649" s="58"/>
      <c r="AL1649" s="58"/>
      <c r="AM1649" s="58"/>
      <c r="AN1649" s="58"/>
      <c r="AO1649" s="58"/>
      <c r="AP1649" s="58"/>
      <c r="AQ1649" s="58"/>
      <c r="AR1649" s="58"/>
      <c r="AS1649" s="58"/>
      <c r="AT1649" s="58"/>
      <c r="AU1649" s="58"/>
      <c r="AV1649" s="58"/>
      <c r="AW1649" s="58"/>
      <c r="AX1649" s="58"/>
      <c r="AY1649" s="58"/>
      <c r="AZ1649" s="58"/>
      <c r="BA1649" s="58"/>
      <c r="BB1649" s="58"/>
      <c r="BC1649" s="58"/>
      <c r="BD1649" s="58"/>
      <c r="BE1649" s="58"/>
      <c r="BF1649" s="58"/>
      <c r="BG1649" s="58"/>
      <c r="BH1649" s="58"/>
      <c r="BI1649" s="58"/>
      <c r="BJ1649" s="58"/>
      <c r="BK1649" s="58"/>
      <c r="BL1649" s="58"/>
      <c r="BM1649" s="58"/>
      <c r="BN1649" s="58"/>
      <c r="BO1649" s="58"/>
      <c r="BP1649" s="58"/>
      <c r="BQ1649" s="58"/>
      <c r="BR1649" s="58"/>
      <c r="BS1649" s="58"/>
      <c r="BT1649" s="58"/>
      <c r="BU1649" s="58"/>
      <c r="BV1649" s="58"/>
      <c r="BW1649" s="58"/>
      <c r="BX1649" s="58"/>
      <c r="BY1649" s="58"/>
      <c r="BZ1649" s="58"/>
      <c r="CA1649" s="58"/>
      <c r="CB1649" s="58"/>
      <c r="CC1649" s="58"/>
      <c r="CD1649" s="58"/>
      <c r="CE1649" s="58"/>
      <c r="CF1649" s="58"/>
      <c r="CG1649" s="58"/>
      <c r="CH1649" s="58"/>
      <c r="CI1649" s="58"/>
      <c r="CJ1649" s="58"/>
      <c r="CK1649" s="58"/>
      <c r="CL1649" s="58"/>
      <c r="CM1649" s="58"/>
      <c r="CN1649" s="58"/>
      <c r="CO1649" s="58"/>
      <c r="CP1649" s="58"/>
      <c r="CQ1649" s="58"/>
      <c r="CR1649" s="58"/>
      <c r="CS1649" s="58"/>
      <c r="CT1649" s="58"/>
      <c r="CU1649" s="58"/>
      <c r="CV1649" s="58"/>
      <c r="CW1649" s="58"/>
      <c r="CX1649" s="58"/>
      <c r="CY1649" s="58"/>
      <c r="CZ1649" s="58"/>
      <c r="DA1649" s="58"/>
      <c r="DB1649" s="58"/>
      <c r="DC1649" s="58"/>
      <c r="DD1649" s="58"/>
      <c r="DE1649" s="58"/>
      <c r="DF1649" s="58"/>
      <c r="DG1649" s="58"/>
      <c r="DH1649" s="58"/>
      <c r="DI1649" s="58"/>
      <c r="DJ1649" s="58"/>
      <c r="DK1649" s="58"/>
      <c r="DL1649" s="58"/>
      <c r="DM1649" s="58"/>
      <c r="DN1649" s="58"/>
      <c r="DO1649" s="58"/>
      <c r="DP1649" s="58"/>
      <c r="DQ1649" s="58"/>
      <c r="DR1649" s="58"/>
    </row>
    <row r="1650" spans="1:122" x14ac:dyDescent="0.2">
      <c r="A1650" s="58"/>
      <c r="B1650" s="58"/>
      <c r="C1650" s="58"/>
      <c r="D1650" s="58"/>
      <c r="E1650" s="58"/>
      <c r="F1650" s="58"/>
      <c r="G1650" s="58"/>
      <c r="H1650" s="58"/>
      <c r="I1650" s="58"/>
      <c r="J1650" s="58"/>
      <c r="K1650" s="59"/>
      <c r="L1650" s="59"/>
      <c r="M1650" s="58"/>
      <c r="N1650" s="58"/>
      <c r="O1650" s="58"/>
      <c r="P1650" s="58"/>
      <c r="Q1650" s="58"/>
      <c r="R1650" s="58"/>
      <c r="S1650" s="58"/>
      <c r="T1650" s="58"/>
      <c r="U1650" s="58"/>
      <c r="V1650" s="58"/>
      <c r="W1650" s="58"/>
      <c r="X1650" s="58"/>
      <c r="Y1650" s="58"/>
      <c r="Z1650" s="58"/>
      <c r="AA1650" s="58"/>
      <c r="AB1650" s="58"/>
      <c r="AC1650" s="58"/>
      <c r="AD1650" s="58"/>
      <c r="AE1650" s="58"/>
      <c r="AF1650" s="58"/>
      <c r="AG1650" s="58"/>
      <c r="AH1650" s="58"/>
      <c r="AI1650" s="58"/>
      <c r="AJ1650" s="58"/>
      <c r="AK1650" s="58"/>
      <c r="AL1650" s="58"/>
      <c r="AM1650" s="58"/>
      <c r="AN1650" s="58"/>
      <c r="AO1650" s="58"/>
      <c r="AP1650" s="58"/>
      <c r="AQ1650" s="58"/>
      <c r="AR1650" s="58"/>
      <c r="AS1650" s="58"/>
      <c r="AT1650" s="58"/>
      <c r="AU1650" s="58"/>
      <c r="AV1650" s="58"/>
      <c r="AW1650" s="58"/>
      <c r="AX1650" s="58"/>
      <c r="AY1650" s="58"/>
      <c r="AZ1650" s="58"/>
      <c r="BA1650" s="58"/>
      <c r="BB1650" s="58"/>
      <c r="BC1650" s="58"/>
      <c r="BD1650" s="58"/>
      <c r="BE1650" s="58"/>
      <c r="BF1650" s="58"/>
      <c r="BG1650" s="58"/>
      <c r="BH1650" s="58"/>
      <c r="BI1650" s="58"/>
      <c r="BJ1650" s="58"/>
      <c r="BK1650" s="58"/>
      <c r="BL1650" s="58"/>
      <c r="BM1650" s="58"/>
      <c r="BN1650" s="58"/>
      <c r="BO1650" s="58"/>
      <c r="BP1650" s="58"/>
      <c r="BQ1650" s="58"/>
      <c r="BR1650" s="58"/>
      <c r="BS1650" s="58"/>
      <c r="BT1650" s="58"/>
      <c r="BU1650" s="58"/>
      <c r="BV1650" s="58"/>
      <c r="BW1650" s="58"/>
      <c r="BX1650" s="58"/>
      <c r="BY1650" s="58"/>
      <c r="BZ1650" s="58"/>
      <c r="CA1650" s="58"/>
      <c r="CB1650" s="58"/>
      <c r="CC1650" s="58"/>
      <c r="CD1650" s="58"/>
      <c r="CE1650" s="58"/>
      <c r="CF1650" s="58"/>
      <c r="CG1650" s="58"/>
      <c r="CH1650" s="58"/>
      <c r="CI1650" s="58"/>
      <c r="CJ1650" s="58"/>
      <c r="CK1650" s="58"/>
      <c r="CL1650" s="58"/>
      <c r="CM1650" s="58"/>
      <c r="CN1650" s="58"/>
      <c r="CO1650" s="58"/>
      <c r="CP1650" s="58"/>
      <c r="CQ1650" s="58"/>
      <c r="CR1650" s="58"/>
      <c r="CS1650" s="58"/>
      <c r="CT1650" s="58"/>
      <c r="CU1650" s="58"/>
      <c r="CV1650" s="58"/>
      <c r="CW1650" s="58"/>
      <c r="CX1650" s="58"/>
      <c r="CY1650" s="58"/>
      <c r="CZ1650" s="58"/>
      <c r="DA1650" s="58"/>
      <c r="DB1650" s="58"/>
      <c r="DC1650" s="58"/>
      <c r="DD1650" s="58"/>
      <c r="DE1650" s="58"/>
      <c r="DF1650" s="58"/>
      <c r="DG1650" s="58"/>
      <c r="DH1650" s="58"/>
      <c r="DI1650" s="58"/>
      <c r="DJ1650" s="58"/>
      <c r="DK1650" s="58"/>
      <c r="DL1650" s="58"/>
      <c r="DM1650" s="58"/>
      <c r="DN1650" s="58"/>
      <c r="DO1650" s="58"/>
      <c r="DP1650" s="58"/>
      <c r="DQ1650" s="58"/>
      <c r="DR1650" s="58"/>
    </row>
    <row r="1651" spans="1:122" x14ac:dyDescent="0.2">
      <c r="A1651" s="58"/>
      <c r="B1651" s="58"/>
      <c r="C1651" s="58"/>
      <c r="D1651" s="58"/>
      <c r="E1651" s="58"/>
      <c r="F1651" s="58"/>
      <c r="G1651" s="58"/>
      <c r="H1651" s="58"/>
      <c r="I1651" s="58"/>
      <c r="J1651" s="58"/>
      <c r="K1651" s="59"/>
      <c r="L1651" s="59"/>
      <c r="M1651" s="58"/>
      <c r="N1651" s="58"/>
      <c r="O1651" s="58"/>
      <c r="P1651" s="58"/>
      <c r="Q1651" s="58"/>
      <c r="R1651" s="58"/>
      <c r="S1651" s="58"/>
      <c r="T1651" s="58"/>
      <c r="U1651" s="58"/>
      <c r="V1651" s="58"/>
      <c r="W1651" s="58"/>
      <c r="X1651" s="58"/>
      <c r="Y1651" s="58"/>
      <c r="Z1651" s="58"/>
      <c r="AA1651" s="58"/>
      <c r="AB1651" s="58"/>
      <c r="AC1651" s="58"/>
      <c r="AD1651" s="58"/>
      <c r="AE1651" s="58"/>
      <c r="AF1651" s="58"/>
      <c r="AG1651" s="58"/>
      <c r="AH1651" s="58"/>
      <c r="AI1651" s="58"/>
      <c r="AJ1651" s="58"/>
      <c r="AK1651" s="58"/>
      <c r="AL1651" s="58"/>
      <c r="AM1651" s="58"/>
      <c r="AN1651" s="58"/>
      <c r="AO1651" s="58"/>
      <c r="AP1651" s="58"/>
      <c r="AQ1651" s="58"/>
      <c r="AR1651" s="58"/>
      <c r="AS1651" s="58"/>
      <c r="AT1651" s="58"/>
      <c r="AU1651" s="58"/>
      <c r="AV1651" s="58"/>
      <c r="AW1651" s="58"/>
      <c r="AX1651" s="58"/>
      <c r="AY1651" s="58"/>
      <c r="AZ1651" s="58"/>
      <c r="BA1651" s="58"/>
      <c r="BB1651" s="58"/>
      <c r="BC1651" s="58"/>
      <c r="BD1651" s="58"/>
      <c r="BE1651" s="58"/>
      <c r="BF1651" s="58"/>
      <c r="BG1651" s="58"/>
      <c r="BH1651" s="58"/>
      <c r="BI1651" s="58"/>
      <c r="BJ1651" s="58"/>
      <c r="BK1651" s="58"/>
      <c r="BL1651" s="58"/>
      <c r="BM1651" s="58"/>
      <c r="BN1651" s="58"/>
      <c r="BO1651" s="58"/>
      <c r="BP1651" s="58"/>
      <c r="BQ1651" s="58"/>
      <c r="BR1651" s="58"/>
      <c r="BS1651" s="58"/>
      <c r="BT1651" s="58"/>
      <c r="BU1651" s="58"/>
      <c r="BV1651" s="58"/>
      <c r="BW1651" s="58"/>
      <c r="BX1651" s="58"/>
      <c r="BY1651" s="58"/>
      <c r="BZ1651" s="58"/>
      <c r="CA1651" s="58"/>
      <c r="CB1651" s="58"/>
      <c r="CC1651" s="58"/>
      <c r="CD1651" s="58"/>
      <c r="CE1651" s="58"/>
      <c r="CF1651" s="58"/>
      <c r="CG1651" s="58"/>
      <c r="CH1651" s="58"/>
      <c r="CI1651" s="58"/>
      <c r="CJ1651" s="58"/>
      <c r="CK1651" s="58"/>
      <c r="CL1651" s="58"/>
      <c r="CM1651" s="58"/>
      <c r="CN1651" s="58"/>
      <c r="CO1651" s="58"/>
      <c r="CP1651" s="58"/>
      <c r="CQ1651" s="58"/>
      <c r="CR1651" s="58"/>
      <c r="CS1651" s="58"/>
      <c r="CT1651" s="58"/>
      <c r="CU1651" s="58"/>
      <c r="CV1651" s="58"/>
      <c r="CW1651" s="58"/>
      <c r="CX1651" s="58"/>
      <c r="CY1651" s="58"/>
      <c r="CZ1651" s="58"/>
      <c r="DA1651" s="58"/>
      <c r="DB1651" s="58"/>
      <c r="DC1651" s="58"/>
      <c r="DD1651" s="58"/>
      <c r="DE1651" s="58"/>
      <c r="DF1651" s="58"/>
      <c r="DG1651" s="58"/>
      <c r="DH1651" s="58"/>
      <c r="DI1651" s="58"/>
      <c r="DJ1651" s="58"/>
      <c r="DK1651" s="58"/>
      <c r="DL1651" s="58"/>
      <c r="DM1651" s="58"/>
      <c r="DN1651" s="58"/>
      <c r="DO1651" s="58"/>
      <c r="DP1651" s="58"/>
      <c r="DQ1651" s="58"/>
      <c r="DR1651" s="58"/>
    </row>
  </sheetData>
  <mergeCells count="40">
    <mergeCell ref="A52:H52"/>
    <mergeCell ref="A54:H54"/>
    <mergeCell ref="A56:H56"/>
    <mergeCell ref="A58:H58"/>
    <mergeCell ref="A60:H60"/>
    <mergeCell ref="A63:H63"/>
    <mergeCell ref="A65:H65"/>
    <mergeCell ref="A68:H68"/>
    <mergeCell ref="A70:H70"/>
    <mergeCell ref="I1:AE15"/>
    <mergeCell ref="B14:H14"/>
    <mergeCell ref="A20:H20"/>
    <mergeCell ref="A22:H22"/>
    <mergeCell ref="A26:H26"/>
    <mergeCell ref="A1:H2"/>
    <mergeCell ref="B5:H5"/>
    <mergeCell ref="B6:H6"/>
    <mergeCell ref="B7:H7"/>
    <mergeCell ref="B9:H9"/>
    <mergeCell ref="B13:H13"/>
    <mergeCell ref="B12:H12"/>
    <mergeCell ref="B8:H8"/>
    <mergeCell ref="A29:H29"/>
    <mergeCell ref="A32:H32"/>
    <mergeCell ref="A45:H45"/>
    <mergeCell ref="A35:H35"/>
    <mergeCell ref="A37:H37"/>
    <mergeCell ref="A40:H40"/>
    <mergeCell ref="A43:H43"/>
    <mergeCell ref="A100:H100"/>
    <mergeCell ref="A102:H102"/>
    <mergeCell ref="A106:H106"/>
    <mergeCell ref="A109:H109"/>
    <mergeCell ref="A112:H112"/>
    <mergeCell ref="A132:H132"/>
    <mergeCell ref="A115:H115"/>
    <mergeCell ref="A117:H117"/>
    <mergeCell ref="A120:H120"/>
    <mergeCell ref="A123:H123"/>
    <mergeCell ref="A125:H125"/>
  </mergeCells>
  <dataValidations count="1">
    <dataValidation type="decimal" operator="greaterThanOrEqual" allowBlank="1" showInputMessage="1" showErrorMessage="1" errorTitle="Nota no válida" error="Debe introducir una nota mayor o igual a 0" sqref="J18:J947" xr:uid="{5F5CE0DD-BE0E-4E2F-B85A-398D6E3486E7}">
      <formula1>0</formula1>
    </dataValidation>
  </dataValidations>
  <hyperlinks>
    <hyperlink ref="A15" r:id="rId1" xr:uid="{635B38A6-9B7A-4836-A4A0-8DB72C8364BB}"/>
    <hyperlink ref="A21" r:id="rId2" display="javascript:SeleccionaMateria('6348691', '07012021112130');" xr:uid="{0600E37E-7549-4F51-A274-6CEF3CF02945}"/>
    <hyperlink ref="B21" r:id="rId3" display="javascript:SeleccionaMateria('6348691', '07012021112130');" xr:uid="{78D479F0-BC52-43AB-90A2-5A805F8CC718}"/>
    <hyperlink ref="C21" r:id="rId4" display="javascript:SeleccionaMateria('6348691', '07012021112130');" xr:uid="{1FD0E719-A439-4BBF-AF7D-F5A30B845990}"/>
    <hyperlink ref="D21" r:id="rId5" display="javascript:SeleccionaMateria('6348691', '07012021112130');" xr:uid="{E7EB5207-D0B6-4C26-ACCE-F4FB714C1721}"/>
    <hyperlink ref="E21" r:id="rId6" display="javascript:SeleccionaMateria('6348691', '07012021112130');" xr:uid="{B363A42B-D13C-47B3-8BE0-DEF25E89E2AF}"/>
    <hyperlink ref="F21" r:id="rId7" display="javascript:SeleccionaMateria('6348691', '07012021112130');" xr:uid="{5B782953-E071-4F30-A07F-18F3D78B5170}"/>
    <hyperlink ref="G21" r:id="rId8" display="javascript:SeleccionaMateria('6348691', '07012021112130');" xr:uid="{31D9B420-89F4-4E52-99CB-EDBC9B10AB3C}"/>
    <hyperlink ref="H21" r:id="rId9" display="javascript:SeleccionaMateria('6348691', '07012021112130');" xr:uid="{7FDFD5D9-6C99-4BA9-84C6-6BC698614D35}"/>
    <hyperlink ref="A23" r:id="rId10" display="javascript:SeleccionaMateria('6369895', '07012021112130');" xr:uid="{58929BEB-A4B3-4C29-B321-36B0A45F74B6}"/>
    <hyperlink ref="B23" r:id="rId11" display="javascript:SeleccionaMateria('6369895', '07012021112130');" xr:uid="{9BD70BC9-F878-4A3F-B476-FB9E24073045}"/>
    <hyperlink ref="C23" r:id="rId12" display="javascript:SeleccionaMateria('6369895', '07012021112130');" xr:uid="{2078A7D7-2E73-4A9E-A27C-B86549D9605C}"/>
    <hyperlink ref="D23" r:id="rId13" display="javascript:SeleccionaMateria('6369895', '07012021112130');" xr:uid="{4713A959-D9BF-4F1B-9054-7A7511E20156}"/>
    <hyperlink ref="E23" r:id="rId14" display="javascript:SeleccionaMateria('6369895', '07012021112130');" xr:uid="{EEFC1222-C0F4-470A-92B3-203234578E66}"/>
    <hyperlink ref="F23" r:id="rId15" display="javascript:SeleccionaMateria('6369895', '07012021112130');" xr:uid="{49D7FF90-24A9-489C-8E56-D2026B5BFF87}"/>
    <hyperlink ref="G23" r:id="rId16" display="javascript:SeleccionaMateria('6369895', '07012021112130');" xr:uid="{096D97E5-F021-4C06-81CE-0DCF33F44019}"/>
    <hyperlink ref="H23" r:id="rId17" display="javascript:SeleccionaMateria('6369895', '07012021112130');" xr:uid="{A8DB6768-EF89-4274-86B2-8978FB9C29B8}"/>
    <hyperlink ref="A24" r:id="rId18" display="javascript:SeleccionaMateria('6369896', '07012021112130');" xr:uid="{EDACFD14-67FC-4B40-A63B-F5FA0FD16D83}"/>
    <hyperlink ref="B24" r:id="rId19" display="javascript:SeleccionaMateria('6369896', '07012021112130');" xr:uid="{39B43E03-3982-45A8-AE31-D044032A6FD1}"/>
    <hyperlink ref="C24" r:id="rId20" display="javascript:SeleccionaMateria('6369896', '07012021112130');" xr:uid="{2F63E324-D642-400D-9AB6-446AE52678B6}"/>
    <hyperlink ref="D24" r:id="rId21" display="javascript:SeleccionaMateria('6369896', '07012021112130');" xr:uid="{31E2BA5B-33E9-4768-B73D-B9714DBFE3FE}"/>
    <hyperlink ref="E24" r:id="rId22" display="javascript:SeleccionaMateria('6369896', '07012021112130');" xr:uid="{D838623B-09DD-4595-BE4B-983580D386BB}"/>
    <hyperlink ref="F24" r:id="rId23" display="javascript:SeleccionaMateria('6369896', '07012021112130');" xr:uid="{0A71B6BA-5475-4C4A-BFF3-DF508281FA6D}"/>
    <hyperlink ref="G24" r:id="rId24" display="javascript:SeleccionaMateria('6369896', '07012021112130');" xr:uid="{C384B297-4DDC-4F28-91DB-4BAD5C654E13}"/>
    <hyperlink ref="A25" r:id="rId25" display="javascript:SeleccionaMateria('6443453', '07012021112130');" xr:uid="{F1AE97AB-5ABE-4A35-AD2B-A8FCB2232531}"/>
    <hyperlink ref="B25" r:id="rId26" display="javascript:SeleccionaMateria('6443453', '07012021112130');" xr:uid="{18F9C896-2EAB-4AD1-9B96-B51AB3C11953}"/>
    <hyperlink ref="C25" r:id="rId27" display="javascript:SeleccionaMateria('6443453', '07012021112130');" xr:uid="{C33A3DEF-F53B-49F9-8273-EE96449C7614}"/>
    <hyperlink ref="D25" r:id="rId28" display="javascript:SeleccionaMateria('6443453', '07012021112130');" xr:uid="{CF99877D-67AD-4946-83D7-667092C59564}"/>
    <hyperlink ref="E25" r:id="rId29" display="javascript:SeleccionaMateria('6443453', '07012021112130');" xr:uid="{6D1E1FFC-7E0C-498B-B3C9-7593FEF218CF}"/>
    <hyperlink ref="F25" r:id="rId30" display="javascript:SeleccionaMateria('6443453', '07012021112130');" xr:uid="{50A508CE-DB2E-421C-A5ED-15F71EF30C96}"/>
    <hyperlink ref="G25" r:id="rId31" display="javascript:SeleccionaMateria('6443453', '07012021112130');" xr:uid="{55A9E6D9-776D-465D-AC8C-E0F2B95193CC}"/>
    <hyperlink ref="H25" r:id="rId32" display="javascript:SeleccionaMateria('6443453', '07012021112130');" xr:uid="{34596EB4-2AC4-49CB-B9FB-A2349B92BE9D}"/>
    <hyperlink ref="A27" r:id="rId33" display="javascript:SeleccionaMateria('6369897', '07012021112130');" xr:uid="{394B0F44-E9F2-4B04-9765-7CAAE01B626F}"/>
    <hyperlink ref="B27" r:id="rId34" display="javascript:SeleccionaMateria('6369897', '07012021112130');" xr:uid="{D7456ADD-6097-4530-9F1D-7271ECD76151}"/>
    <hyperlink ref="C27" r:id="rId35" display="javascript:SeleccionaMateria('6369897', '07012021112130');" xr:uid="{9969571A-04CF-4AE4-BA2A-C8B61F4C894E}"/>
    <hyperlink ref="D27" r:id="rId36" display="javascript:SeleccionaMateria('6369897', '07012021112130');" xr:uid="{D86C055D-E21A-435E-9C06-C23D1A950E9A}"/>
    <hyperlink ref="E27" r:id="rId37" display="javascript:SeleccionaMateria('6369897', '07012021112130');" xr:uid="{1F0B8CFD-F921-4AF5-B9FB-375DE82840B6}"/>
    <hyperlink ref="F27" r:id="rId38" display="javascript:SeleccionaMateria('6369897', '07012021112130');" xr:uid="{3C482472-F03F-4A2E-ADD2-E74CA3118A99}"/>
    <hyperlink ref="G27" r:id="rId39" display="javascript:SeleccionaMateria('6369897', '07012021112130');" xr:uid="{6DB3AE6A-6D0B-418E-BCE8-EBDE45FEA803}"/>
    <hyperlink ref="A28" r:id="rId40" display="javascript:SeleccionaMateria('6443454', '07012021112130');" xr:uid="{43C0B3B7-CF85-48E7-9B49-7351AC2C74C4}"/>
    <hyperlink ref="B28" r:id="rId41" display="javascript:SeleccionaMateria('6443454', '07012021112130');" xr:uid="{3A6CC731-7C0E-4DAF-8207-4B2A70319DBA}"/>
    <hyperlink ref="C28" r:id="rId42" display="javascript:SeleccionaMateria('6443454', '07012021112130');" xr:uid="{F1E41E97-552E-4457-9AEC-2CF8EE575336}"/>
    <hyperlink ref="D28" r:id="rId43" display="javascript:SeleccionaMateria('6443454', '07012021112130');" xr:uid="{3E979401-E322-42B4-B826-63DAC03161FF}"/>
    <hyperlink ref="E28" r:id="rId44" display="javascript:SeleccionaMateria('6443454', '07012021112130');" xr:uid="{2D274341-47FE-4D28-8E93-7B40F0923AA3}"/>
    <hyperlink ref="F28" r:id="rId45" display="javascript:SeleccionaMateria('6443454', '07012021112130');" xr:uid="{DAB02667-AC85-4CF0-ACEB-C4664E1B2AF0}"/>
    <hyperlink ref="G28" r:id="rId46" display="javascript:SeleccionaMateria('6443454', '07012021112130');" xr:uid="{73E1B2F4-AB19-42B1-BF26-F2A02CB2A7FD}"/>
    <hyperlink ref="A30" r:id="rId47" display="javascript:SeleccionaMateria('6369898', '07012021112130');" xr:uid="{719F79CC-1EA3-40D2-AB88-99ADB269CA19}"/>
    <hyperlink ref="B30" r:id="rId48" display="javascript:SeleccionaMateria('6369898', '07012021112130');" xr:uid="{43C19511-8849-4C9C-B7C0-73F5FD798E41}"/>
    <hyperlink ref="C30" r:id="rId49" display="javascript:SeleccionaMateria('6369898', '07012021112130');" xr:uid="{9FE939D1-2B0F-4EF1-AF1F-10FF868E63BC}"/>
    <hyperlink ref="D30" r:id="rId50" display="javascript:SeleccionaMateria('6369898', '07012021112130');" xr:uid="{9A37E274-E807-4B2A-959C-6F79F15F8947}"/>
    <hyperlink ref="E30" r:id="rId51" display="javascript:SeleccionaMateria('6369898', '07012021112130');" xr:uid="{D68DC8B7-9A06-4BE0-985A-8173FF5F7504}"/>
    <hyperlink ref="F30" r:id="rId52" display="javascript:SeleccionaMateria('6369898', '07012021112130');" xr:uid="{053478F8-DD0D-4565-A5B8-1AFA6EC9BCA1}"/>
    <hyperlink ref="G30" r:id="rId53" display="javascript:SeleccionaMateria('6369898', '07012021112130');" xr:uid="{44E0BAA9-2DBC-49F2-8730-526ECA68E45B}"/>
    <hyperlink ref="A31" r:id="rId54" display="javascript:SeleccionaMateria('6443455', '07012021112130');" xr:uid="{27D74050-7403-43A5-BB27-F23D6A1D97BF}"/>
    <hyperlink ref="B31" r:id="rId55" display="javascript:SeleccionaMateria('6443455', '07012021112130');" xr:uid="{BB1C70F4-E7F2-45DD-BD8C-FE6E7C69ACD2}"/>
    <hyperlink ref="C31" r:id="rId56" display="javascript:SeleccionaMateria('6443455', '07012021112130');" xr:uid="{2EF3B4F1-A968-4B2F-9B2B-D634277A33E0}"/>
    <hyperlink ref="D31" r:id="rId57" display="javascript:SeleccionaMateria('6443455', '07012021112130');" xr:uid="{0C930EF1-7EB0-4953-982B-AAD81D7AD576}"/>
    <hyperlink ref="E31" r:id="rId58" display="javascript:SeleccionaMateria('6443455', '07012021112130');" xr:uid="{F10C57D1-3B4A-4D57-AA10-7EBBDA7E6903}"/>
    <hyperlink ref="F31" r:id="rId59" display="javascript:SeleccionaMateria('6443455', '07012021112130');" xr:uid="{970A7178-1E11-4F01-8B22-43384761F1A5}"/>
    <hyperlink ref="G31" r:id="rId60" display="javascript:SeleccionaMateria('6443455', '07012021112130');" xr:uid="{483F78CD-82D6-40CA-8069-C25EE6A2A49C}"/>
    <hyperlink ref="A33" r:id="rId61" display="javascript:SeleccionaMateria('6369899', '07012021112130');" xr:uid="{6B01E359-142F-4255-BCC8-72CBD406B7A4}"/>
    <hyperlink ref="B33" r:id="rId62" display="javascript:SeleccionaMateria('6369899', '07012021112130');" xr:uid="{95A818EB-85B6-4C14-A746-95ACB0CC5ECD}"/>
    <hyperlink ref="C33" r:id="rId63" display="javascript:SeleccionaMateria('6369899', '07012021112130');" xr:uid="{E233E286-4CE3-4241-AB88-0E9DFD333E49}"/>
    <hyperlink ref="D33" r:id="rId64" display="javascript:SeleccionaMateria('6369899', '07012021112130');" xr:uid="{A4B3FBE9-81A7-4405-A884-FCD37E0B995D}"/>
    <hyperlink ref="E33" r:id="rId65" display="javascript:SeleccionaMateria('6369899', '07012021112130');" xr:uid="{6EEB9D6E-9D03-4BB6-8B67-C89FD818E8CD}"/>
    <hyperlink ref="F33" r:id="rId66" display="javascript:SeleccionaMateria('6369899', '07012021112130');" xr:uid="{13952DCB-9450-400E-9DA5-570231FC43BC}"/>
    <hyperlink ref="G33" r:id="rId67" display="javascript:SeleccionaMateria('6369899', '07012021112130');" xr:uid="{0D7DA546-B19E-47A8-9661-B67090F328FE}"/>
    <hyperlink ref="A34" r:id="rId68" display="javascript:SeleccionaMateria('6369900', '07012021112130');" xr:uid="{9973C2F7-CEE7-46FC-A7F0-EB6490BEF155}"/>
    <hyperlink ref="B34" r:id="rId69" display="javascript:SeleccionaMateria('6369900', '07012021112130');" xr:uid="{4B31FAF0-0C2B-4E66-A20F-9A856C95C2A1}"/>
    <hyperlink ref="C34" r:id="rId70" display="javascript:SeleccionaMateria('6369900', '07012021112130');" xr:uid="{F39D7F3B-310F-4802-918D-BF93327A5FFE}"/>
    <hyperlink ref="D34" r:id="rId71" display="javascript:SeleccionaMateria('6369900', '07012021112130');" xr:uid="{E6116B93-8D39-4D4D-B7F6-22D7532AC2CB}"/>
    <hyperlink ref="E34" r:id="rId72" display="javascript:SeleccionaMateria('6369900', '07012021112130');" xr:uid="{7509A8F5-DFF3-44D0-98A3-AD6EB2E9F03C}"/>
    <hyperlink ref="F34" r:id="rId73" display="javascript:SeleccionaMateria('6369900', '07012021112130');" xr:uid="{9C407D7C-5C00-4D4D-85C6-F4C4688014E0}"/>
    <hyperlink ref="G34" r:id="rId74" display="javascript:SeleccionaMateria('6369900', '07012021112130');" xr:uid="{F9068C3C-83C8-4976-89CA-BCA78C120E5B}"/>
    <hyperlink ref="A36" r:id="rId75" display="javascript:SeleccionaMateria('6443456', '07012021112130');" xr:uid="{02BD4D61-774B-427A-ACB9-C71ED008A677}"/>
    <hyperlink ref="B36" r:id="rId76" display="javascript:SeleccionaMateria('6443456', '07012021112130');" xr:uid="{B57CE0CB-7F1E-4A1B-B086-635268D055B9}"/>
    <hyperlink ref="C36" r:id="rId77" display="javascript:SeleccionaMateria('6443456', '07012021112130');" xr:uid="{F9B5C378-14DB-4F64-A8E8-09F53C1456D9}"/>
    <hyperlink ref="D36" r:id="rId78" display="javascript:SeleccionaMateria('6443456', '07012021112130');" xr:uid="{AD0B9E8A-A437-472E-B4F0-32D61E9C93E5}"/>
    <hyperlink ref="E36" r:id="rId79" display="javascript:SeleccionaMateria('6443456', '07012021112130');" xr:uid="{9937CC06-0BFA-4EB0-93F4-912578F32A64}"/>
    <hyperlink ref="F36" r:id="rId80" display="javascript:SeleccionaMateria('6443456', '07012021112130');" xr:uid="{BEED3719-B201-4A51-AF57-ABC455328321}"/>
    <hyperlink ref="G36" r:id="rId81" display="javascript:SeleccionaMateria('6443456', '07012021112130');" xr:uid="{91D3BF3F-C3E9-4C66-BE30-D879FAA4B143}"/>
    <hyperlink ref="A38" r:id="rId82" display="javascript:SeleccionaMateria('6443457', '07012021112130');" xr:uid="{83DE51D2-0F2A-4DB5-A000-A580BA413CE6}"/>
    <hyperlink ref="B38" r:id="rId83" display="javascript:SeleccionaMateria('6443457', '07012021112130');" xr:uid="{A34CBF56-AAC5-46C5-96F6-86925A1D1774}"/>
    <hyperlink ref="C38" r:id="rId84" display="javascript:SeleccionaMateria('6443457', '07012021112130');" xr:uid="{EB8490A7-02D2-4F08-B5C0-9959DBA8946E}"/>
    <hyperlink ref="D38" r:id="rId85" display="javascript:SeleccionaMateria('6443457', '07012021112130');" xr:uid="{91F092AA-8196-4993-9A16-C0488FE3DB88}"/>
    <hyperlink ref="E38" r:id="rId86" display="javascript:SeleccionaMateria('6443457', '07012021112130');" xr:uid="{C07E5EE2-227D-4461-B6BF-3A31A450DE5C}"/>
    <hyperlink ref="F38" r:id="rId87" display="javascript:SeleccionaMateria('6443457', '07012021112130');" xr:uid="{8BA5BBD2-CAA5-4543-9207-94282A4A8011}"/>
    <hyperlink ref="G38" r:id="rId88" display="javascript:SeleccionaMateria('6443457', '07012021112130');" xr:uid="{5899B879-EC63-4D08-9C55-A90A3B661FE9}"/>
    <hyperlink ref="A39" r:id="rId89" display="javascript:SeleccionaMateria('6443458', '07012021112130');" xr:uid="{A44CBA60-CB01-410E-9A80-E5B706398ECE}"/>
    <hyperlink ref="B39" r:id="rId90" display="javascript:SeleccionaMateria('6443458', '07012021112130');" xr:uid="{CC0F3323-FFBB-46CB-A5AB-109E5FB95753}"/>
    <hyperlink ref="C39" r:id="rId91" display="javascript:SeleccionaMateria('6443458', '07012021112130');" xr:uid="{BDEA3858-9BDC-4326-BBFF-63812EC9C103}"/>
    <hyperlink ref="D39" r:id="rId92" display="javascript:SeleccionaMateria('6443458', '07012021112130');" xr:uid="{3F3D450B-8721-41D5-80B3-B250B1E6D55D}"/>
    <hyperlink ref="E39" r:id="rId93" display="javascript:SeleccionaMateria('6443458', '07012021112130');" xr:uid="{3455A6FE-8266-45DC-A6B9-6F034FC8C6DF}"/>
    <hyperlink ref="F39" r:id="rId94" display="javascript:SeleccionaMateria('6443458', '07012021112130');" xr:uid="{76421A7D-8F3E-4D9C-A5C0-3F4A472B056D}"/>
    <hyperlink ref="G39" r:id="rId95" display="javascript:SeleccionaMateria('6443458', '07012021112130');" xr:uid="{A1A58F35-9E67-48A0-BBBC-1ACAAD8153AD}"/>
    <hyperlink ref="A41" r:id="rId96" display="javascript:SeleccionaMateria('6443459', '07012021112130');" xr:uid="{D7DBB22E-2997-4CC0-AB6D-7020EE7D90B1}"/>
    <hyperlink ref="B41" r:id="rId97" display="javascript:SeleccionaMateria('6443459', '07012021112130');" xr:uid="{CAF80BC7-9FD3-4348-B9A1-9079D4F389C3}"/>
    <hyperlink ref="C41" r:id="rId98" display="javascript:SeleccionaMateria('6443459', '07012021112130');" xr:uid="{2516D6E1-BE5E-43A8-8070-7AED73DE3FD3}"/>
    <hyperlink ref="D41" r:id="rId99" display="javascript:SeleccionaMateria('6443459', '07012021112130');" xr:uid="{26F48E91-5095-4748-A0CA-D094B7D749A5}"/>
    <hyperlink ref="E41" r:id="rId100" display="javascript:SeleccionaMateria('6443459', '07012021112130');" xr:uid="{1E5DB7D3-15E4-4BB8-A2D3-4F94535F0613}"/>
    <hyperlink ref="F41" r:id="rId101" display="javascript:SeleccionaMateria('6443459', '07012021112130');" xr:uid="{EA20CF6E-CF65-447C-B042-142AA1BDCF5D}"/>
    <hyperlink ref="G41" r:id="rId102" display="javascript:SeleccionaMateria('6443459', '07012021112130');" xr:uid="{6A6353C0-21C3-4AA8-9944-E23E5350B669}"/>
    <hyperlink ref="A42" r:id="rId103" display="javascript:SeleccionaMateria('6443460', '07012021112130');" xr:uid="{A06E8789-0AC9-41EC-A948-6BB6E9784BE0}"/>
    <hyperlink ref="B42" r:id="rId104" display="javascript:SeleccionaMateria('6443460', '07012021112130');" xr:uid="{609CACE2-2CAC-436E-8B35-3A36AB92A449}"/>
    <hyperlink ref="C42" r:id="rId105" display="javascript:SeleccionaMateria('6443460', '07012021112130');" xr:uid="{B83C72CA-E77C-43D2-ABC4-5CE9A4717BB5}"/>
    <hyperlink ref="D42" r:id="rId106" display="javascript:SeleccionaMateria('6443460', '07012021112130');" xr:uid="{4EF6231F-E23E-45B2-99FE-5D857F1E84DC}"/>
    <hyperlink ref="E42" r:id="rId107" display="javascript:SeleccionaMateria('6443460', '07012021112130');" xr:uid="{E01BB92A-143A-4A22-B2BD-F07AFDE411CE}"/>
    <hyperlink ref="F42" r:id="rId108" display="javascript:SeleccionaMateria('6443460', '07012021112130');" xr:uid="{DB49711D-C137-41D3-A64E-B80766188ECC}"/>
    <hyperlink ref="G42" r:id="rId109" display="javascript:SeleccionaMateria('6443460', '07012021112130');" xr:uid="{EF7A3ECF-6554-4EF2-8F56-54D51A259F65}"/>
    <hyperlink ref="A44" r:id="rId110" display="javascript:SeleccionaMateria('6443461', '07012021112130');" xr:uid="{24A17A40-2983-444C-89BB-D78B27B49353}"/>
    <hyperlink ref="B44" r:id="rId111" display="javascript:SeleccionaMateria('6443461', '07012021112130');" xr:uid="{C368D701-5643-482B-A646-25CE4769E237}"/>
    <hyperlink ref="C44" r:id="rId112" display="javascript:SeleccionaMateria('6443461', '07012021112130');" xr:uid="{1A30F4FF-514A-44C4-A6F2-46B61B094955}"/>
    <hyperlink ref="D44" r:id="rId113" display="javascript:SeleccionaMateria('6443461', '07012021112130');" xr:uid="{2440FA39-2A87-47C3-A6DA-CA4D5BB46F16}"/>
    <hyperlink ref="E44" r:id="rId114" display="javascript:SeleccionaMateria('6443461', '07012021112130');" xr:uid="{44663A75-2999-485F-A9D9-6CC5356DF158}"/>
    <hyperlink ref="F44" r:id="rId115" display="javascript:SeleccionaMateria('6443461', '07012021112130');" xr:uid="{494AB355-6E78-4756-B15D-E2492C059E6C}"/>
    <hyperlink ref="G44" r:id="rId116" display="javascript:SeleccionaMateria('6443461', '07012021112130');" xr:uid="{54396FF1-A92E-4B72-AD92-043118DDA9A9}"/>
    <hyperlink ref="A46" r:id="rId117" display="javascript:SeleccionaMateria('6369902', '07012021112130');" xr:uid="{208C6769-4A6F-46AA-9937-BF4BFF268E23}"/>
    <hyperlink ref="B46" r:id="rId118" display="javascript:SeleccionaMateria('6369902', '07012021112130');" xr:uid="{F796D3DC-44A5-4771-B38E-5720E8A5D142}"/>
    <hyperlink ref="C46" r:id="rId119" display="javascript:SeleccionaMateria('6369902', '07012021112130');" xr:uid="{4B85E052-340C-4DED-AFD8-99AD208684C8}"/>
    <hyperlink ref="D46" r:id="rId120" display="javascript:SeleccionaMateria('6369902', '07012021112130');" xr:uid="{400C583C-E473-4051-9F5D-F2372E43D4E0}"/>
    <hyperlink ref="E46" r:id="rId121" display="javascript:SeleccionaMateria('6369902', '07012021112130');" xr:uid="{AEBDCF4A-D8A2-4DB4-8762-5A989141C608}"/>
    <hyperlink ref="F46" r:id="rId122" display="javascript:SeleccionaMateria('6369902', '07012021112130');" xr:uid="{40DDE1F5-6B1E-4361-B1C5-E2D8FD0B0D85}"/>
    <hyperlink ref="G46" r:id="rId123" display="javascript:SeleccionaMateria('6369902', '07012021112130');" xr:uid="{C909D864-F0EA-4947-97E0-4E7686A4F20B}"/>
    <hyperlink ref="A47" r:id="rId124" display="javascript:SeleccionaMateria('6369904', '07012021112130');" xr:uid="{0AF7EA26-4CFF-4575-AB7B-CBAA1FC7F4E1}"/>
    <hyperlink ref="B47" r:id="rId125" display="javascript:SeleccionaMateria('6369904', '07012021112130');" xr:uid="{B2C7030D-32C7-4371-AE81-73A1D649F560}"/>
    <hyperlink ref="C47" r:id="rId126" display="javascript:SeleccionaMateria('6369904', '07012021112130');" xr:uid="{D3356888-DFB1-43FC-9BF1-D5E8BA1C9273}"/>
    <hyperlink ref="D47" r:id="rId127" display="javascript:SeleccionaMateria('6369904', '07012021112130');" xr:uid="{97A527EE-87D4-4FE3-8F51-17DAC9D313CF}"/>
    <hyperlink ref="E47" r:id="rId128" display="javascript:SeleccionaMateria('6369904', '07012021112130');" xr:uid="{4F3B7575-4332-4994-AE72-74CEBE47B6BD}"/>
    <hyperlink ref="F47" r:id="rId129" display="javascript:SeleccionaMateria('6369904', '07012021112130');" xr:uid="{0410F4DB-5E3D-49B5-AA4E-341F7578525A}"/>
    <hyperlink ref="G47" r:id="rId130" display="javascript:SeleccionaMateria('6369904', '07012021112130');" xr:uid="{C2E475EA-DCDE-42CA-AE30-CB068922B6F9}"/>
    <hyperlink ref="A48" r:id="rId131" display="javascript:SeleccionaMateria('6369903', '07012021112130');" xr:uid="{DA8FF38D-B23B-4CB6-B10F-CB85A5DD5787}"/>
    <hyperlink ref="B48" r:id="rId132" display="javascript:SeleccionaMateria('6369903', '07012021112130');" xr:uid="{E2CF478B-00BF-4EAF-81FB-727CE73F10E9}"/>
    <hyperlink ref="C48" r:id="rId133" display="javascript:SeleccionaMateria('6369903', '07012021112130');" xr:uid="{16D9482F-69A6-4E89-BFFF-B44A1368187E}"/>
    <hyperlink ref="D48" r:id="rId134" display="javascript:SeleccionaMateria('6369903', '07012021112130');" xr:uid="{86114421-77D5-411F-8FE5-6FE9055E0545}"/>
    <hyperlink ref="E48" r:id="rId135" display="javascript:SeleccionaMateria('6369903', '07012021112130');" xr:uid="{3642C571-A8B7-4F60-994F-D67D33B5C98B}"/>
    <hyperlink ref="F48" r:id="rId136" display="javascript:SeleccionaMateria('6369903', '07012021112130');" xr:uid="{9FAB211E-1961-4870-8AF8-847A6A2B594A}"/>
    <hyperlink ref="G48" r:id="rId137" display="javascript:SeleccionaMateria('6369903', '07012021112130');" xr:uid="{A6E9A77C-7447-43E7-A724-BDCB0F993FBD}"/>
    <hyperlink ref="A49" r:id="rId138" display="javascript:SeleccionaMateria('6369901', '07012021112130');" xr:uid="{37F8D511-FCDE-4FE4-9EC9-966A4D318371}"/>
    <hyperlink ref="B49" r:id="rId139" display="javascript:SeleccionaMateria('6369901', '07012021112130');" xr:uid="{19006F6F-2DB9-4E70-A41C-0296A6A792C8}"/>
    <hyperlink ref="C49" r:id="rId140" display="javascript:SeleccionaMateria('6369901', '07012021112130');" xr:uid="{89C360AC-CE96-408D-BA40-BB207ACC3BAA}"/>
    <hyperlink ref="D49" r:id="rId141" display="javascript:SeleccionaMateria('6369901', '07012021112130');" xr:uid="{3B06F76D-6861-4C61-ADB1-D59B93181579}"/>
    <hyperlink ref="E49" r:id="rId142" display="javascript:SeleccionaMateria('6369901', '07012021112130');" xr:uid="{49C06E93-E593-43D5-9542-6BD7E1BDED6F}"/>
    <hyperlink ref="F49" r:id="rId143" display="javascript:SeleccionaMateria('6369901', '07012021112130');" xr:uid="{DF8FC86F-BB97-4C00-8F3C-D775AC8A262D}"/>
    <hyperlink ref="G49" r:id="rId144" display="javascript:SeleccionaMateria('6369901', '07012021112130');" xr:uid="{E4690C0A-0D0A-4BB3-818A-42C31D0FFF57}"/>
    <hyperlink ref="A50" r:id="rId145" display="javascript:SeleccionaMateria('6443462', '07012021112130');" xr:uid="{A7A10C79-9DB4-4CF0-B8FB-0460CAC8BBB2}"/>
    <hyperlink ref="B50" r:id="rId146" display="javascript:SeleccionaMateria('6443462', '07012021112130');" xr:uid="{EE2F2DBD-16F2-452C-9652-C2311C471E4A}"/>
    <hyperlink ref="C50" r:id="rId147" display="javascript:SeleccionaMateria('6443462', '07012021112130');" xr:uid="{E12C5F34-495E-4DCD-A0EC-EF6D240DE4EE}"/>
    <hyperlink ref="D50" r:id="rId148" display="javascript:SeleccionaMateria('6443462', '07012021112130');" xr:uid="{33373B8F-AE99-4B84-96BC-4C7FB60DADB3}"/>
    <hyperlink ref="E50" r:id="rId149" display="javascript:SeleccionaMateria('6443462', '07012021112130');" xr:uid="{A85C6C2B-6982-44DB-B062-5893AE0E07F9}"/>
    <hyperlink ref="F50" r:id="rId150" display="javascript:SeleccionaMateria('6443462', '07012021112130');" xr:uid="{F431EAE3-56E3-41E8-8BE0-B00804C2F1DB}"/>
    <hyperlink ref="G50" r:id="rId151" display="javascript:SeleccionaMateria('6443462', '07012021112130');" xr:uid="{C80D20EE-BBF1-4654-9736-682780292E5E}"/>
    <hyperlink ref="A66" r:id="rId152" display="javascript:SeleccionaMateria('6737431', '07012021112130');" xr:uid="{9C3DE88D-765E-432B-859F-860BCC30C254}"/>
    <hyperlink ref="B66" r:id="rId153" display="javascript:SeleccionaMateria('6737431', '07012021112130');" xr:uid="{E58E8419-25FA-4D94-A423-53C697CBD5B7}"/>
    <hyperlink ref="C66" r:id="rId154" display="javascript:SeleccionaMateria('6737431', '07012021112130');" xr:uid="{D70BD960-EBE0-437E-89AA-C0B6E521A140}"/>
    <hyperlink ref="D66" r:id="rId155" display="javascript:SeleccionaMateria('6737431', '07012021112130');" xr:uid="{FA7FCC8E-8CB5-4863-88DC-44079524B18D}"/>
    <hyperlink ref="E66" r:id="rId156" display="javascript:SeleccionaMateria('6737431', '07012021112130');" xr:uid="{3A6BF0B6-3B99-4697-8FEF-0F4370258CAA}"/>
    <hyperlink ref="F66" r:id="rId157" display="javascript:SeleccionaMateria('6737431', '07012021112130');" xr:uid="{816F33F5-A40B-4EF9-862A-D34ED5C2C5B6}"/>
    <hyperlink ref="G66" r:id="rId158" display="javascript:SeleccionaMateria('6737431', '07012021112130');" xr:uid="{0D5B2D2B-3128-4C9F-A11A-803FEA9E4C2E}"/>
    <hyperlink ref="H66" r:id="rId159" display="javascript:SeleccionaMateria('6737431', '07012021112130');" xr:uid="{7AB6A082-E6F4-4B6D-A95C-BC04C09AE92C}"/>
    <hyperlink ref="A67" r:id="rId160" display="javascript:SeleccionaMateria('6737430', '07012021112130');" xr:uid="{203BE03F-48F1-407D-8628-C5C903172B80}"/>
    <hyperlink ref="B67" r:id="rId161" display="javascript:SeleccionaMateria('6737430', '07012021112130');" xr:uid="{66B70219-CA7B-43EB-9DC8-01E6D75A9199}"/>
    <hyperlink ref="C67" r:id="rId162" display="javascript:SeleccionaMateria('6737430', '07012021112130');" xr:uid="{5E95BF82-2CDB-4BF7-BD43-05CDE8C87E79}"/>
    <hyperlink ref="D67" r:id="rId163" display="javascript:SeleccionaMateria('6737430', '07012021112130');" xr:uid="{6F00A7F0-A001-4454-BB20-6739A6CEB7DE}"/>
    <hyperlink ref="E67" r:id="rId164" display="javascript:SeleccionaMateria('6737430', '07012021112130');" xr:uid="{6F7C1BFF-36CA-4ABE-9599-2A2BF9057104}"/>
    <hyperlink ref="F67" r:id="rId165" display="javascript:SeleccionaMateria('6737430', '07012021112130');" xr:uid="{B8193944-3315-4D9F-803E-9754DAB22185}"/>
    <hyperlink ref="G67" r:id="rId166" display="javascript:SeleccionaMateria('6737430', '07012021112130');" xr:uid="{82BC8AF9-70E1-433C-91FE-DE1F4A730A99}"/>
    <hyperlink ref="H67" r:id="rId167" display="javascript:SeleccionaMateria('6737430', '07012021112130');" xr:uid="{2400C2F4-6253-4128-A3CA-C97E158798F3}"/>
    <hyperlink ref="A69" r:id="rId168" display="javascript:SeleccionaMateria('6737432', '07012021112130');" xr:uid="{2EA3FF09-9280-4A29-8AD8-C0300A1C0DFC}"/>
    <hyperlink ref="B69" r:id="rId169" display="javascript:SeleccionaMateria('6737432', '07012021112130');" xr:uid="{D0230C9B-0610-46EA-BED0-E5ACDA157262}"/>
    <hyperlink ref="C69" r:id="rId170" display="javascript:SeleccionaMateria('6737432', '07012021112130');" xr:uid="{EA0D4F0A-B602-479E-8773-E1719D4BAEC4}"/>
    <hyperlink ref="D69" r:id="rId171" display="javascript:SeleccionaMateria('6737432', '07012021112130');" xr:uid="{EDE1A0FF-112C-408F-99B0-A622B0C8C421}"/>
    <hyperlink ref="E69" r:id="rId172" display="javascript:SeleccionaMateria('6737432', '07012021112130');" xr:uid="{13B25388-3D5E-453D-87B9-C82577F6B217}"/>
    <hyperlink ref="F69" r:id="rId173" display="javascript:SeleccionaMateria('6737432', '07012021112130');" xr:uid="{B95F3BEB-CBFB-4955-AF28-116F9797E872}"/>
    <hyperlink ref="G69" r:id="rId174" display="javascript:SeleccionaMateria('6737432', '07012021112130');" xr:uid="{C4C42441-E12B-4D33-AF23-1D9F0BE4B514}"/>
    <hyperlink ref="H69" r:id="rId175" display="javascript:SeleccionaMateria('6737432', '07012021112130');" xr:uid="{6A617406-4C1A-4293-8554-1B9FF718A0EF}"/>
    <hyperlink ref="A71" r:id="rId176" display="javascript:SeleccionaMateria('6886869', '07012021112130');" xr:uid="{BEDCA4C2-FC4E-461F-B037-0C38D59F9CBE}"/>
    <hyperlink ref="B71" r:id="rId177" display="javascript:SeleccionaMateria('6886869', '07012021112130');" xr:uid="{147E78A9-3762-4E61-9711-410C2E899F49}"/>
    <hyperlink ref="C71" r:id="rId178" display="javascript:SeleccionaMateria('6886869', '07012021112130');" xr:uid="{9A3631A6-7968-4C7B-AD9D-2038DF5B3DA1}"/>
    <hyperlink ref="D71" r:id="rId179" display="javascript:SeleccionaMateria('6886869', '07012021112130');" xr:uid="{891AF2B1-6A1D-44A0-A71A-93EEF2447A14}"/>
    <hyperlink ref="E71" r:id="rId180" display="javascript:SeleccionaMateria('6886869', '07012021112130');" xr:uid="{FA9EAD8A-5098-4E59-A755-CB5E273D29EC}"/>
    <hyperlink ref="F71" r:id="rId181" display="javascript:SeleccionaMateria('6886869', '07012021112130');" xr:uid="{4B0FD142-C93E-4EF9-8CD1-8F003EA10A65}"/>
    <hyperlink ref="G71" r:id="rId182" display="javascript:SeleccionaMateria('6886869', '07012021112130');" xr:uid="{5647D01E-8AF0-42B4-90AF-D5CA58AD844E}"/>
    <hyperlink ref="H71" r:id="rId183" display="javascript:SeleccionaMateria('6886869', '07012021112130');" xr:uid="{67902DA2-5E0D-45D7-8E1D-F0434D57A113}"/>
    <hyperlink ref="A72" r:id="rId184" display="javascript:SeleccionaMateria('6886870', '07012021112130');" xr:uid="{47DFD755-8947-46F5-9796-F93E191D453A}"/>
    <hyperlink ref="B72" r:id="rId185" display="javascript:SeleccionaMateria('6886870', '07012021112130');" xr:uid="{F2077E1E-BA06-4D19-91F2-4B96A92F0981}"/>
    <hyperlink ref="C72" r:id="rId186" display="javascript:SeleccionaMateria('6886870', '07012021112130');" xr:uid="{68D198C6-744E-4B2E-8482-142651660ACD}"/>
    <hyperlink ref="D72" r:id="rId187" display="javascript:SeleccionaMateria('6886870', '07012021112130');" xr:uid="{BC52A661-A5C0-4136-A0A0-E6986D1CBE77}"/>
    <hyperlink ref="E72" r:id="rId188" display="javascript:SeleccionaMateria('6886870', '07012021112130');" xr:uid="{965D64B6-9EC0-4FA7-B653-9B0CE67AD5E5}"/>
    <hyperlink ref="F72" r:id="rId189" display="javascript:SeleccionaMateria('6886870', '07012021112130');" xr:uid="{5E17D29D-FB71-49DB-BB30-70C4E0E4C7EF}"/>
    <hyperlink ref="G72" r:id="rId190" display="javascript:SeleccionaMateria('6886870', '07012021112130');" xr:uid="{C3BC8006-FC79-4F4B-81CF-E8B6F0E47949}"/>
    <hyperlink ref="H72" r:id="rId191" display="javascript:SeleccionaMateria('6886870', '07012021112130');" xr:uid="{174F6886-7A77-4A97-9695-2FF940FC9D69}"/>
    <hyperlink ref="H64" r:id="rId192" display="javascript:SeleccionaMateria('6737429', '07012021112130');" xr:uid="{A651E564-691D-44ED-BD59-6F12517374F4}"/>
    <hyperlink ref="G64" r:id="rId193" display="javascript:SeleccionaMateria('6737429', '07012021112130');" xr:uid="{B16FB575-6DF1-4D83-BD8D-5CDB783A7070}"/>
    <hyperlink ref="F64" r:id="rId194" display="javascript:SeleccionaMateria('6737429', '07012021112130');" xr:uid="{3DA9DDDA-7B9D-48A8-B236-6B57B94B9B17}"/>
    <hyperlink ref="E64" r:id="rId195" display="javascript:SeleccionaMateria('6737429', '07012021112130');" xr:uid="{117D5951-644C-4342-93FC-B70E6D7D0519}"/>
    <hyperlink ref="D64" r:id="rId196" display="javascript:SeleccionaMateria('6737429', '07012021112130');" xr:uid="{E1F558F1-7EBB-4AA4-A497-4FE99DA91229}"/>
    <hyperlink ref="C64" r:id="rId197" display="javascript:SeleccionaMateria('6737429', '07012021112130');" xr:uid="{F5A9BC8F-07EE-4FB0-90F0-5FC7384E5EA7}"/>
    <hyperlink ref="B64" r:id="rId198" display="javascript:SeleccionaMateria('6737429', '07012021112130');" xr:uid="{20EFF52D-642F-4A2A-A78E-D4FD39433A94}"/>
    <hyperlink ref="A64" r:id="rId199" display="javascript:SeleccionaMateria('6737429', '07012021112130');" xr:uid="{D142DC42-A6E2-4EFC-AA51-B21428EB9418}"/>
    <hyperlink ref="H62" r:id="rId200" display="javascript:SeleccionaMateria('6737435', '07012021112130');" xr:uid="{68E85690-56CB-4371-9EBC-986DBBC077E4}"/>
    <hyperlink ref="G62" r:id="rId201" display="javascript:SeleccionaMateria('6737435', '07012021112130');" xr:uid="{1B761436-9720-47F7-AE9B-F142F7909201}"/>
    <hyperlink ref="F62" r:id="rId202" display="javascript:SeleccionaMateria('6737435', '07012021112130');" xr:uid="{3D14DC23-0D0F-45B8-94A8-3B1FF04E3F32}"/>
    <hyperlink ref="E62" r:id="rId203" display="javascript:SeleccionaMateria('6737435', '07012021112130');" xr:uid="{5B046DC0-04CF-45F9-A4DF-16CD5B133C94}"/>
    <hyperlink ref="D62" r:id="rId204" display="javascript:SeleccionaMateria('6737435', '07012021112130');" xr:uid="{413B2AB0-B463-4466-8A5E-BB6F55816675}"/>
    <hyperlink ref="C62" r:id="rId205" display="javascript:SeleccionaMateria('6737435', '07012021112130');" xr:uid="{BF3EECC3-1E40-4B9A-9529-EE3F5AE45548}"/>
    <hyperlink ref="B62" r:id="rId206" display="javascript:SeleccionaMateria('6737435', '07012021112130');" xr:uid="{EE9D6C06-ADE1-4529-B31B-624A04E7732C}"/>
    <hyperlink ref="A62" r:id="rId207" display="javascript:SeleccionaMateria('6737435', '07012021112130');" xr:uid="{FD9F4534-FE5E-4004-B6E3-EB8793332E71}"/>
    <hyperlink ref="H61" r:id="rId208" display="javascript:SeleccionaMateria('6737428', '07012021112130');" xr:uid="{0DE48683-CC48-494E-96E0-02A84943EE24}"/>
    <hyperlink ref="G61" r:id="rId209" display="javascript:SeleccionaMateria('6737428', '07012021112130');" xr:uid="{01013707-367B-47D9-AA1F-37C092A30E9D}"/>
    <hyperlink ref="F61" r:id="rId210" display="javascript:SeleccionaMateria('6737428', '07012021112130');" xr:uid="{0F9790F4-84DF-45C0-A94F-0C06EC37AAE2}"/>
    <hyperlink ref="E61" r:id="rId211" display="javascript:SeleccionaMateria('6737428', '07012021112130');" xr:uid="{CB04D665-47D4-470C-897B-1F3FBCB9494F}"/>
    <hyperlink ref="D61" r:id="rId212" display="javascript:SeleccionaMateria('6737428', '07012021112130');" xr:uid="{5D3D252A-FC32-4084-850E-37838F599507}"/>
    <hyperlink ref="C61" r:id="rId213" display="javascript:SeleccionaMateria('6737428', '07012021112130');" xr:uid="{534AF2D6-55CF-48A3-8520-AACA058DC8BC}"/>
    <hyperlink ref="B61" r:id="rId214" display="javascript:SeleccionaMateria('6737428', '07012021112130');" xr:uid="{784C394F-79A8-4042-B634-E0A5FC273BAD}"/>
    <hyperlink ref="A61" r:id="rId215" display="javascript:SeleccionaMateria('6737428', '07012021112130');" xr:uid="{63FABB01-C9CE-49DA-89F2-80F123CA6323}"/>
    <hyperlink ref="H59" r:id="rId216" display="javascript:SeleccionaMateria('6737427', '07012021112130');" xr:uid="{9F435F2A-2519-408D-8A9B-05346BAF34C5}"/>
    <hyperlink ref="G59" r:id="rId217" display="javascript:SeleccionaMateria('6737427', '07012021112130');" xr:uid="{CF54D870-BD09-4333-A365-9FB3FC744146}"/>
    <hyperlink ref="F59" r:id="rId218" display="javascript:SeleccionaMateria('6737427', '07012021112130');" xr:uid="{C069A48D-E2FA-4619-A23D-E2F9146EF7F4}"/>
    <hyperlink ref="E59" r:id="rId219" display="javascript:SeleccionaMateria('6737427', '07012021112130');" xr:uid="{287731FD-A0EF-4D1E-A6B1-81B8EF19579F}"/>
    <hyperlink ref="D59" r:id="rId220" display="javascript:SeleccionaMateria('6737427', '07012021112130');" xr:uid="{3E253218-E267-4DA8-9311-2C62725E5049}"/>
    <hyperlink ref="C59" r:id="rId221" display="javascript:SeleccionaMateria('6737427', '07012021112130');" xr:uid="{02700646-D18D-43F5-BCB9-415147E3089D}"/>
    <hyperlink ref="B59" r:id="rId222" display="javascript:SeleccionaMateria('6737427', '07012021112130');" xr:uid="{54B15E92-73E1-4C0A-8C7A-ADF3FD0B93F3}"/>
    <hyperlink ref="A59" r:id="rId223" display="javascript:SeleccionaMateria('6737427', '07012021112130');" xr:uid="{0ACAF03C-F5A8-46CD-985D-A56B2637D197}"/>
    <hyperlink ref="H55" r:id="rId224" display="javascript:SeleccionaMateria('6369894', '07012021112130');" xr:uid="{7E2CA4D3-3B98-4A37-9CB2-1CADEB7B0F7A}"/>
    <hyperlink ref="G55" r:id="rId225" display="javascript:SeleccionaMateria('6369894', '07012021112130');" xr:uid="{6732E49D-57E9-487C-8D39-D83B0374710C}"/>
    <hyperlink ref="F55" r:id="rId226" display="javascript:SeleccionaMateria('6369894', '07012021112130');" xr:uid="{C257B7CF-CEC0-4409-B781-B9D4E1F48F47}"/>
    <hyperlink ref="E55" r:id="rId227" display="javascript:SeleccionaMateria('6369894', '07012021112130');" xr:uid="{AF9CBAC0-ECB9-47F8-A9F1-0AC1BB77A7AA}"/>
    <hyperlink ref="D55" r:id="rId228" display="javascript:SeleccionaMateria('6369894', '07012021112130');" xr:uid="{0094507E-BE5D-42BD-A6DF-70289C4B09E2}"/>
    <hyperlink ref="C55" r:id="rId229" display="javascript:SeleccionaMateria('6369894', '07012021112130');" xr:uid="{AB7F570A-D467-4DE7-B845-3FFEE2BADE37}"/>
    <hyperlink ref="B55" r:id="rId230" display="javascript:SeleccionaMateria('6369894', '07012021112130');" xr:uid="{D8BD1DF5-AF4B-46BA-A631-D7C6FB219C83}"/>
    <hyperlink ref="A55" r:id="rId231" display="javascript:SeleccionaMateria('6369894', '07012021112130');" xr:uid="{DE29B39D-B3E3-41A9-908A-C6970F9D11DF}"/>
    <hyperlink ref="G53" r:id="rId232" display="javascript:SeleccionaMateria('6610037', '07012021112130');" xr:uid="{BAD80340-3207-4D8A-BDFE-19AA083E9110}"/>
    <hyperlink ref="F53" r:id="rId233" display="javascript:SeleccionaMateria('6610037', '07012021112130');" xr:uid="{C127C7D4-C06B-4577-A674-096B6BED4092}"/>
    <hyperlink ref="E53" r:id="rId234" display="javascript:SeleccionaMateria('6610037', '07012021112130');" xr:uid="{01DC4C92-6DCF-49B3-8ABF-713D0583DC88}"/>
    <hyperlink ref="D53" r:id="rId235" display="javascript:SeleccionaMateria('6610037', '07012021112130');" xr:uid="{0EF24EDF-FD7F-4933-99B4-B1DD2E25BB00}"/>
    <hyperlink ref="C53" r:id="rId236" display="javascript:SeleccionaMateria('6610037', '07012021112130');" xr:uid="{D5A38458-3EF0-4156-BB29-EF05EC65318D}"/>
    <hyperlink ref="B53" r:id="rId237" display="javascript:SeleccionaMateria('6610037', '07012021112130');" xr:uid="{9F047AFC-BECE-43F0-B621-62C57D4EEB84}"/>
    <hyperlink ref="A53" r:id="rId238" display="javascript:SeleccionaMateria('6610037', '07012021112130');" xr:uid="{8C8D9F89-3757-46DA-A374-8E447D654FE5}"/>
    <hyperlink ref="H24" r:id="rId239" display="javascript:SeleccionaMateria('6443453', '07012021112130');" xr:uid="{39C4111D-DC86-4685-B918-E42F3A3517B7}"/>
    <hyperlink ref="H27" r:id="rId240" display="javascript:SeleccionaMateria('6348691', '07012021112130');" xr:uid="{8DB0F624-78D1-412C-87C7-BC74DDC56F61}"/>
    <hyperlink ref="H28" r:id="rId241" display="javascript:SeleccionaMateria('6369895', '07012021112130');" xr:uid="{3407F71B-2BC9-4F5C-85F4-0EFBB44CA8E0}"/>
    <hyperlink ref="H30" r:id="rId242" display="javascript:SeleccionaMateria('6443453', '07012021112130');" xr:uid="{4C021975-43A5-47EC-9D58-B22BA799AAEF}"/>
    <hyperlink ref="H31" r:id="rId243" display="javascript:SeleccionaMateria('6443453', '07012021112130');" xr:uid="{9EB069F8-1083-4578-96D0-E8AC72E1DAEA}"/>
    <hyperlink ref="H33" r:id="rId244" display="javascript:SeleccionaMateria('6348691', '07012021112130');" xr:uid="{5CB9F710-3256-4AFA-9AE7-BB6EC9D299A7}"/>
    <hyperlink ref="H34" r:id="rId245" display="javascript:SeleccionaMateria('6369895', '07012021112130');" xr:uid="{81F2AF5A-3113-4DBB-BC17-8DB256DCA95E}"/>
    <hyperlink ref="H46" r:id="rId246" display="javascript:SeleccionaMateria('6348691', '07012021112130');" xr:uid="{FBFAE849-F562-400B-970E-D01496C9F442}"/>
    <hyperlink ref="H47" r:id="rId247" display="javascript:SeleccionaMateria('6369895', '07012021112130');" xr:uid="{77F33525-78F3-48C5-A2BA-970BF001656D}"/>
    <hyperlink ref="H39" r:id="rId248" display="javascript:SeleccionaMateria('6348691', '07012021112130');" xr:uid="{4070AF98-E7BF-4008-B81B-245EA5089161}"/>
    <hyperlink ref="H50" r:id="rId249" display="javascript:SeleccionaMateria('6348691', '07012021112130');" xr:uid="{ABD7BEA9-24BA-4E96-A2EA-1853D4A1BD28}"/>
    <hyperlink ref="H41" r:id="rId250" display="javascript:SeleccionaMateria('6369895', '07012021112130');" xr:uid="{DC79866C-7E7A-4E93-9F92-21244E22DA0A}"/>
    <hyperlink ref="H53" r:id="rId251" display="javascript:SeleccionaMateria('6369895', '07012021112130');" xr:uid="{5E1B83CC-E20D-4164-B4FF-B5F7CABF33E5}"/>
    <hyperlink ref="H36" r:id="rId252" display="javascript:SeleccionaMateria('6443453', '07012021112130');" xr:uid="{0417356C-625B-4866-A212-9DEC0176C156}"/>
    <hyperlink ref="H42" r:id="rId253" display="javascript:SeleccionaMateria('6443453', '07012021112130');" xr:uid="{5D10DD97-82B6-4EAE-BC25-F4B01CD0B16B}"/>
    <hyperlink ref="H48" r:id="rId254" display="javascript:SeleccionaMateria('6443453', '07012021112130');" xr:uid="{EE914DB4-D1E0-462A-8142-40F38DF98AC5}"/>
    <hyperlink ref="H38" r:id="rId255" display="javascript:SeleccionaMateria('6443453', '07012021112130');" xr:uid="{F80A1A6F-C987-4BAF-9585-359AD242AF25}"/>
    <hyperlink ref="H44" r:id="rId256" display="javascript:SeleccionaMateria('6443453', '07012021112130');" xr:uid="{A0F5FC85-22DA-4596-A01B-B80401E6B664}"/>
    <hyperlink ref="H49" r:id="rId257" display="javascript:SeleccionaMateria('6443453', '07012021112130');" xr:uid="{253869E4-2262-4288-8974-B450DBF533D7}"/>
    <hyperlink ref="A101" r:id="rId258" display="javascript:SeleccionaMateria('6348691', '07012021112130');" xr:uid="{0A9E5440-F813-4C0C-ADED-81A49076D1C1}"/>
    <hyperlink ref="B101" r:id="rId259" display="javascript:SeleccionaMateria('6348691', '07012021112130');" xr:uid="{A023832A-F07F-46AD-83E5-95469DFBE7D8}"/>
    <hyperlink ref="C101" r:id="rId260" display="javascript:SeleccionaMateria('6348691', '07012021112130');" xr:uid="{FFC1AC46-D6AA-4911-87D9-EE58187F8CF7}"/>
    <hyperlink ref="D101" r:id="rId261" display="javascript:SeleccionaMateria('6348691', '07012021112130');" xr:uid="{E0D55F9D-F018-4D5D-9FD6-D99472A722C3}"/>
    <hyperlink ref="E101" r:id="rId262" display="javascript:SeleccionaMateria('6348691', '07012021112130');" xr:uid="{CDF78B85-A87D-4125-875F-D93F42D31343}"/>
    <hyperlink ref="F101" r:id="rId263" display="javascript:SeleccionaMateria('6348691', '07012021112130');" xr:uid="{7DCB2EE0-ADC8-42CB-BF61-A7C8497CF7E9}"/>
    <hyperlink ref="G101" r:id="rId264" display="javascript:SeleccionaMateria('6348691', '07012021112130');" xr:uid="{425AC5CD-E02C-491D-8106-7C475F479766}"/>
    <hyperlink ref="H101" r:id="rId265" display="javascript:SeleccionaMateria('6348691', '07012021112130');" xr:uid="{5987FB73-589F-4EC6-B65E-58478A458932}"/>
    <hyperlink ref="A103" r:id="rId266" display="javascript:SeleccionaMateria('6369895', '07012021112130');" xr:uid="{02771856-B1BE-48D5-9426-BB848B03CCA8}"/>
    <hyperlink ref="B103" r:id="rId267" display="javascript:SeleccionaMateria('6369895', '07012021112130');" xr:uid="{FE450CA7-24C9-42E4-BC35-801951D57511}"/>
    <hyperlink ref="C103" r:id="rId268" display="javascript:SeleccionaMateria('6369895', '07012021112130');" xr:uid="{1B9B435A-0583-4B58-8A7B-EED3E8711F6B}"/>
    <hyperlink ref="D103" r:id="rId269" display="javascript:SeleccionaMateria('6369895', '07012021112130');" xr:uid="{9B78D31F-0DA1-42BF-9593-A0CA3FF22FC4}"/>
    <hyperlink ref="E103" r:id="rId270" display="javascript:SeleccionaMateria('6369895', '07012021112130');" xr:uid="{36D80664-F858-4CF2-8239-9832B8CCC779}"/>
    <hyperlink ref="F103" r:id="rId271" display="javascript:SeleccionaMateria('6369895', '07012021112130');" xr:uid="{8B078678-82D1-45D3-9668-3B89536333B7}"/>
    <hyperlink ref="G103" r:id="rId272" display="javascript:SeleccionaMateria('6369895', '07012021112130');" xr:uid="{C3D00FE3-865E-47D4-9DDF-5FD09E52264F}"/>
    <hyperlink ref="H103" r:id="rId273" display="javascript:SeleccionaMateria('6369895', '07012021112130');" xr:uid="{E6F97546-E251-49AB-B0E1-2C7F3C359F4C}"/>
    <hyperlink ref="A104" r:id="rId274" display="javascript:SeleccionaMateria('6369896', '07012021112130');" xr:uid="{26A40E38-34E1-4BB0-9815-8B07FD69C9B0}"/>
    <hyperlink ref="B104" r:id="rId275" display="javascript:SeleccionaMateria('6369896', '07012021112130');" xr:uid="{350FAC30-990F-4C2C-8DAE-DDAEFF89009D}"/>
    <hyperlink ref="C104" r:id="rId276" display="javascript:SeleccionaMateria('6369896', '07012021112130');" xr:uid="{BD9EB8F2-FA29-49DC-B5ED-B400DA85FAF1}"/>
    <hyperlink ref="D104" r:id="rId277" display="javascript:SeleccionaMateria('6369896', '07012021112130');" xr:uid="{8D55AB70-7F3D-4A4C-A75C-8C73C9C32D9A}"/>
    <hyperlink ref="E104" r:id="rId278" display="javascript:SeleccionaMateria('6369896', '07012021112130');" xr:uid="{8BEA6CF5-5CD0-4217-B1C3-AA0E7E8FD7C0}"/>
    <hyperlink ref="F104" r:id="rId279" display="javascript:SeleccionaMateria('6369896', '07012021112130');" xr:uid="{4081CA76-1170-4616-940C-B16CB2A38595}"/>
    <hyperlink ref="G104" r:id="rId280" display="javascript:SeleccionaMateria('6369896', '07012021112130');" xr:uid="{C7AA1417-DEE4-4F43-9DBA-0765D8EF10C7}"/>
    <hyperlink ref="A105" r:id="rId281" display="javascript:SeleccionaMateria('6443453', '07012021112130');" xr:uid="{B23A0CAD-0EBA-42AF-A307-D24808BD362D}"/>
    <hyperlink ref="B105" r:id="rId282" display="javascript:SeleccionaMateria('6443453', '07012021112130');" xr:uid="{C4883FD0-AF44-45D8-BC11-63D6F97EA796}"/>
    <hyperlink ref="C105" r:id="rId283" display="javascript:SeleccionaMateria('6443453', '07012021112130');" xr:uid="{5115B64A-3F2E-41CB-BBF1-4A2C4627CCF2}"/>
    <hyperlink ref="D105" r:id="rId284" display="javascript:SeleccionaMateria('6443453', '07012021112130');" xr:uid="{D4950A50-A410-4502-8238-AD22515DC5CC}"/>
    <hyperlink ref="E105" r:id="rId285" display="javascript:SeleccionaMateria('6443453', '07012021112130');" xr:uid="{FC6510D8-B72F-40DD-AA6B-FFDDA97C2C3E}"/>
    <hyperlink ref="F105" r:id="rId286" display="javascript:SeleccionaMateria('6443453', '07012021112130');" xr:uid="{4609EDCF-41A9-4465-BCAE-3CBA445958DD}"/>
    <hyperlink ref="G105" r:id="rId287" display="javascript:SeleccionaMateria('6443453', '07012021112130');" xr:uid="{3E465F0A-B62B-4D8E-8FC2-8C1B2AA0CF48}"/>
    <hyperlink ref="H105" r:id="rId288" display="javascript:SeleccionaMateria('6443453', '07012021112130');" xr:uid="{8A35ACDD-BF22-40A4-8309-79017DA3CA30}"/>
    <hyperlink ref="A107" r:id="rId289" display="javascript:SeleccionaMateria('6369897', '07012021112130');" xr:uid="{3E2AD998-EEA5-4DE9-B723-65AC9755CA94}"/>
    <hyperlink ref="B107" r:id="rId290" display="javascript:SeleccionaMateria('6369897', '07012021112130');" xr:uid="{75F80CAE-994E-4B02-8258-C42C25BD3322}"/>
    <hyperlink ref="C107" r:id="rId291" display="javascript:SeleccionaMateria('6369897', '07012021112130');" xr:uid="{5570069A-AA42-498F-B893-759D4901D7A3}"/>
    <hyperlink ref="D107" r:id="rId292" display="javascript:SeleccionaMateria('6369897', '07012021112130');" xr:uid="{0E277791-FFE2-46AF-BCC6-9FA3108CD725}"/>
    <hyperlink ref="E107" r:id="rId293" display="javascript:SeleccionaMateria('6369897', '07012021112130');" xr:uid="{A524D0BB-5947-4F33-9571-2DE26E8C38EC}"/>
    <hyperlink ref="F107" r:id="rId294" display="javascript:SeleccionaMateria('6369897', '07012021112130');" xr:uid="{0D0CAA75-1CB9-4647-BF9D-BE1153A66C5B}"/>
    <hyperlink ref="G107" r:id="rId295" display="javascript:SeleccionaMateria('6369897', '07012021112130');" xr:uid="{4EC5E15C-1F37-42B8-9A97-A5DEEE26D147}"/>
    <hyperlink ref="A108" r:id="rId296" display="javascript:SeleccionaMateria('6443454', '07012021112130');" xr:uid="{7687327E-CE9C-47B8-BCA1-EC123090FEDA}"/>
    <hyperlink ref="B108" r:id="rId297" display="javascript:SeleccionaMateria('6443454', '07012021112130');" xr:uid="{684151C5-1E4C-4488-8934-E9E74B9C1774}"/>
    <hyperlink ref="C108" r:id="rId298" display="javascript:SeleccionaMateria('6443454', '07012021112130');" xr:uid="{812C825C-B7A4-4A7F-B4BE-107865AB1025}"/>
    <hyperlink ref="D108" r:id="rId299" display="javascript:SeleccionaMateria('6443454', '07012021112130');" xr:uid="{B128D547-1181-4EAD-9035-75E74813ADF0}"/>
    <hyperlink ref="E108" r:id="rId300" display="javascript:SeleccionaMateria('6443454', '07012021112130');" xr:uid="{8C9291A8-5218-4ABE-A2F7-D05B2300FA56}"/>
    <hyperlink ref="F108" r:id="rId301" display="javascript:SeleccionaMateria('6443454', '07012021112130');" xr:uid="{6805B6C8-3F94-4A21-86F6-1D22EBEE726E}"/>
    <hyperlink ref="G108" r:id="rId302" display="javascript:SeleccionaMateria('6443454', '07012021112130');" xr:uid="{074D9BDF-F43B-4FCB-A2BA-66860534A46F}"/>
    <hyperlink ref="A110" r:id="rId303" display="javascript:SeleccionaMateria('6369898', '07012021112130');" xr:uid="{C2B1188A-8567-4CA2-9817-793DE2CD85EF}"/>
    <hyperlink ref="B110" r:id="rId304" display="javascript:SeleccionaMateria('6369898', '07012021112130');" xr:uid="{2B110686-31F6-4F8A-868E-9F5B5FC14C37}"/>
    <hyperlink ref="C110" r:id="rId305" display="javascript:SeleccionaMateria('6369898', '07012021112130');" xr:uid="{62423EC9-BB2A-4442-BC8A-5FD2CA25F82E}"/>
    <hyperlink ref="D110" r:id="rId306" display="javascript:SeleccionaMateria('6369898', '07012021112130');" xr:uid="{1F93A401-E190-4BE4-BCEE-943C50CB94EB}"/>
    <hyperlink ref="E110" r:id="rId307" display="javascript:SeleccionaMateria('6369898', '07012021112130');" xr:uid="{F900735D-39F8-47EA-B595-B822D51CA029}"/>
    <hyperlink ref="F110" r:id="rId308" display="javascript:SeleccionaMateria('6369898', '07012021112130');" xr:uid="{7BAEDD75-3F3F-4D3E-82C1-2E1A9214890B}"/>
    <hyperlink ref="G110" r:id="rId309" display="javascript:SeleccionaMateria('6369898', '07012021112130');" xr:uid="{41DD6122-D693-41F9-9360-C012D2EE65ED}"/>
    <hyperlink ref="A111" r:id="rId310" display="javascript:SeleccionaMateria('6443455', '07012021112130');" xr:uid="{C2DC22BB-E139-4542-B886-A45E25DB9A48}"/>
    <hyperlink ref="B111" r:id="rId311" display="javascript:SeleccionaMateria('6443455', '07012021112130');" xr:uid="{ACCCD118-7E02-4A4C-BAD0-0DCD50A71816}"/>
    <hyperlink ref="C111" r:id="rId312" display="javascript:SeleccionaMateria('6443455', '07012021112130');" xr:uid="{DD95F3B3-C80C-4D20-8F29-32AA09FA2634}"/>
    <hyperlink ref="D111" r:id="rId313" display="javascript:SeleccionaMateria('6443455', '07012021112130');" xr:uid="{B29B51CC-1094-40C2-B58B-4B67E1D8C2B3}"/>
    <hyperlink ref="E111" r:id="rId314" display="javascript:SeleccionaMateria('6443455', '07012021112130');" xr:uid="{0B08B58E-5E66-4DE8-8BB6-AD2BB7FF5D92}"/>
    <hyperlink ref="F111" r:id="rId315" display="javascript:SeleccionaMateria('6443455', '07012021112130');" xr:uid="{4A29124B-35F3-4FD0-817B-D8464D78DB33}"/>
    <hyperlink ref="G111" r:id="rId316" display="javascript:SeleccionaMateria('6443455', '07012021112130');" xr:uid="{2C3DE641-857A-4AA4-9B60-E476EE3B5F02}"/>
    <hyperlink ref="A113" r:id="rId317" display="javascript:SeleccionaMateria('6369899', '07012021112130');" xr:uid="{78D59C9C-2310-4AB8-92DA-D37EFDE5C523}"/>
    <hyperlink ref="B113" r:id="rId318" display="javascript:SeleccionaMateria('6369899', '07012021112130');" xr:uid="{095A8B8B-04B3-40B8-8DC9-F2A70AE12475}"/>
    <hyperlink ref="C113" r:id="rId319" display="javascript:SeleccionaMateria('6369899', '07012021112130');" xr:uid="{271F4FB2-39D0-4DF8-8123-517607EF5B16}"/>
    <hyperlink ref="D113" r:id="rId320" display="javascript:SeleccionaMateria('6369899', '07012021112130');" xr:uid="{6031A75F-8052-4F10-BDEE-120984D5E8BB}"/>
    <hyperlink ref="E113" r:id="rId321" display="javascript:SeleccionaMateria('6369899', '07012021112130');" xr:uid="{277CAD08-528F-440A-A3B8-6C12A8E16CDB}"/>
    <hyperlink ref="F113" r:id="rId322" display="javascript:SeleccionaMateria('6369899', '07012021112130');" xr:uid="{5B87DB9D-33F8-426A-A9A3-13F0BD04F01E}"/>
    <hyperlink ref="G113" r:id="rId323" display="javascript:SeleccionaMateria('6369899', '07012021112130');" xr:uid="{94A668E0-9916-473E-BAA1-84FB687E1DCC}"/>
    <hyperlink ref="A114" r:id="rId324" display="javascript:SeleccionaMateria('6369900', '07012021112130');" xr:uid="{B73D19A4-20FD-4A9C-AD26-8D853A5ED3F8}"/>
    <hyperlink ref="B114" r:id="rId325" display="javascript:SeleccionaMateria('6369900', '07012021112130');" xr:uid="{214A284E-DAF1-4184-A504-D86D183050B2}"/>
    <hyperlink ref="C114" r:id="rId326" display="javascript:SeleccionaMateria('6369900', '07012021112130');" xr:uid="{CA847FE9-4D8D-4CD6-BA7A-3CF8A3581791}"/>
    <hyperlink ref="D114" r:id="rId327" display="javascript:SeleccionaMateria('6369900', '07012021112130');" xr:uid="{0A1BE0A9-10CA-45BA-8B1B-48E105846C3F}"/>
    <hyperlink ref="E114" r:id="rId328" display="javascript:SeleccionaMateria('6369900', '07012021112130');" xr:uid="{C47A534B-0F13-4ED4-A4DB-AD83610040DB}"/>
    <hyperlink ref="F114" r:id="rId329" display="javascript:SeleccionaMateria('6369900', '07012021112130');" xr:uid="{E08726B5-B5D9-4FFC-B795-DDE6A1C7247F}"/>
    <hyperlink ref="G114" r:id="rId330" display="javascript:SeleccionaMateria('6369900', '07012021112130');" xr:uid="{14212FBD-AEC2-460A-A254-F3722A833F6F}"/>
    <hyperlink ref="A116" r:id="rId331" display="javascript:SeleccionaMateria('6443456', '07012021112130');" xr:uid="{6D1172E7-E8C1-4A82-9387-4618AEE4C178}"/>
    <hyperlink ref="B116" r:id="rId332" display="javascript:SeleccionaMateria('6443456', '07012021112130');" xr:uid="{659E2667-CE29-446F-9B3C-D5B9250BB37E}"/>
    <hyperlink ref="C116" r:id="rId333" display="javascript:SeleccionaMateria('6443456', '07012021112130');" xr:uid="{91C28295-025F-49EE-8EFE-FD41057EC143}"/>
    <hyperlink ref="D116" r:id="rId334" display="javascript:SeleccionaMateria('6443456', '07012021112130');" xr:uid="{0E405DF7-A814-4B8C-A0E9-6F9A04F28E3D}"/>
    <hyperlink ref="E116" r:id="rId335" display="javascript:SeleccionaMateria('6443456', '07012021112130');" xr:uid="{133F1ACF-B075-4777-83F2-58B97DCDCE18}"/>
    <hyperlink ref="F116" r:id="rId336" display="javascript:SeleccionaMateria('6443456', '07012021112130');" xr:uid="{722B7BAB-8BD5-4C57-97EB-FF168148E081}"/>
    <hyperlink ref="G116" r:id="rId337" display="javascript:SeleccionaMateria('6443456', '07012021112130');" xr:uid="{D54468FE-C4CF-40B2-839C-2649D096D000}"/>
    <hyperlink ref="A118" r:id="rId338" display="javascript:SeleccionaMateria('6443457', '07012021112130');" xr:uid="{653F540A-3401-4FA3-BB8A-3452AF5BBEB5}"/>
    <hyperlink ref="B118" r:id="rId339" display="javascript:SeleccionaMateria('6443457', '07012021112130');" xr:uid="{BC2C974E-43F6-4EA6-B77C-22D228A78272}"/>
    <hyperlink ref="C118" r:id="rId340" display="javascript:SeleccionaMateria('6443457', '07012021112130');" xr:uid="{815C9DEB-99E4-4435-9F8E-0B11D64CA710}"/>
    <hyperlink ref="D118" r:id="rId341" display="javascript:SeleccionaMateria('6443457', '07012021112130');" xr:uid="{9A0532BF-527B-4892-BE85-7453EF8BFF64}"/>
    <hyperlink ref="E118" r:id="rId342" display="javascript:SeleccionaMateria('6443457', '07012021112130');" xr:uid="{EE5A4148-2FB9-42E3-93F0-4CA59C9D20CE}"/>
    <hyperlink ref="F118" r:id="rId343" display="javascript:SeleccionaMateria('6443457', '07012021112130');" xr:uid="{8CD1AF00-D6D8-4AF3-905F-4FD81636ABFC}"/>
    <hyperlink ref="G118" r:id="rId344" display="javascript:SeleccionaMateria('6443457', '07012021112130');" xr:uid="{10D5C4E3-8279-4465-A4DA-C1CA1EAC35CD}"/>
    <hyperlink ref="A119" r:id="rId345" display="javascript:SeleccionaMateria('6443458', '07012021112130');" xr:uid="{4421FF0A-D53A-428F-9A39-9505368F08EC}"/>
    <hyperlink ref="B119" r:id="rId346" display="javascript:SeleccionaMateria('6443458', '07012021112130');" xr:uid="{D1B3FC49-144F-4E30-B358-0DBF2D3F7647}"/>
    <hyperlink ref="C119" r:id="rId347" display="javascript:SeleccionaMateria('6443458', '07012021112130');" xr:uid="{FD6528CC-A6F1-4D09-86AF-1BCBD89A45A6}"/>
    <hyperlink ref="D119" r:id="rId348" display="javascript:SeleccionaMateria('6443458', '07012021112130');" xr:uid="{1EDF50E8-C8E6-430B-8650-1D96322BFEC1}"/>
    <hyperlink ref="E119" r:id="rId349" display="javascript:SeleccionaMateria('6443458', '07012021112130');" xr:uid="{E3E76572-E4B5-4474-B692-3EF1F7D1C89F}"/>
    <hyperlink ref="F119" r:id="rId350" display="javascript:SeleccionaMateria('6443458', '07012021112130');" xr:uid="{18030914-4087-4CC4-B82A-F12EC8313B8E}"/>
    <hyperlink ref="G119" r:id="rId351" display="javascript:SeleccionaMateria('6443458', '07012021112130');" xr:uid="{3A17C343-1DDC-4ED1-9A08-9F8191DFDA58}"/>
    <hyperlink ref="A121" r:id="rId352" display="javascript:SeleccionaMateria('6443459', '07012021112130');" xr:uid="{BE85FD73-0AF4-42BB-8C28-FE7BF80F2CB0}"/>
    <hyperlink ref="B121" r:id="rId353" display="javascript:SeleccionaMateria('6443459', '07012021112130');" xr:uid="{8BA886D3-2FC9-4305-9E67-3BBAE08E0557}"/>
    <hyperlink ref="C121" r:id="rId354" display="javascript:SeleccionaMateria('6443459', '07012021112130');" xr:uid="{8668BC56-4937-4964-A7FD-5771EC376537}"/>
    <hyperlink ref="D121" r:id="rId355" display="javascript:SeleccionaMateria('6443459', '07012021112130');" xr:uid="{BFC6591D-2186-4E44-B960-104555677D85}"/>
    <hyperlink ref="E121" r:id="rId356" display="javascript:SeleccionaMateria('6443459', '07012021112130');" xr:uid="{A349AEFE-F18B-4594-86B4-C85BB6B98DDB}"/>
    <hyperlink ref="F121" r:id="rId357" display="javascript:SeleccionaMateria('6443459', '07012021112130');" xr:uid="{879A1FD3-5271-4F26-8F77-92EF28C2DECA}"/>
    <hyperlink ref="G121" r:id="rId358" display="javascript:SeleccionaMateria('6443459', '07012021112130');" xr:uid="{585CF292-87BC-4EA2-8F27-72803C740C98}"/>
    <hyperlink ref="A122" r:id="rId359" display="javascript:SeleccionaMateria('6443460', '07012021112130');" xr:uid="{401526ED-640E-4543-B9C3-218282A1047B}"/>
    <hyperlink ref="B122" r:id="rId360" display="javascript:SeleccionaMateria('6443460', '07012021112130');" xr:uid="{59083B4D-9FDB-471E-B8D0-5D2C1256C23D}"/>
    <hyperlink ref="C122" r:id="rId361" display="javascript:SeleccionaMateria('6443460', '07012021112130');" xr:uid="{927DDC6A-88D5-4495-B6F9-F78BA12B688E}"/>
    <hyperlink ref="D122" r:id="rId362" display="javascript:SeleccionaMateria('6443460', '07012021112130');" xr:uid="{CE1B5619-CE3E-4854-A1F2-082C341868B3}"/>
    <hyperlink ref="E122" r:id="rId363" display="javascript:SeleccionaMateria('6443460', '07012021112130');" xr:uid="{1CD153F4-19BF-4D6F-89AA-60EE3D3F7B5D}"/>
    <hyperlink ref="F122" r:id="rId364" display="javascript:SeleccionaMateria('6443460', '07012021112130');" xr:uid="{1D2D7E11-4F46-4E78-8040-8FD05FACB7B0}"/>
    <hyperlink ref="G122" r:id="rId365" display="javascript:SeleccionaMateria('6443460', '07012021112130');" xr:uid="{F5C7B2A4-296D-487D-9A1C-BE9A719D2250}"/>
    <hyperlink ref="A124" r:id="rId366" display="javascript:SeleccionaMateria('6443461', '07012021112130');" xr:uid="{E619EA33-A407-4E6B-879F-1CE212E04DD8}"/>
    <hyperlink ref="B124" r:id="rId367" display="javascript:SeleccionaMateria('6443461', '07012021112130');" xr:uid="{D3EDDC7D-8767-41D8-96D0-997B490C4A24}"/>
    <hyperlink ref="C124" r:id="rId368" display="javascript:SeleccionaMateria('6443461', '07012021112130');" xr:uid="{1B8B5B41-EE66-4313-A033-27FABF1D58F0}"/>
    <hyperlink ref="D124" r:id="rId369" display="javascript:SeleccionaMateria('6443461', '07012021112130');" xr:uid="{4D0E1D08-DB76-47F8-9101-4108DEE05013}"/>
    <hyperlink ref="E124" r:id="rId370" display="javascript:SeleccionaMateria('6443461', '07012021112130');" xr:uid="{A505534A-B5B0-413C-AE67-28AE4C193AA2}"/>
    <hyperlink ref="F124" r:id="rId371" display="javascript:SeleccionaMateria('6443461', '07012021112130');" xr:uid="{6DDBB74F-997E-4F54-A500-B91E35ECCE5C}"/>
    <hyperlink ref="G124" r:id="rId372" display="javascript:SeleccionaMateria('6443461', '07012021112130');" xr:uid="{9095B5EF-566C-42E4-AEFE-832AC4C8F20E}"/>
    <hyperlink ref="A126" r:id="rId373" display="javascript:SeleccionaMateria('6369902', '07012021112130');" xr:uid="{AFF9A8C5-0F10-4914-B8DC-6DDB5B1CFCD8}"/>
    <hyperlink ref="B126" r:id="rId374" display="javascript:SeleccionaMateria('6369902', '07012021112130');" xr:uid="{81480F39-C055-48B1-AB02-448006A4A52A}"/>
    <hyperlink ref="C126" r:id="rId375" display="javascript:SeleccionaMateria('6369902', '07012021112130');" xr:uid="{321DB5D8-FF26-4852-800C-815984BDD6D0}"/>
    <hyperlink ref="D126" r:id="rId376" display="javascript:SeleccionaMateria('6369902', '07012021112130');" xr:uid="{0B2BB8E1-AE4D-4FD8-9706-0FC0B49DCA1C}"/>
    <hyperlink ref="E126" r:id="rId377" display="javascript:SeleccionaMateria('6369902', '07012021112130');" xr:uid="{28E7E34F-D6D4-4B36-99BF-2F5FEE45E5E3}"/>
    <hyperlink ref="F126" r:id="rId378" display="javascript:SeleccionaMateria('6369902', '07012021112130');" xr:uid="{39F260C8-EDD4-4FCE-9B90-7AD313448B4D}"/>
    <hyperlink ref="G126" r:id="rId379" display="javascript:SeleccionaMateria('6369902', '07012021112130');" xr:uid="{D863E667-ABF1-4853-AE77-1829046A720C}"/>
    <hyperlink ref="A127" r:id="rId380" display="javascript:SeleccionaMateria('6369904', '07012021112130');" xr:uid="{3A702AB2-17FC-48FF-A502-82823F98DCD9}"/>
    <hyperlink ref="B127" r:id="rId381" display="javascript:SeleccionaMateria('6369904', '07012021112130');" xr:uid="{DA0AE48D-6CB5-4E05-B246-D80B06B98F1F}"/>
    <hyperlink ref="C127" r:id="rId382" display="javascript:SeleccionaMateria('6369904', '07012021112130');" xr:uid="{FD61C681-F706-4A7E-8DEC-C2E8CCCC52CD}"/>
    <hyperlink ref="D127" r:id="rId383" display="javascript:SeleccionaMateria('6369904', '07012021112130');" xr:uid="{E1DA5847-E2D8-485F-93B1-5C905C17F4D1}"/>
    <hyperlink ref="E127" r:id="rId384" display="javascript:SeleccionaMateria('6369904', '07012021112130');" xr:uid="{9D78BFB3-ECB3-4BE2-9E08-934CBE655A52}"/>
    <hyperlink ref="F127" r:id="rId385" display="javascript:SeleccionaMateria('6369904', '07012021112130');" xr:uid="{255C4135-5746-41FA-9592-59CC8777AD80}"/>
    <hyperlink ref="G127" r:id="rId386" display="javascript:SeleccionaMateria('6369904', '07012021112130');" xr:uid="{999324EB-2E37-4470-8665-7319654C8D82}"/>
    <hyperlink ref="A128" r:id="rId387" display="javascript:SeleccionaMateria('6369903', '07012021112130');" xr:uid="{B591B461-9807-4848-AC51-66B40901B4A5}"/>
    <hyperlink ref="B128" r:id="rId388" display="javascript:SeleccionaMateria('6369903', '07012021112130');" xr:uid="{881EC374-3AC5-4102-81FE-6E8859A72EAD}"/>
    <hyperlink ref="C128" r:id="rId389" display="javascript:SeleccionaMateria('6369903', '07012021112130');" xr:uid="{3F7821E9-73F0-4D23-9704-FF1ABA627904}"/>
    <hyperlink ref="D128" r:id="rId390" display="javascript:SeleccionaMateria('6369903', '07012021112130');" xr:uid="{A617DD02-DB4B-4F5E-BDEC-E08401510BA0}"/>
    <hyperlink ref="E128" r:id="rId391" display="javascript:SeleccionaMateria('6369903', '07012021112130');" xr:uid="{8DCE3A35-749B-4A6D-ABFE-42C1CEEF9607}"/>
    <hyperlink ref="F128" r:id="rId392" display="javascript:SeleccionaMateria('6369903', '07012021112130');" xr:uid="{FBEE1581-9F80-43CD-A984-EC33170DC440}"/>
    <hyperlink ref="G128" r:id="rId393" display="javascript:SeleccionaMateria('6369903', '07012021112130');" xr:uid="{9FBC1704-383D-46BA-AB18-1AF788F1016C}"/>
    <hyperlink ref="A129" r:id="rId394" display="javascript:SeleccionaMateria('6369901', '07012021112130');" xr:uid="{D264C8E0-4442-4E8B-89CC-009554BA9F64}"/>
    <hyperlink ref="B129" r:id="rId395" display="javascript:SeleccionaMateria('6369901', '07012021112130');" xr:uid="{848C3437-0FED-4C48-9B34-811D7B4AF65B}"/>
    <hyperlink ref="C129" r:id="rId396" display="javascript:SeleccionaMateria('6369901', '07012021112130');" xr:uid="{112707CA-0365-4942-8746-6A2641A8530C}"/>
    <hyperlink ref="D129" r:id="rId397" display="javascript:SeleccionaMateria('6369901', '07012021112130');" xr:uid="{58F743EA-EFEF-4A9D-A6C6-FE322E427701}"/>
    <hyperlink ref="E129" r:id="rId398" display="javascript:SeleccionaMateria('6369901', '07012021112130');" xr:uid="{BE59FC0F-53EC-4AA0-887A-744C903F2B28}"/>
    <hyperlink ref="F129" r:id="rId399" display="javascript:SeleccionaMateria('6369901', '07012021112130');" xr:uid="{F8D58D18-E9D0-4B03-8E7B-DFFE455D6219}"/>
    <hyperlink ref="G129" r:id="rId400" display="javascript:SeleccionaMateria('6369901', '07012021112130');" xr:uid="{C8E72D7F-9DC2-4056-9292-E962F4375A7A}"/>
    <hyperlink ref="A130" r:id="rId401" display="javascript:SeleccionaMateria('6443462', '07012021112130');" xr:uid="{A7BE4529-9A75-4836-90D3-0592A97A2924}"/>
    <hyperlink ref="B130" r:id="rId402" display="javascript:SeleccionaMateria('6443462', '07012021112130');" xr:uid="{0B3014AA-7B9C-46A9-9B1E-E9E3CC1956CA}"/>
    <hyperlink ref="C130" r:id="rId403" display="javascript:SeleccionaMateria('6443462', '07012021112130');" xr:uid="{11C647D6-654C-4FA8-A066-FB803BC513D1}"/>
    <hyperlink ref="D130" r:id="rId404" display="javascript:SeleccionaMateria('6443462', '07012021112130');" xr:uid="{B79D4AA1-488E-4B92-864B-8ECCA15B15B7}"/>
    <hyperlink ref="E130" r:id="rId405" display="javascript:SeleccionaMateria('6443462', '07012021112130');" xr:uid="{8783BD56-46FD-4A8B-B6D1-BBAF8016E58F}"/>
    <hyperlink ref="F130" r:id="rId406" display="javascript:SeleccionaMateria('6443462', '07012021112130');" xr:uid="{48C8E55A-923C-4361-9947-E7949D8C6EF5}"/>
    <hyperlink ref="G130" r:id="rId407" display="javascript:SeleccionaMateria('6443462', '07012021112130');" xr:uid="{8EC9F0B4-1FBD-4136-9D9F-715439CA9B9D}"/>
    <hyperlink ref="H104" r:id="rId408" display="javascript:SeleccionaMateria('6443453', '07012021112130');" xr:uid="{8B0489AF-8875-4EBC-97EE-A629311AAC69}"/>
    <hyperlink ref="H107" r:id="rId409" display="javascript:SeleccionaMateria('6348691', '07012021112130');" xr:uid="{EF64DCD8-EFA1-46A8-B463-5E9D6BEEABA7}"/>
    <hyperlink ref="H108" r:id="rId410" display="javascript:SeleccionaMateria('6369895', '07012021112130');" xr:uid="{B6061D8A-E159-4EC4-BAF3-8F45A810C809}"/>
    <hyperlink ref="H110" r:id="rId411" display="javascript:SeleccionaMateria('6443453', '07012021112130');" xr:uid="{A0938A3B-D477-4AE0-98F3-2916C3CF37E8}"/>
    <hyperlink ref="H111" r:id="rId412" display="javascript:SeleccionaMateria('6443453', '07012021112130');" xr:uid="{835AABDE-BF92-4FB6-8451-8DE327A8FE2E}"/>
    <hyperlink ref="H113" r:id="rId413" display="javascript:SeleccionaMateria('6348691', '07012021112130');" xr:uid="{DC9AAEC2-7C82-4D85-898B-205EC42CF248}"/>
    <hyperlink ref="H114" r:id="rId414" display="javascript:SeleccionaMateria('6369895', '07012021112130');" xr:uid="{C5450A17-72EF-48AC-80CE-50477ECD779F}"/>
    <hyperlink ref="H126" r:id="rId415" display="javascript:SeleccionaMateria('6348691', '07012021112130');" xr:uid="{2B1A2043-B60A-4F75-B015-A4589A512AE4}"/>
    <hyperlink ref="H127" r:id="rId416" display="javascript:SeleccionaMateria('6369895', '07012021112130');" xr:uid="{1AA0DF6C-6B30-4930-A0CB-8A39319D19A6}"/>
    <hyperlink ref="H119" r:id="rId417" display="javascript:SeleccionaMateria('6348691', '07012021112130');" xr:uid="{32003DC1-AEDA-4529-8FD4-DFB8547FDEED}"/>
    <hyperlink ref="H130" r:id="rId418" display="javascript:SeleccionaMateria('6348691', '07012021112130');" xr:uid="{74F5912E-0DE3-40DE-A918-A6D487D24671}"/>
    <hyperlink ref="H121" r:id="rId419" display="javascript:SeleccionaMateria('6369895', '07012021112130');" xr:uid="{ADB6E36B-3136-42A6-8DA2-D39D27C2F20B}"/>
    <hyperlink ref="H116" r:id="rId420" display="javascript:SeleccionaMateria('6443453', '07012021112130');" xr:uid="{894D577A-7CBD-49D1-BBD5-892B523B7DB8}"/>
    <hyperlink ref="H122" r:id="rId421" display="javascript:SeleccionaMateria('6443453', '07012021112130');" xr:uid="{AB4CBEE0-4288-4302-A39F-9AB7CF38420D}"/>
    <hyperlink ref="H128" r:id="rId422" display="javascript:SeleccionaMateria('6443453', '07012021112130');" xr:uid="{0EB28219-191C-4454-AA06-341D50730C89}"/>
    <hyperlink ref="H118" r:id="rId423" display="javascript:SeleccionaMateria('6443453', '07012021112130');" xr:uid="{D6E1575B-A860-47C5-8B3A-364644130D9B}"/>
    <hyperlink ref="H124" r:id="rId424" display="javascript:SeleccionaMateria('6443453', '07012021112130');" xr:uid="{483C1318-D4CA-4D52-B2B9-311F38BAE156}"/>
    <hyperlink ref="H129" r:id="rId425" display="javascript:SeleccionaMateria('6443453', '07012021112130');" xr:uid="{30C9A4F9-43AC-435C-A5D9-6AB1E5F2BA61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426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42C3CB-63EA-4DEF-B585-29A3ACAA9809}">
          <x14:formula1>
            <xm:f>AuxiliarListado!$A$1:$A$6</xm:f>
          </x14:formula1>
          <xm:sqref>L1001:L1009 K18:K1000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8D32-E123-442A-B4E4-C31980E8BAA2}">
  <sheetPr codeName="Hoja2"/>
  <dimension ref="A1:AMG31"/>
  <sheetViews>
    <sheetView workbookViewId="0">
      <selection activeCell="F34" sqref="F34"/>
    </sheetView>
  </sheetViews>
  <sheetFormatPr baseColWidth="10" defaultRowHeight="12.75" x14ac:dyDescent="0.2"/>
  <cols>
    <col min="1" max="1" width="40.140625" customWidth="1"/>
    <col min="2" max="2" width="11.42578125" bestFit="1" customWidth="1"/>
    <col min="3" max="4" width="15.140625" bestFit="1" customWidth="1"/>
    <col min="6" max="6" width="46.85546875" customWidth="1"/>
    <col min="7" max="7" width="8.42578125" bestFit="1" customWidth="1"/>
    <col min="8" max="8" width="5.140625" bestFit="1" customWidth="1"/>
    <col min="9" max="9" width="7" bestFit="1" customWidth="1"/>
    <col min="10" max="10" width="10.5703125" customWidth="1"/>
    <col min="11" max="11" width="42.140625" customWidth="1"/>
    <col min="12" max="12" width="8.42578125" bestFit="1" customWidth="1"/>
    <col min="13" max="13" width="5.140625" bestFit="1" customWidth="1"/>
    <col min="14" max="14" width="7" bestFit="1" customWidth="1"/>
  </cols>
  <sheetData>
    <row r="1" spans="1:1021" s="43" customFormat="1" ht="14.25" customHeight="1" x14ac:dyDescent="0.2">
      <c r="A1" s="73" t="s">
        <v>104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</row>
    <row r="2" spans="1:1021" ht="14.25" customHeight="1" x14ac:dyDescent="0.2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</row>
    <row r="3" spans="1:1021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1021" x14ac:dyDescent="0.2">
      <c r="A4" s="49"/>
      <c r="B4" s="78" t="s">
        <v>129</v>
      </c>
      <c r="C4" s="78"/>
      <c r="D4" s="78"/>
      <c r="E4" s="78"/>
      <c r="F4" s="78"/>
      <c r="G4" s="78"/>
      <c r="H4" s="78"/>
      <c r="I4" s="78"/>
      <c r="J4" s="78"/>
      <c r="K4" s="78"/>
      <c r="L4" s="49"/>
      <c r="M4" s="49"/>
      <c r="N4" s="49"/>
    </row>
    <row r="5" spans="1:1021" x14ac:dyDescent="0.2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021" x14ac:dyDescent="0.2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7" spans="1:1021" ht="14.25" x14ac:dyDescent="0.2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</row>
    <row r="10" spans="1:1021" ht="19.5" customHeight="1" x14ac:dyDescent="0.25">
      <c r="A10" s="1"/>
      <c r="B10" s="54" t="s">
        <v>76</v>
      </c>
      <c r="C10" s="54" t="s">
        <v>83</v>
      </c>
      <c r="E10" s="81" t="s">
        <v>112</v>
      </c>
      <c r="F10" s="81"/>
      <c r="G10" s="81"/>
      <c r="H10" s="81"/>
      <c r="I10" s="80">
        <f>SUM('Operaciones Auxiliares'!C2:C1000)/SUM('Operaciones Auxiliares'!I2:I1000)</f>
        <v>8.0096385542168669</v>
      </c>
      <c r="J10" s="80"/>
      <c r="K10" s="80"/>
      <c r="L10" s="80"/>
    </row>
    <row r="11" spans="1:1021" ht="15" customHeight="1" x14ac:dyDescent="0.25">
      <c r="A11" s="45" t="s">
        <v>81</v>
      </c>
      <c r="B11" s="2">
        <f>SUM('Operaciones Auxiliares'!K2:K1000)</f>
        <v>0</v>
      </c>
      <c r="C11" s="3">
        <f>B11/SUM($B$12:$B$15)</f>
        <v>0</v>
      </c>
      <c r="E11" s="81"/>
      <c r="F11" s="81"/>
      <c r="G11" s="81"/>
      <c r="H11" s="81"/>
      <c r="I11" s="80"/>
      <c r="J11" s="80"/>
      <c r="K11" s="80"/>
      <c r="L11" s="80"/>
    </row>
    <row r="12" spans="1:1021" ht="15" customHeight="1" x14ac:dyDescent="0.25">
      <c r="A12" s="45" t="s">
        <v>77</v>
      </c>
      <c r="B12" s="2">
        <f>SUM('Operaciones Auxiliares'!L2:L1000)</f>
        <v>10</v>
      </c>
      <c r="C12" s="3">
        <f>B12/SUM($B$12:$B$15)</f>
        <v>0.29411764705882354</v>
      </c>
      <c r="E12" s="81"/>
      <c r="F12" s="81"/>
      <c r="G12" s="81"/>
      <c r="H12" s="81"/>
      <c r="I12" s="80"/>
      <c r="J12" s="80"/>
      <c r="K12" s="80"/>
      <c r="L12" s="80"/>
    </row>
    <row r="13" spans="1:1021" ht="15" customHeight="1" x14ac:dyDescent="0.25">
      <c r="A13" s="45" t="s">
        <v>78</v>
      </c>
      <c r="B13" s="2">
        <f>SUM('Operaciones Auxiliares'!M2:M1000)</f>
        <v>10</v>
      </c>
      <c r="C13" s="3">
        <f>B13/SUM($B$12:$B$15)</f>
        <v>0.29411764705882354</v>
      </c>
      <c r="E13" s="81"/>
      <c r="F13" s="81"/>
      <c r="G13" s="81"/>
      <c r="H13" s="81"/>
      <c r="I13" s="80"/>
      <c r="J13" s="80"/>
      <c r="K13" s="80"/>
      <c r="L13" s="80"/>
    </row>
    <row r="14" spans="1:1021" ht="15" customHeight="1" x14ac:dyDescent="0.25">
      <c r="A14" s="45" t="s">
        <v>79</v>
      </c>
      <c r="B14" s="2">
        <f>SUM('Operaciones Auxiliares'!N2:N1000)</f>
        <v>9</v>
      </c>
      <c r="C14" s="3">
        <f>B14/SUM($B$12:$B$15)</f>
        <v>0.26470588235294118</v>
      </c>
      <c r="E14" s="81"/>
      <c r="F14" s="81"/>
      <c r="G14" s="81"/>
      <c r="H14" s="81"/>
      <c r="I14" s="80"/>
      <c r="J14" s="80"/>
      <c r="K14" s="80"/>
      <c r="L14" s="80"/>
    </row>
    <row r="15" spans="1:1021" ht="15" x14ac:dyDescent="0.25">
      <c r="A15" s="45" t="s">
        <v>80</v>
      </c>
      <c r="B15" s="2">
        <f>SUM('Operaciones Auxiliares'!O2:O100)</f>
        <v>5</v>
      </c>
      <c r="C15" s="3">
        <f>B15/SUM($B$12:$B$15)</f>
        <v>0.14705882352941177</v>
      </c>
      <c r="E15" s="1"/>
    </row>
    <row r="19" spans="1:14" ht="12.75" customHeight="1" x14ac:dyDescent="0.2">
      <c r="A19" s="79" t="s">
        <v>106</v>
      </c>
      <c r="B19" s="79"/>
      <c r="C19" s="79"/>
      <c r="D19" s="79"/>
      <c r="F19" s="79" t="s">
        <v>108</v>
      </c>
      <c r="G19" s="79"/>
      <c r="H19" s="79"/>
      <c r="I19" s="79"/>
      <c r="K19" s="79" t="s">
        <v>109</v>
      </c>
      <c r="L19" s="79"/>
      <c r="M19" s="79"/>
      <c r="N19" s="79"/>
    </row>
    <row r="20" spans="1:14" ht="12.75" customHeight="1" x14ac:dyDescent="0.2">
      <c r="A20" s="79"/>
      <c r="B20" s="79"/>
      <c r="C20" s="79"/>
      <c r="D20" s="79"/>
      <c r="F20" s="79"/>
      <c r="G20" s="79"/>
      <c r="H20" s="79"/>
      <c r="I20" s="79"/>
      <c r="K20" s="79"/>
      <c r="L20" s="79"/>
      <c r="M20" s="79"/>
      <c r="N20" s="79"/>
    </row>
    <row r="21" spans="1:14" x14ac:dyDescent="0.2">
      <c r="A21" s="53" t="s">
        <v>105</v>
      </c>
      <c r="B21" s="53" t="s">
        <v>107</v>
      </c>
      <c r="C21" s="53" t="s">
        <v>9</v>
      </c>
      <c r="D21" s="53" t="s">
        <v>123</v>
      </c>
      <c r="F21" s="53" t="s">
        <v>105</v>
      </c>
      <c r="G21" s="53" t="s">
        <v>107</v>
      </c>
      <c r="H21" s="53" t="s">
        <v>9</v>
      </c>
      <c r="I21" s="53" t="s">
        <v>123</v>
      </c>
      <c r="K21" s="53" t="s">
        <v>105</v>
      </c>
      <c r="L21" s="53" t="s">
        <v>107</v>
      </c>
      <c r="M21" s="53" t="s">
        <v>9</v>
      </c>
      <c r="N21" s="53" t="s">
        <v>123</v>
      </c>
    </row>
    <row r="22" spans="1:14" x14ac:dyDescent="0.2">
      <c r="A22" s="55" t="str">
        <f>'Auxiliares para top'!B22</f>
        <v>G4011325 Enxeñaría do Software</v>
      </c>
      <c r="B22" s="55">
        <f>'Auxiliares para top'!F22</f>
        <v>12</v>
      </c>
      <c r="C22" s="55">
        <f>IF(ISNUMBER('Auxiliares para top'!E22),'Auxiliares para top'!E22,'Auxiliares para top'!D22)</f>
        <v>10</v>
      </c>
      <c r="D22" s="56" t="str">
        <f>'Auxiliares para top'!C22</f>
        <v>MH</v>
      </c>
      <c r="F22" s="55" t="str">
        <f>'Auxiliares para top'!B2</f>
        <v>G4011229 Computación Gráfica</v>
      </c>
      <c r="G22" s="55">
        <f>'Auxiliares para top'!F2</f>
        <v>4.5</v>
      </c>
      <c r="H22" s="55">
        <f>IF(ISNUMBER('Auxiliares para top'!E2),'Auxiliares para top'!E2,'Auxiliares para top'!D2)</f>
        <v>10</v>
      </c>
      <c r="I22" s="55" t="str">
        <f>'Auxiliares para top'!C2</f>
        <v>MH</v>
      </c>
      <c r="K22" s="55" t="str">
        <f>'Auxiliares para top'!I2</f>
        <v>G4011121 Cálculo e Análise Numérica</v>
      </c>
      <c r="L22" s="55">
        <f>'Auxiliares para top'!M2</f>
        <v>6</v>
      </c>
      <c r="M22" s="55">
        <f>IF(ISNUMBER('Auxiliares para top'!L2),'Auxiliares para top'!L2,'Auxiliares para top'!K2)</f>
        <v>5</v>
      </c>
      <c r="N22" s="55" t="str">
        <f>'Auxiliares para top'!J2</f>
        <v>AP</v>
      </c>
    </row>
    <row r="23" spans="1:14" x14ac:dyDescent="0.2">
      <c r="A23" s="55" t="str">
        <f>'Auxiliares para top'!B23</f>
        <v>G4011325 Enxeñaría do Software</v>
      </c>
      <c r="B23" s="55">
        <f>'Auxiliares para top'!F23</f>
        <v>12</v>
      </c>
      <c r="C23" s="55">
        <f>IF(ISNUMBER('Auxiliares para top'!E23),'Auxiliares para top'!E23,'Auxiliares para top'!D23)</f>
        <v>10</v>
      </c>
      <c r="D23" s="56" t="str">
        <f>'Auxiliares para top'!C23</f>
        <v>MH</v>
      </c>
      <c r="F23" s="55" t="str">
        <f>'Auxiliares para top'!B3</f>
        <v>G4011328 Xestión de Recursos Humanos e Comportamento Organizacional</v>
      </c>
      <c r="G23" s="55">
        <f>'Auxiliares para top'!F3</f>
        <v>4.5</v>
      </c>
      <c r="H23" s="55">
        <f>IF(ISNUMBER('Auxiliares para top'!E3),'Auxiliares para top'!E3,'Auxiliares para top'!D3)</f>
        <v>10</v>
      </c>
      <c r="I23" s="55" t="str">
        <f>'Auxiliares para top'!C3</f>
        <v>MH</v>
      </c>
      <c r="K23" s="55" t="str">
        <f>'Auxiliares para top'!I3</f>
        <v>G4011228 Arquitectura de Computadores</v>
      </c>
      <c r="L23" s="55">
        <f>'Auxiliares para top'!M3</f>
        <v>4.5</v>
      </c>
      <c r="M23" s="55">
        <f>IF(ISNUMBER('Auxiliares para top'!L3),'Auxiliares para top'!L3,'Auxiliares para top'!K3)</f>
        <v>5</v>
      </c>
      <c r="N23" s="55" t="str">
        <f>'Auxiliares para top'!J3</f>
        <v>AP</v>
      </c>
    </row>
    <row r="24" spans="1:14" x14ac:dyDescent="0.2">
      <c r="A24" s="55" t="str">
        <f>'Auxiliares para top'!B24</f>
        <v>G4011451 Prácticas Externas: EMPRESA S.A.</v>
      </c>
      <c r="B24" s="55">
        <f>'Auxiliares para top'!F24</f>
        <v>9</v>
      </c>
      <c r="C24" s="55">
        <f>IF(ISNUMBER('Auxiliares para top'!E24),'Auxiliares para top'!E24,'Auxiliares para top'!D24)</f>
        <v>7.8</v>
      </c>
      <c r="D24" s="56" t="str">
        <f>'Auxiliares para top'!C24</f>
        <v>NT</v>
      </c>
      <c r="F24" s="55" t="str">
        <f>'Auxiliares para top'!B4</f>
        <v>G4011322 Administración de Sistemas e Redes</v>
      </c>
      <c r="G24" s="55">
        <f>'Auxiliares para top'!F4</f>
        <v>6</v>
      </c>
      <c r="H24" s="55">
        <f>IF(ISNUMBER('Auxiliares para top'!E4),'Auxiliares para top'!E4,'Auxiliares para top'!D4)</f>
        <v>10</v>
      </c>
      <c r="I24" s="55" t="str">
        <f>'Auxiliares para top'!C4</f>
        <v>MH</v>
      </c>
      <c r="K24" s="55" t="str">
        <f>'Auxiliares para top'!I4</f>
        <v>G4011221 Bases de Datos I</v>
      </c>
      <c r="L24" s="55">
        <f>'Auxiliares para top'!M4</f>
        <v>6</v>
      </c>
      <c r="M24" s="55">
        <f>IF(ISNUMBER('Auxiliares para top'!L4),'Auxiliares para top'!L4,'Auxiliares para top'!K4)</f>
        <v>5</v>
      </c>
      <c r="N24" s="55" t="str">
        <f>'Auxiliares para top'!J4</f>
        <v>AP</v>
      </c>
    </row>
    <row r="25" spans="1:14" x14ac:dyDescent="0.2">
      <c r="A25" s="55" t="str">
        <f>'Auxiliares para top'!B25</f>
        <v>G4011322 Administración de Sistemas e Redes</v>
      </c>
      <c r="B25" s="55">
        <f>'Auxiliares para top'!F25</f>
        <v>6</v>
      </c>
      <c r="C25" s="55">
        <f>IF(ISNUMBER('Auxiliares para top'!E25),'Auxiliares para top'!E25,'Auxiliares para top'!D25)</f>
        <v>10</v>
      </c>
      <c r="D25" s="56" t="str">
        <f>'Auxiliares para top'!C25</f>
        <v>MH</v>
      </c>
      <c r="F25" s="55" t="str">
        <f>'Auxiliares para top'!B5</f>
        <v>G4011325 Enxeñaría do Software</v>
      </c>
      <c r="G25" s="55">
        <f>'Auxiliares para top'!F5</f>
        <v>12</v>
      </c>
      <c r="H25" s="55">
        <f>IF(ISNUMBER('Auxiliares para top'!E5),'Auxiliares para top'!E5,'Auxiliares para top'!D5)</f>
        <v>10</v>
      </c>
      <c r="I25" s="55" t="str">
        <f>'Auxiliares para top'!C5</f>
        <v>MH</v>
      </c>
      <c r="K25" s="55" t="str">
        <f>'Auxiliares para top'!I5</f>
        <v>G4011341 Administración Avanzada de Sistemas e Redes</v>
      </c>
      <c r="L25" s="55">
        <f>'Auxiliares para top'!M5</f>
        <v>4.5</v>
      </c>
      <c r="M25" s="55">
        <f>IF(ISNUMBER('Auxiliares para top'!L5),'Auxiliares para top'!L5,'Auxiliares para top'!K5)</f>
        <v>5</v>
      </c>
      <c r="N25" s="55" t="str">
        <f>'Auxiliares para top'!J5</f>
        <v>AP</v>
      </c>
    </row>
    <row r="26" spans="1:14" x14ac:dyDescent="0.2">
      <c r="A26" s="55" t="str">
        <f>'Auxiliares para top'!B26</f>
        <v>G4011326 Computación Distribuída</v>
      </c>
      <c r="B26" s="55">
        <f>'Auxiliares para top'!F26</f>
        <v>6</v>
      </c>
      <c r="C26" s="55">
        <f>IF(ISNUMBER('Auxiliares para top'!E26),'Auxiliares para top'!E26,'Auxiliares para top'!D26)</f>
        <v>10</v>
      </c>
      <c r="D26" s="56" t="str">
        <f>'Auxiliares para top'!C26</f>
        <v>MH</v>
      </c>
      <c r="F26" s="55" t="str">
        <f>'Auxiliares para top'!B6</f>
        <v>G4011326 Computación Distribuída</v>
      </c>
      <c r="G26" s="55">
        <f>'Auxiliares para top'!F6</f>
        <v>6</v>
      </c>
      <c r="H26" s="55">
        <f>IF(ISNUMBER('Auxiliares para top'!E6),'Auxiliares para top'!E6,'Auxiliares para top'!D6)</f>
        <v>10</v>
      </c>
      <c r="I26" s="55" t="str">
        <f>'Auxiliares para top'!C6</f>
        <v>MH</v>
      </c>
      <c r="K26" s="55" t="str">
        <f>'Auxiliares para top'!I6</f>
        <v>G4011223 Sistemas Operativos I</v>
      </c>
      <c r="L26" s="55">
        <f>'Auxiliares para top'!M6</f>
        <v>6</v>
      </c>
      <c r="M26" s="55">
        <f>IF(ISNUMBER('Auxiliares para top'!L6),'Auxiliares para top'!L6,'Auxiliares para top'!K6)</f>
        <v>5</v>
      </c>
      <c r="N26" s="55" t="str">
        <f>'Auxiliares para top'!J6</f>
        <v>AP</v>
      </c>
    </row>
    <row r="27" spans="1:14" x14ac:dyDescent="0.2">
      <c r="A27" s="55" t="str">
        <f>'Auxiliares para top'!B27</f>
        <v>G4011322 Administración de Sistemas e Redes</v>
      </c>
      <c r="B27" s="55">
        <f>'Auxiliares para top'!F27</f>
        <v>6</v>
      </c>
      <c r="C27" s="55">
        <f>IF(ISNUMBER('Auxiliares para top'!E27),'Auxiliares para top'!E27,'Auxiliares para top'!D27)</f>
        <v>10</v>
      </c>
      <c r="D27" s="56" t="str">
        <f>'Auxiliares para top'!C27</f>
        <v>MH</v>
      </c>
      <c r="F27" s="55" t="str">
        <f>'Auxiliares para top'!B7</f>
        <v>G4011229 Computación Gráfica</v>
      </c>
      <c r="G27" s="55">
        <f>'Auxiliares para top'!F7</f>
        <v>4.5</v>
      </c>
      <c r="H27" s="55">
        <f>IF(ISNUMBER('Auxiliares para top'!E7),'Auxiliares para top'!E7,'Auxiliares para top'!D7)</f>
        <v>10</v>
      </c>
      <c r="I27" s="55" t="str">
        <f>'Auxiliares para top'!C7</f>
        <v>MH</v>
      </c>
      <c r="K27" s="55" t="str">
        <f>'Auxiliares para top'!I7</f>
        <v>G4011324 Interacción Persoa-Ordenador</v>
      </c>
      <c r="L27" s="55">
        <f>'Auxiliares para top'!M7</f>
        <v>6</v>
      </c>
      <c r="M27" s="55">
        <f>IF(ISNUMBER('Auxiliares para top'!L7),'Auxiliares para top'!L7,'Auxiliares para top'!K7)</f>
        <v>5</v>
      </c>
      <c r="N27" s="55" t="str">
        <f>'Auxiliares para top'!J7</f>
        <v>AP</v>
      </c>
    </row>
    <row r="28" spans="1:14" x14ac:dyDescent="0.2">
      <c r="A28" s="55" t="str">
        <f>'Auxiliares para top'!B28</f>
        <v>G4011326 Computación Distribuída</v>
      </c>
      <c r="B28" s="55">
        <f>'Auxiliares para top'!F28</f>
        <v>6</v>
      </c>
      <c r="C28" s="55">
        <f>IF(ISNUMBER('Auxiliares para top'!E28),'Auxiliares para top'!E28,'Auxiliares para top'!D28)</f>
        <v>10</v>
      </c>
      <c r="D28" s="56" t="str">
        <f>'Auxiliares para top'!C28</f>
        <v>MH</v>
      </c>
      <c r="F28" s="55" t="str">
        <f>'Auxiliares para top'!B8</f>
        <v>G4011328 Xestión de Recursos Humanos e Comportamento Organizacional</v>
      </c>
      <c r="G28" s="55">
        <f>'Auxiliares para top'!F8</f>
        <v>4.5</v>
      </c>
      <c r="H28" s="55">
        <f>IF(ISNUMBER('Auxiliares para top'!E8),'Auxiliares para top'!E8,'Auxiliares para top'!D8)</f>
        <v>10</v>
      </c>
      <c r="I28" s="55" t="str">
        <f>'Auxiliares para top'!C8</f>
        <v>MH</v>
      </c>
      <c r="K28" s="55" t="str">
        <f>'Auxiliares para top'!I8</f>
        <v>G4011121 Cálculo e Análise Numérica</v>
      </c>
      <c r="L28" s="55">
        <f>'Auxiliares para top'!M8</f>
        <v>6</v>
      </c>
      <c r="M28" s="55">
        <f>IF(ISNUMBER('Auxiliares para top'!L8),'Auxiliares para top'!L8,'Auxiliares para top'!K8)</f>
        <v>5</v>
      </c>
      <c r="N28" s="55" t="str">
        <f>'Auxiliares para top'!J8</f>
        <v>AP</v>
      </c>
    </row>
    <row r="29" spans="1:14" x14ac:dyDescent="0.2">
      <c r="A29" s="55" t="str">
        <f>'Auxiliares para top'!B29</f>
        <v>G4011321 Teoría de Autómatas e Linguaxes Formais</v>
      </c>
      <c r="B29" s="55">
        <f>'Auxiliares para top'!F29</f>
        <v>6</v>
      </c>
      <c r="C29" s="55">
        <f>IF(ISNUMBER('Auxiliares para top'!E29),'Auxiliares para top'!E29,'Auxiliares para top'!D29)</f>
        <v>9.5</v>
      </c>
      <c r="D29" s="56" t="str">
        <f>'Auxiliares para top'!C29</f>
        <v>SB</v>
      </c>
      <c r="F29" s="55" t="str">
        <f>'Auxiliares para top'!B9</f>
        <v>G4011322 Administración de Sistemas e Redes</v>
      </c>
      <c r="G29" s="55">
        <f>'Auxiliares para top'!F9</f>
        <v>6</v>
      </c>
      <c r="H29" s="55">
        <f>IF(ISNUMBER('Auxiliares para top'!E9),'Auxiliares para top'!E9,'Auxiliares para top'!D9)</f>
        <v>10</v>
      </c>
      <c r="I29" s="55" t="str">
        <f>'Auxiliares para top'!C9</f>
        <v>MH</v>
      </c>
      <c r="K29" s="55" t="str">
        <f>'Auxiliares para top'!I9</f>
        <v>G4011228 Arquitectura de Computadores</v>
      </c>
      <c r="L29" s="55">
        <f>'Auxiliares para top'!M9</f>
        <v>4.5</v>
      </c>
      <c r="M29" s="55">
        <f>IF(ISNUMBER('Auxiliares para top'!L9),'Auxiliares para top'!L9,'Auxiliares para top'!K9)</f>
        <v>5</v>
      </c>
      <c r="N29" s="55" t="str">
        <f>'Auxiliares para top'!J9</f>
        <v>AP</v>
      </c>
    </row>
    <row r="30" spans="1:14" x14ac:dyDescent="0.2">
      <c r="A30" s="55" t="str">
        <f>'Auxiliares para top'!B30</f>
        <v>G4011230 Deseño de Software</v>
      </c>
      <c r="B30" s="55">
        <f>'Auxiliares para top'!F30</f>
        <v>6</v>
      </c>
      <c r="C30" s="55">
        <f>IF(ISNUMBER('Auxiliares para top'!E30),'Auxiliares para top'!E30,'Auxiliares para top'!D30)</f>
        <v>9.5</v>
      </c>
      <c r="D30" s="56" t="str">
        <f>'Auxiliares para top'!C30</f>
        <v>SB</v>
      </c>
      <c r="F30" s="55" t="str">
        <f>'Auxiliares para top'!B10</f>
        <v>G4011325 Enxeñaría do Software</v>
      </c>
      <c r="G30" s="55">
        <f>'Auxiliares para top'!F10</f>
        <v>12</v>
      </c>
      <c r="H30" s="55">
        <f>IF(ISNUMBER('Auxiliares para top'!E10),'Auxiliares para top'!E10,'Auxiliares para top'!D10)</f>
        <v>10</v>
      </c>
      <c r="I30" s="55" t="str">
        <f>'Auxiliares para top'!C10</f>
        <v>MH</v>
      </c>
      <c r="K30" s="55" t="str">
        <f>'Auxiliares para top'!I10</f>
        <v>G4011221 Bases de Datos I</v>
      </c>
      <c r="L30" s="55">
        <f>'Auxiliares para top'!M10</f>
        <v>6</v>
      </c>
      <c r="M30" s="55">
        <f>IF(ISNUMBER('Auxiliares para top'!L10),'Auxiliares para top'!L10,'Auxiliares para top'!K10)</f>
        <v>5</v>
      </c>
      <c r="N30" s="55" t="str">
        <f>'Auxiliares para top'!J10</f>
        <v>AP</v>
      </c>
    </row>
    <row r="31" spans="1:14" x14ac:dyDescent="0.2">
      <c r="A31" s="55" t="str">
        <f>'Auxiliares para top'!B31</f>
        <v>G4011225 Programación Orientada a Obxetos</v>
      </c>
      <c r="B31" s="55">
        <f>'Auxiliares para top'!F31</f>
        <v>6</v>
      </c>
      <c r="C31" s="55">
        <f>IF(ISNUMBER('Auxiliares para top'!E31),'Auxiliares para top'!E31,'Auxiliares para top'!D31)</f>
        <v>9.5</v>
      </c>
      <c r="D31" s="56" t="str">
        <f>'Auxiliares para top'!C31</f>
        <v>SB</v>
      </c>
      <c r="F31" s="55" t="str">
        <f>'Auxiliares para top'!B11</f>
        <v>G4011326 Computación Distribuída</v>
      </c>
      <c r="G31" s="55">
        <f>'Auxiliares para top'!F11</f>
        <v>6</v>
      </c>
      <c r="H31" s="55">
        <f>IF(ISNUMBER('Auxiliares para top'!E11),'Auxiliares para top'!E11,'Auxiliares para top'!D11)</f>
        <v>10</v>
      </c>
      <c r="I31" s="55" t="str">
        <f>'Auxiliares para top'!C11</f>
        <v>MH</v>
      </c>
      <c r="K31" s="55" t="str">
        <f>'Auxiliares para top'!I11</f>
        <v>G4011341 Administración Avanzada de Sistemas e Redes</v>
      </c>
      <c r="L31" s="55">
        <f>'Auxiliares para top'!M11</f>
        <v>4.5</v>
      </c>
      <c r="M31" s="55">
        <f>IF(ISNUMBER('Auxiliares para top'!L11),'Auxiliares para top'!L11,'Auxiliares para top'!K11)</f>
        <v>5</v>
      </c>
      <c r="N31" s="55" t="str">
        <f>'Auxiliares para top'!J11</f>
        <v>AP</v>
      </c>
    </row>
  </sheetData>
  <mergeCells count="7">
    <mergeCell ref="A1:N2"/>
    <mergeCell ref="B4:K4"/>
    <mergeCell ref="A19:D20"/>
    <mergeCell ref="F19:I20"/>
    <mergeCell ref="I10:L14"/>
    <mergeCell ref="K19:N20"/>
    <mergeCell ref="E10:H14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CADF-2DE3-49B7-A0D5-2D59E9E7A2AE}">
  <sheetPr codeName="Hoja6"/>
  <dimension ref="A1:BU1151"/>
  <sheetViews>
    <sheetView workbookViewId="0">
      <selection activeCell="L36" sqref="L36"/>
    </sheetView>
  </sheetViews>
  <sheetFormatPr baseColWidth="10" defaultRowHeight="12.75" x14ac:dyDescent="0.2"/>
  <cols>
    <col min="1" max="1" width="3" bestFit="1" customWidth="1"/>
    <col min="2" max="2" width="34.28515625" customWidth="1"/>
    <col min="4" max="4" width="17.42578125" bestFit="1" customWidth="1"/>
  </cols>
  <sheetData>
    <row r="1" spans="1:14" x14ac:dyDescent="0.2">
      <c r="A1" s="73" t="s">
        <v>144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2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14" x14ac:dyDescent="0.2">
      <c r="A4" s="49"/>
      <c r="B4" s="78" t="s">
        <v>141</v>
      </c>
      <c r="C4" s="78"/>
      <c r="D4" s="78"/>
      <c r="E4" s="78"/>
      <c r="F4" s="78"/>
      <c r="G4" s="78"/>
      <c r="H4" s="78"/>
      <c r="I4" s="78"/>
      <c r="J4" s="78"/>
      <c r="K4" s="78"/>
      <c r="L4" s="49"/>
      <c r="M4" s="49"/>
      <c r="N4" s="49"/>
    </row>
    <row r="5" spans="1:14" x14ac:dyDescent="0.2">
      <c r="A5" s="49"/>
      <c r="B5" s="78" t="s">
        <v>150</v>
      </c>
      <c r="C5" s="78"/>
      <c r="D5" s="78"/>
      <c r="E5" s="78"/>
      <c r="F5" s="78"/>
      <c r="G5" s="78"/>
      <c r="H5" s="78"/>
      <c r="I5" s="78"/>
      <c r="J5" s="78"/>
      <c r="K5" s="78"/>
      <c r="L5" s="49"/>
      <c r="M5" s="49"/>
      <c r="N5" s="49"/>
    </row>
    <row r="6" spans="1:14" x14ac:dyDescent="0.2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7" spans="1:14" x14ac:dyDescent="0.2">
      <c r="A7" s="49"/>
      <c r="B7" s="86" t="s">
        <v>142</v>
      </c>
      <c r="C7" s="86"/>
      <c r="D7" s="86"/>
      <c r="E7" s="86"/>
      <c r="F7" s="86"/>
      <c r="G7" s="86"/>
      <c r="H7" s="86"/>
      <c r="I7" s="86"/>
      <c r="J7" s="86"/>
      <c r="K7" s="86"/>
      <c r="L7" s="49"/>
      <c r="M7" s="49"/>
      <c r="N7" s="49"/>
    </row>
    <row r="8" spans="1:14" x14ac:dyDescent="0.2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</row>
    <row r="9" spans="1:14" x14ac:dyDescent="0.2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</row>
    <row r="13" spans="1:14" ht="12.75" customHeight="1" x14ac:dyDescent="0.2">
      <c r="A13" s="82" t="s">
        <v>143</v>
      </c>
      <c r="B13" s="82"/>
      <c r="C13" s="82"/>
      <c r="D13" s="83">
        <v>8.1</v>
      </c>
      <c r="E13" s="83"/>
      <c r="H13" s="79" t="s">
        <v>138</v>
      </c>
      <c r="I13" s="79"/>
      <c r="J13" s="79"/>
      <c r="K13" s="79"/>
      <c r="L13" s="84">
        <f>AuxiliarParaNotaDeseada!H13</f>
        <v>8.3199999999999985</v>
      </c>
      <c r="M13" s="84"/>
    </row>
    <row r="14" spans="1:14" ht="12.75" customHeight="1" x14ac:dyDescent="0.2">
      <c r="A14" s="82"/>
      <c r="B14" s="82"/>
      <c r="C14" s="82"/>
      <c r="D14" s="83"/>
      <c r="E14" s="83"/>
      <c r="H14" s="79"/>
      <c r="I14" s="79"/>
      <c r="J14" s="79"/>
      <c r="K14" s="79"/>
      <c r="L14" s="84"/>
      <c r="M14" s="84"/>
    </row>
    <row r="15" spans="1:14" x14ac:dyDescent="0.2">
      <c r="A15" s="82"/>
      <c r="B15" s="82"/>
      <c r="C15" s="82"/>
      <c r="D15" s="83"/>
      <c r="E15" s="83"/>
    </row>
    <row r="16" spans="1:14" x14ac:dyDescent="0.2">
      <c r="A16" s="82"/>
      <c r="B16" s="82"/>
      <c r="C16" s="82"/>
      <c r="D16" s="83"/>
      <c r="E16" s="83"/>
      <c r="H16" s="79" t="s">
        <v>139</v>
      </c>
      <c r="I16" s="79"/>
      <c r="J16" s="79"/>
      <c r="K16" s="79"/>
      <c r="L16" s="85">
        <f>AuxiliarParaNotaDeseada!G13</f>
        <v>7.5403389830508463</v>
      </c>
      <c r="M16" s="85"/>
    </row>
    <row r="17" spans="1:13" ht="13.5" thickBot="1" x14ac:dyDescent="0.25">
      <c r="B17" s="87" t="s">
        <v>133</v>
      </c>
      <c r="C17" s="89" t="s">
        <v>116</v>
      </c>
      <c r="D17" s="87" t="s">
        <v>134</v>
      </c>
      <c r="H17" s="79"/>
      <c r="I17" s="79"/>
      <c r="J17" s="79"/>
      <c r="K17" s="79"/>
      <c r="L17" s="85"/>
      <c r="M17" s="85"/>
    </row>
    <row r="18" spans="1:13" ht="13.5" thickBot="1" x14ac:dyDescent="0.25">
      <c r="A18" s="9"/>
      <c r="B18" s="88"/>
      <c r="C18" s="90"/>
      <c r="D18" s="87"/>
      <c r="E18" t="str">
        <f>IF(NOT($H18=""),'Datos de entrada'!E18,"")</f>
        <v/>
      </c>
      <c r="F18" t="str">
        <f>IF(NOT($H18=""),'Datos de entrada'!F18,"")</f>
        <v/>
      </c>
      <c r="G18" t="str">
        <f>IF(NOT($H18=""),'Datos de entrada'!G18,"")</f>
        <v/>
      </c>
      <c r="H18" t="str">
        <f>IF('Datos de entrada'!H18="-",'Datos de entrada'!H18,"")</f>
        <v/>
      </c>
    </row>
    <row r="19" spans="1:13" ht="15" x14ac:dyDescent="0.2">
      <c r="A19">
        <f>IFERROR(VLOOKUP(ROW()-18,AuxiliarParaNotaDeseada!B20:E1001,1,FALSE),"")</f>
        <v>1</v>
      </c>
      <c r="B19" t="str">
        <f>IFERROR(VLOOKUP(ROW()-18,AuxiliarParaNotaDeseada!B20:E1001,2,FALSE),"")</f>
        <v>G4011423 Compiladores e Intérpretes</v>
      </c>
      <c r="C19">
        <f>IFERROR(VLOOKUP(ROW()-18,AuxiliarParaNotaDeseada!B20:E1001,3,FALSE),"")</f>
        <v>4.5</v>
      </c>
      <c r="D19" s="62">
        <f>IF(ISNUMBER(A19),IF(AND(AuxiliarParaNotaDeseada!I$6&gt;=5,AuxiliarParaNotaDeseada!I$6&lt;=10),AuxiliarParaNotaDeseada!I$6,-1),"")</f>
        <v>8.5891304347826161</v>
      </c>
    </row>
    <row r="20" spans="1:13" ht="15" x14ac:dyDescent="0.2">
      <c r="A20">
        <f>IFERROR(VLOOKUP(ROW()-18,AuxiliarParaNotaDeseada!B21:E1002,1,FALSE),"")</f>
        <v>2</v>
      </c>
      <c r="B20" t="str">
        <f>IFERROR(VLOOKUP(ROW()-18,AuxiliarParaNotaDeseada!B21:E1002,2,FALSE),"")</f>
        <v>G4011421 Enxeñaría do Coñecemento</v>
      </c>
      <c r="C20">
        <f>IFERROR(VLOOKUP(ROW()-18,AuxiliarParaNotaDeseada!B21:E1002,3,FALSE),"")</f>
        <v>6</v>
      </c>
      <c r="D20" s="62">
        <f>IF(ISNUMBER(A20),IF(AND(AuxiliarParaNotaDeseada!I$6&gt;=5,AuxiliarParaNotaDeseada!I$6&lt;=10),AuxiliarParaNotaDeseada!I$6,-1),"")</f>
        <v>8.5891304347826161</v>
      </c>
    </row>
    <row r="21" spans="1:13" ht="15" x14ac:dyDescent="0.2">
      <c r="A21">
        <f>IFERROR(VLOOKUP(ROW()-18,AuxiliarParaNotaDeseada!B22:E1003,1,FALSE),"")</f>
        <v>3</v>
      </c>
      <c r="B21" t="str">
        <f>IFERROR(VLOOKUP(ROW()-18,AuxiliarParaNotaDeseada!B22:E1003,2,FALSE),"")</f>
        <v>G4011460 Sistemas Intelixentes</v>
      </c>
      <c r="C21">
        <f>IFERROR(VLOOKUP(ROW()-18,AuxiliarParaNotaDeseada!B22:E1003,3,FALSE),"")</f>
        <v>4.5</v>
      </c>
      <c r="D21" s="62">
        <f>IF(ISNUMBER(A21),IF(AND(AuxiliarParaNotaDeseada!I$6&gt;=5,AuxiliarParaNotaDeseada!I$6&lt;=10),AuxiliarParaNotaDeseada!I$6,-1),"")</f>
        <v>8.5891304347826161</v>
      </c>
    </row>
    <row r="22" spans="1:13" ht="15" x14ac:dyDescent="0.2">
      <c r="A22">
        <f>IFERROR(VLOOKUP(ROW()-18,AuxiliarParaNotaDeseada!B23:E1004,1,FALSE),"")</f>
        <v>4</v>
      </c>
      <c r="B22" t="str">
        <f>IFERROR(VLOOKUP(ROW()-18,AuxiliarParaNotaDeseada!B23:E1004,2,FALSE),"")</f>
        <v>G4011424 Seguridade Informática</v>
      </c>
      <c r="C22">
        <f>IFERROR(VLOOKUP(ROW()-18,AuxiliarParaNotaDeseada!B23:E1004,3,FALSE),"")</f>
        <v>6</v>
      </c>
      <c r="D22" s="62">
        <f>IF(ISNUMBER(A22),IF(AND(AuxiliarParaNotaDeseada!I$6&gt;=5,AuxiliarParaNotaDeseada!I$6&lt;=10),AuxiliarParaNotaDeseada!I$6,-1),"")</f>
        <v>8.5891304347826161</v>
      </c>
    </row>
    <row r="23" spans="1:13" ht="15" x14ac:dyDescent="0.2">
      <c r="A23">
        <f>IFERROR(VLOOKUP(ROW()-18,AuxiliarParaNotaDeseada!B24:E1005,1,FALSE),"")</f>
        <v>5</v>
      </c>
      <c r="B23" t="str">
        <f>IFERROR(VLOOKUP(ROW()-18,AuxiliarParaNotaDeseada!B24:E1005,2,FALSE),"")</f>
        <v>G4011422 Xestión de Proxectos Informáticos</v>
      </c>
      <c r="C23">
        <f>IFERROR(VLOOKUP(ROW()-18,AuxiliarParaNotaDeseada!B24:E1005,3,FALSE),"")</f>
        <v>4.5</v>
      </c>
      <c r="D23" s="62">
        <f>IF(ISNUMBER(A23),IF(AND(AuxiliarParaNotaDeseada!I$6&gt;=5,AuxiliarParaNotaDeseada!I$6&lt;=10),AuxiliarParaNotaDeseada!I$6,-1),"")</f>
        <v>8.5891304347826161</v>
      </c>
    </row>
    <row r="24" spans="1:13" ht="15" x14ac:dyDescent="0.2">
      <c r="A24">
        <f>IFERROR(VLOOKUP(ROW()-18,AuxiliarParaNotaDeseada!B25:E1006,1,FALSE),"")</f>
        <v>6</v>
      </c>
      <c r="B24" t="str">
        <f>IFERROR(VLOOKUP(ROW()-18,AuxiliarParaNotaDeseada!B25:E1006,2,FALSE),"")</f>
        <v>G4011425 Aspectos legais e normativos das TIC</v>
      </c>
      <c r="C24">
        <f>IFERROR(VLOOKUP(ROW()-18,AuxiliarParaNotaDeseada!B25:E1006,3,FALSE),"")</f>
        <v>4.5</v>
      </c>
      <c r="D24" s="62">
        <f>IF(ISNUMBER(A24),IF(AND(AuxiliarParaNotaDeseada!I$6&gt;=5,AuxiliarParaNotaDeseada!I$6&lt;=10),AuxiliarParaNotaDeseada!I$6,-1),"")</f>
        <v>8.5891304347826161</v>
      </c>
    </row>
    <row r="25" spans="1:13" ht="15" x14ac:dyDescent="0.2">
      <c r="A25">
        <f>IFERROR(VLOOKUP(ROW()-18,AuxiliarParaNotaDeseada!B26:E1007,1,FALSE),"")</f>
        <v>7</v>
      </c>
      <c r="B25" t="str">
        <f>IFERROR(VLOOKUP(ROW()-18,AuxiliarParaNotaDeseada!B26:E1007,2,FALSE),"")</f>
        <v>G4011426 Traballo Fin de Grao</v>
      </c>
      <c r="C25">
        <f>IFERROR(VLOOKUP(ROW()-18,AuxiliarParaNotaDeseada!B26:E1007,3,FALSE),"")</f>
        <v>16</v>
      </c>
      <c r="D25" s="62">
        <f>IF(ISNUMBER(A25),IF(AND(AuxiliarParaNotaDeseada!I$6&gt;=5,AuxiliarParaNotaDeseada!I$6&lt;=10),AuxiliarParaNotaDeseada!I$6,-1),"")</f>
        <v>8.5891304347826161</v>
      </c>
    </row>
    <row r="26" spans="1:13" ht="15" x14ac:dyDescent="0.2">
      <c r="A26" t="str">
        <f>IFERROR(VLOOKUP(ROW()-18,AuxiliarParaNotaDeseada!B27:E1008,1,FALSE),"")</f>
        <v/>
      </c>
      <c r="B26" t="str">
        <f>IFERROR(VLOOKUP(ROW()-18,AuxiliarParaNotaDeseada!B27:E1008,2,FALSE),"")</f>
        <v/>
      </c>
      <c r="C26" t="str">
        <f>IFERROR(VLOOKUP(ROW()-18,AuxiliarParaNotaDeseada!B27:E1008,3,FALSE),"")</f>
        <v/>
      </c>
      <c r="D26" s="62" t="str">
        <f>IF(ISNUMBER(A26),IF(AND(AuxiliarParaNotaDeseada!I$6&gt;=5,AuxiliarParaNotaDeseada!I$6&lt;=10),AuxiliarParaNotaDeseada!I$6,-1),"")</f>
        <v/>
      </c>
    </row>
    <row r="27" spans="1:13" ht="15" x14ac:dyDescent="0.2">
      <c r="A27" t="str">
        <f>IFERROR(VLOOKUP(ROW()-18,AuxiliarParaNotaDeseada!B28:E1009,1,FALSE),"")</f>
        <v/>
      </c>
      <c r="B27" t="str">
        <f>IFERROR(VLOOKUP(ROW()-18,AuxiliarParaNotaDeseada!B28:E1009,2,FALSE),"")</f>
        <v/>
      </c>
      <c r="C27" t="str">
        <f>IFERROR(VLOOKUP(ROW()-18,AuxiliarParaNotaDeseada!B28:E1009,3,FALSE),"")</f>
        <v/>
      </c>
      <c r="D27" s="62" t="str">
        <f>IF(ISNUMBER(A27),IF(AND(AuxiliarParaNotaDeseada!I$6&gt;=5,AuxiliarParaNotaDeseada!I$6&lt;=10),AuxiliarParaNotaDeseada!I$6,-1),"")</f>
        <v/>
      </c>
    </row>
    <row r="28" spans="1:13" ht="15" x14ac:dyDescent="0.2">
      <c r="A28" t="str">
        <f>IFERROR(VLOOKUP(ROW()-18,AuxiliarParaNotaDeseada!B29:E1010,1,FALSE),"")</f>
        <v/>
      </c>
      <c r="B28" t="str">
        <f>IFERROR(VLOOKUP(ROW()-18,AuxiliarParaNotaDeseada!B29:E1010,2,FALSE),"")</f>
        <v/>
      </c>
      <c r="C28" t="str">
        <f>IFERROR(VLOOKUP(ROW()-18,AuxiliarParaNotaDeseada!B29:E1010,3,FALSE),"")</f>
        <v/>
      </c>
      <c r="D28" s="62" t="str">
        <f>IF(ISNUMBER(A28),IF(AND(AuxiliarParaNotaDeseada!I$6&gt;=5,AuxiliarParaNotaDeseada!I$6&lt;=10),AuxiliarParaNotaDeseada!I$6,-1),"")</f>
        <v/>
      </c>
    </row>
    <row r="29" spans="1:13" ht="15" x14ac:dyDescent="0.2">
      <c r="A29" t="str">
        <f>IFERROR(VLOOKUP(ROW()-18,AuxiliarParaNotaDeseada!B30:E1011,1,FALSE),"")</f>
        <v/>
      </c>
      <c r="B29" t="str">
        <f>IFERROR(VLOOKUP(ROW()-18,AuxiliarParaNotaDeseada!B30:E1011,2,FALSE),"")</f>
        <v/>
      </c>
      <c r="C29" t="str">
        <f>IFERROR(VLOOKUP(ROW()-18,AuxiliarParaNotaDeseada!B30:E1011,3,FALSE),"")</f>
        <v/>
      </c>
      <c r="D29" s="62" t="str">
        <f>IF(ISNUMBER(A29),IF(AND(AuxiliarParaNotaDeseada!I$6&gt;=5,AuxiliarParaNotaDeseada!I$6&lt;=10),AuxiliarParaNotaDeseada!I$6,-1),"")</f>
        <v/>
      </c>
    </row>
    <row r="30" spans="1:13" ht="15" x14ac:dyDescent="0.2">
      <c r="A30" t="str">
        <f>IFERROR(VLOOKUP(ROW()-18,AuxiliarParaNotaDeseada!B31:E1012,1,FALSE),"")</f>
        <v/>
      </c>
      <c r="B30" t="str">
        <f>IFERROR(VLOOKUP(ROW()-18,AuxiliarParaNotaDeseada!B31:E1012,2,FALSE),"")</f>
        <v/>
      </c>
      <c r="C30" t="str">
        <f>IFERROR(VLOOKUP(ROW()-18,AuxiliarParaNotaDeseada!B31:E1012,3,FALSE),"")</f>
        <v/>
      </c>
      <c r="D30" s="62" t="str">
        <f>IF(ISNUMBER(A30),IF(AND(AuxiliarParaNotaDeseada!I$6&gt;=5,AuxiliarParaNotaDeseada!I$6&lt;=10),AuxiliarParaNotaDeseada!I$6,-1),"")</f>
        <v/>
      </c>
    </row>
    <row r="31" spans="1:13" ht="15" x14ac:dyDescent="0.2">
      <c r="A31" t="str">
        <f>IFERROR(VLOOKUP(ROW()-18,AuxiliarParaNotaDeseada!B32:E1013,1,FALSE),"")</f>
        <v/>
      </c>
      <c r="B31" t="str">
        <f>IFERROR(VLOOKUP(ROW()-18,AuxiliarParaNotaDeseada!B32:E1013,2,FALSE),"")</f>
        <v/>
      </c>
      <c r="C31" t="str">
        <f>IFERROR(VLOOKUP(ROW()-18,AuxiliarParaNotaDeseada!B32:E1013,3,FALSE),"")</f>
        <v/>
      </c>
      <c r="D31" s="62" t="str">
        <f>IF(ISNUMBER(A31),IF(AND(AuxiliarParaNotaDeseada!I$6&gt;=5,AuxiliarParaNotaDeseada!I$6&lt;=10),AuxiliarParaNotaDeseada!I$6,-1),"")</f>
        <v/>
      </c>
    </row>
    <row r="32" spans="1:13" ht="15" x14ac:dyDescent="0.2">
      <c r="A32" t="str">
        <f>IFERROR(VLOOKUP(ROW()-18,AuxiliarParaNotaDeseada!B33:E1014,1,FALSE),"")</f>
        <v/>
      </c>
      <c r="B32" t="str">
        <f>IFERROR(VLOOKUP(ROW()-18,AuxiliarParaNotaDeseada!B33:E1014,2,FALSE),"")</f>
        <v/>
      </c>
      <c r="C32" t="str">
        <f>IFERROR(VLOOKUP(ROW()-18,AuxiliarParaNotaDeseada!B33:E1014,3,FALSE),"")</f>
        <v/>
      </c>
      <c r="D32" s="62" t="str">
        <f>IF(ISNUMBER(A32),IF(AND(AuxiliarParaNotaDeseada!I$6&gt;=5,AuxiliarParaNotaDeseada!I$6&lt;=10),AuxiliarParaNotaDeseada!I$6,-1),"")</f>
        <v/>
      </c>
    </row>
    <row r="33" spans="1:4" ht="15" x14ac:dyDescent="0.2">
      <c r="A33" t="str">
        <f>IFERROR(VLOOKUP(ROW()-18,AuxiliarParaNotaDeseada!B34:E1015,1,FALSE),"")</f>
        <v/>
      </c>
      <c r="B33" t="str">
        <f>IFERROR(VLOOKUP(ROW()-18,AuxiliarParaNotaDeseada!B34:E1015,2,FALSE),"")</f>
        <v/>
      </c>
      <c r="C33" t="str">
        <f>IFERROR(VLOOKUP(ROW()-18,AuxiliarParaNotaDeseada!B34:E1015,3,FALSE),"")</f>
        <v/>
      </c>
      <c r="D33" s="62" t="str">
        <f>IF(ISNUMBER(A33),IF(AND(AuxiliarParaNotaDeseada!I$6&gt;=5,AuxiliarParaNotaDeseada!I$6&lt;=10),AuxiliarParaNotaDeseada!I$6,-1),"")</f>
        <v/>
      </c>
    </row>
    <row r="34" spans="1:4" ht="15" x14ac:dyDescent="0.2">
      <c r="A34" t="str">
        <f>IFERROR(VLOOKUP(ROW()-18,AuxiliarParaNotaDeseada!B35:E1016,1,FALSE),"")</f>
        <v/>
      </c>
      <c r="B34" t="str">
        <f>IFERROR(VLOOKUP(ROW()-18,AuxiliarParaNotaDeseada!B35:E1016,2,FALSE),"")</f>
        <v/>
      </c>
      <c r="C34" t="str">
        <f>IFERROR(VLOOKUP(ROW()-18,AuxiliarParaNotaDeseada!B35:E1016,3,FALSE),"")</f>
        <v/>
      </c>
      <c r="D34" s="62" t="str">
        <f>IF(ISNUMBER(A34),IF(AND(AuxiliarParaNotaDeseada!I$6&gt;=5,AuxiliarParaNotaDeseada!I$6&lt;=10),AuxiliarParaNotaDeseada!I$6,-1),"")</f>
        <v/>
      </c>
    </row>
    <row r="35" spans="1:4" ht="15" x14ac:dyDescent="0.2">
      <c r="A35" t="str">
        <f>IFERROR(VLOOKUP(ROW()-18,AuxiliarParaNotaDeseada!B36:E1017,1,FALSE),"")</f>
        <v/>
      </c>
      <c r="B35" t="str">
        <f>IFERROR(VLOOKUP(ROW()-18,AuxiliarParaNotaDeseada!B36:E1017,2,FALSE),"")</f>
        <v/>
      </c>
      <c r="C35" t="str">
        <f>IFERROR(VLOOKUP(ROW()-18,AuxiliarParaNotaDeseada!B36:E1017,3,FALSE),"")</f>
        <v/>
      </c>
      <c r="D35" s="62" t="str">
        <f>IF(ISNUMBER(A35),IF(AND(AuxiliarParaNotaDeseada!I$6&gt;=5,AuxiliarParaNotaDeseada!I$6&lt;=10),AuxiliarParaNotaDeseada!I$6,-1),"")</f>
        <v/>
      </c>
    </row>
    <row r="36" spans="1:4" ht="15" x14ac:dyDescent="0.2">
      <c r="A36" t="str">
        <f>IFERROR(VLOOKUP(ROW()-18,AuxiliarParaNotaDeseada!B37:E1018,1,FALSE),"")</f>
        <v/>
      </c>
      <c r="B36" t="str">
        <f>IFERROR(VLOOKUP(ROW()-18,AuxiliarParaNotaDeseada!B37:E1018,2,FALSE),"")</f>
        <v/>
      </c>
      <c r="C36" t="str">
        <f>IFERROR(VLOOKUP(ROW()-18,AuxiliarParaNotaDeseada!B37:E1018,3,FALSE),"")</f>
        <v/>
      </c>
      <c r="D36" s="62" t="str">
        <f>IF(ISNUMBER(A36),IF(AND(AuxiliarParaNotaDeseada!I$6&gt;=5,AuxiliarParaNotaDeseada!I$6&lt;=10),AuxiliarParaNotaDeseada!I$6,-1),"")</f>
        <v/>
      </c>
    </row>
    <row r="37" spans="1:4" ht="15" x14ac:dyDescent="0.2">
      <c r="A37" t="str">
        <f>IFERROR(VLOOKUP(ROW()-18,AuxiliarParaNotaDeseada!B38:E1019,1,FALSE),"")</f>
        <v/>
      </c>
      <c r="B37" t="str">
        <f>IFERROR(VLOOKUP(ROW()-18,AuxiliarParaNotaDeseada!B38:E1019,2,FALSE),"")</f>
        <v/>
      </c>
      <c r="C37" t="str">
        <f>IFERROR(VLOOKUP(ROW()-18,AuxiliarParaNotaDeseada!B38:E1019,3,FALSE),"")</f>
        <v/>
      </c>
      <c r="D37" s="62" t="str">
        <f>IF(ISNUMBER(A37),IF(AND(AuxiliarParaNotaDeseada!I$6&gt;=5,AuxiliarParaNotaDeseada!I$6&lt;=10),AuxiliarParaNotaDeseada!I$6,-1),"")</f>
        <v/>
      </c>
    </row>
    <row r="38" spans="1:4" ht="15" x14ac:dyDescent="0.2">
      <c r="A38" t="str">
        <f>IFERROR(VLOOKUP(ROW()-18,AuxiliarParaNotaDeseada!B39:E1020,1,FALSE),"")</f>
        <v/>
      </c>
      <c r="B38" t="str">
        <f>IFERROR(VLOOKUP(ROW()-18,AuxiliarParaNotaDeseada!B39:E1020,2,FALSE),"")</f>
        <v/>
      </c>
      <c r="C38" t="str">
        <f>IFERROR(VLOOKUP(ROW()-18,AuxiliarParaNotaDeseada!B39:E1020,3,FALSE),"")</f>
        <v/>
      </c>
      <c r="D38" s="62" t="str">
        <f>IF(ISNUMBER(A38),IF(AND(AuxiliarParaNotaDeseada!I$6&gt;=5,AuxiliarParaNotaDeseada!I$6&lt;=10),AuxiliarParaNotaDeseada!I$6,-1),"")</f>
        <v/>
      </c>
    </row>
    <row r="39" spans="1:4" ht="15" x14ac:dyDescent="0.2">
      <c r="A39" t="str">
        <f>IFERROR(VLOOKUP(ROW()-18,AuxiliarParaNotaDeseada!B40:E1021,1,FALSE),"")</f>
        <v/>
      </c>
      <c r="B39" t="str">
        <f>IFERROR(VLOOKUP(ROW()-18,AuxiliarParaNotaDeseada!B40:E1021,2,FALSE),"")</f>
        <v/>
      </c>
      <c r="C39" t="str">
        <f>IFERROR(VLOOKUP(ROW()-18,AuxiliarParaNotaDeseada!B40:E1021,3,FALSE),"")</f>
        <v/>
      </c>
      <c r="D39" s="62" t="str">
        <f>IF(ISNUMBER(A39),IF(AND(AuxiliarParaNotaDeseada!I$6&gt;=5,AuxiliarParaNotaDeseada!I$6&lt;=10),AuxiliarParaNotaDeseada!I$6,-1),"")</f>
        <v/>
      </c>
    </row>
    <row r="40" spans="1:4" ht="15" x14ac:dyDescent="0.2">
      <c r="A40" t="str">
        <f>IFERROR(VLOOKUP(ROW()-18,AuxiliarParaNotaDeseada!B41:E1022,1,FALSE),"")</f>
        <v/>
      </c>
      <c r="B40" t="str">
        <f>IFERROR(VLOOKUP(ROW()-18,AuxiliarParaNotaDeseada!B41:E1022,2,FALSE),"")</f>
        <v/>
      </c>
      <c r="C40" t="str">
        <f>IFERROR(VLOOKUP(ROW()-18,AuxiliarParaNotaDeseada!B41:E1022,3,FALSE),"")</f>
        <v/>
      </c>
      <c r="D40" s="62" t="str">
        <f>IF(ISNUMBER(A40),IF(AND(AuxiliarParaNotaDeseada!I$6&gt;=5,AuxiliarParaNotaDeseada!I$6&lt;=10),AuxiliarParaNotaDeseada!I$6,-1),"")</f>
        <v/>
      </c>
    </row>
    <row r="41" spans="1:4" ht="15" x14ac:dyDescent="0.2">
      <c r="A41" t="str">
        <f>IFERROR(VLOOKUP(ROW()-18,AuxiliarParaNotaDeseada!B42:E1023,1,FALSE),"")</f>
        <v/>
      </c>
      <c r="B41" t="str">
        <f>IFERROR(VLOOKUP(ROW()-18,AuxiliarParaNotaDeseada!B42:E1023,2,FALSE),"")</f>
        <v/>
      </c>
      <c r="C41" t="str">
        <f>IFERROR(VLOOKUP(ROW()-18,AuxiliarParaNotaDeseada!B42:E1023,3,FALSE),"")</f>
        <v/>
      </c>
      <c r="D41" s="62" t="str">
        <f>IF(ISNUMBER(A41),IF(AND(AuxiliarParaNotaDeseada!I$6&gt;=5,AuxiliarParaNotaDeseada!I$6&lt;=10),AuxiliarParaNotaDeseada!I$6,-1),"")</f>
        <v/>
      </c>
    </row>
    <row r="42" spans="1:4" ht="15" x14ac:dyDescent="0.2">
      <c r="A42" t="str">
        <f>IFERROR(VLOOKUP(ROW()-18,AuxiliarParaNotaDeseada!B43:E1024,1,FALSE),"")</f>
        <v/>
      </c>
      <c r="B42" t="str">
        <f>IFERROR(VLOOKUP(ROW()-18,AuxiliarParaNotaDeseada!B43:E1024,2,FALSE),"")</f>
        <v/>
      </c>
      <c r="C42" t="str">
        <f>IFERROR(VLOOKUP(ROW()-18,AuxiliarParaNotaDeseada!B43:E1024,3,FALSE),"")</f>
        <v/>
      </c>
      <c r="D42" s="62" t="str">
        <f>IF(ISNUMBER(A42),IF(AND(AuxiliarParaNotaDeseada!I$6&gt;=5,AuxiliarParaNotaDeseada!I$6&lt;=10),AuxiliarParaNotaDeseada!I$6,-1),"")</f>
        <v/>
      </c>
    </row>
    <row r="43" spans="1:4" ht="15" x14ac:dyDescent="0.2">
      <c r="A43" t="str">
        <f>IFERROR(VLOOKUP(ROW()-18,AuxiliarParaNotaDeseada!B44:E1025,1,FALSE),"")</f>
        <v/>
      </c>
      <c r="B43" t="str">
        <f>IFERROR(VLOOKUP(ROW()-18,AuxiliarParaNotaDeseada!B44:E1025,2,FALSE),"")</f>
        <v/>
      </c>
      <c r="C43" t="str">
        <f>IFERROR(VLOOKUP(ROW()-18,AuxiliarParaNotaDeseada!B44:E1025,3,FALSE),"")</f>
        <v/>
      </c>
      <c r="D43" s="62" t="str">
        <f>IF(ISNUMBER(A43),IF(AND(AuxiliarParaNotaDeseada!I$6&gt;=5,AuxiliarParaNotaDeseada!I$6&lt;=10),AuxiliarParaNotaDeseada!I$6,-1),"")</f>
        <v/>
      </c>
    </row>
    <row r="44" spans="1:4" ht="15" x14ac:dyDescent="0.2">
      <c r="A44" t="str">
        <f>IFERROR(VLOOKUP(ROW()-18,AuxiliarParaNotaDeseada!B45:E1026,1,FALSE),"")</f>
        <v/>
      </c>
      <c r="B44" t="str">
        <f>IFERROR(VLOOKUP(ROW()-18,AuxiliarParaNotaDeseada!B45:E1026,2,FALSE),"")</f>
        <v/>
      </c>
      <c r="C44" t="str">
        <f>IFERROR(VLOOKUP(ROW()-18,AuxiliarParaNotaDeseada!B45:E1026,3,FALSE),"")</f>
        <v/>
      </c>
      <c r="D44" s="62" t="str">
        <f>IF(ISNUMBER(A44),IF(AND(AuxiliarParaNotaDeseada!I$6&gt;=5,AuxiliarParaNotaDeseada!I$6&lt;=10),AuxiliarParaNotaDeseada!I$6,-1),"")</f>
        <v/>
      </c>
    </row>
    <row r="45" spans="1:4" ht="15" x14ac:dyDescent="0.2">
      <c r="A45" t="str">
        <f>IFERROR(VLOOKUP(ROW()-18,AuxiliarParaNotaDeseada!B46:E1027,1,FALSE),"")</f>
        <v/>
      </c>
      <c r="B45" t="str">
        <f>IFERROR(VLOOKUP(ROW()-18,AuxiliarParaNotaDeseada!B46:E1027,2,FALSE),"")</f>
        <v/>
      </c>
      <c r="C45" t="str">
        <f>IFERROR(VLOOKUP(ROW()-18,AuxiliarParaNotaDeseada!B46:E1027,3,FALSE),"")</f>
        <v/>
      </c>
      <c r="D45" s="62" t="str">
        <f>IF(ISNUMBER(A45),IF(AND(AuxiliarParaNotaDeseada!I$6&gt;=5,AuxiliarParaNotaDeseada!I$6&lt;=10),AuxiliarParaNotaDeseada!I$6,-1),"")</f>
        <v/>
      </c>
    </row>
    <row r="46" spans="1:4" ht="15" x14ac:dyDescent="0.2">
      <c r="A46" t="str">
        <f>IFERROR(VLOOKUP(ROW()-18,AuxiliarParaNotaDeseada!B47:E1028,1,FALSE),"")</f>
        <v/>
      </c>
      <c r="B46" t="str">
        <f>IFERROR(VLOOKUP(ROW()-18,AuxiliarParaNotaDeseada!B47:E1028,2,FALSE),"")</f>
        <v/>
      </c>
      <c r="C46" t="str">
        <f>IFERROR(VLOOKUP(ROW()-18,AuxiliarParaNotaDeseada!B47:E1028,3,FALSE),"")</f>
        <v/>
      </c>
      <c r="D46" s="62" t="str">
        <f>IF(ISNUMBER(A46),IF(AND(AuxiliarParaNotaDeseada!I$6&gt;=5,AuxiliarParaNotaDeseada!I$6&lt;=10),AuxiliarParaNotaDeseada!I$6,-1),"")</f>
        <v/>
      </c>
    </row>
    <row r="47" spans="1:4" ht="15" x14ac:dyDescent="0.2">
      <c r="A47" t="str">
        <f>IFERROR(VLOOKUP(ROW()-18,AuxiliarParaNotaDeseada!B48:E1029,1,FALSE),"")</f>
        <v/>
      </c>
      <c r="B47" t="str">
        <f>IFERROR(VLOOKUP(ROW()-18,AuxiliarParaNotaDeseada!B48:E1029,2,FALSE),"")</f>
        <v/>
      </c>
      <c r="C47" t="str">
        <f>IFERROR(VLOOKUP(ROW()-18,AuxiliarParaNotaDeseada!B48:E1029,3,FALSE),"")</f>
        <v/>
      </c>
      <c r="D47" s="62" t="str">
        <f>IF(ISNUMBER(A47),IF(AND(AuxiliarParaNotaDeseada!I$6&gt;=5,AuxiliarParaNotaDeseada!I$6&lt;=10),AuxiliarParaNotaDeseada!I$6,-1),"")</f>
        <v/>
      </c>
    </row>
    <row r="48" spans="1:4" ht="15" x14ac:dyDescent="0.2">
      <c r="A48" t="str">
        <f>IFERROR(VLOOKUP(ROW()-18,AuxiliarParaNotaDeseada!B49:E1030,1,FALSE),"")</f>
        <v/>
      </c>
      <c r="B48" t="str">
        <f>IFERROR(VLOOKUP(ROW()-18,AuxiliarParaNotaDeseada!B49:E1030,2,FALSE),"")</f>
        <v/>
      </c>
      <c r="C48" t="str">
        <f>IFERROR(VLOOKUP(ROW()-18,AuxiliarParaNotaDeseada!B49:E1030,3,FALSE),"")</f>
        <v/>
      </c>
      <c r="D48" s="62" t="str">
        <f>IF(ISNUMBER(A48),IF(AND(AuxiliarParaNotaDeseada!I$6&gt;=5,AuxiliarParaNotaDeseada!I$6&lt;=10),AuxiliarParaNotaDeseada!I$6,-1),"")</f>
        <v/>
      </c>
    </row>
    <row r="49" spans="1:4" ht="15" x14ac:dyDescent="0.2">
      <c r="A49" t="str">
        <f>IFERROR(VLOOKUP(ROW()-18,AuxiliarParaNotaDeseada!B50:E1031,1,FALSE),"")</f>
        <v/>
      </c>
      <c r="B49" t="str">
        <f>IFERROR(VLOOKUP(ROW()-18,AuxiliarParaNotaDeseada!B50:E1031,2,FALSE),"")</f>
        <v/>
      </c>
      <c r="C49" t="str">
        <f>IFERROR(VLOOKUP(ROW()-18,AuxiliarParaNotaDeseada!B50:E1031,3,FALSE),"")</f>
        <v/>
      </c>
      <c r="D49" s="62" t="str">
        <f>IF(ISNUMBER(A49),IF(AND(AuxiliarParaNotaDeseada!I$6&gt;=5,AuxiliarParaNotaDeseada!I$6&lt;=10),AuxiliarParaNotaDeseada!I$6,-1),"")</f>
        <v/>
      </c>
    </row>
    <row r="50" spans="1:4" ht="15" x14ac:dyDescent="0.2">
      <c r="A50" t="str">
        <f>IFERROR(VLOOKUP(ROW()-18,AuxiliarParaNotaDeseada!B51:E1032,1,FALSE),"")</f>
        <v/>
      </c>
      <c r="B50" t="str">
        <f>IFERROR(VLOOKUP(ROW()-18,AuxiliarParaNotaDeseada!B51:E1032,2,FALSE),"")</f>
        <v/>
      </c>
      <c r="C50" t="str">
        <f>IFERROR(VLOOKUP(ROW()-18,AuxiliarParaNotaDeseada!B51:E1032,3,FALSE),"")</f>
        <v/>
      </c>
      <c r="D50" s="62" t="str">
        <f>IF(ISNUMBER(A50),IF(AND(AuxiliarParaNotaDeseada!I$6&gt;=5,AuxiliarParaNotaDeseada!I$6&lt;=10),AuxiliarParaNotaDeseada!I$6,-1),"")</f>
        <v/>
      </c>
    </row>
    <row r="51" spans="1:4" ht="15" x14ac:dyDescent="0.2">
      <c r="A51" t="str">
        <f>IFERROR(VLOOKUP(ROW()-18,AuxiliarParaNotaDeseada!B52:E1033,1,FALSE),"")</f>
        <v/>
      </c>
      <c r="B51" t="str">
        <f>IFERROR(VLOOKUP(ROW()-18,AuxiliarParaNotaDeseada!B52:E1033,2,FALSE),"")</f>
        <v/>
      </c>
      <c r="C51" t="str">
        <f>IFERROR(VLOOKUP(ROW()-18,AuxiliarParaNotaDeseada!B52:E1033,3,FALSE),"")</f>
        <v/>
      </c>
      <c r="D51" s="62" t="str">
        <f>IF(ISNUMBER(A51),IF(AND(AuxiliarParaNotaDeseada!I$6&gt;=5,AuxiliarParaNotaDeseada!I$6&lt;=10),AuxiliarParaNotaDeseada!I$6,-1),"")</f>
        <v/>
      </c>
    </row>
    <row r="52" spans="1:4" ht="15" x14ac:dyDescent="0.2">
      <c r="A52" t="str">
        <f>IFERROR(VLOOKUP(ROW()-18,AuxiliarParaNotaDeseada!B53:E1034,1,FALSE),"")</f>
        <v/>
      </c>
      <c r="B52" t="str">
        <f>IFERROR(VLOOKUP(ROW()-18,AuxiliarParaNotaDeseada!B53:E1034,2,FALSE),"")</f>
        <v/>
      </c>
      <c r="C52" t="str">
        <f>IFERROR(VLOOKUP(ROW()-18,AuxiliarParaNotaDeseada!B53:E1034,3,FALSE),"")</f>
        <v/>
      </c>
      <c r="D52" s="62" t="str">
        <f>IF(ISNUMBER(A52),IF(AND(AuxiliarParaNotaDeseada!I$6&gt;=5,AuxiliarParaNotaDeseada!I$6&lt;=10),AuxiliarParaNotaDeseada!I$6,-1),"")</f>
        <v/>
      </c>
    </row>
    <row r="53" spans="1:4" ht="15" x14ac:dyDescent="0.2">
      <c r="A53" t="str">
        <f>IFERROR(VLOOKUP(ROW()-18,AuxiliarParaNotaDeseada!B54:E1035,1,FALSE),"")</f>
        <v/>
      </c>
      <c r="B53" t="str">
        <f>IFERROR(VLOOKUP(ROW()-18,AuxiliarParaNotaDeseada!B54:E1035,2,FALSE),"")</f>
        <v/>
      </c>
      <c r="C53" t="str">
        <f>IFERROR(VLOOKUP(ROW()-18,AuxiliarParaNotaDeseada!B54:E1035,3,FALSE),"")</f>
        <v/>
      </c>
      <c r="D53" s="62" t="str">
        <f>IF(ISNUMBER(A53),IF(AND(AuxiliarParaNotaDeseada!I$6&gt;=5,AuxiliarParaNotaDeseada!I$6&lt;=10),AuxiliarParaNotaDeseada!I$6,-1),"")</f>
        <v/>
      </c>
    </row>
    <row r="54" spans="1:4" ht="15" x14ac:dyDescent="0.2">
      <c r="A54" t="str">
        <f>IFERROR(VLOOKUP(ROW()-18,AuxiliarParaNotaDeseada!B55:E1036,1,FALSE),"")</f>
        <v/>
      </c>
      <c r="B54" t="str">
        <f>IFERROR(VLOOKUP(ROW()-18,AuxiliarParaNotaDeseada!B55:E1036,2,FALSE),"")</f>
        <v/>
      </c>
      <c r="C54" t="str">
        <f>IFERROR(VLOOKUP(ROW()-18,AuxiliarParaNotaDeseada!B55:E1036,3,FALSE),"")</f>
        <v/>
      </c>
      <c r="D54" s="62" t="str">
        <f>IF(ISNUMBER(A54),IF(AND(AuxiliarParaNotaDeseada!I$6&gt;=5,AuxiliarParaNotaDeseada!I$6&lt;=10),AuxiliarParaNotaDeseada!I$6,-1),"")</f>
        <v/>
      </c>
    </row>
    <row r="55" spans="1:4" ht="15" x14ac:dyDescent="0.2">
      <c r="A55" t="str">
        <f>IFERROR(VLOOKUP(ROW()-18,AuxiliarParaNotaDeseada!B56:E1037,1,FALSE),"")</f>
        <v/>
      </c>
      <c r="B55" t="str">
        <f>IFERROR(VLOOKUP(ROW()-18,AuxiliarParaNotaDeseada!B56:E1037,2,FALSE),"")</f>
        <v/>
      </c>
      <c r="C55" t="str">
        <f>IFERROR(VLOOKUP(ROW()-18,AuxiliarParaNotaDeseada!B56:E1037,3,FALSE),"")</f>
        <v/>
      </c>
      <c r="D55" s="62" t="str">
        <f>IF(ISNUMBER(A55),IF(AND(AuxiliarParaNotaDeseada!I$6&gt;=5,AuxiliarParaNotaDeseada!I$6&lt;=10),AuxiliarParaNotaDeseada!I$6,-1),"")</f>
        <v/>
      </c>
    </row>
    <row r="56" spans="1:4" ht="15" x14ac:dyDescent="0.2">
      <c r="A56" t="str">
        <f>IFERROR(VLOOKUP(ROW()-18,AuxiliarParaNotaDeseada!B57:E1038,1,FALSE),"")</f>
        <v/>
      </c>
      <c r="B56" t="str">
        <f>IFERROR(VLOOKUP(ROW()-18,AuxiliarParaNotaDeseada!B57:E1038,2,FALSE),"")</f>
        <v/>
      </c>
      <c r="C56" t="str">
        <f>IFERROR(VLOOKUP(ROW()-18,AuxiliarParaNotaDeseada!B57:E1038,3,FALSE),"")</f>
        <v/>
      </c>
      <c r="D56" s="62" t="str">
        <f>IF(ISNUMBER(A56),IF(AND(AuxiliarParaNotaDeseada!I$6&gt;=5,AuxiliarParaNotaDeseada!I$6&lt;=10),AuxiliarParaNotaDeseada!I$6,-1),"")</f>
        <v/>
      </c>
    </row>
    <row r="57" spans="1:4" ht="15" x14ac:dyDescent="0.2">
      <c r="A57" t="str">
        <f>IFERROR(VLOOKUP(ROW()-18,AuxiliarParaNotaDeseada!B58:E1039,1,FALSE),"")</f>
        <v/>
      </c>
      <c r="B57" t="str">
        <f>IFERROR(VLOOKUP(ROW()-18,AuxiliarParaNotaDeseada!B58:E1039,2,FALSE),"")</f>
        <v/>
      </c>
      <c r="C57" t="str">
        <f>IFERROR(VLOOKUP(ROW()-18,AuxiliarParaNotaDeseada!B58:E1039,3,FALSE),"")</f>
        <v/>
      </c>
      <c r="D57" s="62" t="str">
        <f>IF(ISNUMBER(A57),IF(AND(AuxiliarParaNotaDeseada!I$6&gt;=5,AuxiliarParaNotaDeseada!I$6&lt;=10),AuxiliarParaNotaDeseada!I$6,-1),"")</f>
        <v/>
      </c>
    </row>
    <row r="58" spans="1:4" ht="15" x14ac:dyDescent="0.2">
      <c r="A58" t="str">
        <f>IFERROR(VLOOKUP(ROW()-18,AuxiliarParaNotaDeseada!B59:E1040,1,FALSE),"")</f>
        <v/>
      </c>
      <c r="B58" t="str">
        <f>IFERROR(VLOOKUP(ROW()-18,AuxiliarParaNotaDeseada!B59:E1040,2,FALSE),"")</f>
        <v/>
      </c>
      <c r="C58" t="str">
        <f>IFERROR(VLOOKUP(ROW()-18,AuxiliarParaNotaDeseada!B59:E1040,3,FALSE),"")</f>
        <v/>
      </c>
      <c r="D58" s="62" t="str">
        <f>IF(ISNUMBER(A58),IF(AND(AuxiliarParaNotaDeseada!I$6&gt;=5,AuxiliarParaNotaDeseada!I$6&lt;=10),AuxiliarParaNotaDeseada!I$6,-1),"")</f>
        <v/>
      </c>
    </row>
    <row r="59" spans="1:4" ht="15" x14ac:dyDescent="0.2">
      <c r="A59" t="str">
        <f>IFERROR(VLOOKUP(ROW()-18,AuxiliarParaNotaDeseada!B60:E1041,1,FALSE),"")</f>
        <v/>
      </c>
      <c r="B59" t="str">
        <f>IFERROR(VLOOKUP(ROW()-18,AuxiliarParaNotaDeseada!B60:E1041,2,FALSE),"")</f>
        <v/>
      </c>
      <c r="C59" t="str">
        <f>IFERROR(VLOOKUP(ROW()-18,AuxiliarParaNotaDeseada!B60:E1041,3,FALSE),"")</f>
        <v/>
      </c>
      <c r="D59" s="62" t="str">
        <f>IF(ISNUMBER(A59),IF(AND(AuxiliarParaNotaDeseada!I$6&gt;=5,AuxiliarParaNotaDeseada!I$6&lt;=10),AuxiliarParaNotaDeseada!I$6,-1),"")</f>
        <v/>
      </c>
    </row>
    <row r="60" spans="1:4" ht="15" x14ac:dyDescent="0.2">
      <c r="A60" t="str">
        <f>IFERROR(VLOOKUP(ROW()-18,AuxiliarParaNotaDeseada!B61:E1042,1,FALSE),"")</f>
        <v/>
      </c>
      <c r="B60" t="str">
        <f>IFERROR(VLOOKUP(ROW()-18,AuxiliarParaNotaDeseada!B61:E1042,2,FALSE),"")</f>
        <v/>
      </c>
      <c r="C60" t="str">
        <f>IFERROR(VLOOKUP(ROW()-18,AuxiliarParaNotaDeseada!B61:E1042,3,FALSE),"")</f>
        <v/>
      </c>
      <c r="D60" s="62" t="str">
        <f>IF(ISNUMBER(A60),IF(AND(AuxiliarParaNotaDeseada!I$6&gt;=5,AuxiliarParaNotaDeseada!I$6&lt;=10),AuxiliarParaNotaDeseada!I$6,-1),"")</f>
        <v/>
      </c>
    </row>
    <row r="61" spans="1:4" ht="15" x14ac:dyDescent="0.2">
      <c r="A61" t="str">
        <f>IFERROR(VLOOKUP(ROW()-18,AuxiliarParaNotaDeseada!B62:E1043,1,FALSE),"")</f>
        <v/>
      </c>
      <c r="B61" t="str">
        <f>IFERROR(VLOOKUP(ROW()-18,AuxiliarParaNotaDeseada!B62:E1043,2,FALSE),"")</f>
        <v/>
      </c>
      <c r="C61" t="str">
        <f>IFERROR(VLOOKUP(ROW()-18,AuxiliarParaNotaDeseada!B62:E1043,3,FALSE),"")</f>
        <v/>
      </c>
      <c r="D61" s="62" t="str">
        <f>IF(ISNUMBER(A61),IF(AND(AuxiliarParaNotaDeseada!I$6&gt;=5,AuxiliarParaNotaDeseada!I$6&lt;=10),AuxiliarParaNotaDeseada!I$6,-1),"")</f>
        <v/>
      </c>
    </row>
    <row r="62" spans="1:4" ht="15" x14ac:dyDescent="0.2">
      <c r="A62" t="str">
        <f>IFERROR(VLOOKUP(ROW()-18,AuxiliarParaNotaDeseada!B63:E1044,1,FALSE),"")</f>
        <v/>
      </c>
      <c r="B62" t="str">
        <f>IFERROR(VLOOKUP(ROW()-18,AuxiliarParaNotaDeseada!B63:E1044,2,FALSE),"")</f>
        <v/>
      </c>
      <c r="C62" t="str">
        <f>IFERROR(VLOOKUP(ROW()-18,AuxiliarParaNotaDeseada!B63:E1044,3,FALSE),"")</f>
        <v/>
      </c>
      <c r="D62" s="62" t="str">
        <f>IF(ISNUMBER(A62),IF(AND(AuxiliarParaNotaDeseada!I$6&gt;=5,AuxiliarParaNotaDeseada!I$6&lt;=10),AuxiliarParaNotaDeseada!I$6,-1),"")</f>
        <v/>
      </c>
    </row>
    <row r="63" spans="1:4" ht="15" x14ac:dyDescent="0.2">
      <c r="A63" t="str">
        <f>IFERROR(VLOOKUP(ROW()-18,AuxiliarParaNotaDeseada!B64:E1045,1,FALSE),"")</f>
        <v/>
      </c>
      <c r="B63" t="str">
        <f>IFERROR(VLOOKUP(ROW()-18,AuxiliarParaNotaDeseada!B64:E1045,2,FALSE),"")</f>
        <v/>
      </c>
      <c r="C63" t="str">
        <f>IFERROR(VLOOKUP(ROW()-18,AuxiliarParaNotaDeseada!B64:E1045,3,FALSE),"")</f>
        <v/>
      </c>
      <c r="D63" s="62" t="str">
        <f>IF(ISNUMBER(A63),IF(AND(AuxiliarParaNotaDeseada!I$6&gt;=5,AuxiliarParaNotaDeseada!I$6&lt;=10),AuxiliarParaNotaDeseada!I$6,-1),"")</f>
        <v/>
      </c>
    </row>
    <row r="64" spans="1:4" ht="15" x14ac:dyDescent="0.2">
      <c r="A64" t="str">
        <f>IFERROR(VLOOKUP(ROW()-18,AuxiliarParaNotaDeseada!B65:E1046,1,FALSE),"")</f>
        <v/>
      </c>
      <c r="B64" t="str">
        <f>IFERROR(VLOOKUP(ROW()-18,AuxiliarParaNotaDeseada!B65:E1046,2,FALSE),"")</f>
        <v/>
      </c>
      <c r="C64" t="str">
        <f>IFERROR(VLOOKUP(ROW()-18,AuxiliarParaNotaDeseada!B65:E1046,3,FALSE),"")</f>
        <v/>
      </c>
      <c r="D64" s="62" t="str">
        <f>IF(ISNUMBER(A64),IF(AND(AuxiliarParaNotaDeseada!I$6&gt;=5,AuxiliarParaNotaDeseada!I$6&lt;=10),AuxiliarParaNotaDeseada!I$6,-1),"")</f>
        <v/>
      </c>
    </row>
    <row r="65" spans="1:4" ht="15" x14ac:dyDescent="0.2">
      <c r="A65" t="str">
        <f>IFERROR(VLOOKUP(ROW()-18,AuxiliarParaNotaDeseada!B66:E1047,1,FALSE),"")</f>
        <v/>
      </c>
      <c r="B65" t="str">
        <f>IFERROR(VLOOKUP(ROW()-18,AuxiliarParaNotaDeseada!B66:E1047,2,FALSE),"")</f>
        <v/>
      </c>
      <c r="C65" t="str">
        <f>IFERROR(VLOOKUP(ROW()-18,AuxiliarParaNotaDeseada!B66:E1047,3,FALSE),"")</f>
        <v/>
      </c>
      <c r="D65" s="62" t="str">
        <f>IF(ISNUMBER(A65),IF(AND(AuxiliarParaNotaDeseada!I$6&gt;=5,AuxiliarParaNotaDeseada!I$6&lt;=10),AuxiliarParaNotaDeseada!I$6,-1),"")</f>
        <v/>
      </c>
    </row>
    <row r="66" spans="1:4" ht="15" x14ac:dyDescent="0.2">
      <c r="A66" t="str">
        <f>IFERROR(VLOOKUP(ROW()-18,AuxiliarParaNotaDeseada!B67:E1048,1,FALSE),"")</f>
        <v/>
      </c>
      <c r="B66" t="str">
        <f>IFERROR(VLOOKUP(ROW()-18,AuxiliarParaNotaDeseada!B67:E1048,2,FALSE),"")</f>
        <v/>
      </c>
      <c r="C66" t="str">
        <f>IFERROR(VLOOKUP(ROW()-18,AuxiliarParaNotaDeseada!B67:E1048,3,FALSE),"")</f>
        <v/>
      </c>
      <c r="D66" s="62" t="str">
        <f>IF(ISNUMBER(A66),IF(AND(AuxiliarParaNotaDeseada!I$6&gt;=5,AuxiliarParaNotaDeseada!I$6&lt;=10),AuxiliarParaNotaDeseada!I$6,-1),"")</f>
        <v/>
      </c>
    </row>
    <row r="67" spans="1:4" ht="15" x14ac:dyDescent="0.2">
      <c r="A67" t="str">
        <f>IFERROR(VLOOKUP(ROW()-18,AuxiliarParaNotaDeseada!B68:E1049,1,FALSE),"")</f>
        <v/>
      </c>
      <c r="B67" t="str">
        <f>IFERROR(VLOOKUP(ROW()-18,AuxiliarParaNotaDeseada!B68:E1049,2,FALSE),"")</f>
        <v/>
      </c>
      <c r="C67" t="str">
        <f>IFERROR(VLOOKUP(ROW()-18,AuxiliarParaNotaDeseada!B68:E1049,3,FALSE),"")</f>
        <v/>
      </c>
      <c r="D67" s="62" t="str">
        <f>IF(ISNUMBER(A67),IF(AND(AuxiliarParaNotaDeseada!I$6&gt;=5,AuxiliarParaNotaDeseada!I$6&lt;=10),AuxiliarParaNotaDeseada!I$6,-1),"")</f>
        <v/>
      </c>
    </row>
    <row r="68" spans="1:4" ht="15" x14ac:dyDescent="0.2">
      <c r="A68" t="str">
        <f>IFERROR(VLOOKUP(ROW()-18,AuxiliarParaNotaDeseada!B69:E1050,1,FALSE),"")</f>
        <v/>
      </c>
      <c r="B68" t="str">
        <f>IFERROR(VLOOKUP(ROW()-18,AuxiliarParaNotaDeseada!B69:E1050,2,FALSE),"")</f>
        <v/>
      </c>
      <c r="C68" t="str">
        <f>IFERROR(VLOOKUP(ROW()-18,AuxiliarParaNotaDeseada!B69:E1050,3,FALSE),"")</f>
        <v/>
      </c>
      <c r="D68" s="62" t="str">
        <f>IF(ISNUMBER(A68),IF(AND(AuxiliarParaNotaDeseada!I$6&gt;=5,AuxiliarParaNotaDeseada!I$6&lt;=10),AuxiliarParaNotaDeseada!I$6,-1),"")</f>
        <v/>
      </c>
    </row>
    <row r="69" spans="1:4" ht="15" x14ac:dyDescent="0.2">
      <c r="A69" t="str">
        <f>IFERROR(VLOOKUP(ROW()-18,AuxiliarParaNotaDeseada!B70:E1051,1,FALSE),"")</f>
        <v/>
      </c>
      <c r="B69" t="str">
        <f>IFERROR(VLOOKUP(ROW()-18,AuxiliarParaNotaDeseada!B70:E1051,2,FALSE),"")</f>
        <v/>
      </c>
      <c r="C69" t="str">
        <f>IFERROR(VLOOKUP(ROW()-18,AuxiliarParaNotaDeseada!B70:E1051,3,FALSE),"")</f>
        <v/>
      </c>
      <c r="D69" s="62" t="str">
        <f>IF(ISNUMBER(A69),IF(AND(AuxiliarParaNotaDeseada!I$6&gt;=5,AuxiliarParaNotaDeseada!I$6&lt;=10),AuxiliarParaNotaDeseada!I$6,-1),"")</f>
        <v/>
      </c>
    </row>
    <row r="70" spans="1:4" ht="15" x14ac:dyDescent="0.2">
      <c r="A70" t="str">
        <f>IFERROR(VLOOKUP(ROW()-18,AuxiliarParaNotaDeseada!B71:E1052,1,FALSE),"")</f>
        <v/>
      </c>
      <c r="B70" t="str">
        <f>IFERROR(VLOOKUP(ROW()-18,AuxiliarParaNotaDeseada!B71:E1052,2,FALSE),"")</f>
        <v/>
      </c>
      <c r="C70" t="str">
        <f>IFERROR(VLOOKUP(ROW()-18,AuxiliarParaNotaDeseada!B71:E1052,3,FALSE),"")</f>
        <v/>
      </c>
      <c r="D70" s="62" t="str">
        <f>IF(ISNUMBER(A70),IF(AND(AuxiliarParaNotaDeseada!I$6&gt;=5,AuxiliarParaNotaDeseada!I$6&lt;=10),AuxiliarParaNotaDeseada!I$6,-1),"")</f>
        <v/>
      </c>
    </row>
    <row r="71" spans="1:4" ht="15" x14ac:dyDescent="0.2">
      <c r="A71" t="str">
        <f>IFERROR(VLOOKUP(ROW()-18,AuxiliarParaNotaDeseada!B72:E1053,1,FALSE),"")</f>
        <v/>
      </c>
      <c r="B71" t="str">
        <f>IFERROR(VLOOKUP(ROW()-18,AuxiliarParaNotaDeseada!B72:E1053,2,FALSE),"")</f>
        <v/>
      </c>
      <c r="C71" t="str">
        <f>IFERROR(VLOOKUP(ROW()-18,AuxiliarParaNotaDeseada!B72:E1053,3,FALSE),"")</f>
        <v/>
      </c>
      <c r="D71" s="62" t="str">
        <f>IF(ISNUMBER(A71),IF(AND(AuxiliarParaNotaDeseada!I$6&gt;=5,AuxiliarParaNotaDeseada!I$6&lt;=10),AuxiliarParaNotaDeseada!I$6,-1),"")</f>
        <v/>
      </c>
    </row>
    <row r="72" spans="1:4" ht="15" x14ac:dyDescent="0.2">
      <c r="A72" t="str">
        <f>IFERROR(VLOOKUP(ROW()-18,AuxiliarParaNotaDeseada!B73:E1054,1,FALSE),"")</f>
        <v/>
      </c>
      <c r="B72" t="str">
        <f>IFERROR(VLOOKUP(ROW()-18,AuxiliarParaNotaDeseada!B73:E1054,2,FALSE),"")</f>
        <v/>
      </c>
      <c r="C72" t="str">
        <f>IFERROR(VLOOKUP(ROW()-18,AuxiliarParaNotaDeseada!B73:E1054,3,FALSE),"")</f>
        <v/>
      </c>
      <c r="D72" s="62" t="str">
        <f>IF(ISNUMBER(A72),IF(AND(AuxiliarParaNotaDeseada!I$6&gt;=5,AuxiliarParaNotaDeseada!I$6&lt;=10),AuxiliarParaNotaDeseada!I$6,-1),"")</f>
        <v/>
      </c>
    </row>
    <row r="73" spans="1:4" ht="15" x14ac:dyDescent="0.2">
      <c r="A73" t="str">
        <f>IFERROR(VLOOKUP(ROW()-18,AuxiliarParaNotaDeseada!B74:E1055,1,FALSE),"")</f>
        <v/>
      </c>
      <c r="B73" t="str">
        <f>IFERROR(VLOOKUP(ROW()-18,AuxiliarParaNotaDeseada!B74:E1055,2,FALSE),"")</f>
        <v/>
      </c>
      <c r="C73" t="str">
        <f>IFERROR(VLOOKUP(ROW()-18,AuxiliarParaNotaDeseada!B74:E1055,3,FALSE),"")</f>
        <v/>
      </c>
      <c r="D73" s="62" t="str">
        <f>IF(ISNUMBER(A73),IF(AND(AuxiliarParaNotaDeseada!I$6&gt;=5,AuxiliarParaNotaDeseada!I$6&lt;=10),AuxiliarParaNotaDeseada!I$6,-1),"")</f>
        <v/>
      </c>
    </row>
    <row r="74" spans="1:4" ht="15" x14ac:dyDescent="0.2">
      <c r="A74" t="str">
        <f>IFERROR(VLOOKUP(ROW()-18,AuxiliarParaNotaDeseada!B75:E1056,1,FALSE),"")</f>
        <v/>
      </c>
      <c r="B74" t="str">
        <f>IFERROR(VLOOKUP(ROW()-18,AuxiliarParaNotaDeseada!B75:E1056,2,FALSE),"")</f>
        <v/>
      </c>
      <c r="C74" t="str">
        <f>IFERROR(VLOOKUP(ROW()-18,AuxiliarParaNotaDeseada!B75:E1056,3,FALSE),"")</f>
        <v/>
      </c>
      <c r="D74" s="62" t="str">
        <f>IF(ISNUMBER(A74),IF(AND(AuxiliarParaNotaDeseada!I$6&gt;=5,AuxiliarParaNotaDeseada!I$6&lt;=10),AuxiliarParaNotaDeseada!I$6,-1),"")</f>
        <v/>
      </c>
    </row>
    <row r="75" spans="1:4" ht="15" x14ac:dyDescent="0.2">
      <c r="A75" t="str">
        <f>IFERROR(VLOOKUP(ROW()-18,AuxiliarParaNotaDeseada!B76:E1057,1,FALSE),"")</f>
        <v/>
      </c>
      <c r="B75" t="str">
        <f>IFERROR(VLOOKUP(ROW()-18,AuxiliarParaNotaDeseada!B76:E1057,2,FALSE),"")</f>
        <v/>
      </c>
      <c r="C75" t="str">
        <f>IFERROR(VLOOKUP(ROW()-18,AuxiliarParaNotaDeseada!B76:E1057,3,FALSE),"")</f>
        <v/>
      </c>
      <c r="D75" s="62" t="str">
        <f>IF(ISNUMBER(A75),IF(AND(AuxiliarParaNotaDeseada!I$6&gt;=5,AuxiliarParaNotaDeseada!I$6&lt;=10),AuxiliarParaNotaDeseada!I$6,-1),"")</f>
        <v/>
      </c>
    </row>
    <row r="76" spans="1:4" ht="15" x14ac:dyDescent="0.2">
      <c r="A76" t="str">
        <f>IFERROR(VLOOKUP(ROW()-18,AuxiliarParaNotaDeseada!B77:E1058,1,FALSE),"")</f>
        <v/>
      </c>
      <c r="B76" t="str">
        <f>IFERROR(VLOOKUP(ROW()-18,AuxiliarParaNotaDeseada!B77:E1058,2,FALSE),"")</f>
        <v/>
      </c>
      <c r="C76" t="str">
        <f>IFERROR(VLOOKUP(ROW()-18,AuxiliarParaNotaDeseada!B77:E1058,3,FALSE),"")</f>
        <v/>
      </c>
      <c r="D76" s="62" t="str">
        <f>IF(ISNUMBER(A76),IF(AND(AuxiliarParaNotaDeseada!I$6&gt;=5,AuxiliarParaNotaDeseada!I$6&lt;=10),AuxiliarParaNotaDeseada!I$6,-1),"")</f>
        <v/>
      </c>
    </row>
    <row r="77" spans="1:4" ht="15" x14ac:dyDescent="0.2">
      <c r="A77" t="str">
        <f>IFERROR(VLOOKUP(ROW()-18,AuxiliarParaNotaDeseada!B78:E1059,1,FALSE),"")</f>
        <v/>
      </c>
      <c r="B77" t="str">
        <f>IFERROR(VLOOKUP(ROW()-18,AuxiliarParaNotaDeseada!B78:E1059,2,FALSE),"")</f>
        <v/>
      </c>
      <c r="C77" t="str">
        <f>IFERROR(VLOOKUP(ROW()-18,AuxiliarParaNotaDeseada!B78:E1059,3,FALSE),"")</f>
        <v/>
      </c>
      <c r="D77" s="62" t="str">
        <f>IF(ISNUMBER(A77),IF(AND(AuxiliarParaNotaDeseada!I$6&gt;=5,AuxiliarParaNotaDeseada!I$6&lt;=10),AuxiliarParaNotaDeseada!I$6,-1),"")</f>
        <v/>
      </c>
    </row>
    <row r="78" spans="1:4" ht="15" x14ac:dyDescent="0.2">
      <c r="A78" t="str">
        <f>IFERROR(VLOOKUP(ROW()-18,AuxiliarParaNotaDeseada!B79:E1060,1,FALSE),"")</f>
        <v/>
      </c>
      <c r="B78" t="str">
        <f>IFERROR(VLOOKUP(ROW()-18,AuxiliarParaNotaDeseada!B79:E1060,2,FALSE),"")</f>
        <v/>
      </c>
      <c r="C78" t="str">
        <f>IFERROR(VLOOKUP(ROW()-18,AuxiliarParaNotaDeseada!B79:E1060,3,FALSE),"")</f>
        <v/>
      </c>
      <c r="D78" s="62" t="str">
        <f>IF(ISNUMBER(A78),IF(AND(AuxiliarParaNotaDeseada!I$6&gt;=5,AuxiliarParaNotaDeseada!I$6&lt;=10),AuxiliarParaNotaDeseada!I$6,-1),"")</f>
        <v/>
      </c>
    </row>
    <row r="79" spans="1:4" ht="15" x14ac:dyDescent="0.2">
      <c r="A79" t="str">
        <f>IFERROR(VLOOKUP(ROW()-18,AuxiliarParaNotaDeseada!B80:E1061,1,FALSE),"")</f>
        <v/>
      </c>
      <c r="B79" t="str">
        <f>IFERROR(VLOOKUP(ROW()-18,AuxiliarParaNotaDeseada!B80:E1061,2,FALSE),"")</f>
        <v/>
      </c>
      <c r="C79" t="str">
        <f>IFERROR(VLOOKUP(ROW()-18,AuxiliarParaNotaDeseada!B80:E1061,3,FALSE),"")</f>
        <v/>
      </c>
      <c r="D79" s="62" t="str">
        <f>IF(ISNUMBER(A79),IF(AND(AuxiliarParaNotaDeseada!I$6&gt;=5,AuxiliarParaNotaDeseada!I$6&lt;=10),AuxiliarParaNotaDeseada!I$6,-1),"")</f>
        <v/>
      </c>
    </row>
    <row r="80" spans="1:4" ht="15" x14ac:dyDescent="0.2">
      <c r="A80" t="str">
        <f>IFERROR(VLOOKUP(ROW()-18,AuxiliarParaNotaDeseada!B81:E1062,1,FALSE),"")</f>
        <v/>
      </c>
      <c r="B80" t="str">
        <f>IFERROR(VLOOKUP(ROW()-18,AuxiliarParaNotaDeseada!B81:E1062,2,FALSE),"")</f>
        <v/>
      </c>
      <c r="C80" t="str">
        <f>IFERROR(VLOOKUP(ROW()-18,AuxiliarParaNotaDeseada!B81:E1062,3,FALSE),"")</f>
        <v/>
      </c>
      <c r="D80" s="62" t="str">
        <f>IF(ISNUMBER(A80),IF(AND(AuxiliarParaNotaDeseada!I$6&gt;=5,AuxiliarParaNotaDeseada!I$6&lt;=10),AuxiliarParaNotaDeseada!I$6,-1),"")</f>
        <v/>
      </c>
    </row>
    <row r="81" spans="1:4" ht="15" x14ac:dyDescent="0.2">
      <c r="A81" t="str">
        <f>IFERROR(VLOOKUP(ROW()-18,AuxiliarParaNotaDeseada!B82:E1063,1,FALSE),"")</f>
        <v/>
      </c>
      <c r="B81" t="str">
        <f>IFERROR(VLOOKUP(ROW()-18,AuxiliarParaNotaDeseada!B82:E1063,2,FALSE),"")</f>
        <v/>
      </c>
      <c r="C81" t="str">
        <f>IFERROR(VLOOKUP(ROW()-18,AuxiliarParaNotaDeseada!B82:E1063,3,FALSE),"")</f>
        <v/>
      </c>
      <c r="D81" s="62" t="str">
        <f>IF(ISNUMBER(A81),IF(AND(AuxiliarParaNotaDeseada!I$6&gt;=5,AuxiliarParaNotaDeseada!I$6&lt;=10),AuxiliarParaNotaDeseada!I$6,-1),"")</f>
        <v/>
      </c>
    </row>
    <row r="82" spans="1:4" ht="15" x14ac:dyDescent="0.2">
      <c r="A82" t="str">
        <f>IFERROR(VLOOKUP(ROW()-18,AuxiliarParaNotaDeseada!B83:E1064,1,FALSE),"")</f>
        <v/>
      </c>
      <c r="B82" t="str">
        <f>IFERROR(VLOOKUP(ROW()-18,AuxiliarParaNotaDeseada!B83:E1064,2,FALSE),"")</f>
        <v/>
      </c>
      <c r="C82" t="str">
        <f>IFERROR(VLOOKUP(ROW()-18,AuxiliarParaNotaDeseada!B83:E1064,3,FALSE),"")</f>
        <v/>
      </c>
      <c r="D82" s="62" t="str">
        <f>IF(ISNUMBER(A82),IF(AND(AuxiliarParaNotaDeseada!I$6&gt;=5,AuxiliarParaNotaDeseada!I$6&lt;=10),AuxiliarParaNotaDeseada!I$6,-1),"")</f>
        <v/>
      </c>
    </row>
    <row r="83" spans="1:4" ht="15" x14ac:dyDescent="0.2">
      <c r="A83" t="str">
        <f>IFERROR(VLOOKUP(ROW()-18,AuxiliarParaNotaDeseada!B84:E1065,1,FALSE),"")</f>
        <v/>
      </c>
      <c r="B83" t="str">
        <f>IFERROR(VLOOKUP(ROW()-18,AuxiliarParaNotaDeseada!B84:E1065,2,FALSE),"")</f>
        <v/>
      </c>
      <c r="C83" t="str">
        <f>IFERROR(VLOOKUP(ROW()-18,AuxiliarParaNotaDeseada!B84:E1065,3,FALSE),"")</f>
        <v/>
      </c>
      <c r="D83" s="62" t="str">
        <f>IF(ISNUMBER(A83),IF(AND(AuxiliarParaNotaDeseada!I$6&gt;=5,AuxiliarParaNotaDeseada!I$6&lt;=10),AuxiliarParaNotaDeseada!I$6,-1),"")</f>
        <v/>
      </c>
    </row>
    <row r="84" spans="1:4" ht="15" x14ac:dyDescent="0.2">
      <c r="A84" t="str">
        <f>IFERROR(VLOOKUP(ROW()-18,AuxiliarParaNotaDeseada!B85:E1066,1,FALSE),"")</f>
        <v/>
      </c>
      <c r="B84" t="str">
        <f>IFERROR(VLOOKUP(ROW()-18,AuxiliarParaNotaDeseada!B85:E1066,2,FALSE),"")</f>
        <v/>
      </c>
      <c r="C84" t="str">
        <f>IFERROR(VLOOKUP(ROW()-18,AuxiliarParaNotaDeseada!B85:E1066,3,FALSE),"")</f>
        <v/>
      </c>
      <c r="D84" s="62" t="str">
        <f>IF(ISNUMBER(A84),IF(AND(AuxiliarParaNotaDeseada!I$6&gt;=5,AuxiliarParaNotaDeseada!I$6&lt;=10),AuxiliarParaNotaDeseada!I$6,-1),"")</f>
        <v/>
      </c>
    </row>
    <row r="85" spans="1:4" ht="15" x14ac:dyDescent="0.2">
      <c r="A85" t="str">
        <f>IFERROR(VLOOKUP(ROW()-18,AuxiliarParaNotaDeseada!B86:E1067,1,FALSE),"")</f>
        <v/>
      </c>
      <c r="B85" t="str">
        <f>IFERROR(VLOOKUP(ROW()-18,AuxiliarParaNotaDeseada!B86:E1067,2,FALSE),"")</f>
        <v/>
      </c>
      <c r="C85" t="str">
        <f>IFERROR(VLOOKUP(ROW()-18,AuxiliarParaNotaDeseada!B86:E1067,3,FALSE),"")</f>
        <v/>
      </c>
      <c r="D85" s="62" t="str">
        <f>IF(ISNUMBER(A85),IF(AND(AuxiliarParaNotaDeseada!I$6&gt;=5,AuxiliarParaNotaDeseada!I$6&lt;=10),AuxiliarParaNotaDeseada!I$6,-1),"")</f>
        <v/>
      </c>
    </row>
    <row r="86" spans="1:4" ht="15" x14ac:dyDescent="0.2">
      <c r="A86" t="str">
        <f>IFERROR(VLOOKUP(ROW()-18,AuxiliarParaNotaDeseada!B87:E1068,1,FALSE),"")</f>
        <v/>
      </c>
      <c r="B86" t="str">
        <f>IFERROR(VLOOKUP(ROW()-18,AuxiliarParaNotaDeseada!B87:E1068,2,FALSE),"")</f>
        <v/>
      </c>
      <c r="C86" t="str">
        <f>IFERROR(VLOOKUP(ROW()-18,AuxiliarParaNotaDeseada!B87:E1068,3,FALSE),"")</f>
        <v/>
      </c>
      <c r="D86" s="62" t="str">
        <f>IF(ISNUMBER(A86),IF(AND(AuxiliarParaNotaDeseada!I$6&gt;=5,AuxiliarParaNotaDeseada!I$6&lt;=10),AuxiliarParaNotaDeseada!I$6,-1),"")</f>
        <v/>
      </c>
    </row>
    <row r="87" spans="1:4" ht="15" x14ac:dyDescent="0.2">
      <c r="A87" t="str">
        <f>IFERROR(VLOOKUP(ROW()-18,AuxiliarParaNotaDeseada!B88:E1069,1,FALSE),"")</f>
        <v/>
      </c>
      <c r="B87" t="str">
        <f>IFERROR(VLOOKUP(ROW()-18,AuxiliarParaNotaDeseada!B88:E1069,2,FALSE),"")</f>
        <v/>
      </c>
      <c r="C87" t="str">
        <f>IFERROR(VLOOKUP(ROW()-18,AuxiliarParaNotaDeseada!B88:E1069,3,FALSE),"")</f>
        <v/>
      </c>
      <c r="D87" s="62" t="str">
        <f>IF(ISNUMBER(A87),IF(AND(AuxiliarParaNotaDeseada!I$6&gt;=5,AuxiliarParaNotaDeseada!I$6&lt;=10),AuxiliarParaNotaDeseada!I$6,-1),"")</f>
        <v/>
      </c>
    </row>
    <row r="88" spans="1:4" ht="15" x14ac:dyDescent="0.2">
      <c r="A88" t="str">
        <f>IFERROR(VLOOKUP(ROW()-18,AuxiliarParaNotaDeseada!B89:E1070,1,FALSE),"")</f>
        <v/>
      </c>
      <c r="B88" t="str">
        <f>IFERROR(VLOOKUP(ROW()-18,AuxiliarParaNotaDeseada!B89:E1070,2,FALSE),"")</f>
        <v/>
      </c>
      <c r="C88" t="str">
        <f>IFERROR(VLOOKUP(ROW()-18,AuxiliarParaNotaDeseada!B89:E1070,3,FALSE),"")</f>
        <v/>
      </c>
      <c r="D88" s="62" t="str">
        <f>IF(ISNUMBER(A88),IF(AND(AuxiliarParaNotaDeseada!I$6&gt;=5,AuxiliarParaNotaDeseada!I$6&lt;=10),AuxiliarParaNotaDeseada!I$6,-1),"")</f>
        <v/>
      </c>
    </row>
    <row r="89" spans="1:4" ht="15" x14ac:dyDescent="0.2">
      <c r="A89" t="str">
        <f>IFERROR(VLOOKUP(ROW()-18,AuxiliarParaNotaDeseada!B90:E1071,1,FALSE),"")</f>
        <v/>
      </c>
      <c r="B89" t="str">
        <f>IFERROR(VLOOKUP(ROW()-18,AuxiliarParaNotaDeseada!B90:E1071,2,FALSE),"")</f>
        <v/>
      </c>
      <c r="C89" t="str">
        <f>IFERROR(VLOOKUP(ROW()-18,AuxiliarParaNotaDeseada!B90:E1071,3,FALSE),"")</f>
        <v/>
      </c>
      <c r="D89" s="62" t="str">
        <f>IF(ISNUMBER(A89),IF(AND(AuxiliarParaNotaDeseada!I$6&gt;=5,AuxiliarParaNotaDeseada!I$6&lt;=10),AuxiliarParaNotaDeseada!I$6,-1),"")</f>
        <v/>
      </c>
    </row>
    <row r="90" spans="1:4" ht="15" x14ac:dyDescent="0.2">
      <c r="A90" t="str">
        <f>IFERROR(VLOOKUP(ROW()-18,AuxiliarParaNotaDeseada!B91:E1072,1,FALSE),"")</f>
        <v/>
      </c>
      <c r="B90" t="str">
        <f>IFERROR(VLOOKUP(ROW()-18,AuxiliarParaNotaDeseada!B91:E1072,2,FALSE),"")</f>
        <v/>
      </c>
      <c r="C90" t="str">
        <f>IFERROR(VLOOKUP(ROW()-18,AuxiliarParaNotaDeseada!B91:E1072,3,FALSE),"")</f>
        <v/>
      </c>
      <c r="D90" s="62" t="str">
        <f>IF(ISNUMBER(A90),IF(AND(AuxiliarParaNotaDeseada!I$6&gt;=5,AuxiliarParaNotaDeseada!I$6&lt;=10),AuxiliarParaNotaDeseada!I$6,-1),"")</f>
        <v/>
      </c>
    </row>
    <row r="91" spans="1:4" ht="15" x14ac:dyDescent="0.2">
      <c r="A91" t="str">
        <f>IFERROR(VLOOKUP(ROW()-18,AuxiliarParaNotaDeseada!B92:E1073,1,FALSE),"")</f>
        <v/>
      </c>
      <c r="B91" t="str">
        <f>IFERROR(VLOOKUP(ROW()-18,AuxiliarParaNotaDeseada!B92:E1073,2,FALSE),"")</f>
        <v/>
      </c>
      <c r="C91" t="str">
        <f>IFERROR(VLOOKUP(ROW()-18,AuxiliarParaNotaDeseada!B92:E1073,3,FALSE),"")</f>
        <v/>
      </c>
      <c r="D91" s="62" t="str">
        <f>IF(ISNUMBER(A91),IF(AND(AuxiliarParaNotaDeseada!I$6&gt;=5,AuxiliarParaNotaDeseada!I$6&lt;=10),AuxiliarParaNotaDeseada!I$6,-1),"")</f>
        <v/>
      </c>
    </row>
    <row r="92" spans="1:4" ht="15" x14ac:dyDescent="0.2">
      <c r="A92" t="str">
        <f>IFERROR(VLOOKUP(ROW()-18,AuxiliarParaNotaDeseada!B93:E1074,1,FALSE),"")</f>
        <v/>
      </c>
      <c r="B92" t="str">
        <f>IFERROR(VLOOKUP(ROW()-18,AuxiliarParaNotaDeseada!B93:E1074,2,FALSE),"")</f>
        <v/>
      </c>
      <c r="C92" t="str">
        <f>IFERROR(VLOOKUP(ROW()-18,AuxiliarParaNotaDeseada!B93:E1074,3,FALSE),"")</f>
        <v/>
      </c>
      <c r="D92" s="62" t="str">
        <f>IF(ISNUMBER(A92),IF(AND(AuxiliarParaNotaDeseada!I$6&gt;=5,AuxiliarParaNotaDeseada!I$6&lt;=10),AuxiliarParaNotaDeseada!I$6,-1),"")</f>
        <v/>
      </c>
    </row>
    <row r="93" spans="1:4" ht="15" x14ac:dyDescent="0.2">
      <c r="A93" t="str">
        <f>IFERROR(VLOOKUP(ROW()-18,AuxiliarParaNotaDeseada!B94:E1075,1,FALSE),"")</f>
        <v/>
      </c>
      <c r="B93" t="str">
        <f>IFERROR(VLOOKUP(ROW()-18,AuxiliarParaNotaDeseada!B94:E1075,2,FALSE),"")</f>
        <v/>
      </c>
      <c r="C93" t="str">
        <f>IFERROR(VLOOKUP(ROW()-18,AuxiliarParaNotaDeseada!B94:E1075,3,FALSE),"")</f>
        <v/>
      </c>
      <c r="D93" s="62" t="str">
        <f>IF(ISNUMBER(A93),IF(AND(AuxiliarParaNotaDeseada!I$6&gt;=5,AuxiliarParaNotaDeseada!I$6&lt;=10),AuxiliarParaNotaDeseada!I$6,-1),"")</f>
        <v/>
      </c>
    </row>
    <row r="94" spans="1:4" ht="15" x14ac:dyDescent="0.2">
      <c r="A94" t="str">
        <f>IFERROR(VLOOKUP(ROW()-18,AuxiliarParaNotaDeseada!B95:E1076,1,FALSE),"")</f>
        <v/>
      </c>
      <c r="B94" t="str">
        <f>IFERROR(VLOOKUP(ROW()-18,AuxiliarParaNotaDeseada!B95:E1076,2,FALSE),"")</f>
        <v/>
      </c>
      <c r="C94" t="str">
        <f>IFERROR(VLOOKUP(ROW()-18,AuxiliarParaNotaDeseada!B95:E1076,3,FALSE),"")</f>
        <v/>
      </c>
      <c r="D94" s="62" t="str">
        <f>IF(ISNUMBER(A94),IF(AND(AuxiliarParaNotaDeseada!I$6&gt;=5,AuxiliarParaNotaDeseada!I$6&lt;=10),AuxiliarParaNotaDeseada!I$6,-1),"")</f>
        <v/>
      </c>
    </row>
    <row r="95" spans="1:4" ht="15" x14ac:dyDescent="0.2">
      <c r="A95" t="str">
        <f>IFERROR(VLOOKUP(ROW()-18,AuxiliarParaNotaDeseada!B96:E1077,1,FALSE),"")</f>
        <v/>
      </c>
      <c r="B95" t="str">
        <f>IFERROR(VLOOKUP(ROW()-18,AuxiliarParaNotaDeseada!B96:E1077,2,FALSE),"")</f>
        <v/>
      </c>
      <c r="C95" t="str">
        <f>IFERROR(VLOOKUP(ROW()-18,AuxiliarParaNotaDeseada!B96:E1077,3,FALSE),"")</f>
        <v/>
      </c>
      <c r="D95" s="62" t="str">
        <f>IF(ISNUMBER(A95),IF(AND(AuxiliarParaNotaDeseada!I$6&gt;=5,AuxiliarParaNotaDeseada!I$6&lt;=10),AuxiliarParaNotaDeseada!I$6,-1),"")</f>
        <v/>
      </c>
    </row>
    <row r="96" spans="1:4" ht="15" x14ac:dyDescent="0.2">
      <c r="A96" t="str">
        <f>IFERROR(VLOOKUP(ROW()-18,AuxiliarParaNotaDeseada!B97:E1078,1,FALSE),"")</f>
        <v/>
      </c>
      <c r="B96" t="str">
        <f>IFERROR(VLOOKUP(ROW()-18,AuxiliarParaNotaDeseada!B97:E1078,2,FALSE),"")</f>
        <v/>
      </c>
      <c r="C96" t="str">
        <f>IFERROR(VLOOKUP(ROW()-18,AuxiliarParaNotaDeseada!B97:E1078,3,FALSE),"")</f>
        <v/>
      </c>
      <c r="D96" s="62" t="str">
        <f>IF(ISNUMBER(A96),IF(AND(AuxiliarParaNotaDeseada!I$6&gt;=5,AuxiliarParaNotaDeseada!I$6&lt;=10),AuxiliarParaNotaDeseada!I$6,-1),"")</f>
        <v/>
      </c>
    </row>
    <row r="97" spans="1:4" ht="15" x14ac:dyDescent="0.2">
      <c r="A97" t="str">
        <f>IFERROR(VLOOKUP(ROW()-18,AuxiliarParaNotaDeseada!B98:E1079,1,FALSE),"")</f>
        <v/>
      </c>
      <c r="B97" t="str">
        <f>IFERROR(VLOOKUP(ROW()-18,AuxiliarParaNotaDeseada!B98:E1079,2,FALSE),"")</f>
        <v/>
      </c>
      <c r="C97" t="str">
        <f>IFERROR(VLOOKUP(ROW()-18,AuxiliarParaNotaDeseada!B98:E1079,3,FALSE),"")</f>
        <v/>
      </c>
      <c r="D97" s="62" t="str">
        <f>IF(ISNUMBER(A97),IF(AND(AuxiliarParaNotaDeseada!I$6&gt;=5,AuxiliarParaNotaDeseada!I$6&lt;=10),AuxiliarParaNotaDeseada!I$6,-1),"")</f>
        <v/>
      </c>
    </row>
    <row r="98" spans="1:4" ht="15" x14ac:dyDescent="0.2">
      <c r="A98" t="str">
        <f>IFERROR(VLOOKUP(ROW()-18,AuxiliarParaNotaDeseada!B99:E1080,1,FALSE),"")</f>
        <v/>
      </c>
      <c r="B98" t="str">
        <f>IFERROR(VLOOKUP(ROW()-18,AuxiliarParaNotaDeseada!B99:E1080,2,FALSE),"")</f>
        <v/>
      </c>
      <c r="C98" t="str">
        <f>IFERROR(VLOOKUP(ROW()-18,AuxiliarParaNotaDeseada!B99:E1080,3,FALSE),"")</f>
        <v/>
      </c>
      <c r="D98" s="62" t="str">
        <f>IF(ISNUMBER(A98),IF(AND(AuxiliarParaNotaDeseada!I$6&gt;=5,AuxiliarParaNotaDeseada!I$6&lt;=10),AuxiliarParaNotaDeseada!I$6,-1),"")</f>
        <v/>
      </c>
    </row>
    <row r="99" spans="1:4" ht="15" x14ac:dyDescent="0.2">
      <c r="A99" t="str">
        <f>IFERROR(VLOOKUP(ROW()-18,AuxiliarParaNotaDeseada!B100:E1081,1,FALSE),"")</f>
        <v/>
      </c>
      <c r="B99" t="str">
        <f>IFERROR(VLOOKUP(ROW()-18,AuxiliarParaNotaDeseada!B100:E1081,2,FALSE),"")</f>
        <v/>
      </c>
      <c r="C99" t="str">
        <f>IFERROR(VLOOKUP(ROW()-18,AuxiliarParaNotaDeseada!B100:E1081,3,FALSE),"")</f>
        <v/>
      </c>
      <c r="D99" s="62" t="str">
        <f>IF(ISNUMBER(A99),IF(AND(AuxiliarParaNotaDeseada!I$6&gt;=5,AuxiliarParaNotaDeseada!I$6&lt;=10),AuxiliarParaNotaDeseada!I$6,-1),"")</f>
        <v/>
      </c>
    </row>
    <row r="100" spans="1:4" ht="15" x14ac:dyDescent="0.2">
      <c r="A100" t="str">
        <f>IFERROR(VLOOKUP(ROW()-18,AuxiliarParaNotaDeseada!B101:E1082,1,FALSE),"")</f>
        <v/>
      </c>
      <c r="B100" t="str">
        <f>IFERROR(VLOOKUP(ROW()-18,AuxiliarParaNotaDeseada!B101:E1082,2,FALSE),"")</f>
        <v/>
      </c>
      <c r="C100" t="str">
        <f>IFERROR(VLOOKUP(ROW()-18,AuxiliarParaNotaDeseada!B101:E1082,3,FALSE),"")</f>
        <v/>
      </c>
      <c r="D100" s="62" t="str">
        <f>IF(ISNUMBER(A100),IF(AND(AuxiliarParaNotaDeseada!I$6&gt;=5,AuxiliarParaNotaDeseada!I$6&lt;=10),AuxiliarParaNotaDeseada!I$6,-1),"")</f>
        <v/>
      </c>
    </row>
    <row r="101" spans="1:4" ht="15" x14ac:dyDescent="0.2">
      <c r="A101" t="str">
        <f>IFERROR(VLOOKUP(ROW()-18,AuxiliarParaNotaDeseada!B102:E1083,1,FALSE),"")</f>
        <v/>
      </c>
      <c r="B101" t="str">
        <f>IFERROR(VLOOKUP(ROW()-18,AuxiliarParaNotaDeseada!B102:E1083,2,FALSE),"")</f>
        <v/>
      </c>
      <c r="C101" t="str">
        <f>IFERROR(VLOOKUP(ROW()-18,AuxiliarParaNotaDeseada!B102:E1083,3,FALSE),"")</f>
        <v/>
      </c>
      <c r="D101" s="62" t="str">
        <f>IF(ISNUMBER(A101),IF(AND(AuxiliarParaNotaDeseada!I$6&gt;=5,AuxiliarParaNotaDeseada!I$6&lt;=10),AuxiliarParaNotaDeseada!I$6,-1),"")</f>
        <v/>
      </c>
    </row>
    <row r="102" spans="1:4" ht="15" x14ac:dyDescent="0.2">
      <c r="A102" t="str">
        <f>IFERROR(VLOOKUP(ROW()-18,AuxiliarParaNotaDeseada!B103:E1084,1,FALSE),"")</f>
        <v/>
      </c>
      <c r="B102" t="str">
        <f>IFERROR(VLOOKUP(ROW()-18,AuxiliarParaNotaDeseada!B103:E1084,2,FALSE),"")</f>
        <v/>
      </c>
      <c r="C102" t="str">
        <f>IFERROR(VLOOKUP(ROW()-18,AuxiliarParaNotaDeseada!B103:E1084,3,FALSE),"")</f>
        <v/>
      </c>
      <c r="D102" s="62" t="str">
        <f>IF(ISNUMBER(A102),IF(AND(AuxiliarParaNotaDeseada!I$6&gt;=5,AuxiliarParaNotaDeseada!I$6&lt;=10),AuxiliarParaNotaDeseada!I$6,-1),"")</f>
        <v/>
      </c>
    </row>
    <row r="103" spans="1:4" ht="15" x14ac:dyDescent="0.2">
      <c r="A103" t="str">
        <f>IFERROR(VLOOKUP(ROW()-18,AuxiliarParaNotaDeseada!B104:E1085,1,FALSE),"")</f>
        <v/>
      </c>
      <c r="B103" t="str">
        <f>IFERROR(VLOOKUP(ROW()-18,AuxiliarParaNotaDeseada!B104:E1085,2,FALSE),"")</f>
        <v/>
      </c>
      <c r="C103" t="str">
        <f>IFERROR(VLOOKUP(ROW()-18,AuxiliarParaNotaDeseada!B104:E1085,3,FALSE),"")</f>
        <v/>
      </c>
      <c r="D103" s="62" t="str">
        <f>IF(ISNUMBER(A103),IF(AND(AuxiliarParaNotaDeseada!I$6&gt;=5,AuxiliarParaNotaDeseada!I$6&lt;=10),AuxiliarParaNotaDeseada!I$6,-1),"")</f>
        <v/>
      </c>
    </row>
    <row r="104" spans="1:4" ht="15" x14ac:dyDescent="0.2">
      <c r="A104" t="str">
        <f>IFERROR(VLOOKUP(ROW()-18,AuxiliarParaNotaDeseada!B105:E1086,1,FALSE),"")</f>
        <v/>
      </c>
      <c r="B104" t="str">
        <f>IFERROR(VLOOKUP(ROW()-18,AuxiliarParaNotaDeseada!B105:E1086,2,FALSE),"")</f>
        <v/>
      </c>
      <c r="C104" t="str">
        <f>IFERROR(VLOOKUP(ROW()-18,AuxiliarParaNotaDeseada!B105:E1086,3,FALSE),"")</f>
        <v/>
      </c>
      <c r="D104" s="62" t="str">
        <f>IF(ISNUMBER(A104),IF(AND(AuxiliarParaNotaDeseada!I$6&gt;=5,AuxiliarParaNotaDeseada!I$6&lt;=10),AuxiliarParaNotaDeseada!I$6,-1),"")</f>
        <v/>
      </c>
    </row>
    <row r="105" spans="1:4" ht="15" x14ac:dyDescent="0.2">
      <c r="A105" t="str">
        <f>IFERROR(VLOOKUP(ROW()-18,AuxiliarParaNotaDeseada!B106:E1087,1,FALSE),"")</f>
        <v/>
      </c>
      <c r="B105" t="str">
        <f>IFERROR(VLOOKUP(ROW()-18,AuxiliarParaNotaDeseada!B106:E1087,2,FALSE),"")</f>
        <v/>
      </c>
      <c r="C105" t="str">
        <f>IFERROR(VLOOKUP(ROW()-18,AuxiliarParaNotaDeseada!B106:E1087,3,FALSE),"")</f>
        <v/>
      </c>
      <c r="D105" s="62" t="str">
        <f>IF(ISNUMBER(A105),IF(AND(AuxiliarParaNotaDeseada!I$6&gt;=5,AuxiliarParaNotaDeseada!I$6&lt;=10),AuxiliarParaNotaDeseada!I$6,-1),"")</f>
        <v/>
      </c>
    </row>
    <row r="106" spans="1:4" ht="15" x14ac:dyDescent="0.2">
      <c r="A106" t="str">
        <f>IFERROR(VLOOKUP(ROW()-18,AuxiliarParaNotaDeseada!B107:E1088,1,FALSE),"")</f>
        <v/>
      </c>
      <c r="B106" t="str">
        <f>IFERROR(VLOOKUP(ROW()-18,AuxiliarParaNotaDeseada!B107:E1088,2,FALSE),"")</f>
        <v/>
      </c>
      <c r="C106" t="str">
        <f>IFERROR(VLOOKUP(ROW()-18,AuxiliarParaNotaDeseada!B107:E1088,3,FALSE),"")</f>
        <v/>
      </c>
      <c r="D106" s="62" t="str">
        <f>IF(ISNUMBER(A106),IF(AND(AuxiliarParaNotaDeseada!I$6&gt;=5,AuxiliarParaNotaDeseada!I$6&lt;=10),AuxiliarParaNotaDeseada!I$6,-1),"")</f>
        <v/>
      </c>
    </row>
    <row r="107" spans="1:4" ht="15" x14ac:dyDescent="0.2">
      <c r="A107" t="str">
        <f>IFERROR(VLOOKUP(ROW()-18,AuxiliarParaNotaDeseada!B108:E1089,1,FALSE),"")</f>
        <v/>
      </c>
      <c r="B107" t="str">
        <f>IFERROR(VLOOKUP(ROW()-18,AuxiliarParaNotaDeseada!B108:E1089,2,FALSE),"")</f>
        <v/>
      </c>
      <c r="C107" t="str">
        <f>IFERROR(VLOOKUP(ROW()-18,AuxiliarParaNotaDeseada!B108:E1089,3,FALSE),"")</f>
        <v/>
      </c>
      <c r="D107" s="62" t="str">
        <f>IF(ISNUMBER(A107),IF(AND(AuxiliarParaNotaDeseada!I$6&gt;=5,AuxiliarParaNotaDeseada!I$6&lt;=10),AuxiliarParaNotaDeseada!I$6,-1),"")</f>
        <v/>
      </c>
    </row>
    <row r="108" spans="1:4" ht="15" x14ac:dyDescent="0.2">
      <c r="A108" t="str">
        <f>IFERROR(VLOOKUP(ROW()-18,AuxiliarParaNotaDeseada!B109:E1090,1,FALSE),"")</f>
        <v/>
      </c>
      <c r="B108" t="str">
        <f>IFERROR(VLOOKUP(ROW()-18,AuxiliarParaNotaDeseada!B109:E1090,2,FALSE),"")</f>
        <v/>
      </c>
      <c r="C108" t="str">
        <f>IFERROR(VLOOKUP(ROW()-18,AuxiliarParaNotaDeseada!B109:E1090,3,FALSE),"")</f>
        <v/>
      </c>
      <c r="D108" s="62" t="str">
        <f>IF(ISNUMBER(A108),IF(AND(AuxiliarParaNotaDeseada!I$6&gt;=5,AuxiliarParaNotaDeseada!I$6&lt;=10),AuxiliarParaNotaDeseada!I$6,-1),"")</f>
        <v/>
      </c>
    </row>
    <row r="109" spans="1:4" ht="15" x14ac:dyDescent="0.2">
      <c r="A109" t="str">
        <f>IFERROR(VLOOKUP(ROW()-18,AuxiliarParaNotaDeseada!B110:E1091,1,FALSE),"")</f>
        <v/>
      </c>
      <c r="B109" t="str">
        <f>IFERROR(VLOOKUP(ROW()-18,AuxiliarParaNotaDeseada!B110:E1091,2,FALSE),"")</f>
        <v/>
      </c>
      <c r="C109" t="str">
        <f>IFERROR(VLOOKUP(ROW()-18,AuxiliarParaNotaDeseada!B110:E1091,3,FALSE),"")</f>
        <v/>
      </c>
      <c r="D109" s="62" t="str">
        <f>IF(ISNUMBER(A109),IF(AND(AuxiliarParaNotaDeseada!I$6&gt;=5,AuxiliarParaNotaDeseada!I$6&lt;=10),AuxiliarParaNotaDeseada!I$6,-1),"")</f>
        <v/>
      </c>
    </row>
    <row r="110" spans="1:4" ht="15" x14ac:dyDescent="0.2">
      <c r="A110" t="str">
        <f>IFERROR(VLOOKUP(ROW()-18,AuxiliarParaNotaDeseada!B111:E1092,1,FALSE),"")</f>
        <v/>
      </c>
      <c r="B110" t="str">
        <f>IFERROR(VLOOKUP(ROW()-18,AuxiliarParaNotaDeseada!B111:E1092,2,FALSE),"")</f>
        <v/>
      </c>
      <c r="C110" t="str">
        <f>IFERROR(VLOOKUP(ROW()-18,AuxiliarParaNotaDeseada!B111:E1092,3,FALSE),"")</f>
        <v/>
      </c>
      <c r="D110" s="62" t="str">
        <f>IF(ISNUMBER(A110),IF(AND(AuxiliarParaNotaDeseada!I$6&gt;=5,AuxiliarParaNotaDeseada!I$6&lt;=10),AuxiliarParaNotaDeseada!I$6,-1),"")</f>
        <v/>
      </c>
    </row>
    <row r="111" spans="1:4" ht="15" x14ac:dyDescent="0.2">
      <c r="A111" t="str">
        <f>IFERROR(VLOOKUP(ROW()-18,AuxiliarParaNotaDeseada!B112:E1093,1,FALSE),"")</f>
        <v/>
      </c>
      <c r="B111" t="str">
        <f>IFERROR(VLOOKUP(ROW()-18,AuxiliarParaNotaDeseada!B112:E1093,2,FALSE),"")</f>
        <v/>
      </c>
      <c r="C111" t="str">
        <f>IFERROR(VLOOKUP(ROW()-18,AuxiliarParaNotaDeseada!B112:E1093,3,FALSE),"")</f>
        <v/>
      </c>
      <c r="D111" s="62" t="str">
        <f>IF(ISNUMBER(A111),IF(AND(AuxiliarParaNotaDeseada!I$6&gt;=5,AuxiliarParaNotaDeseada!I$6&lt;=10),AuxiliarParaNotaDeseada!I$6,-1),"")</f>
        <v/>
      </c>
    </row>
    <row r="112" spans="1:4" ht="15" x14ac:dyDescent="0.2">
      <c r="A112" t="str">
        <f>IFERROR(VLOOKUP(ROW()-18,AuxiliarParaNotaDeseada!B113:E1094,1,FALSE),"")</f>
        <v/>
      </c>
      <c r="B112" t="str">
        <f>IFERROR(VLOOKUP(ROW()-18,AuxiliarParaNotaDeseada!B113:E1094,2,FALSE),"")</f>
        <v/>
      </c>
      <c r="C112" t="str">
        <f>IFERROR(VLOOKUP(ROW()-18,AuxiliarParaNotaDeseada!B113:E1094,3,FALSE),"")</f>
        <v/>
      </c>
      <c r="D112" s="62" t="str">
        <f>IF(ISNUMBER(A112),IF(AND(AuxiliarParaNotaDeseada!I$6&gt;=5,AuxiliarParaNotaDeseada!I$6&lt;=10),AuxiliarParaNotaDeseada!I$6,-1),"")</f>
        <v/>
      </c>
    </row>
    <row r="113" spans="1:4" ht="15" x14ac:dyDescent="0.2">
      <c r="A113" t="str">
        <f>IFERROR(VLOOKUP(ROW()-18,AuxiliarParaNotaDeseada!B114:E1095,1,FALSE),"")</f>
        <v/>
      </c>
      <c r="B113" t="str">
        <f>IFERROR(VLOOKUP(ROW()-18,AuxiliarParaNotaDeseada!B114:E1095,2,FALSE),"")</f>
        <v/>
      </c>
      <c r="C113" t="str">
        <f>IFERROR(VLOOKUP(ROW()-18,AuxiliarParaNotaDeseada!B114:E1095,3,FALSE),"")</f>
        <v/>
      </c>
      <c r="D113" s="62" t="str">
        <f>IF(ISNUMBER(A113),IF(AND(AuxiliarParaNotaDeseada!I$6&gt;=5,AuxiliarParaNotaDeseada!I$6&lt;=10),AuxiliarParaNotaDeseada!I$6,-1),"")</f>
        <v/>
      </c>
    </row>
    <row r="114" spans="1:4" ht="15" x14ac:dyDescent="0.2">
      <c r="A114" t="str">
        <f>IFERROR(VLOOKUP(ROW()-18,AuxiliarParaNotaDeseada!B115:E1096,1,FALSE),"")</f>
        <v/>
      </c>
      <c r="B114" t="str">
        <f>IFERROR(VLOOKUP(ROW()-18,AuxiliarParaNotaDeseada!B115:E1096,2,FALSE),"")</f>
        <v/>
      </c>
      <c r="C114" t="str">
        <f>IFERROR(VLOOKUP(ROW()-18,AuxiliarParaNotaDeseada!B115:E1096,3,FALSE),"")</f>
        <v/>
      </c>
      <c r="D114" s="62" t="str">
        <f>IF(ISNUMBER(A114),IF(AND(AuxiliarParaNotaDeseada!I$6&gt;=5,AuxiliarParaNotaDeseada!I$6&lt;=10),AuxiliarParaNotaDeseada!I$6,-1),"")</f>
        <v/>
      </c>
    </row>
    <row r="115" spans="1:4" ht="15" x14ac:dyDescent="0.2">
      <c r="A115" t="str">
        <f>IFERROR(VLOOKUP(ROW()-18,AuxiliarParaNotaDeseada!B116:E1097,1,FALSE),"")</f>
        <v/>
      </c>
      <c r="B115" t="str">
        <f>IFERROR(VLOOKUP(ROW()-18,AuxiliarParaNotaDeseada!B116:E1097,2,FALSE),"")</f>
        <v/>
      </c>
      <c r="C115" t="str">
        <f>IFERROR(VLOOKUP(ROW()-18,AuxiliarParaNotaDeseada!B116:E1097,3,FALSE),"")</f>
        <v/>
      </c>
      <c r="D115" s="62" t="str">
        <f>IF(ISNUMBER(A115),IF(AND(AuxiliarParaNotaDeseada!I$6&gt;=5,AuxiliarParaNotaDeseada!I$6&lt;=10),AuxiliarParaNotaDeseada!I$6,-1),"")</f>
        <v/>
      </c>
    </row>
    <row r="116" spans="1:4" ht="15" x14ac:dyDescent="0.2">
      <c r="A116" t="str">
        <f>IFERROR(VLOOKUP(ROW()-18,AuxiliarParaNotaDeseada!B117:E1098,1,FALSE),"")</f>
        <v/>
      </c>
      <c r="B116" t="str">
        <f>IFERROR(VLOOKUP(ROW()-18,AuxiliarParaNotaDeseada!B117:E1098,2,FALSE),"")</f>
        <v/>
      </c>
      <c r="C116" t="str">
        <f>IFERROR(VLOOKUP(ROW()-18,AuxiliarParaNotaDeseada!B117:E1098,3,FALSE),"")</f>
        <v/>
      </c>
      <c r="D116" s="62" t="str">
        <f>IF(ISNUMBER(A116),IF(AND(AuxiliarParaNotaDeseada!I$6&gt;=5,AuxiliarParaNotaDeseada!I$6&lt;=10),AuxiliarParaNotaDeseada!I$6,-1),"")</f>
        <v/>
      </c>
    </row>
    <row r="117" spans="1:4" ht="15" x14ac:dyDescent="0.2">
      <c r="A117" t="str">
        <f>IFERROR(VLOOKUP(ROW()-18,AuxiliarParaNotaDeseada!B118:E1099,1,FALSE),"")</f>
        <v/>
      </c>
      <c r="B117" t="str">
        <f>IFERROR(VLOOKUP(ROW()-18,AuxiliarParaNotaDeseada!B118:E1099,2,FALSE),"")</f>
        <v/>
      </c>
      <c r="C117" t="str">
        <f>IFERROR(VLOOKUP(ROW()-18,AuxiliarParaNotaDeseada!B118:E1099,3,FALSE),"")</f>
        <v/>
      </c>
      <c r="D117" s="62" t="str">
        <f>IF(ISNUMBER(A117),IF(AND(AuxiliarParaNotaDeseada!I$6&gt;=5,AuxiliarParaNotaDeseada!I$6&lt;=10),AuxiliarParaNotaDeseada!I$6,-1),"")</f>
        <v/>
      </c>
    </row>
    <row r="118" spans="1:4" ht="15" x14ac:dyDescent="0.2">
      <c r="A118" t="str">
        <f>IFERROR(VLOOKUP(ROW()-18,AuxiliarParaNotaDeseada!B119:E1100,1,FALSE),"")</f>
        <v/>
      </c>
      <c r="B118" t="str">
        <f>IFERROR(VLOOKUP(ROW()-18,AuxiliarParaNotaDeseada!B119:E1100,2,FALSE),"")</f>
        <v/>
      </c>
      <c r="C118" t="str">
        <f>IFERROR(VLOOKUP(ROW()-18,AuxiliarParaNotaDeseada!B119:E1100,3,FALSE),"")</f>
        <v/>
      </c>
      <c r="D118" s="62" t="str">
        <f>IF(ISNUMBER(A118),IF(AND(AuxiliarParaNotaDeseada!I$6&gt;=5,AuxiliarParaNotaDeseada!I$6&lt;=10),AuxiliarParaNotaDeseada!I$6,-1),"")</f>
        <v/>
      </c>
    </row>
    <row r="119" spans="1:4" ht="15" x14ac:dyDescent="0.2">
      <c r="A119" t="str">
        <f>IFERROR(VLOOKUP(ROW()-18,AuxiliarParaNotaDeseada!B120:E1101,1,FALSE),"")</f>
        <v/>
      </c>
      <c r="B119" t="str">
        <f>IFERROR(VLOOKUP(ROW()-18,AuxiliarParaNotaDeseada!B120:E1101,2,FALSE),"")</f>
        <v/>
      </c>
      <c r="C119" t="str">
        <f>IFERROR(VLOOKUP(ROW()-18,AuxiliarParaNotaDeseada!B120:E1101,3,FALSE),"")</f>
        <v/>
      </c>
      <c r="D119" s="62" t="str">
        <f>IF(ISNUMBER(A119),IF(AND(AuxiliarParaNotaDeseada!I$6&gt;=5,AuxiliarParaNotaDeseada!I$6&lt;=10),AuxiliarParaNotaDeseada!I$6,-1),"")</f>
        <v/>
      </c>
    </row>
    <row r="120" spans="1:4" ht="15" x14ac:dyDescent="0.2">
      <c r="A120" t="str">
        <f>IFERROR(VLOOKUP(ROW()-18,AuxiliarParaNotaDeseada!B121:E1102,1,FALSE),"")</f>
        <v/>
      </c>
      <c r="B120" t="str">
        <f>IFERROR(VLOOKUP(ROW()-18,AuxiliarParaNotaDeseada!B121:E1102,2,FALSE),"")</f>
        <v/>
      </c>
      <c r="C120" t="str">
        <f>IFERROR(VLOOKUP(ROW()-18,AuxiliarParaNotaDeseada!B121:E1102,3,FALSE),"")</f>
        <v/>
      </c>
      <c r="D120" s="62" t="str">
        <f>IF(ISNUMBER(A120),IF(AND(AuxiliarParaNotaDeseada!I$6&gt;=5,AuxiliarParaNotaDeseada!I$6&lt;=10),AuxiliarParaNotaDeseada!I$6,-1),"")</f>
        <v/>
      </c>
    </row>
    <row r="121" spans="1:4" ht="15" x14ac:dyDescent="0.2">
      <c r="A121" t="str">
        <f>IFERROR(VLOOKUP(ROW()-18,AuxiliarParaNotaDeseada!B122:E1103,1,FALSE),"")</f>
        <v/>
      </c>
      <c r="B121" t="str">
        <f>IFERROR(VLOOKUP(ROW()-18,AuxiliarParaNotaDeseada!B122:E1103,2,FALSE),"")</f>
        <v/>
      </c>
      <c r="C121" t="str">
        <f>IFERROR(VLOOKUP(ROW()-18,AuxiliarParaNotaDeseada!B122:E1103,3,FALSE),"")</f>
        <v/>
      </c>
      <c r="D121" s="62" t="str">
        <f>IF(ISNUMBER(A121),IF(AND(AuxiliarParaNotaDeseada!I$6&gt;=5,AuxiliarParaNotaDeseada!I$6&lt;=10),AuxiliarParaNotaDeseada!I$6,-1),"")</f>
        <v/>
      </c>
    </row>
    <row r="122" spans="1:4" ht="15" x14ac:dyDescent="0.2">
      <c r="A122" t="str">
        <f>IFERROR(VLOOKUP(ROW()-18,AuxiliarParaNotaDeseada!B123:E1104,1,FALSE),"")</f>
        <v/>
      </c>
      <c r="B122" t="str">
        <f>IFERROR(VLOOKUP(ROW()-18,AuxiliarParaNotaDeseada!B123:E1104,2,FALSE),"")</f>
        <v/>
      </c>
      <c r="C122" t="str">
        <f>IFERROR(VLOOKUP(ROW()-18,AuxiliarParaNotaDeseada!B123:E1104,3,FALSE),"")</f>
        <v/>
      </c>
      <c r="D122" s="62" t="str">
        <f>IF(ISNUMBER(A122),IF(AND(AuxiliarParaNotaDeseada!I$6&gt;=5,AuxiliarParaNotaDeseada!I$6&lt;=10),AuxiliarParaNotaDeseada!I$6,-1),"")</f>
        <v/>
      </c>
    </row>
    <row r="123" spans="1:4" ht="15" x14ac:dyDescent="0.2">
      <c r="A123" t="str">
        <f>IFERROR(VLOOKUP(ROW()-18,AuxiliarParaNotaDeseada!B124:E1105,1,FALSE),"")</f>
        <v/>
      </c>
      <c r="B123" t="str">
        <f>IFERROR(VLOOKUP(ROW()-18,AuxiliarParaNotaDeseada!B124:E1105,2,FALSE),"")</f>
        <v/>
      </c>
      <c r="C123" t="str">
        <f>IFERROR(VLOOKUP(ROW()-18,AuxiliarParaNotaDeseada!B124:E1105,3,FALSE),"")</f>
        <v/>
      </c>
      <c r="D123" s="62" t="str">
        <f>IF(ISNUMBER(A123),IF(AND(AuxiliarParaNotaDeseada!I$6&gt;=5,AuxiliarParaNotaDeseada!I$6&lt;=10),AuxiliarParaNotaDeseada!I$6,-1),"")</f>
        <v/>
      </c>
    </row>
    <row r="124" spans="1:4" ht="15" x14ac:dyDescent="0.2">
      <c r="A124" t="str">
        <f>IFERROR(VLOOKUP(ROW()-18,AuxiliarParaNotaDeseada!B125:E1106,1,FALSE),"")</f>
        <v/>
      </c>
      <c r="B124" t="str">
        <f>IFERROR(VLOOKUP(ROW()-18,AuxiliarParaNotaDeseada!B125:E1106,2,FALSE),"")</f>
        <v/>
      </c>
      <c r="C124" t="str">
        <f>IFERROR(VLOOKUP(ROW()-18,AuxiliarParaNotaDeseada!B125:E1106,3,FALSE),"")</f>
        <v/>
      </c>
      <c r="D124" s="62" t="str">
        <f>IF(ISNUMBER(A124),IF(AND(AuxiliarParaNotaDeseada!I$6&gt;=5,AuxiliarParaNotaDeseada!I$6&lt;=10),AuxiliarParaNotaDeseada!I$6,-1),"")</f>
        <v/>
      </c>
    </row>
    <row r="125" spans="1:4" ht="15" x14ac:dyDescent="0.2">
      <c r="A125" t="str">
        <f>IFERROR(VLOOKUP(ROW()-18,AuxiliarParaNotaDeseada!B126:E1107,1,FALSE),"")</f>
        <v/>
      </c>
      <c r="B125" t="str">
        <f>IFERROR(VLOOKUP(ROW()-18,AuxiliarParaNotaDeseada!B126:E1107,2,FALSE),"")</f>
        <v/>
      </c>
      <c r="C125" t="str">
        <f>IFERROR(VLOOKUP(ROW()-18,AuxiliarParaNotaDeseada!B126:E1107,3,FALSE),"")</f>
        <v/>
      </c>
      <c r="D125" s="62" t="str">
        <f>IF(ISNUMBER(A125),IF(AND(AuxiliarParaNotaDeseada!I$6&gt;=5,AuxiliarParaNotaDeseada!I$6&lt;=10),AuxiliarParaNotaDeseada!I$6,-1),"")</f>
        <v/>
      </c>
    </row>
    <row r="126" spans="1:4" ht="15" x14ac:dyDescent="0.2">
      <c r="A126" t="str">
        <f>IFERROR(VLOOKUP(ROW()-18,AuxiliarParaNotaDeseada!B127:E1108,1,FALSE),"")</f>
        <v/>
      </c>
      <c r="B126" t="str">
        <f>IFERROR(VLOOKUP(ROW()-18,AuxiliarParaNotaDeseada!B127:E1108,2,FALSE),"")</f>
        <v/>
      </c>
      <c r="C126" t="str">
        <f>IFERROR(VLOOKUP(ROW()-18,AuxiliarParaNotaDeseada!B127:E1108,3,FALSE),"")</f>
        <v/>
      </c>
      <c r="D126" s="62" t="str">
        <f>IF(ISNUMBER(A126),IF(AND(AuxiliarParaNotaDeseada!I$6&gt;=5,AuxiliarParaNotaDeseada!I$6&lt;=10),AuxiliarParaNotaDeseada!I$6,-1),"")</f>
        <v/>
      </c>
    </row>
    <row r="127" spans="1:4" ht="15" x14ac:dyDescent="0.2">
      <c r="A127" t="str">
        <f>IFERROR(VLOOKUP(ROW()-18,AuxiliarParaNotaDeseada!B128:E1109,1,FALSE),"")</f>
        <v/>
      </c>
      <c r="B127" t="str">
        <f>IFERROR(VLOOKUP(ROW()-18,AuxiliarParaNotaDeseada!B128:E1109,2,FALSE),"")</f>
        <v/>
      </c>
      <c r="C127" t="str">
        <f>IFERROR(VLOOKUP(ROW()-18,AuxiliarParaNotaDeseada!B128:E1109,3,FALSE),"")</f>
        <v/>
      </c>
      <c r="D127" s="62" t="str">
        <f>IF(ISNUMBER(A127),IF(AND(AuxiliarParaNotaDeseada!I$6&gt;=5,AuxiliarParaNotaDeseada!I$6&lt;=10),AuxiliarParaNotaDeseada!I$6,-1),"")</f>
        <v/>
      </c>
    </row>
    <row r="128" spans="1:4" ht="15" x14ac:dyDescent="0.2">
      <c r="A128" t="str">
        <f>IFERROR(VLOOKUP(ROW()-18,AuxiliarParaNotaDeseada!B129:E1110,1,FALSE),"")</f>
        <v/>
      </c>
      <c r="B128" t="str">
        <f>IFERROR(VLOOKUP(ROW()-18,AuxiliarParaNotaDeseada!B129:E1110,2,FALSE),"")</f>
        <v/>
      </c>
      <c r="C128" t="str">
        <f>IFERROR(VLOOKUP(ROW()-18,AuxiliarParaNotaDeseada!B129:E1110,3,FALSE),"")</f>
        <v/>
      </c>
      <c r="D128" s="62" t="str">
        <f>IF(ISNUMBER(A128),IF(AND(AuxiliarParaNotaDeseada!I$6&gt;=5,AuxiliarParaNotaDeseada!I$6&lt;=10),AuxiliarParaNotaDeseada!I$6,-1),"")</f>
        <v/>
      </c>
    </row>
    <row r="129" spans="1:4" ht="15" x14ac:dyDescent="0.2">
      <c r="A129" t="str">
        <f>IFERROR(VLOOKUP(ROW()-18,AuxiliarParaNotaDeseada!B130:E1111,1,FALSE),"")</f>
        <v/>
      </c>
      <c r="B129" t="str">
        <f>IFERROR(VLOOKUP(ROW()-18,AuxiliarParaNotaDeseada!B130:E1111,2,FALSE),"")</f>
        <v/>
      </c>
      <c r="C129" t="str">
        <f>IFERROR(VLOOKUP(ROW()-18,AuxiliarParaNotaDeseada!B130:E1111,3,FALSE),"")</f>
        <v/>
      </c>
      <c r="D129" s="62" t="str">
        <f>IF(ISNUMBER(A129),IF(AND(AuxiliarParaNotaDeseada!I$6&gt;=5,AuxiliarParaNotaDeseada!I$6&lt;=10),AuxiliarParaNotaDeseada!I$6,-1),"")</f>
        <v/>
      </c>
    </row>
    <row r="130" spans="1:4" ht="15" x14ac:dyDescent="0.2">
      <c r="A130" t="str">
        <f>IFERROR(VLOOKUP(ROW()-18,AuxiliarParaNotaDeseada!B131:E1112,1,FALSE),"")</f>
        <v/>
      </c>
      <c r="B130" t="str">
        <f>IFERROR(VLOOKUP(ROW()-18,AuxiliarParaNotaDeseada!B131:E1112,2,FALSE),"")</f>
        <v/>
      </c>
      <c r="C130" t="str">
        <f>IFERROR(VLOOKUP(ROW()-18,AuxiliarParaNotaDeseada!B131:E1112,3,FALSE),"")</f>
        <v/>
      </c>
      <c r="D130" s="62" t="str">
        <f>IF(ISNUMBER(A130),IF(AND(AuxiliarParaNotaDeseada!I$6&gt;=5,AuxiliarParaNotaDeseada!I$6&lt;=10),AuxiliarParaNotaDeseada!I$6,-1),"")</f>
        <v/>
      </c>
    </row>
    <row r="131" spans="1:4" ht="15" x14ac:dyDescent="0.2">
      <c r="A131" t="str">
        <f>IFERROR(VLOOKUP(ROW()-18,AuxiliarParaNotaDeseada!B132:E1113,1,FALSE),"")</f>
        <v/>
      </c>
      <c r="B131" t="str">
        <f>IFERROR(VLOOKUP(ROW()-18,AuxiliarParaNotaDeseada!B132:E1113,2,FALSE),"")</f>
        <v/>
      </c>
      <c r="C131" t="str">
        <f>IFERROR(VLOOKUP(ROW()-18,AuxiliarParaNotaDeseada!B132:E1113,3,FALSE),"")</f>
        <v/>
      </c>
      <c r="D131" s="62" t="str">
        <f>IF(ISNUMBER(A131),IF(AND(AuxiliarParaNotaDeseada!I$6&gt;=5,AuxiliarParaNotaDeseada!I$6&lt;=10),AuxiliarParaNotaDeseada!I$6,-1),"")</f>
        <v/>
      </c>
    </row>
    <row r="132" spans="1:4" ht="15" x14ac:dyDescent="0.2">
      <c r="A132" t="str">
        <f>IFERROR(VLOOKUP(ROW()-18,AuxiliarParaNotaDeseada!B133:E1114,1,FALSE),"")</f>
        <v/>
      </c>
      <c r="B132" t="str">
        <f>IFERROR(VLOOKUP(ROW()-18,AuxiliarParaNotaDeseada!B133:E1114,2,FALSE),"")</f>
        <v/>
      </c>
      <c r="C132" t="str">
        <f>IFERROR(VLOOKUP(ROW()-18,AuxiliarParaNotaDeseada!B133:E1114,3,FALSE),"")</f>
        <v/>
      </c>
      <c r="D132" s="62" t="str">
        <f>IF(ISNUMBER(A132),IF(AND(AuxiliarParaNotaDeseada!I$6&gt;=5,AuxiliarParaNotaDeseada!I$6&lt;=10),AuxiliarParaNotaDeseada!I$6,-1),"")</f>
        <v/>
      </c>
    </row>
    <row r="133" spans="1:4" ht="15" x14ac:dyDescent="0.2">
      <c r="A133" t="str">
        <f>IFERROR(VLOOKUP(ROW()-18,AuxiliarParaNotaDeseada!B134:E1115,1,FALSE),"")</f>
        <v/>
      </c>
      <c r="B133" t="str">
        <f>IFERROR(VLOOKUP(ROW()-18,AuxiliarParaNotaDeseada!B134:E1115,2,FALSE),"")</f>
        <v/>
      </c>
      <c r="C133" t="str">
        <f>IFERROR(VLOOKUP(ROW()-18,AuxiliarParaNotaDeseada!B134:E1115,3,FALSE),"")</f>
        <v/>
      </c>
      <c r="D133" s="62" t="str">
        <f>IF(ISNUMBER(A133),IF(AND(AuxiliarParaNotaDeseada!I$6&gt;=5,AuxiliarParaNotaDeseada!I$6&lt;=10),AuxiliarParaNotaDeseada!I$6,-1),"")</f>
        <v/>
      </c>
    </row>
    <row r="134" spans="1:4" ht="15" x14ac:dyDescent="0.2">
      <c r="A134" t="str">
        <f>IFERROR(VLOOKUP(ROW()-18,AuxiliarParaNotaDeseada!B135:E1116,1,FALSE),"")</f>
        <v/>
      </c>
      <c r="B134" t="str">
        <f>IFERROR(VLOOKUP(ROW()-18,AuxiliarParaNotaDeseada!B135:E1116,2,FALSE),"")</f>
        <v/>
      </c>
      <c r="C134" t="str">
        <f>IFERROR(VLOOKUP(ROW()-18,AuxiliarParaNotaDeseada!B135:E1116,3,FALSE),"")</f>
        <v/>
      </c>
      <c r="D134" s="62" t="str">
        <f>IF(ISNUMBER(A134),IF(AND(AuxiliarParaNotaDeseada!I$6&gt;=5,AuxiliarParaNotaDeseada!I$6&lt;=10),AuxiliarParaNotaDeseada!I$6,-1),"")</f>
        <v/>
      </c>
    </row>
    <row r="135" spans="1:4" ht="15" x14ac:dyDescent="0.2">
      <c r="A135" t="str">
        <f>IFERROR(VLOOKUP(ROW()-18,AuxiliarParaNotaDeseada!B136:E1117,1,FALSE),"")</f>
        <v/>
      </c>
      <c r="B135" t="str">
        <f>IFERROR(VLOOKUP(ROW()-18,AuxiliarParaNotaDeseada!B136:E1117,2,FALSE),"")</f>
        <v/>
      </c>
      <c r="C135" t="str">
        <f>IFERROR(VLOOKUP(ROW()-18,AuxiliarParaNotaDeseada!B136:E1117,3,FALSE),"")</f>
        <v/>
      </c>
      <c r="D135" s="62" t="str">
        <f>IF(ISNUMBER(A135),IF(AND(AuxiliarParaNotaDeseada!I$6&gt;=5,AuxiliarParaNotaDeseada!I$6&lt;=10),AuxiliarParaNotaDeseada!I$6,-1),"")</f>
        <v/>
      </c>
    </row>
    <row r="136" spans="1:4" ht="15" x14ac:dyDescent="0.2">
      <c r="A136" t="str">
        <f>IFERROR(VLOOKUP(ROW()-18,AuxiliarParaNotaDeseada!B137:E1118,1,FALSE),"")</f>
        <v/>
      </c>
      <c r="B136" t="str">
        <f>IFERROR(VLOOKUP(ROW()-18,AuxiliarParaNotaDeseada!B137:E1118,2,FALSE),"")</f>
        <v/>
      </c>
      <c r="C136" t="str">
        <f>IFERROR(VLOOKUP(ROW()-18,AuxiliarParaNotaDeseada!B137:E1118,3,FALSE),"")</f>
        <v/>
      </c>
      <c r="D136" s="62" t="str">
        <f>IF(ISNUMBER(A136),IF(AND(AuxiliarParaNotaDeseada!I$6&gt;=5,AuxiliarParaNotaDeseada!I$6&lt;=10),AuxiliarParaNotaDeseada!I$6,-1),"")</f>
        <v/>
      </c>
    </row>
    <row r="137" spans="1:4" ht="15" x14ac:dyDescent="0.2">
      <c r="A137" t="str">
        <f>IFERROR(VLOOKUP(ROW()-18,AuxiliarParaNotaDeseada!B138:E1119,1,FALSE),"")</f>
        <v/>
      </c>
      <c r="B137" t="str">
        <f>IFERROR(VLOOKUP(ROW()-18,AuxiliarParaNotaDeseada!B138:E1119,2,FALSE),"")</f>
        <v/>
      </c>
      <c r="C137" t="str">
        <f>IFERROR(VLOOKUP(ROW()-18,AuxiliarParaNotaDeseada!B138:E1119,3,FALSE),"")</f>
        <v/>
      </c>
      <c r="D137" s="62" t="str">
        <f>IF(ISNUMBER(A137),IF(AND(AuxiliarParaNotaDeseada!I$6&gt;=5,AuxiliarParaNotaDeseada!I$6&lt;=10),AuxiliarParaNotaDeseada!I$6,-1),"")</f>
        <v/>
      </c>
    </row>
    <row r="138" spans="1:4" ht="15" x14ac:dyDescent="0.2">
      <c r="A138" t="str">
        <f>IFERROR(VLOOKUP(ROW()-18,AuxiliarParaNotaDeseada!B139:E1120,1,FALSE),"")</f>
        <v/>
      </c>
      <c r="B138" t="str">
        <f>IFERROR(VLOOKUP(ROW()-18,AuxiliarParaNotaDeseada!B139:E1120,2,FALSE),"")</f>
        <v/>
      </c>
      <c r="C138" t="str">
        <f>IFERROR(VLOOKUP(ROW()-18,AuxiliarParaNotaDeseada!B139:E1120,3,FALSE),"")</f>
        <v/>
      </c>
      <c r="D138" s="62" t="str">
        <f>IF(ISNUMBER(A138),IF(AND(AuxiliarParaNotaDeseada!I$6&gt;=5,AuxiliarParaNotaDeseada!I$6&lt;=10),AuxiliarParaNotaDeseada!I$6,-1),"")</f>
        <v/>
      </c>
    </row>
    <row r="139" spans="1:4" ht="15" x14ac:dyDescent="0.2">
      <c r="A139" t="str">
        <f>IFERROR(VLOOKUP(ROW()-18,AuxiliarParaNotaDeseada!B140:E1121,1,FALSE),"")</f>
        <v/>
      </c>
      <c r="B139" t="str">
        <f>IFERROR(VLOOKUP(ROW()-18,AuxiliarParaNotaDeseada!B140:E1121,2,FALSE),"")</f>
        <v/>
      </c>
      <c r="C139" t="str">
        <f>IFERROR(VLOOKUP(ROW()-18,AuxiliarParaNotaDeseada!B140:E1121,3,FALSE),"")</f>
        <v/>
      </c>
      <c r="D139" s="62" t="str">
        <f>IF(ISNUMBER(A139),IF(AND(AuxiliarParaNotaDeseada!I$6&gt;=5,AuxiliarParaNotaDeseada!I$6&lt;=10),AuxiliarParaNotaDeseada!I$6,-1),"")</f>
        <v/>
      </c>
    </row>
    <row r="140" spans="1:4" ht="15" x14ac:dyDescent="0.2">
      <c r="A140" t="str">
        <f>IFERROR(VLOOKUP(ROW()-18,AuxiliarParaNotaDeseada!B141:E1122,1,FALSE),"")</f>
        <v/>
      </c>
      <c r="B140" t="str">
        <f>IFERROR(VLOOKUP(ROW()-18,AuxiliarParaNotaDeseada!B141:E1122,2,FALSE),"")</f>
        <v/>
      </c>
      <c r="C140" t="str">
        <f>IFERROR(VLOOKUP(ROW()-18,AuxiliarParaNotaDeseada!B141:E1122,3,FALSE),"")</f>
        <v/>
      </c>
      <c r="D140" s="62" t="str">
        <f>IF(ISNUMBER(A140),IF(AND(AuxiliarParaNotaDeseada!I$6&gt;=5,AuxiliarParaNotaDeseada!I$6&lt;=10),AuxiliarParaNotaDeseada!I$6,-1),"")</f>
        <v/>
      </c>
    </row>
    <row r="141" spans="1:4" ht="15" x14ac:dyDescent="0.2">
      <c r="A141" t="str">
        <f>IFERROR(VLOOKUP(ROW()-18,AuxiliarParaNotaDeseada!B142:E1123,1,FALSE),"")</f>
        <v/>
      </c>
      <c r="B141" t="str">
        <f>IFERROR(VLOOKUP(ROW()-18,AuxiliarParaNotaDeseada!B142:E1123,2,FALSE),"")</f>
        <v/>
      </c>
      <c r="C141" t="str">
        <f>IFERROR(VLOOKUP(ROW()-18,AuxiliarParaNotaDeseada!B142:E1123,3,FALSE),"")</f>
        <v/>
      </c>
      <c r="D141" s="62" t="str">
        <f>IF(ISNUMBER(A141),IF(AND(AuxiliarParaNotaDeseada!I$6&gt;=5,AuxiliarParaNotaDeseada!I$6&lt;=10),AuxiliarParaNotaDeseada!I$6,-1),"")</f>
        <v/>
      </c>
    </row>
    <row r="142" spans="1:4" ht="15" x14ac:dyDescent="0.2">
      <c r="A142" t="str">
        <f>IFERROR(VLOOKUP(ROW()-18,AuxiliarParaNotaDeseada!B143:E1124,1,FALSE),"")</f>
        <v/>
      </c>
      <c r="B142" t="str">
        <f>IFERROR(VLOOKUP(ROW()-18,AuxiliarParaNotaDeseada!B143:E1124,2,FALSE),"")</f>
        <v/>
      </c>
      <c r="C142" t="str">
        <f>IFERROR(VLOOKUP(ROW()-18,AuxiliarParaNotaDeseada!B143:E1124,3,FALSE),"")</f>
        <v/>
      </c>
      <c r="D142" s="62" t="str">
        <f>IF(ISNUMBER(A142),IF(AND(AuxiliarParaNotaDeseada!I$6&gt;=5,AuxiliarParaNotaDeseada!I$6&lt;=10),AuxiliarParaNotaDeseada!I$6,-1),"")</f>
        <v/>
      </c>
    </row>
    <row r="143" spans="1:4" ht="15" x14ac:dyDescent="0.2">
      <c r="A143" t="str">
        <f>IFERROR(VLOOKUP(ROW()-18,AuxiliarParaNotaDeseada!B144:E1125,1,FALSE),"")</f>
        <v/>
      </c>
      <c r="B143" t="str">
        <f>IFERROR(VLOOKUP(ROW()-18,AuxiliarParaNotaDeseada!B144:E1125,2,FALSE),"")</f>
        <v/>
      </c>
      <c r="C143" t="str">
        <f>IFERROR(VLOOKUP(ROW()-18,AuxiliarParaNotaDeseada!B144:E1125,3,FALSE),"")</f>
        <v/>
      </c>
      <c r="D143" s="62" t="str">
        <f>IF(ISNUMBER(A143),IF(AND(AuxiliarParaNotaDeseada!I$6&gt;=5,AuxiliarParaNotaDeseada!I$6&lt;=10),AuxiliarParaNotaDeseada!I$6,-1),"")</f>
        <v/>
      </c>
    </row>
    <row r="144" spans="1:4" ht="15" x14ac:dyDescent="0.2">
      <c r="A144" t="str">
        <f>IFERROR(VLOOKUP(ROW()-18,AuxiliarParaNotaDeseada!B145:E1126,1,FALSE),"")</f>
        <v/>
      </c>
      <c r="B144" t="str">
        <f>IFERROR(VLOOKUP(ROW()-18,AuxiliarParaNotaDeseada!B145:E1126,2,FALSE),"")</f>
        <v/>
      </c>
      <c r="C144" t="str">
        <f>IFERROR(VLOOKUP(ROW()-18,AuxiliarParaNotaDeseada!B145:E1126,3,FALSE),"")</f>
        <v/>
      </c>
      <c r="D144" s="62" t="str">
        <f>IF(ISNUMBER(A144),IF(AND(AuxiliarParaNotaDeseada!I$6&gt;=5,AuxiliarParaNotaDeseada!I$6&lt;=10),AuxiliarParaNotaDeseada!I$6,-1),"")</f>
        <v/>
      </c>
    </row>
    <row r="145" spans="1:4" ht="15" x14ac:dyDescent="0.2">
      <c r="A145" t="str">
        <f>IFERROR(VLOOKUP(ROW()-18,AuxiliarParaNotaDeseada!B146:E1127,1,FALSE),"")</f>
        <v/>
      </c>
      <c r="B145" t="str">
        <f>IFERROR(VLOOKUP(ROW()-18,AuxiliarParaNotaDeseada!B146:E1127,2,FALSE),"")</f>
        <v/>
      </c>
      <c r="C145" t="str">
        <f>IFERROR(VLOOKUP(ROW()-18,AuxiliarParaNotaDeseada!B146:E1127,3,FALSE),"")</f>
        <v/>
      </c>
      <c r="D145" s="62" t="str">
        <f>IF(ISNUMBER(A145),IF(AND(AuxiliarParaNotaDeseada!I$6&gt;=5,AuxiliarParaNotaDeseada!I$6&lt;=10),AuxiliarParaNotaDeseada!I$6,-1),"")</f>
        <v/>
      </c>
    </row>
    <row r="146" spans="1:4" ht="15" x14ac:dyDescent="0.2">
      <c r="A146" t="str">
        <f>IFERROR(VLOOKUP(ROW()-18,AuxiliarParaNotaDeseada!B147:E1128,1,FALSE),"")</f>
        <v/>
      </c>
      <c r="B146" t="str">
        <f>IFERROR(VLOOKUP(ROW()-18,AuxiliarParaNotaDeseada!B147:E1128,2,FALSE),"")</f>
        <v/>
      </c>
      <c r="C146" t="str">
        <f>IFERROR(VLOOKUP(ROW()-18,AuxiliarParaNotaDeseada!B147:E1128,3,FALSE),"")</f>
        <v/>
      </c>
      <c r="D146" s="62" t="str">
        <f>IF(ISNUMBER(A146),IF(AND(AuxiliarParaNotaDeseada!I$6&gt;=5,AuxiliarParaNotaDeseada!I$6&lt;=10),AuxiliarParaNotaDeseada!I$6,-1),"")</f>
        <v/>
      </c>
    </row>
    <row r="147" spans="1:4" ht="15" x14ac:dyDescent="0.2">
      <c r="A147" t="str">
        <f>IFERROR(VLOOKUP(ROW()-18,AuxiliarParaNotaDeseada!B148:E1129,1,FALSE),"")</f>
        <v/>
      </c>
      <c r="B147" t="str">
        <f>IFERROR(VLOOKUP(ROW()-18,AuxiliarParaNotaDeseada!B148:E1129,2,FALSE),"")</f>
        <v/>
      </c>
      <c r="C147" t="str">
        <f>IFERROR(VLOOKUP(ROW()-18,AuxiliarParaNotaDeseada!B148:E1129,3,FALSE),"")</f>
        <v/>
      </c>
      <c r="D147" s="62" t="str">
        <f>IF(ISNUMBER(A147),IF(AND(AuxiliarParaNotaDeseada!I$6&gt;=5,AuxiliarParaNotaDeseada!I$6&lt;=10),AuxiliarParaNotaDeseada!I$6,-1),"")</f>
        <v/>
      </c>
    </row>
    <row r="148" spans="1:4" ht="15" x14ac:dyDescent="0.2">
      <c r="A148" t="str">
        <f>IFERROR(VLOOKUP(ROW()-18,AuxiliarParaNotaDeseada!B149:E1130,1,FALSE),"")</f>
        <v/>
      </c>
      <c r="B148" t="str">
        <f>IFERROR(VLOOKUP(ROW()-18,AuxiliarParaNotaDeseada!B149:E1130,2,FALSE),"")</f>
        <v/>
      </c>
      <c r="C148" t="str">
        <f>IFERROR(VLOOKUP(ROW()-18,AuxiliarParaNotaDeseada!B149:E1130,3,FALSE),"")</f>
        <v/>
      </c>
      <c r="D148" s="62" t="str">
        <f>IF(ISNUMBER(A148),IF(AND(AuxiliarParaNotaDeseada!I$6&gt;=5,AuxiliarParaNotaDeseada!I$6&lt;=10),AuxiliarParaNotaDeseada!I$6,-1),"")</f>
        <v/>
      </c>
    </row>
    <row r="149" spans="1:4" ht="15" x14ac:dyDescent="0.2">
      <c r="A149" t="str">
        <f>IFERROR(VLOOKUP(ROW()-18,AuxiliarParaNotaDeseada!B150:E1131,1,FALSE),"")</f>
        <v/>
      </c>
      <c r="B149" t="str">
        <f>IFERROR(VLOOKUP(ROW()-18,AuxiliarParaNotaDeseada!B150:E1131,2,FALSE),"")</f>
        <v/>
      </c>
      <c r="C149" t="str">
        <f>IFERROR(VLOOKUP(ROW()-18,AuxiliarParaNotaDeseada!B150:E1131,3,FALSE),"")</f>
        <v/>
      </c>
      <c r="D149" s="62" t="str">
        <f>IF(ISNUMBER(A149),IF(AND(AuxiliarParaNotaDeseada!I$6&gt;=5,AuxiliarParaNotaDeseada!I$6&lt;=10),AuxiliarParaNotaDeseada!I$6,-1),"")</f>
        <v/>
      </c>
    </row>
    <row r="150" spans="1:4" ht="15" x14ac:dyDescent="0.2">
      <c r="A150" t="str">
        <f>IFERROR(VLOOKUP(ROW()-18,AuxiliarParaNotaDeseada!B151:E1132,1,FALSE),"")</f>
        <v/>
      </c>
      <c r="B150" t="str">
        <f>IFERROR(VLOOKUP(ROW()-18,AuxiliarParaNotaDeseada!B151:E1132,2,FALSE),"")</f>
        <v/>
      </c>
      <c r="C150" t="str">
        <f>IFERROR(VLOOKUP(ROW()-18,AuxiliarParaNotaDeseada!B151:E1132,3,FALSE),"")</f>
        <v/>
      </c>
      <c r="D150" s="62" t="str">
        <f>IF(ISNUMBER(A150),IF(AND(AuxiliarParaNotaDeseada!I$6&gt;=5,AuxiliarParaNotaDeseada!I$6&lt;=10),AuxiliarParaNotaDeseada!I$6,-1),"")</f>
        <v/>
      </c>
    </row>
    <row r="151" spans="1:4" ht="15" x14ac:dyDescent="0.2">
      <c r="A151" t="str">
        <f>IFERROR(VLOOKUP(ROW()-18,AuxiliarParaNotaDeseada!B152:E1133,1,FALSE),"")</f>
        <v/>
      </c>
      <c r="B151" t="str">
        <f>IFERROR(VLOOKUP(ROW()-18,AuxiliarParaNotaDeseada!B152:E1133,2,FALSE),"")</f>
        <v/>
      </c>
      <c r="C151" t="str">
        <f>IFERROR(VLOOKUP(ROW()-18,AuxiliarParaNotaDeseada!B152:E1133,3,FALSE),"")</f>
        <v/>
      </c>
      <c r="D151" s="62" t="str">
        <f>IF(ISNUMBER(A151),IF(AND(AuxiliarParaNotaDeseada!I$6&gt;=5,AuxiliarParaNotaDeseada!I$6&lt;=10),AuxiliarParaNotaDeseada!I$6,-1),"")</f>
        <v/>
      </c>
    </row>
    <row r="152" spans="1:4" ht="15" x14ac:dyDescent="0.2">
      <c r="A152" t="str">
        <f>IFERROR(VLOOKUP(ROW()-18,AuxiliarParaNotaDeseada!B153:E1134,1,FALSE),"")</f>
        <v/>
      </c>
      <c r="B152" t="str">
        <f>IFERROR(VLOOKUP(ROW()-18,AuxiliarParaNotaDeseada!B153:E1134,2,FALSE),"")</f>
        <v/>
      </c>
      <c r="C152" t="str">
        <f>IFERROR(VLOOKUP(ROW()-18,AuxiliarParaNotaDeseada!B153:E1134,3,FALSE),"")</f>
        <v/>
      </c>
      <c r="D152" s="62" t="str">
        <f>IF(ISNUMBER(A152),IF(AND(AuxiliarParaNotaDeseada!I$6&gt;=5,AuxiliarParaNotaDeseada!I$6&lt;=10),AuxiliarParaNotaDeseada!I$6,-1),"")</f>
        <v/>
      </c>
    </row>
    <row r="153" spans="1:4" ht="15" x14ac:dyDescent="0.2">
      <c r="A153" t="str">
        <f>IFERROR(VLOOKUP(ROW()-18,AuxiliarParaNotaDeseada!B154:E1135,1,FALSE),"")</f>
        <v/>
      </c>
      <c r="B153" t="str">
        <f>IFERROR(VLOOKUP(ROW()-18,AuxiliarParaNotaDeseada!B154:E1135,2,FALSE),"")</f>
        <v/>
      </c>
      <c r="C153" t="str">
        <f>IFERROR(VLOOKUP(ROW()-18,AuxiliarParaNotaDeseada!B154:E1135,3,FALSE),"")</f>
        <v/>
      </c>
      <c r="D153" s="62" t="str">
        <f>IF(ISNUMBER(A153),IF(AND(AuxiliarParaNotaDeseada!I$6&gt;=5,AuxiliarParaNotaDeseada!I$6&lt;=10),AuxiliarParaNotaDeseada!I$6,-1),"")</f>
        <v/>
      </c>
    </row>
    <row r="154" spans="1:4" ht="15" x14ac:dyDescent="0.2">
      <c r="A154" t="str">
        <f>IFERROR(VLOOKUP(ROW()-18,AuxiliarParaNotaDeseada!B155:E1136,1,FALSE),"")</f>
        <v/>
      </c>
      <c r="B154" t="str">
        <f>IFERROR(VLOOKUP(ROW()-18,AuxiliarParaNotaDeseada!B155:E1136,2,FALSE),"")</f>
        <v/>
      </c>
      <c r="C154" t="str">
        <f>IFERROR(VLOOKUP(ROW()-18,AuxiliarParaNotaDeseada!B155:E1136,3,FALSE),"")</f>
        <v/>
      </c>
      <c r="D154" s="62" t="str">
        <f>IF(ISNUMBER(A154),IF(AND(AuxiliarParaNotaDeseada!I$6&gt;=5,AuxiliarParaNotaDeseada!I$6&lt;=10),AuxiliarParaNotaDeseada!I$6,-1),"")</f>
        <v/>
      </c>
    </row>
    <row r="155" spans="1:4" ht="15" x14ac:dyDescent="0.2">
      <c r="A155" t="str">
        <f>IFERROR(VLOOKUP(ROW()-18,AuxiliarParaNotaDeseada!B156:E1137,1,FALSE),"")</f>
        <v/>
      </c>
      <c r="B155" t="str">
        <f>IFERROR(VLOOKUP(ROW()-18,AuxiliarParaNotaDeseada!B156:E1137,2,FALSE),"")</f>
        <v/>
      </c>
      <c r="C155" t="str">
        <f>IFERROR(VLOOKUP(ROW()-18,AuxiliarParaNotaDeseada!B156:E1137,3,FALSE),"")</f>
        <v/>
      </c>
      <c r="D155" s="62" t="str">
        <f>IF(ISNUMBER(A155),IF(AND(AuxiliarParaNotaDeseada!I$6&gt;=5,AuxiliarParaNotaDeseada!I$6&lt;=10),AuxiliarParaNotaDeseada!I$6,-1),"")</f>
        <v/>
      </c>
    </row>
    <row r="156" spans="1:4" ht="15" x14ac:dyDescent="0.2">
      <c r="A156" t="str">
        <f>IFERROR(VLOOKUP(ROW()-18,AuxiliarParaNotaDeseada!B157:E1138,1,FALSE),"")</f>
        <v/>
      </c>
      <c r="B156" t="str">
        <f>IFERROR(VLOOKUP(ROW()-18,AuxiliarParaNotaDeseada!B157:E1138,2,FALSE),"")</f>
        <v/>
      </c>
      <c r="C156" t="str">
        <f>IFERROR(VLOOKUP(ROW()-18,AuxiliarParaNotaDeseada!B157:E1138,3,FALSE),"")</f>
        <v/>
      </c>
      <c r="D156" s="62" t="str">
        <f>IF(ISNUMBER(A156),IF(AND(AuxiliarParaNotaDeseada!I$6&gt;=5,AuxiliarParaNotaDeseada!I$6&lt;=10),AuxiliarParaNotaDeseada!I$6,-1),"")</f>
        <v/>
      </c>
    </row>
    <row r="157" spans="1:4" ht="15" x14ac:dyDescent="0.2">
      <c r="A157" t="str">
        <f>IFERROR(VLOOKUP(ROW()-18,AuxiliarParaNotaDeseada!B158:E1139,1,FALSE),"")</f>
        <v/>
      </c>
      <c r="B157" t="str">
        <f>IFERROR(VLOOKUP(ROW()-18,AuxiliarParaNotaDeseada!B158:E1139,2,FALSE),"")</f>
        <v/>
      </c>
      <c r="C157" t="str">
        <f>IFERROR(VLOOKUP(ROW()-18,AuxiliarParaNotaDeseada!B158:E1139,3,FALSE),"")</f>
        <v/>
      </c>
      <c r="D157" s="62" t="str">
        <f>IF(ISNUMBER(A157),IF(AND(AuxiliarParaNotaDeseada!I$6&gt;=5,AuxiliarParaNotaDeseada!I$6&lt;=10),AuxiliarParaNotaDeseada!I$6,-1),"")</f>
        <v/>
      </c>
    </row>
    <row r="158" spans="1:4" ht="15" x14ac:dyDescent="0.2">
      <c r="A158" t="str">
        <f>IFERROR(VLOOKUP(ROW()-18,AuxiliarParaNotaDeseada!B159:E1140,1,FALSE),"")</f>
        <v/>
      </c>
      <c r="B158" t="str">
        <f>IFERROR(VLOOKUP(ROW()-18,AuxiliarParaNotaDeseada!B159:E1140,2,FALSE),"")</f>
        <v/>
      </c>
      <c r="C158" t="str">
        <f>IFERROR(VLOOKUP(ROW()-18,AuxiliarParaNotaDeseada!B159:E1140,3,FALSE),"")</f>
        <v/>
      </c>
      <c r="D158" s="62" t="str">
        <f>IF(ISNUMBER(A158),IF(AND(AuxiliarParaNotaDeseada!I$6&gt;=5,AuxiliarParaNotaDeseada!I$6&lt;=10),AuxiliarParaNotaDeseada!I$6,-1),"")</f>
        <v/>
      </c>
    </row>
    <row r="159" spans="1:4" ht="15" x14ac:dyDescent="0.2">
      <c r="A159" t="str">
        <f>IFERROR(VLOOKUP(ROW()-18,AuxiliarParaNotaDeseada!B160:E1141,1,FALSE),"")</f>
        <v/>
      </c>
      <c r="B159" t="str">
        <f>IFERROR(VLOOKUP(ROW()-18,AuxiliarParaNotaDeseada!B160:E1141,2,FALSE),"")</f>
        <v/>
      </c>
      <c r="C159" t="str">
        <f>IFERROR(VLOOKUP(ROW()-18,AuxiliarParaNotaDeseada!B160:E1141,3,FALSE),"")</f>
        <v/>
      </c>
      <c r="D159" s="62" t="str">
        <f>IF(ISNUMBER(A159),IF(AND(AuxiliarParaNotaDeseada!I$6&gt;=5,AuxiliarParaNotaDeseada!I$6&lt;=10),AuxiliarParaNotaDeseada!I$6,-1),"")</f>
        <v/>
      </c>
    </row>
    <row r="160" spans="1:4" ht="15" x14ac:dyDescent="0.2">
      <c r="A160" t="str">
        <f>IFERROR(VLOOKUP(ROW()-18,AuxiliarParaNotaDeseada!B161:E1142,1,FALSE),"")</f>
        <v/>
      </c>
      <c r="B160" t="str">
        <f>IFERROR(VLOOKUP(ROW()-18,AuxiliarParaNotaDeseada!B161:E1142,2,FALSE),"")</f>
        <v/>
      </c>
      <c r="C160" t="str">
        <f>IFERROR(VLOOKUP(ROW()-18,AuxiliarParaNotaDeseada!B161:E1142,3,FALSE),"")</f>
        <v/>
      </c>
      <c r="D160" s="62" t="str">
        <f>IF(ISNUMBER(A160),IF(AND(AuxiliarParaNotaDeseada!I$6&gt;=5,AuxiliarParaNotaDeseada!I$6&lt;=10),AuxiliarParaNotaDeseada!I$6,-1),"")</f>
        <v/>
      </c>
    </row>
    <row r="161" spans="1:4" ht="15" x14ac:dyDescent="0.2">
      <c r="A161" t="str">
        <f>IFERROR(VLOOKUP(ROW()-18,AuxiliarParaNotaDeseada!B162:E1143,1,FALSE),"")</f>
        <v/>
      </c>
      <c r="B161" t="str">
        <f>IFERROR(VLOOKUP(ROW()-18,AuxiliarParaNotaDeseada!B162:E1143,2,FALSE),"")</f>
        <v/>
      </c>
      <c r="C161" t="str">
        <f>IFERROR(VLOOKUP(ROW()-18,AuxiliarParaNotaDeseada!B162:E1143,3,FALSE),"")</f>
        <v/>
      </c>
      <c r="D161" s="62" t="str">
        <f>IF(ISNUMBER(A161),IF(AND(AuxiliarParaNotaDeseada!I$6&gt;=5,AuxiliarParaNotaDeseada!I$6&lt;=10),AuxiliarParaNotaDeseada!I$6,-1),"")</f>
        <v/>
      </c>
    </row>
    <row r="162" spans="1:4" ht="15" x14ac:dyDescent="0.2">
      <c r="A162" t="str">
        <f>IFERROR(VLOOKUP(ROW()-18,AuxiliarParaNotaDeseada!B163:E1144,1,FALSE),"")</f>
        <v/>
      </c>
      <c r="B162" t="str">
        <f>IFERROR(VLOOKUP(ROW()-18,AuxiliarParaNotaDeseada!B163:E1144,2,FALSE),"")</f>
        <v/>
      </c>
      <c r="C162" t="str">
        <f>IFERROR(VLOOKUP(ROW()-18,AuxiliarParaNotaDeseada!B163:E1144,3,FALSE),"")</f>
        <v/>
      </c>
      <c r="D162" s="62" t="str">
        <f>IF(ISNUMBER(A162),IF(AND(AuxiliarParaNotaDeseada!I$6&gt;=5,AuxiliarParaNotaDeseada!I$6&lt;=10),AuxiliarParaNotaDeseada!I$6,-1),"")</f>
        <v/>
      </c>
    </row>
    <row r="163" spans="1:4" ht="15" x14ac:dyDescent="0.2">
      <c r="A163" t="str">
        <f>IFERROR(VLOOKUP(ROW()-18,AuxiliarParaNotaDeseada!B164:E1145,1,FALSE),"")</f>
        <v/>
      </c>
      <c r="B163" t="str">
        <f>IFERROR(VLOOKUP(ROW()-18,AuxiliarParaNotaDeseada!B164:E1145,2,FALSE),"")</f>
        <v/>
      </c>
      <c r="C163" t="str">
        <f>IFERROR(VLOOKUP(ROW()-18,AuxiliarParaNotaDeseada!B164:E1145,3,FALSE),"")</f>
        <v/>
      </c>
      <c r="D163" s="62" t="str">
        <f>IF(ISNUMBER(A163),IF(AND(AuxiliarParaNotaDeseada!I$6&gt;=5,AuxiliarParaNotaDeseada!I$6&lt;=10),AuxiliarParaNotaDeseada!I$6,-1),"")</f>
        <v/>
      </c>
    </row>
    <row r="164" spans="1:4" ht="15" x14ac:dyDescent="0.2">
      <c r="A164" t="str">
        <f>IFERROR(VLOOKUP(ROW()-18,AuxiliarParaNotaDeseada!B165:E1146,1,FALSE),"")</f>
        <v/>
      </c>
      <c r="B164" t="str">
        <f>IFERROR(VLOOKUP(ROW()-18,AuxiliarParaNotaDeseada!B165:E1146,2,FALSE),"")</f>
        <v/>
      </c>
      <c r="C164" t="str">
        <f>IFERROR(VLOOKUP(ROW()-18,AuxiliarParaNotaDeseada!B165:E1146,3,FALSE),"")</f>
        <v/>
      </c>
      <c r="D164" s="62" t="str">
        <f>IF(ISNUMBER(A164),IF(AND(AuxiliarParaNotaDeseada!I$6&gt;=5,AuxiliarParaNotaDeseada!I$6&lt;=10),AuxiliarParaNotaDeseada!I$6,-1),"")</f>
        <v/>
      </c>
    </row>
    <row r="165" spans="1:4" ht="15" x14ac:dyDescent="0.2">
      <c r="A165" t="str">
        <f>IFERROR(VLOOKUP(ROW()-18,AuxiliarParaNotaDeseada!B166:E1147,1,FALSE),"")</f>
        <v/>
      </c>
      <c r="B165" t="str">
        <f>IFERROR(VLOOKUP(ROW()-18,AuxiliarParaNotaDeseada!B166:E1147,2,FALSE),"")</f>
        <v/>
      </c>
      <c r="C165" t="str">
        <f>IFERROR(VLOOKUP(ROW()-18,AuxiliarParaNotaDeseada!B166:E1147,3,FALSE),"")</f>
        <v/>
      </c>
      <c r="D165" s="62" t="str">
        <f>IF(ISNUMBER(A165),IF(AND(AuxiliarParaNotaDeseada!I$6&gt;=5,AuxiliarParaNotaDeseada!I$6&lt;=10),AuxiliarParaNotaDeseada!I$6,-1),"")</f>
        <v/>
      </c>
    </row>
    <row r="166" spans="1:4" ht="15" x14ac:dyDescent="0.2">
      <c r="A166" t="str">
        <f>IFERROR(VLOOKUP(ROW()-18,AuxiliarParaNotaDeseada!B167:E1148,1,FALSE),"")</f>
        <v/>
      </c>
      <c r="B166" t="str">
        <f>IFERROR(VLOOKUP(ROW()-18,AuxiliarParaNotaDeseada!B167:E1148,2,FALSE),"")</f>
        <v/>
      </c>
      <c r="C166" t="str">
        <f>IFERROR(VLOOKUP(ROW()-18,AuxiliarParaNotaDeseada!B167:E1148,3,FALSE),"")</f>
        <v/>
      </c>
      <c r="D166" s="62" t="str">
        <f>IF(ISNUMBER(A166),IF(AND(AuxiliarParaNotaDeseada!I$6&gt;=5,AuxiliarParaNotaDeseada!I$6&lt;=10),AuxiliarParaNotaDeseada!I$6,-1),"")</f>
        <v/>
      </c>
    </row>
    <row r="167" spans="1:4" ht="15" x14ac:dyDescent="0.2">
      <c r="A167" t="str">
        <f>IFERROR(VLOOKUP(ROW()-18,AuxiliarParaNotaDeseada!B168:E1149,1,FALSE),"")</f>
        <v/>
      </c>
      <c r="B167" t="str">
        <f>IFERROR(VLOOKUP(ROW()-18,AuxiliarParaNotaDeseada!B168:E1149,2,FALSE),"")</f>
        <v/>
      </c>
      <c r="C167" t="str">
        <f>IFERROR(VLOOKUP(ROW()-18,AuxiliarParaNotaDeseada!B168:E1149,3,FALSE),"")</f>
        <v/>
      </c>
      <c r="D167" s="62" t="str">
        <f>IF(ISNUMBER(A167),IF(AND(AuxiliarParaNotaDeseada!I$6&gt;=5,AuxiliarParaNotaDeseada!I$6&lt;=10),AuxiliarParaNotaDeseada!I$6,-1),"")</f>
        <v/>
      </c>
    </row>
    <row r="168" spans="1:4" ht="15" x14ac:dyDescent="0.2">
      <c r="A168" t="str">
        <f>IFERROR(VLOOKUP(ROW()-18,AuxiliarParaNotaDeseada!B169:E1150,1,FALSE),"")</f>
        <v/>
      </c>
      <c r="B168" t="str">
        <f>IFERROR(VLOOKUP(ROW()-18,AuxiliarParaNotaDeseada!B169:E1150,2,FALSE),"")</f>
        <v/>
      </c>
      <c r="C168" t="str">
        <f>IFERROR(VLOOKUP(ROW()-18,AuxiliarParaNotaDeseada!B169:E1150,3,FALSE),"")</f>
        <v/>
      </c>
      <c r="D168" s="62" t="str">
        <f>IF(ISNUMBER(A168),IF(AND(AuxiliarParaNotaDeseada!I$6&gt;=5,AuxiliarParaNotaDeseada!I$6&lt;=10),AuxiliarParaNotaDeseada!I$6,-1),"")</f>
        <v/>
      </c>
    </row>
    <row r="169" spans="1:4" ht="15" x14ac:dyDescent="0.2">
      <c r="A169" t="str">
        <f>IFERROR(VLOOKUP(ROW()-18,AuxiliarParaNotaDeseada!B170:E1151,1,FALSE),"")</f>
        <v/>
      </c>
      <c r="B169" t="str">
        <f>IFERROR(VLOOKUP(ROW()-18,AuxiliarParaNotaDeseada!B170:E1151,2,FALSE),"")</f>
        <v/>
      </c>
      <c r="C169" t="str">
        <f>IFERROR(VLOOKUP(ROW()-18,AuxiliarParaNotaDeseada!B170:E1151,3,FALSE),"")</f>
        <v/>
      </c>
      <c r="D169" s="62" t="str">
        <f>IF(ISNUMBER(A169),IF(AND(AuxiliarParaNotaDeseada!I$6&gt;=5,AuxiliarParaNotaDeseada!I$6&lt;=10),AuxiliarParaNotaDeseada!I$6,-1),"")</f>
        <v/>
      </c>
    </row>
    <row r="170" spans="1:4" ht="15" x14ac:dyDescent="0.2">
      <c r="A170" t="str">
        <f>IFERROR(VLOOKUP(ROW()-18,AuxiliarParaNotaDeseada!B171:E1152,1,FALSE),"")</f>
        <v/>
      </c>
      <c r="B170" t="str">
        <f>IFERROR(VLOOKUP(ROW()-18,AuxiliarParaNotaDeseada!B171:E1152,2,FALSE),"")</f>
        <v/>
      </c>
      <c r="C170" t="str">
        <f>IFERROR(VLOOKUP(ROW()-18,AuxiliarParaNotaDeseada!B171:E1152,3,FALSE),"")</f>
        <v/>
      </c>
      <c r="D170" s="62" t="str">
        <f>IF(ISNUMBER(A170),IF(AND(AuxiliarParaNotaDeseada!I$6&gt;=5,AuxiliarParaNotaDeseada!I$6&lt;=10),AuxiliarParaNotaDeseada!I$6,-1),"")</f>
        <v/>
      </c>
    </row>
    <row r="171" spans="1:4" ht="15" x14ac:dyDescent="0.2">
      <c r="A171" t="str">
        <f>IFERROR(VLOOKUP(ROW()-18,AuxiliarParaNotaDeseada!B172:E1153,1,FALSE),"")</f>
        <v/>
      </c>
      <c r="B171" t="str">
        <f>IFERROR(VLOOKUP(ROW()-18,AuxiliarParaNotaDeseada!B172:E1153,2,FALSE),"")</f>
        <v/>
      </c>
      <c r="C171" t="str">
        <f>IFERROR(VLOOKUP(ROW()-18,AuxiliarParaNotaDeseada!B172:E1153,3,FALSE),"")</f>
        <v/>
      </c>
      <c r="D171" s="62" t="str">
        <f>IF(ISNUMBER(A171),IF(AND(AuxiliarParaNotaDeseada!I$6&gt;=5,AuxiliarParaNotaDeseada!I$6&lt;=10),AuxiliarParaNotaDeseada!I$6,-1),"")</f>
        <v/>
      </c>
    </row>
    <row r="172" spans="1:4" ht="15" x14ac:dyDescent="0.2">
      <c r="A172" t="str">
        <f>IFERROR(VLOOKUP(ROW()-18,AuxiliarParaNotaDeseada!B173:E1154,1,FALSE),"")</f>
        <v/>
      </c>
      <c r="B172" t="str">
        <f>IFERROR(VLOOKUP(ROW()-18,AuxiliarParaNotaDeseada!B173:E1154,2,FALSE),"")</f>
        <v/>
      </c>
      <c r="C172" t="str">
        <f>IFERROR(VLOOKUP(ROW()-18,AuxiliarParaNotaDeseada!B173:E1154,3,FALSE),"")</f>
        <v/>
      </c>
      <c r="D172" s="62" t="str">
        <f>IF(ISNUMBER(A172),IF(AND(AuxiliarParaNotaDeseada!I$6&gt;=5,AuxiliarParaNotaDeseada!I$6&lt;=10),AuxiliarParaNotaDeseada!I$6,-1),"")</f>
        <v/>
      </c>
    </row>
    <row r="173" spans="1:4" ht="15" x14ac:dyDescent="0.2">
      <c r="A173" t="str">
        <f>IFERROR(VLOOKUP(ROW()-18,AuxiliarParaNotaDeseada!B174:E1155,1,FALSE),"")</f>
        <v/>
      </c>
      <c r="B173" t="str">
        <f>IFERROR(VLOOKUP(ROW()-18,AuxiliarParaNotaDeseada!B174:E1155,2,FALSE),"")</f>
        <v/>
      </c>
      <c r="C173" t="str">
        <f>IFERROR(VLOOKUP(ROW()-18,AuxiliarParaNotaDeseada!B174:E1155,3,FALSE),"")</f>
        <v/>
      </c>
      <c r="D173" s="62" t="str">
        <f>IF(ISNUMBER(A173),IF(AND(AuxiliarParaNotaDeseada!I$6&gt;=5,AuxiliarParaNotaDeseada!I$6&lt;=10),AuxiliarParaNotaDeseada!I$6,-1),"")</f>
        <v/>
      </c>
    </row>
    <row r="174" spans="1:4" ht="15" x14ac:dyDescent="0.2">
      <c r="A174" t="str">
        <f>IFERROR(VLOOKUP(ROW()-18,AuxiliarParaNotaDeseada!B175:E1156,1,FALSE),"")</f>
        <v/>
      </c>
      <c r="B174" t="str">
        <f>IFERROR(VLOOKUP(ROW()-18,AuxiliarParaNotaDeseada!B175:E1156,2,FALSE),"")</f>
        <v/>
      </c>
      <c r="C174" t="str">
        <f>IFERROR(VLOOKUP(ROW()-18,AuxiliarParaNotaDeseada!B175:E1156,3,FALSE),"")</f>
        <v/>
      </c>
      <c r="D174" s="62" t="str">
        <f>IF(ISNUMBER(A174),IF(AND(AuxiliarParaNotaDeseada!I$6&gt;=5,AuxiliarParaNotaDeseada!I$6&lt;=10),AuxiliarParaNotaDeseada!I$6,-1),"")</f>
        <v/>
      </c>
    </row>
    <row r="175" spans="1:4" ht="15" x14ac:dyDescent="0.2">
      <c r="A175" t="str">
        <f>IFERROR(VLOOKUP(ROW()-18,AuxiliarParaNotaDeseada!B176:E1157,1,FALSE),"")</f>
        <v/>
      </c>
      <c r="B175" t="str">
        <f>IFERROR(VLOOKUP(ROW()-18,AuxiliarParaNotaDeseada!B176:E1157,2,FALSE),"")</f>
        <v/>
      </c>
      <c r="C175" t="str">
        <f>IFERROR(VLOOKUP(ROW()-18,AuxiliarParaNotaDeseada!B176:E1157,3,FALSE),"")</f>
        <v/>
      </c>
      <c r="D175" s="62" t="str">
        <f>IF(ISNUMBER(A175),IF(AND(AuxiliarParaNotaDeseada!I$6&gt;=5,AuxiliarParaNotaDeseada!I$6&lt;=10),AuxiliarParaNotaDeseada!I$6,-1),"")</f>
        <v/>
      </c>
    </row>
    <row r="176" spans="1:4" ht="15" x14ac:dyDescent="0.2">
      <c r="A176" t="str">
        <f>IFERROR(VLOOKUP(ROW()-18,AuxiliarParaNotaDeseada!B177:E1158,1,FALSE),"")</f>
        <v/>
      </c>
      <c r="B176" t="str">
        <f>IFERROR(VLOOKUP(ROW()-18,AuxiliarParaNotaDeseada!B177:E1158,2,FALSE),"")</f>
        <v/>
      </c>
      <c r="C176" t="str">
        <f>IFERROR(VLOOKUP(ROW()-18,AuxiliarParaNotaDeseada!B177:E1158,3,FALSE),"")</f>
        <v/>
      </c>
      <c r="D176" s="62" t="str">
        <f>IF(ISNUMBER(A176),IF(AND(AuxiliarParaNotaDeseada!I$6&gt;=5,AuxiliarParaNotaDeseada!I$6&lt;=10),AuxiliarParaNotaDeseada!I$6,-1),"")</f>
        <v/>
      </c>
    </row>
    <row r="177" spans="1:4" ht="15" x14ac:dyDescent="0.2">
      <c r="A177" t="str">
        <f>IFERROR(VLOOKUP(ROW()-18,AuxiliarParaNotaDeseada!B178:E1159,1,FALSE),"")</f>
        <v/>
      </c>
      <c r="B177" t="str">
        <f>IFERROR(VLOOKUP(ROW()-18,AuxiliarParaNotaDeseada!B178:E1159,2,FALSE),"")</f>
        <v/>
      </c>
      <c r="C177" t="str">
        <f>IFERROR(VLOOKUP(ROW()-18,AuxiliarParaNotaDeseada!B178:E1159,3,FALSE),"")</f>
        <v/>
      </c>
      <c r="D177" s="62" t="str">
        <f>IF(ISNUMBER(A177),IF(AND(AuxiliarParaNotaDeseada!I$6&gt;=5,AuxiliarParaNotaDeseada!I$6&lt;=10),AuxiliarParaNotaDeseada!I$6,-1),"")</f>
        <v/>
      </c>
    </row>
    <row r="178" spans="1:4" ht="15" x14ac:dyDescent="0.2">
      <c r="A178" t="str">
        <f>IFERROR(VLOOKUP(ROW()-18,AuxiliarParaNotaDeseada!B179:E1160,1,FALSE),"")</f>
        <v/>
      </c>
      <c r="B178" t="str">
        <f>IFERROR(VLOOKUP(ROW()-18,AuxiliarParaNotaDeseada!B179:E1160,2,FALSE),"")</f>
        <v/>
      </c>
      <c r="C178" t="str">
        <f>IFERROR(VLOOKUP(ROW()-18,AuxiliarParaNotaDeseada!B179:E1160,3,FALSE),"")</f>
        <v/>
      </c>
      <c r="D178" s="62" t="str">
        <f>IF(ISNUMBER(A178),IF(AND(AuxiliarParaNotaDeseada!I$6&gt;=5,AuxiliarParaNotaDeseada!I$6&lt;=10),AuxiliarParaNotaDeseada!I$6,-1),"")</f>
        <v/>
      </c>
    </row>
    <row r="179" spans="1:4" ht="15" x14ac:dyDescent="0.2">
      <c r="A179" t="str">
        <f>IFERROR(VLOOKUP(ROW()-18,AuxiliarParaNotaDeseada!B180:E1161,1,FALSE),"")</f>
        <v/>
      </c>
      <c r="B179" t="str">
        <f>IFERROR(VLOOKUP(ROW()-18,AuxiliarParaNotaDeseada!B180:E1161,2,FALSE),"")</f>
        <v/>
      </c>
      <c r="C179" t="str">
        <f>IFERROR(VLOOKUP(ROW()-18,AuxiliarParaNotaDeseada!B180:E1161,3,FALSE),"")</f>
        <v/>
      </c>
      <c r="D179" s="62" t="str">
        <f>IF(ISNUMBER(A179),IF(AND(AuxiliarParaNotaDeseada!I$6&gt;=5,AuxiliarParaNotaDeseada!I$6&lt;=10),AuxiliarParaNotaDeseada!I$6,-1),"")</f>
        <v/>
      </c>
    </row>
    <row r="180" spans="1:4" ht="15" x14ac:dyDescent="0.2">
      <c r="A180" t="str">
        <f>IFERROR(VLOOKUP(ROW()-18,AuxiliarParaNotaDeseada!B181:E1162,1,FALSE),"")</f>
        <v/>
      </c>
      <c r="B180" t="str">
        <f>IFERROR(VLOOKUP(ROW()-18,AuxiliarParaNotaDeseada!B181:E1162,2,FALSE),"")</f>
        <v/>
      </c>
      <c r="C180" t="str">
        <f>IFERROR(VLOOKUP(ROW()-18,AuxiliarParaNotaDeseada!B181:E1162,3,FALSE),"")</f>
        <v/>
      </c>
      <c r="D180" s="62" t="str">
        <f>IF(ISNUMBER(A180),IF(AND(AuxiliarParaNotaDeseada!I$6&gt;=5,AuxiliarParaNotaDeseada!I$6&lt;=10),AuxiliarParaNotaDeseada!I$6,-1),"")</f>
        <v/>
      </c>
    </row>
    <row r="181" spans="1:4" ht="15" x14ac:dyDescent="0.2">
      <c r="A181" t="str">
        <f>IFERROR(VLOOKUP(ROW()-18,AuxiliarParaNotaDeseada!B182:E1163,1,FALSE),"")</f>
        <v/>
      </c>
      <c r="B181" t="str">
        <f>IFERROR(VLOOKUP(ROW()-18,AuxiliarParaNotaDeseada!B182:E1163,2,FALSE),"")</f>
        <v/>
      </c>
      <c r="C181" t="str">
        <f>IFERROR(VLOOKUP(ROW()-18,AuxiliarParaNotaDeseada!B182:E1163,3,FALSE),"")</f>
        <v/>
      </c>
      <c r="D181" s="62" t="str">
        <f>IF(ISNUMBER(A181),IF(AND(AuxiliarParaNotaDeseada!I$6&gt;=5,AuxiliarParaNotaDeseada!I$6&lt;=10),AuxiliarParaNotaDeseada!I$6,-1),"")</f>
        <v/>
      </c>
    </row>
    <row r="182" spans="1:4" ht="15" x14ac:dyDescent="0.2">
      <c r="A182" t="str">
        <f>IFERROR(VLOOKUP(ROW()-18,AuxiliarParaNotaDeseada!B183:E1164,1,FALSE),"")</f>
        <v/>
      </c>
      <c r="B182" t="str">
        <f>IFERROR(VLOOKUP(ROW()-18,AuxiliarParaNotaDeseada!B183:E1164,2,FALSE),"")</f>
        <v/>
      </c>
      <c r="C182" t="str">
        <f>IFERROR(VLOOKUP(ROW()-18,AuxiliarParaNotaDeseada!B183:E1164,3,FALSE),"")</f>
        <v/>
      </c>
      <c r="D182" s="62" t="str">
        <f>IF(ISNUMBER(A182),IF(AND(AuxiliarParaNotaDeseada!I$6&gt;=5,AuxiliarParaNotaDeseada!I$6&lt;=10),AuxiliarParaNotaDeseada!I$6,-1),"")</f>
        <v/>
      </c>
    </row>
    <row r="183" spans="1:4" ht="15" x14ac:dyDescent="0.2">
      <c r="A183" t="str">
        <f>IFERROR(VLOOKUP(ROW()-18,AuxiliarParaNotaDeseada!B184:E1165,1,FALSE),"")</f>
        <v/>
      </c>
      <c r="B183" t="str">
        <f>IFERROR(VLOOKUP(ROW()-18,AuxiliarParaNotaDeseada!B184:E1165,2,FALSE),"")</f>
        <v/>
      </c>
      <c r="C183" t="str">
        <f>IFERROR(VLOOKUP(ROW()-18,AuxiliarParaNotaDeseada!B184:E1165,3,FALSE),"")</f>
        <v/>
      </c>
      <c r="D183" s="62" t="str">
        <f>IF(ISNUMBER(A183),IF(AND(AuxiliarParaNotaDeseada!I$6&gt;=5,AuxiliarParaNotaDeseada!I$6&lt;=10),AuxiliarParaNotaDeseada!I$6,-1),"")</f>
        <v/>
      </c>
    </row>
    <row r="184" spans="1:4" ht="15" x14ac:dyDescent="0.2">
      <c r="A184" t="str">
        <f>IFERROR(VLOOKUP(ROW()-18,AuxiliarParaNotaDeseada!B185:E1166,1,FALSE),"")</f>
        <v/>
      </c>
      <c r="B184" t="str">
        <f>IFERROR(VLOOKUP(ROW()-18,AuxiliarParaNotaDeseada!B185:E1166,2,FALSE),"")</f>
        <v/>
      </c>
      <c r="C184" t="str">
        <f>IFERROR(VLOOKUP(ROW()-18,AuxiliarParaNotaDeseada!B185:E1166,3,FALSE),"")</f>
        <v/>
      </c>
      <c r="D184" s="62" t="str">
        <f>IF(ISNUMBER(A184),IF(AND(AuxiliarParaNotaDeseada!I$6&gt;=5,AuxiliarParaNotaDeseada!I$6&lt;=10),AuxiliarParaNotaDeseada!I$6,-1),"")</f>
        <v/>
      </c>
    </row>
    <row r="185" spans="1:4" ht="15" x14ac:dyDescent="0.2">
      <c r="A185" t="str">
        <f>IFERROR(VLOOKUP(ROW()-18,AuxiliarParaNotaDeseada!B186:E1167,1,FALSE),"")</f>
        <v/>
      </c>
      <c r="B185" t="str">
        <f>IFERROR(VLOOKUP(ROW()-18,AuxiliarParaNotaDeseada!B186:E1167,2,FALSE),"")</f>
        <v/>
      </c>
      <c r="C185" t="str">
        <f>IFERROR(VLOOKUP(ROW()-18,AuxiliarParaNotaDeseada!B186:E1167,3,FALSE),"")</f>
        <v/>
      </c>
      <c r="D185" s="62" t="str">
        <f>IF(ISNUMBER(A185),IF(AND(AuxiliarParaNotaDeseada!I$6&gt;=5,AuxiliarParaNotaDeseada!I$6&lt;=10),AuxiliarParaNotaDeseada!I$6,-1),"")</f>
        <v/>
      </c>
    </row>
    <row r="186" spans="1:4" ht="15" x14ac:dyDescent="0.2">
      <c r="A186" t="str">
        <f>IFERROR(VLOOKUP(ROW()-18,AuxiliarParaNotaDeseada!B187:E1168,1,FALSE),"")</f>
        <v/>
      </c>
      <c r="B186" t="str">
        <f>IFERROR(VLOOKUP(ROW()-18,AuxiliarParaNotaDeseada!B187:E1168,2,FALSE),"")</f>
        <v/>
      </c>
      <c r="C186" t="str">
        <f>IFERROR(VLOOKUP(ROW()-18,AuxiliarParaNotaDeseada!B187:E1168,3,FALSE),"")</f>
        <v/>
      </c>
      <c r="D186" s="62" t="str">
        <f>IF(ISNUMBER(A186),IF(AND(AuxiliarParaNotaDeseada!I$6&gt;=5,AuxiliarParaNotaDeseada!I$6&lt;=10),AuxiliarParaNotaDeseada!I$6,-1),"")</f>
        <v/>
      </c>
    </row>
    <row r="187" spans="1:4" ht="15" x14ac:dyDescent="0.2">
      <c r="A187" t="str">
        <f>IFERROR(VLOOKUP(ROW()-18,AuxiliarParaNotaDeseada!B188:E1169,1,FALSE),"")</f>
        <v/>
      </c>
      <c r="B187" t="str">
        <f>IFERROR(VLOOKUP(ROW()-18,AuxiliarParaNotaDeseada!B188:E1169,2,FALSE),"")</f>
        <v/>
      </c>
      <c r="C187" t="str">
        <f>IFERROR(VLOOKUP(ROW()-18,AuxiliarParaNotaDeseada!B188:E1169,3,FALSE),"")</f>
        <v/>
      </c>
      <c r="D187" s="62" t="str">
        <f>IF(ISNUMBER(A187),IF(AND(AuxiliarParaNotaDeseada!I$6&gt;=5,AuxiliarParaNotaDeseada!I$6&lt;=10),AuxiliarParaNotaDeseada!I$6,-1),"")</f>
        <v/>
      </c>
    </row>
    <row r="188" spans="1:4" ht="15" x14ac:dyDescent="0.2">
      <c r="A188" t="str">
        <f>IFERROR(VLOOKUP(ROW()-18,AuxiliarParaNotaDeseada!B189:E1170,1,FALSE),"")</f>
        <v/>
      </c>
      <c r="B188" t="str">
        <f>IFERROR(VLOOKUP(ROW()-18,AuxiliarParaNotaDeseada!B189:E1170,2,FALSE),"")</f>
        <v/>
      </c>
      <c r="C188" t="str">
        <f>IFERROR(VLOOKUP(ROW()-18,AuxiliarParaNotaDeseada!B189:E1170,3,FALSE),"")</f>
        <v/>
      </c>
      <c r="D188" s="62" t="str">
        <f>IF(ISNUMBER(A188),IF(AND(AuxiliarParaNotaDeseada!I$6&gt;=5,AuxiliarParaNotaDeseada!I$6&lt;=10),AuxiliarParaNotaDeseada!I$6,-1),"")</f>
        <v/>
      </c>
    </row>
    <row r="189" spans="1:4" ht="15" x14ac:dyDescent="0.2">
      <c r="A189" t="str">
        <f>IFERROR(VLOOKUP(ROW()-18,AuxiliarParaNotaDeseada!B190:E1171,1,FALSE),"")</f>
        <v/>
      </c>
      <c r="B189" t="str">
        <f>IFERROR(VLOOKUP(ROW()-18,AuxiliarParaNotaDeseada!B190:E1171,2,FALSE),"")</f>
        <v/>
      </c>
      <c r="C189" t="str">
        <f>IFERROR(VLOOKUP(ROW()-18,AuxiliarParaNotaDeseada!B190:E1171,3,FALSE),"")</f>
        <v/>
      </c>
      <c r="D189" s="62" t="str">
        <f>IF(ISNUMBER(A189),IF(AND(AuxiliarParaNotaDeseada!I$6&gt;=5,AuxiliarParaNotaDeseada!I$6&lt;=10),AuxiliarParaNotaDeseada!I$6,-1),"")</f>
        <v/>
      </c>
    </row>
    <row r="190" spans="1:4" ht="15" x14ac:dyDescent="0.2">
      <c r="A190" t="str">
        <f>IFERROR(VLOOKUP(ROW()-18,AuxiliarParaNotaDeseada!B191:E1172,1,FALSE),"")</f>
        <v/>
      </c>
      <c r="B190" t="str">
        <f>IFERROR(VLOOKUP(ROW()-18,AuxiliarParaNotaDeseada!B191:E1172,2,FALSE),"")</f>
        <v/>
      </c>
      <c r="C190" t="str">
        <f>IFERROR(VLOOKUP(ROW()-18,AuxiliarParaNotaDeseada!B191:E1172,3,FALSE),"")</f>
        <v/>
      </c>
      <c r="D190" s="62" t="str">
        <f>IF(ISNUMBER(A190),IF(AND(AuxiliarParaNotaDeseada!I$6&gt;=5,AuxiliarParaNotaDeseada!I$6&lt;=10),AuxiliarParaNotaDeseada!I$6,-1),"")</f>
        <v/>
      </c>
    </row>
    <row r="191" spans="1:4" ht="15" x14ac:dyDescent="0.2">
      <c r="A191" t="str">
        <f>IFERROR(VLOOKUP(ROW()-18,AuxiliarParaNotaDeseada!B192:E1173,1,FALSE),"")</f>
        <v/>
      </c>
      <c r="B191" t="str">
        <f>IFERROR(VLOOKUP(ROW()-18,AuxiliarParaNotaDeseada!B192:E1173,2,FALSE),"")</f>
        <v/>
      </c>
      <c r="C191" t="str">
        <f>IFERROR(VLOOKUP(ROW()-18,AuxiliarParaNotaDeseada!B192:E1173,3,FALSE),"")</f>
        <v/>
      </c>
      <c r="D191" s="62" t="str">
        <f>IF(ISNUMBER(A191),IF(AND(AuxiliarParaNotaDeseada!I$6&gt;=5,AuxiliarParaNotaDeseada!I$6&lt;=10),AuxiliarParaNotaDeseada!I$6,-1),"")</f>
        <v/>
      </c>
    </row>
    <row r="192" spans="1:4" ht="15" x14ac:dyDescent="0.2">
      <c r="A192" t="str">
        <f>IFERROR(VLOOKUP(ROW()-18,AuxiliarParaNotaDeseada!B193:E1174,1,FALSE),"")</f>
        <v/>
      </c>
      <c r="B192" t="str">
        <f>IFERROR(VLOOKUP(ROW()-18,AuxiliarParaNotaDeseada!B193:E1174,2,FALSE),"")</f>
        <v/>
      </c>
      <c r="C192" t="str">
        <f>IFERROR(VLOOKUP(ROW()-18,AuxiliarParaNotaDeseada!B193:E1174,3,FALSE),"")</f>
        <v/>
      </c>
      <c r="D192" s="62" t="str">
        <f>IF(ISNUMBER(A192),IF(AND(AuxiliarParaNotaDeseada!I$6&gt;=5,AuxiliarParaNotaDeseada!I$6&lt;=10),AuxiliarParaNotaDeseada!I$6,-1),"")</f>
        <v/>
      </c>
    </row>
    <row r="193" spans="1:4" ht="15" x14ac:dyDescent="0.2">
      <c r="A193" t="str">
        <f>IFERROR(VLOOKUP(ROW()-18,AuxiliarParaNotaDeseada!B194:E1175,1,FALSE),"")</f>
        <v/>
      </c>
      <c r="B193" t="str">
        <f>IFERROR(VLOOKUP(ROW()-18,AuxiliarParaNotaDeseada!B194:E1175,2,FALSE),"")</f>
        <v/>
      </c>
      <c r="C193" t="str">
        <f>IFERROR(VLOOKUP(ROW()-18,AuxiliarParaNotaDeseada!B194:E1175,3,FALSE),"")</f>
        <v/>
      </c>
      <c r="D193" s="62" t="str">
        <f>IF(ISNUMBER(A193),IF(AND(AuxiliarParaNotaDeseada!I$6&gt;=5,AuxiliarParaNotaDeseada!I$6&lt;=10),AuxiliarParaNotaDeseada!I$6,-1),"")</f>
        <v/>
      </c>
    </row>
    <row r="194" spans="1:4" ht="15" x14ac:dyDescent="0.2">
      <c r="A194" t="str">
        <f>IFERROR(VLOOKUP(ROW()-18,AuxiliarParaNotaDeseada!B195:E1176,1,FALSE),"")</f>
        <v/>
      </c>
      <c r="B194" t="str">
        <f>IFERROR(VLOOKUP(ROW()-18,AuxiliarParaNotaDeseada!B195:E1176,2,FALSE),"")</f>
        <v/>
      </c>
      <c r="C194" t="str">
        <f>IFERROR(VLOOKUP(ROW()-18,AuxiliarParaNotaDeseada!B195:E1176,3,FALSE),"")</f>
        <v/>
      </c>
      <c r="D194" s="62" t="str">
        <f>IF(ISNUMBER(A194),IF(AND(AuxiliarParaNotaDeseada!I$6&gt;=5,AuxiliarParaNotaDeseada!I$6&lt;=10),AuxiliarParaNotaDeseada!I$6,-1),"")</f>
        <v/>
      </c>
    </row>
    <row r="195" spans="1:4" ht="15" x14ac:dyDescent="0.2">
      <c r="A195" t="str">
        <f>IFERROR(VLOOKUP(ROW()-18,AuxiliarParaNotaDeseada!B196:E1177,1,FALSE),"")</f>
        <v/>
      </c>
      <c r="B195" t="str">
        <f>IFERROR(VLOOKUP(ROW()-18,AuxiliarParaNotaDeseada!B196:E1177,2,FALSE),"")</f>
        <v/>
      </c>
      <c r="C195" t="str">
        <f>IFERROR(VLOOKUP(ROW()-18,AuxiliarParaNotaDeseada!B196:E1177,3,FALSE),"")</f>
        <v/>
      </c>
      <c r="D195" s="62" t="str">
        <f>IF(ISNUMBER(A195),IF(AND(AuxiliarParaNotaDeseada!I$6&gt;=5,AuxiliarParaNotaDeseada!I$6&lt;=10),AuxiliarParaNotaDeseada!I$6,-1),"")</f>
        <v/>
      </c>
    </row>
    <row r="196" spans="1:4" ht="15" x14ac:dyDescent="0.2">
      <c r="A196" t="str">
        <f>IFERROR(VLOOKUP(ROW()-18,AuxiliarParaNotaDeseada!B197:E1178,1,FALSE),"")</f>
        <v/>
      </c>
      <c r="B196" t="str">
        <f>IFERROR(VLOOKUP(ROW()-18,AuxiliarParaNotaDeseada!B197:E1178,2,FALSE),"")</f>
        <v/>
      </c>
      <c r="C196" t="str">
        <f>IFERROR(VLOOKUP(ROW()-18,AuxiliarParaNotaDeseada!B197:E1178,3,FALSE),"")</f>
        <v/>
      </c>
      <c r="D196" s="62" t="str">
        <f>IF(ISNUMBER(A196),IF(AND(AuxiliarParaNotaDeseada!I$6&gt;=5,AuxiliarParaNotaDeseada!I$6&lt;=10),AuxiliarParaNotaDeseada!I$6,-1),"")</f>
        <v/>
      </c>
    </row>
    <row r="197" spans="1:4" ht="15" x14ac:dyDescent="0.2">
      <c r="A197" t="str">
        <f>IFERROR(VLOOKUP(ROW()-18,AuxiliarParaNotaDeseada!B198:E1179,1,FALSE),"")</f>
        <v/>
      </c>
      <c r="B197" t="str">
        <f>IFERROR(VLOOKUP(ROW()-18,AuxiliarParaNotaDeseada!B198:E1179,2,FALSE),"")</f>
        <v/>
      </c>
      <c r="C197" t="str">
        <f>IFERROR(VLOOKUP(ROW()-18,AuxiliarParaNotaDeseada!B198:E1179,3,FALSE),"")</f>
        <v/>
      </c>
      <c r="D197" s="62" t="str">
        <f>IF(ISNUMBER(A197),IF(AND(AuxiliarParaNotaDeseada!I$6&gt;=5,AuxiliarParaNotaDeseada!I$6&lt;=10),AuxiliarParaNotaDeseada!I$6,-1),"")</f>
        <v/>
      </c>
    </row>
    <row r="198" spans="1:4" ht="15" x14ac:dyDescent="0.2">
      <c r="A198" t="str">
        <f>IFERROR(VLOOKUP(ROW()-18,AuxiliarParaNotaDeseada!B199:E1180,1,FALSE),"")</f>
        <v/>
      </c>
      <c r="B198" t="str">
        <f>IFERROR(VLOOKUP(ROW()-18,AuxiliarParaNotaDeseada!B199:E1180,2,FALSE),"")</f>
        <v/>
      </c>
      <c r="C198" t="str">
        <f>IFERROR(VLOOKUP(ROW()-18,AuxiliarParaNotaDeseada!B199:E1180,3,FALSE),"")</f>
        <v/>
      </c>
      <c r="D198" s="62" t="str">
        <f>IF(ISNUMBER(A198),IF(AND(AuxiliarParaNotaDeseada!I$6&gt;=5,AuxiliarParaNotaDeseada!I$6&lt;=10),AuxiliarParaNotaDeseada!I$6,-1),"")</f>
        <v/>
      </c>
    </row>
    <row r="199" spans="1:4" ht="15" x14ac:dyDescent="0.2">
      <c r="A199" t="str">
        <f>IFERROR(VLOOKUP(ROW()-18,AuxiliarParaNotaDeseada!B200:E1181,1,FALSE),"")</f>
        <v/>
      </c>
      <c r="B199" t="str">
        <f>IFERROR(VLOOKUP(ROW()-18,AuxiliarParaNotaDeseada!B200:E1181,2,FALSE),"")</f>
        <v/>
      </c>
      <c r="C199" t="str">
        <f>IFERROR(VLOOKUP(ROW()-18,AuxiliarParaNotaDeseada!B200:E1181,3,FALSE),"")</f>
        <v/>
      </c>
      <c r="D199" s="62" t="str">
        <f>IF(ISNUMBER(A199),IF(AND(AuxiliarParaNotaDeseada!I$6&gt;=5,AuxiliarParaNotaDeseada!I$6&lt;=10),AuxiliarParaNotaDeseada!I$6,-1),"")</f>
        <v/>
      </c>
    </row>
    <row r="200" spans="1:4" ht="15" x14ac:dyDescent="0.2">
      <c r="A200" t="str">
        <f>IFERROR(VLOOKUP(ROW()-18,AuxiliarParaNotaDeseada!B201:E1182,1,FALSE),"")</f>
        <v/>
      </c>
      <c r="B200" t="str">
        <f>IFERROR(VLOOKUP(ROW()-18,AuxiliarParaNotaDeseada!B201:E1182,2,FALSE),"")</f>
        <v/>
      </c>
      <c r="C200" t="str">
        <f>IFERROR(VLOOKUP(ROW()-18,AuxiliarParaNotaDeseada!B201:E1182,3,FALSE),"")</f>
        <v/>
      </c>
      <c r="D200" s="62" t="str">
        <f>IF(ISNUMBER(A200),IF(AND(AuxiliarParaNotaDeseada!I$6&gt;=5,AuxiliarParaNotaDeseada!I$6&lt;=10),AuxiliarParaNotaDeseada!I$6,-1),"")</f>
        <v/>
      </c>
    </row>
    <row r="201" spans="1:4" ht="15" x14ac:dyDescent="0.2">
      <c r="A201" t="str">
        <f>IFERROR(VLOOKUP(ROW()-18,AuxiliarParaNotaDeseada!B202:E1183,1,FALSE),"")</f>
        <v/>
      </c>
      <c r="B201" t="str">
        <f>IFERROR(VLOOKUP(ROW()-18,AuxiliarParaNotaDeseada!B202:E1183,2,FALSE),"")</f>
        <v/>
      </c>
      <c r="C201" t="str">
        <f>IFERROR(VLOOKUP(ROW()-18,AuxiliarParaNotaDeseada!B202:E1183,3,FALSE),"")</f>
        <v/>
      </c>
      <c r="D201" s="62" t="str">
        <f>IF(ISNUMBER(A201),IF(AND(AuxiliarParaNotaDeseada!I$6&gt;=5,AuxiliarParaNotaDeseada!I$6&lt;=10),AuxiliarParaNotaDeseada!I$6,-1),"")</f>
        <v/>
      </c>
    </row>
    <row r="202" spans="1:4" ht="15" x14ac:dyDescent="0.2">
      <c r="A202" t="str">
        <f>IFERROR(VLOOKUP(ROW()-18,AuxiliarParaNotaDeseada!B203:E1184,1,FALSE),"")</f>
        <v/>
      </c>
      <c r="B202" t="str">
        <f>IFERROR(VLOOKUP(ROW()-18,AuxiliarParaNotaDeseada!B203:E1184,2,FALSE),"")</f>
        <v/>
      </c>
      <c r="C202" t="str">
        <f>IFERROR(VLOOKUP(ROW()-18,AuxiliarParaNotaDeseada!B203:E1184,3,FALSE),"")</f>
        <v/>
      </c>
      <c r="D202" s="62" t="str">
        <f>IF(ISNUMBER(A202),IF(AND(AuxiliarParaNotaDeseada!I$6&gt;=5,AuxiliarParaNotaDeseada!I$6&lt;=10),AuxiliarParaNotaDeseada!I$6,-1),"")</f>
        <v/>
      </c>
    </row>
    <row r="203" spans="1:4" ht="15" x14ac:dyDescent="0.2">
      <c r="A203" t="str">
        <f>IFERROR(VLOOKUP(ROW()-18,AuxiliarParaNotaDeseada!B204:E1185,1,FALSE),"")</f>
        <v/>
      </c>
      <c r="B203" t="str">
        <f>IFERROR(VLOOKUP(ROW()-18,AuxiliarParaNotaDeseada!B204:E1185,2,FALSE),"")</f>
        <v/>
      </c>
      <c r="C203" t="str">
        <f>IFERROR(VLOOKUP(ROW()-18,AuxiliarParaNotaDeseada!B204:E1185,3,FALSE),"")</f>
        <v/>
      </c>
      <c r="D203" s="62" t="str">
        <f>IF(ISNUMBER(A203),IF(AND(AuxiliarParaNotaDeseada!I$6&gt;=5,AuxiliarParaNotaDeseada!I$6&lt;=10),AuxiliarParaNotaDeseada!I$6,-1),"")</f>
        <v/>
      </c>
    </row>
    <row r="204" spans="1:4" ht="15" x14ac:dyDescent="0.2">
      <c r="A204" t="str">
        <f>IFERROR(VLOOKUP(ROW()-18,AuxiliarParaNotaDeseada!B205:E1186,1,FALSE),"")</f>
        <v/>
      </c>
      <c r="B204" t="str">
        <f>IFERROR(VLOOKUP(ROW()-18,AuxiliarParaNotaDeseada!B205:E1186,2,FALSE),"")</f>
        <v/>
      </c>
      <c r="C204" t="str">
        <f>IFERROR(VLOOKUP(ROW()-18,AuxiliarParaNotaDeseada!B205:E1186,3,FALSE),"")</f>
        <v/>
      </c>
      <c r="D204" s="62" t="str">
        <f>IF(ISNUMBER(A204),IF(AND(AuxiliarParaNotaDeseada!I$6&gt;=5,AuxiliarParaNotaDeseada!I$6&lt;=10),AuxiliarParaNotaDeseada!I$6,-1),"")</f>
        <v/>
      </c>
    </row>
    <row r="205" spans="1:4" ht="15" x14ac:dyDescent="0.2">
      <c r="A205" t="str">
        <f>IFERROR(VLOOKUP(ROW()-18,AuxiliarParaNotaDeseada!B206:E1187,1,FALSE),"")</f>
        <v/>
      </c>
      <c r="B205" t="str">
        <f>IFERROR(VLOOKUP(ROW()-18,AuxiliarParaNotaDeseada!B206:E1187,2,FALSE),"")</f>
        <v/>
      </c>
      <c r="C205" t="str">
        <f>IFERROR(VLOOKUP(ROW()-18,AuxiliarParaNotaDeseada!B206:E1187,3,FALSE),"")</f>
        <v/>
      </c>
      <c r="D205" s="62" t="str">
        <f>IF(ISNUMBER(A205),IF(AND(AuxiliarParaNotaDeseada!I$6&gt;=5,AuxiliarParaNotaDeseada!I$6&lt;=10),AuxiliarParaNotaDeseada!I$6,-1),"")</f>
        <v/>
      </c>
    </row>
    <row r="206" spans="1:4" ht="15" x14ac:dyDescent="0.2">
      <c r="A206" t="str">
        <f>IFERROR(VLOOKUP(ROW()-18,AuxiliarParaNotaDeseada!B207:E1188,1,FALSE),"")</f>
        <v/>
      </c>
      <c r="B206" t="str">
        <f>IFERROR(VLOOKUP(ROW()-18,AuxiliarParaNotaDeseada!B207:E1188,2,FALSE),"")</f>
        <v/>
      </c>
      <c r="C206" t="str">
        <f>IFERROR(VLOOKUP(ROW()-18,AuxiliarParaNotaDeseada!B207:E1188,3,FALSE),"")</f>
        <v/>
      </c>
      <c r="D206" s="62" t="str">
        <f>IF(ISNUMBER(A206),IF(AND(AuxiliarParaNotaDeseada!I$6&gt;=5,AuxiliarParaNotaDeseada!I$6&lt;=10),AuxiliarParaNotaDeseada!I$6,-1),"")</f>
        <v/>
      </c>
    </row>
    <row r="207" spans="1:4" ht="15" x14ac:dyDescent="0.2">
      <c r="A207" t="str">
        <f>IFERROR(VLOOKUP(ROW()-18,AuxiliarParaNotaDeseada!B208:E1189,1,FALSE),"")</f>
        <v/>
      </c>
      <c r="B207" t="str">
        <f>IFERROR(VLOOKUP(ROW()-18,AuxiliarParaNotaDeseada!B208:E1189,2,FALSE),"")</f>
        <v/>
      </c>
      <c r="C207" t="str">
        <f>IFERROR(VLOOKUP(ROW()-18,AuxiliarParaNotaDeseada!B208:E1189,3,FALSE),"")</f>
        <v/>
      </c>
      <c r="D207" s="62" t="str">
        <f>IF(ISNUMBER(A207),IF(AND(AuxiliarParaNotaDeseada!I$6&gt;=5,AuxiliarParaNotaDeseada!I$6&lt;=10),AuxiliarParaNotaDeseada!I$6,-1),"")</f>
        <v/>
      </c>
    </row>
    <row r="208" spans="1:4" ht="15" x14ac:dyDescent="0.2">
      <c r="A208" t="str">
        <f>IFERROR(VLOOKUP(ROW()-18,AuxiliarParaNotaDeseada!B209:E1190,1,FALSE),"")</f>
        <v/>
      </c>
      <c r="B208" t="str">
        <f>IFERROR(VLOOKUP(ROW()-18,AuxiliarParaNotaDeseada!B209:E1190,2,FALSE),"")</f>
        <v/>
      </c>
      <c r="C208" t="str">
        <f>IFERROR(VLOOKUP(ROW()-18,AuxiliarParaNotaDeseada!B209:E1190,3,FALSE),"")</f>
        <v/>
      </c>
      <c r="D208" s="62" t="str">
        <f>IF(ISNUMBER(A208),IF(AND(AuxiliarParaNotaDeseada!I$6&gt;=5,AuxiliarParaNotaDeseada!I$6&lt;=10),AuxiliarParaNotaDeseada!I$6,-1),"")</f>
        <v/>
      </c>
    </row>
    <row r="209" spans="1:4" ht="15" x14ac:dyDescent="0.2">
      <c r="A209" t="str">
        <f>IFERROR(VLOOKUP(ROW()-18,AuxiliarParaNotaDeseada!B210:E1191,1,FALSE),"")</f>
        <v/>
      </c>
      <c r="B209" t="str">
        <f>IFERROR(VLOOKUP(ROW()-18,AuxiliarParaNotaDeseada!B210:E1191,2,FALSE),"")</f>
        <v/>
      </c>
      <c r="C209" t="str">
        <f>IFERROR(VLOOKUP(ROW()-18,AuxiliarParaNotaDeseada!B210:E1191,3,FALSE),"")</f>
        <v/>
      </c>
      <c r="D209" s="62" t="str">
        <f>IF(ISNUMBER(A209),IF(AND(AuxiliarParaNotaDeseada!I$6&gt;=5,AuxiliarParaNotaDeseada!I$6&lt;=10),AuxiliarParaNotaDeseada!I$6,-1),"")</f>
        <v/>
      </c>
    </row>
    <row r="210" spans="1:4" ht="15" x14ac:dyDescent="0.2">
      <c r="A210" t="str">
        <f>IFERROR(VLOOKUP(ROW()-18,AuxiliarParaNotaDeseada!B211:E1192,1,FALSE),"")</f>
        <v/>
      </c>
      <c r="B210" t="str">
        <f>IFERROR(VLOOKUP(ROW()-18,AuxiliarParaNotaDeseada!B211:E1192,2,FALSE),"")</f>
        <v/>
      </c>
      <c r="C210" t="str">
        <f>IFERROR(VLOOKUP(ROW()-18,AuxiliarParaNotaDeseada!B211:E1192,3,FALSE),"")</f>
        <v/>
      </c>
      <c r="D210" s="62" t="str">
        <f>IF(ISNUMBER(A210),IF(AND(AuxiliarParaNotaDeseada!I$6&gt;=5,AuxiliarParaNotaDeseada!I$6&lt;=10),AuxiliarParaNotaDeseada!I$6,-1),"")</f>
        <v/>
      </c>
    </row>
    <row r="211" spans="1:4" ht="15" x14ac:dyDescent="0.2">
      <c r="A211" t="str">
        <f>IFERROR(VLOOKUP(ROW()-18,AuxiliarParaNotaDeseada!B212:E1193,1,FALSE),"")</f>
        <v/>
      </c>
      <c r="B211" t="str">
        <f>IFERROR(VLOOKUP(ROW()-18,AuxiliarParaNotaDeseada!B212:E1193,2,FALSE),"")</f>
        <v/>
      </c>
      <c r="C211" t="str">
        <f>IFERROR(VLOOKUP(ROW()-18,AuxiliarParaNotaDeseada!B212:E1193,3,FALSE),"")</f>
        <v/>
      </c>
      <c r="D211" s="62" t="str">
        <f>IF(ISNUMBER(A211),IF(AND(AuxiliarParaNotaDeseada!I$6&gt;=5,AuxiliarParaNotaDeseada!I$6&lt;=10),AuxiliarParaNotaDeseada!I$6,-1),"")</f>
        <v/>
      </c>
    </row>
    <row r="212" spans="1:4" ht="15" x14ac:dyDescent="0.2">
      <c r="A212" t="str">
        <f>IFERROR(VLOOKUP(ROW()-18,AuxiliarParaNotaDeseada!B213:E1194,1,FALSE),"")</f>
        <v/>
      </c>
      <c r="B212" t="str">
        <f>IFERROR(VLOOKUP(ROW()-18,AuxiliarParaNotaDeseada!B213:E1194,2,FALSE),"")</f>
        <v/>
      </c>
      <c r="C212" t="str">
        <f>IFERROR(VLOOKUP(ROW()-18,AuxiliarParaNotaDeseada!B213:E1194,3,FALSE),"")</f>
        <v/>
      </c>
      <c r="D212" s="62" t="str">
        <f>IF(ISNUMBER(A212),IF(AND(AuxiliarParaNotaDeseada!I$6&gt;=5,AuxiliarParaNotaDeseada!I$6&lt;=10),AuxiliarParaNotaDeseada!I$6,-1),"")</f>
        <v/>
      </c>
    </row>
    <row r="213" spans="1:4" ht="15" x14ac:dyDescent="0.2">
      <c r="A213" t="str">
        <f>IFERROR(VLOOKUP(ROW()-18,AuxiliarParaNotaDeseada!B214:E1195,1,FALSE),"")</f>
        <v/>
      </c>
      <c r="B213" t="str">
        <f>IFERROR(VLOOKUP(ROW()-18,AuxiliarParaNotaDeseada!B214:E1195,2,FALSE),"")</f>
        <v/>
      </c>
      <c r="C213" t="str">
        <f>IFERROR(VLOOKUP(ROW()-18,AuxiliarParaNotaDeseada!B214:E1195,3,FALSE),"")</f>
        <v/>
      </c>
      <c r="D213" s="62" t="str">
        <f>IF(ISNUMBER(A213),IF(AND(AuxiliarParaNotaDeseada!I$6&gt;=5,AuxiliarParaNotaDeseada!I$6&lt;=10),AuxiliarParaNotaDeseada!I$6,-1),"")</f>
        <v/>
      </c>
    </row>
    <row r="214" spans="1:4" ht="15" x14ac:dyDescent="0.2">
      <c r="A214" t="str">
        <f>IFERROR(VLOOKUP(ROW()-18,AuxiliarParaNotaDeseada!B215:E1196,1,FALSE),"")</f>
        <v/>
      </c>
      <c r="B214" t="str">
        <f>IFERROR(VLOOKUP(ROW()-18,AuxiliarParaNotaDeseada!B215:E1196,2,FALSE),"")</f>
        <v/>
      </c>
      <c r="C214" t="str">
        <f>IFERROR(VLOOKUP(ROW()-18,AuxiliarParaNotaDeseada!B215:E1196,3,FALSE),"")</f>
        <v/>
      </c>
      <c r="D214" s="62" t="str">
        <f>IF(ISNUMBER(A214),IF(AND(AuxiliarParaNotaDeseada!I$6&gt;=5,AuxiliarParaNotaDeseada!I$6&lt;=10),AuxiliarParaNotaDeseada!I$6,-1),"")</f>
        <v/>
      </c>
    </row>
    <row r="215" spans="1:4" ht="15" x14ac:dyDescent="0.2">
      <c r="A215" t="str">
        <f>IFERROR(VLOOKUP(ROW()-18,AuxiliarParaNotaDeseada!B216:E1197,1,FALSE),"")</f>
        <v/>
      </c>
      <c r="B215" t="str">
        <f>IFERROR(VLOOKUP(ROW()-18,AuxiliarParaNotaDeseada!B216:E1197,2,FALSE),"")</f>
        <v/>
      </c>
      <c r="C215" t="str">
        <f>IFERROR(VLOOKUP(ROW()-18,AuxiliarParaNotaDeseada!B216:E1197,3,FALSE),"")</f>
        <v/>
      </c>
      <c r="D215" s="62" t="str">
        <f>IF(ISNUMBER(A215),IF(AND(AuxiliarParaNotaDeseada!I$6&gt;=5,AuxiliarParaNotaDeseada!I$6&lt;=10),AuxiliarParaNotaDeseada!I$6,-1),"")</f>
        <v/>
      </c>
    </row>
    <row r="216" spans="1:4" ht="15" x14ac:dyDescent="0.2">
      <c r="A216" t="str">
        <f>IFERROR(VLOOKUP(ROW()-18,AuxiliarParaNotaDeseada!B217:E1198,1,FALSE),"")</f>
        <v/>
      </c>
      <c r="B216" t="str">
        <f>IFERROR(VLOOKUP(ROW()-18,AuxiliarParaNotaDeseada!B217:E1198,2,FALSE),"")</f>
        <v/>
      </c>
      <c r="C216" t="str">
        <f>IFERROR(VLOOKUP(ROW()-18,AuxiliarParaNotaDeseada!B217:E1198,3,FALSE),"")</f>
        <v/>
      </c>
      <c r="D216" s="62" t="str">
        <f>IF(ISNUMBER(A216),IF(AND(AuxiliarParaNotaDeseada!I$6&gt;=5,AuxiliarParaNotaDeseada!I$6&lt;=10),AuxiliarParaNotaDeseada!I$6,-1),"")</f>
        <v/>
      </c>
    </row>
    <row r="217" spans="1:4" ht="15" x14ac:dyDescent="0.2">
      <c r="A217" t="str">
        <f>IFERROR(VLOOKUP(ROW()-18,AuxiliarParaNotaDeseada!B218:E1199,1,FALSE),"")</f>
        <v/>
      </c>
      <c r="B217" t="str">
        <f>IFERROR(VLOOKUP(ROW()-18,AuxiliarParaNotaDeseada!B218:E1199,2,FALSE),"")</f>
        <v/>
      </c>
      <c r="C217" t="str">
        <f>IFERROR(VLOOKUP(ROW()-18,AuxiliarParaNotaDeseada!B218:E1199,3,FALSE),"")</f>
        <v/>
      </c>
      <c r="D217" s="62" t="str">
        <f>IF(ISNUMBER(A217),IF(AND(AuxiliarParaNotaDeseada!I$6&gt;=5,AuxiliarParaNotaDeseada!I$6&lt;=10),AuxiliarParaNotaDeseada!I$6,-1),"")</f>
        <v/>
      </c>
    </row>
    <row r="218" spans="1:4" ht="15" x14ac:dyDescent="0.2">
      <c r="A218" t="str">
        <f>IFERROR(VLOOKUP(ROW()-18,AuxiliarParaNotaDeseada!B219:E1200,1,FALSE),"")</f>
        <v/>
      </c>
      <c r="B218" t="str">
        <f>IFERROR(VLOOKUP(ROW()-18,AuxiliarParaNotaDeseada!B219:E1200,2,FALSE),"")</f>
        <v/>
      </c>
      <c r="C218" t="str">
        <f>IFERROR(VLOOKUP(ROW()-18,AuxiliarParaNotaDeseada!B219:E1200,3,FALSE),"")</f>
        <v/>
      </c>
      <c r="D218" s="62" t="str">
        <f>IF(ISNUMBER(A218),IF(AND(AuxiliarParaNotaDeseada!I$6&gt;=5,AuxiliarParaNotaDeseada!I$6&lt;=10),AuxiliarParaNotaDeseada!I$6,-1),"")</f>
        <v/>
      </c>
    </row>
    <row r="219" spans="1:4" ht="15" x14ac:dyDescent="0.2">
      <c r="A219" t="str">
        <f>IFERROR(VLOOKUP(ROW()-18,AuxiliarParaNotaDeseada!B220:E1201,1,FALSE),"")</f>
        <v/>
      </c>
      <c r="B219" t="str">
        <f>IFERROR(VLOOKUP(ROW()-18,AuxiliarParaNotaDeseada!B220:E1201,2,FALSE),"")</f>
        <v/>
      </c>
      <c r="C219" t="str">
        <f>IFERROR(VLOOKUP(ROW()-18,AuxiliarParaNotaDeseada!B220:E1201,3,FALSE),"")</f>
        <v/>
      </c>
      <c r="D219" s="62" t="str">
        <f>IF(ISNUMBER(A219),IF(AND(AuxiliarParaNotaDeseada!I$6&gt;=5,AuxiliarParaNotaDeseada!I$6&lt;=10),AuxiliarParaNotaDeseada!I$6,-1),"")</f>
        <v/>
      </c>
    </row>
    <row r="220" spans="1:4" ht="15" x14ac:dyDescent="0.2">
      <c r="A220" t="str">
        <f>IFERROR(VLOOKUP(ROW()-18,AuxiliarParaNotaDeseada!B221:E1202,1,FALSE),"")</f>
        <v/>
      </c>
      <c r="B220" t="str">
        <f>IFERROR(VLOOKUP(ROW()-18,AuxiliarParaNotaDeseada!B221:E1202,2,FALSE),"")</f>
        <v/>
      </c>
      <c r="C220" t="str">
        <f>IFERROR(VLOOKUP(ROW()-18,AuxiliarParaNotaDeseada!B221:E1202,3,FALSE),"")</f>
        <v/>
      </c>
      <c r="D220" s="62" t="str">
        <f>IF(ISNUMBER(A220),IF(AND(AuxiliarParaNotaDeseada!I$6&gt;=5,AuxiliarParaNotaDeseada!I$6&lt;=10),AuxiliarParaNotaDeseada!I$6,-1),"")</f>
        <v/>
      </c>
    </row>
    <row r="221" spans="1:4" ht="15" x14ac:dyDescent="0.2">
      <c r="A221" t="str">
        <f>IFERROR(VLOOKUP(ROW()-18,AuxiliarParaNotaDeseada!B222:E1203,1,FALSE),"")</f>
        <v/>
      </c>
      <c r="B221" t="str">
        <f>IFERROR(VLOOKUP(ROW()-18,AuxiliarParaNotaDeseada!B222:E1203,2,FALSE),"")</f>
        <v/>
      </c>
      <c r="C221" t="str">
        <f>IFERROR(VLOOKUP(ROW()-18,AuxiliarParaNotaDeseada!B222:E1203,3,FALSE),"")</f>
        <v/>
      </c>
      <c r="D221" s="62" t="str">
        <f>IF(ISNUMBER(A221),IF(AND(AuxiliarParaNotaDeseada!I$6&gt;=5,AuxiliarParaNotaDeseada!I$6&lt;=10),AuxiliarParaNotaDeseada!I$6,-1),"")</f>
        <v/>
      </c>
    </row>
    <row r="222" spans="1:4" ht="15" x14ac:dyDescent="0.2">
      <c r="A222" t="str">
        <f>IFERROR(VLOOKUP(ROW()-18,AuxiliarParaNotaDeseada!B223:E1204,1,FALSE),"")</f>
        <v/>
      </c>
      <c r="B222" t="str">
        <f>IFERROR(VLOOKUP(ROW()-18,AuxiliarParaNotaDeseada!B223:E1204,2,FALSE),"")</f>
        <v/>
      </c>
      <c r="C222" t="str">
        <f>IFERROR(VLOOKUP(ROW()-18,AuxiliarParaNotaDeseada!B223:E1204,3,FALSE),"")</f>
        <v/>
      </c>
      <c r="D222" s="62" t="str">
        <f>IF(ISNUMBER(A222),IF(AND(AuxiliarParaNotaDeseada!I$6&gt;=5,AuxiliarParaNotaDeseada!I$6&lt;=10),AuxiliarParaNotaDeseada!I$6,-1),"")</f>
        <v/>
      </c>
    </row>
    <row r="223" spans="1:4" ht="15" x14ac:dyDescent="0.2">
      <c r="A223" t="str">
        <f>IFERROR(VLOOKUP(ROW()-18,AuxiliarParaNotaDeseada!B224:E1205,1,FALSE),"")</f>
        <v/>
      </c>
      <c r="B223" t="str">
        <f>IFERROR(VLOOKUP(ROW()-18,AuxiliarParaNotaDeseada!B224:E1205,2,FALSE),"")</f>
        <v/>
      </c>
      <c r="C223" t="str">
        <f>IFERROR(VLOOKUP(ROW()-18,AuxiliarParaNotaDeseada!B224:E1205,3,FALSE),"")</f>
        <v/>
      </c>
      <c r="D223" s="62" t="str">
        <f>IF(ISNUMBER(A223),IF(AND(AuxiliarParaNotaDeseada!I$6&gt;=5,AuxiliarParaNotaDeseada!I$6&lt;=10),AuxiliarParaNotaDeseada!I$6,-1),"")</f>
        <v/>
      </c>
    </row>
    <row r="224" spans="1:4" ht="15" x14ac:dyDescent="0.2">
      <c r="A224" t="str">
        <f>IFERROR(VLOOKUP(ROW()-18,AuxiliarParaNotaDeseada!B225:E1206,1,FALSE),"")</f>
        <v/>
      </c>
      <c r="B224" t="str">
        <f>IFERROR(VLOOKUP(ROW()-18,AuxiliarParaNotaDeseada!B225:E1206,2,FALSE),"")</f>
        <v/>
      </c>
      <c r="C224" t="str">
        <f>IFERROR(VLOOKUP(ROW()-18,AuxiliarParaNotaDeseada!B225:E1206,3,FALSE),"")</f>
        <v/>
      </c>
      <c r="D224" s="62" t="str">
        <f>IF(ISNUMBER(A224),IF(AND(AuxiliarParaNotaDeseada!I$6&gt;=5,AuxiliarParaNotaDeseada!I$6&lt;=10),AuxiliarParaNotaDeseada!I$6,-1),"")</f>
        <v/>
      </c>
    </row>
    <row r="225" spans="1:4" ht="15" x14ac:dyDescent="0.2">
      <c r="A225" t="str">
        <f>IFERROR(VLOOKUP(ROW()-18,AuxiliarParaNotaDeseada!B226:E1207,1,FALSE),"")</f>
        <v/>
      </c>
      <c r="B225" t="str">
        <f>IFERROR(VLOOKUP(ROW()-18,AuxiliarParaNotaDeseada!B226:E1207,2,FALSE),"")</f>
        <v/>
      </c>
      <c r="C225" t="str">
        <f>IFERROR(VLOOKUP(ROW()-18,AuxiliarParaNotaDeseada!B226:E1207,3,FALSE),"")</f>
        <v/>
      </c>
      <c r="D225" s="62" t="str">
        <f>IF(ISNUMBER(A225),IF(AND(AuxiliarParaNotaDeseada!I$6&gt;=5,AuxiliarParaNotaDeseada!I$6&lt;=10),AuxiliarParaNotaDeseada!I$6,-1),"")</f>
        <v/>
      </c>
    </row>
    <row r="226" spans="1:4" ht="15" x14ac:dyDescent="0.2">
      <c r="A226" t="str">
        <f>IFERROR(VLOOKUP(ROW()-18,AuxiliarParaNotaDeseada!B227:E1208,1,FALSE),"")</f>
        <v/>
      </c>
      <c r="B226" t="str">
        <f>IFERROR(VLOOKUP(ROW()-18,AuxiliarParaNotaDeseada!B227:E1208,2,FALSE),"")</f>
        <v/>
      </c>
      <c r="C226" t="str">
        <f>IFERROR(VLOOKUP(ROW()-18,AuxiliarParaNotaDeseada!B227:E1208,3,FALSE),"")</f>
        <v/>
      </c>
      <c r="D226" s="62" t="str">
        <f>IF(ISNUMBER(A226),IF(AND(AuxiliarParaNotaDeseada!I$6&gt;=5,AuxiliarParaNotaDeseada!I$6&lt;=10),AuxiliarParaNotaDeseada!I$6,-1),"")</f>
        <v/>
      </c>
    </row>
    <row r="227" spans="1:4" ht="15" x14ac:dyDescent="0.2">
      <c r="A227" t="str">
        <f>IFERROR(VLOOKUP(ROW()-18,AuxiliarParaNotaDeseada!B228:E1209,1,FALSE),"")</f>
        <v/>
      </c>
      <c r="B227" t="str">
        <f>IFERROR(VLOOKUP(ROW()-18,AuxiliarParaNotaDeseada!B228:E1209,2,FALSE),"")</f>
        <v/>
      </c>
      <c r="C227" t="str">
        <f>IFERROR(VLOOKUP(ROW()-18,AuxiliarParaNotaDeseada!B228:E1209,3,FALSE),"")</f>
        <v/>
      </c>
      <c r="D227" s="62" t="str">
        <f>IF(ISNUMBER(A227),IF(AND(AuxiliarParaNotaDeseada!I$6&gt;=5,AuxiliarParaNotaDeseada!I$6&lt;=10),AuxiliarParaNotaDeseada!I$6,-1),"")</f>
        <v/>
      </c>
    </row>
    <row r="228" spans="1:4" ht="15" x14ac:dyDescent="0.2">
      <c r="A228" t="str">
        <f>IFERROR(VLOOKUP(ROW()-18,AuxiliarParaNotaDeseada!B229:E1210,1,FALSE),"")</f>
        <v/>
      </c>
      <c r="B228" t="str">
        <f>IFERROR(VLOOKUP(ROW()-18,AuxiliarParaNotaDeseada!B229:E1210,2,FALSE),"")</f>
        <v/>
      </c>
      <c r="C228" t="str">
        <f>IFERROR(VLOOKUP(ROW()-18,AuxiliarParaNotaDeseada!B229:E1210,3,FALSE),"")</f>
        <v/>
      </c>
      <c r="D228" s="62" t="str">
        <f>IF(ISNUMBER(A228),IF(AND(AuxiliarParaNotaDeseada!I$6&gt;=5,AuxiliarParaNotaDeseada!I$6&lt;=10),AuxiliarParaNotaDeseada!I$6,-1),"")</f>
        <v/>
      </c>
    </row>
    <row r="229" spans="1:4" ht="15" x14ac:dyDescent="0.2">
      <c r="A229" t="str">
        <f>IFERROR(VLOOKUP(ROW()-18,AuxiliarParaNotaDeseada!B230:E1211,1,FALSE),"")</f>
        <v/>
      </c>
      <c r="B229" t="str">
        <f>IFERROR(VLOOKUP(ROW()-18,AuxiliarParaNotaDeseada!B230:E1211,2,FALSE),"")</f>
        <v/>
      </c>
      <c r="C229" t="str">
        <f>IFERROR(VLOOKUP(ROW()-18,AuxiliarParaNotaDeseada!B230:E1211,3,FALSE),"")</f>
        <v/>
      </c>
      <c r="D229" s="62" t="str">
        <f>IF(ISNUMBER(A229),IF(AND(AuxiliarParaNotaDeseada!I$6&gt;=5,AuxiliarParaNotaDeseada!I$6&lt;=10),AuxiliarParaNotaDeseada!I$6,-1),"")</f>
        <v/>
      </c>
    </row>
    <row r="230" spans="1:4" ht="15" x14ac:dyDescent="0.2">
      <c r="A230" t="str">
        <f>IFERROR(VLOOKUP(ROW()-18,AuxiliarParaNotaDeseada!B231:E1212,1,FALSE),"")</f>
        <v/>
      </c>
      <c r="B230" t="str">
        <f>IFERROR(VLOOKUP(ROW()-18,AuxiliarParaNotaDeseada!B231:E1212,2,FALSE),"")</f>
        <v/>
      </c>
      <c r="C230" t="str">
        <f>IFERROR(VLOOKUP(ROW()-18,AuxiliarParaNotaDeseada!B231:E1212,3,FALSE),"")</f>
        <v/>
      </c>
      <c r="D230" s="62" t="str">
        <f>IF(ISNUMBER(A230),IF(AND(AuxiliarParaNotaDeseada!I$6&gt;=5,AuxiliarParaNotaDeseada!I$6&lt;=10),AuxiliarParaNotaDeseada!I$6,-1),"")</f>
        <v/>
      </c>
    </row>
    <row r="231" spans="1:4" ht="15" x14ac:dyDescent="0.2">
      <c r="A231" t="str">
        <f>IFERROR(VLOOKUP(ROW()-18,AuxiliarParaNotaDeseada!B232:E1213,1,FALSE),"")</f>
        <v/>
      </c>
      <c r="B231" t="str">
        <f>IFERROR(VLOOKUP(ROW()-18,AuxiliarParaNotaDeseada!B232:E1213,2,FALSE),"")</f>
        <v/>
      </c>
      <c r="C231" t="str">
        <f>IFERROR(VLOOKUP(ROW()-18,AuxiliarParaNotaDeseada!B232:E1213,3,FALSE),"")</f>
        <v/>
      </c>
      <c r="D231" s="62" t="str">
        <f>IF(ISNUMBER(A231),IF(AND(AuxiliarParaNotaDeseada!I$6&gt;=5,AuxiliarParaNotaDeseada!I$6&lt;=10),AuxiliarParaNotaDeseada!I$6,-1),"")</f>
        <v/>
      </c>
    </row>
    <row r="232" spans="1:4" ht="15" x14ac:dyDescent="0.2">
      <c r="A232" t="str">
        <f>IFERROR(VLOOKUP(ROW()-18,AuxiliarParaNotaDeseada!B233:E1214,1,FALSE),"")</f>
        <v/>
      </c>
      <c r="B232" t="str">
        <f>IFERROR(VLOOKUP(ROW()-18,AuxiliarParaNotaDeseada!B233:E1214,2,FALSE),"")</f>
        <v/>
      </c>
      <c r="C232" t="str">
        <f>IFERROR(VLOOKUP(ROW()-18,AuxiliarParaNotaDeseada!B233:E1214,3,FALSE),"")</f>
        <v/>
      </c>
      <c r="D232" s="62" t="str">
        <f>IF(ISNUMBER(A232),IF(AND(AuxiliarParaNotaDeseada!I$6&gt;=5,AuxiliarParaNotaDeseada!I$6&lt;=10),AuxiliarParaNotaDeseada!I$6,-1),"")</f>
        <v/>
      </c>
    </row>
    <row r="233" spans="1:4" ht="15" x14ac:dyDescent="0.2">
      <c r="A233" t="str">
        <f>IFERROR(VLOOKUP(ROW()-18,AuxiliarParaNotaDeseada!B234:E1215,1,FALSE),"")</f>
        <v/>
      </c>
      <c r="B233" t="str">
        <f>IFERROR(VLOOKUP(ROW()-18,AuxiliarParaNotaDeseada!B234:E1215,2,FALSE),"")</f>
        <v/>
      </c>
      <c r="C233" t="str">
        <f>IFERROR(VLOOKUP(ROW()-18,AuxiliarParaNotaDeseada!B234:E1215,3,FALSE),"")</f>
        <v/>
      </c>
      <c r="D233" s="62" t="str">
        <f>IF(ISNUMBER(A233),IF(AND(AuxiliarParaNotaDeseada!I$6&gt;=5,AuxiliarParaNotaDeseada!I$6&lt;=10),AuxiliarParaNotaDeseada!I$6,-1),"")</f>
        <v/>
      </c>
    </row>
    <row r="234" spans="1:4" ht="15" x14ac:dyDescent="0.2">
      <c r="A234" t="str">
        <f>IFERROR(VLOOKUP(ROW()-18,AuxiliarParaNotaDeseada!B235:E1216,1,FALSE),"")</f>
        <v/>
      </c>
      <c r="B234" t="str">
        <f>IFERROR(VLOOKUP(ROW()-18,AuxiliarParaNotaDeseada!B235:E1216,2,FALSE),"")</f>
        <v/>
      </c>
      <c r="C234" t="str">
        <f>IFERROR(VLOOKUP(ROW()-18,AuxiliarParaNotaDeseada!B235:E1216,3,FALSE),"")</f>
        <v/>
      </c>
      <c r="D234" s="62" t="str">
        <f>IF(ISNUMBER(A234),IF(AND(AuxiliarParaNotaDeseada!I$6&gt;=5,AuxiliarParaNotaDeseada!I$6&lt;=10),AuxiliarParaNotaDeseada!I$6,-1),"")</f>
        <v/>
      </c>
    </row>
    <row r="235" spans="1:4" ht="15" x14ac:dyDescent="0.2">
      <c r="A235" t="str">
        <f>IFERROR(VLOOKUP(ROW()-18,AuxiliarParaNotaDeseada!B236:E1217,1,FALSE),"")</f>
        <v/>
      </c>
      <c r="B235" t="str">
        <f>IFERROR(VLOOKUP(ROW()-18,AuxiliarParaNotaDeseada!B236:E1217,2,FALSE),"")</f>
        <v/>
      </c>
      <c r="C235" t="str">
        <f>IFERROR(VLOOKUP(ROW()-18,AuxiliarParaNotaDeseada!B236:E1217,3,FALSE),"")</f>
        <v/>
      </c>
      <c r="D235" s="62" t="str">
        <f>IF(ISNUMBER(A235),IF(AND(AuxiliarParaNotaDeseada!I$6&gt;=5,AuxiliarParaNotaDeseada!I$6&lt;=10),AuxiliarParaNotaDeseada!I$6,-1),"")</f>
        <v/>
      </c>
    </row>
    <row r="236" spans="1:4" ht="15" x14ac:dyDescent="0.2">
      <c r="A236" t="str">
        <f>IFERROR(VLOOKUP(ROW()-18,AuxiliarParaNotaDeseada!B237:E1218,1,FALSE),"")</f>
        <v/>
      </c>
      <c r="B236" t="str">
        <f>IFERROR(VLOOKUP(ROW()-18,AuxiliarParaNotaDeseada!B237:E1218,2,FALSE),"")</f>
        <v/>
      </c>
      <c r="C236" t="str">
        <f>IFERROR(VLOOKUP(ROW()-18,AuxiliarParaNotaDeseada!B237:E1218,3,FALSE),"")</f>
        <v/>
      </c>
      <c r="D236" s="62" t="str">
        <f>IF(ISNUMBER(A236),IF(AND(AuxiliarParaNotaDeseada!I$6&gt;=5,AuxiliarParaNotaDeseada!I$6&lt;=10),AuxiliarParaNotaDeseada!I$6,-1),"")</f>
        <v/>
      </c>
    </row>
    <row r="237" spans="1:4" ht="15" x14ac:dyDescent="0.2">
      <c r="A237" t="str">
        <f>IFERROR(VLOOKUP(ROW()-18,AuxiliarParaNotaDeseada!B238:E1219,1,FALSE),"")</f>
        <v/>
      </c>
      <c r="B237" t="str">
        <f>IFERROR(VLOOKUP(ROW()-18,AuxiliarParaNotaDeseada!B238:E1219,2,FALSE),"")</f>
        <v/>
      </c>
      <c r="C237" t="str">
        <f>IFERROR(VLOOKUP(ROW()-18,AuxiliarParaNotaDeseada!B238:E1219,3,FALSE),"")</f>
        <v/>
      </c>
      <c r="D237" s="62" t="str">
        <f>IF(ISNUMBER(A237),IF(AND(AuxiliarParaNotaDeseada!I$6&gt;=5,AuxiliarParaNotaDeseada!I$6&lt;=10),AuxiliarParaNotaDeseada!I$6,-1),"")</f>
        <v/>
      </c>
    </row>
    <row r="238" spans="1:4" ht="15" x14ac:dyDescent="0.2">
      <c r="A238" t="str">
        <f>IFERROR(VLOOKUP(ROW()-18,AuxiliarParaNotaDeseada!B239:E1220,1,FALSE),"")</f>
        <v/>
      </c>
      <c r="B238" t="str">
        <f>IFERROR(VLOOKUP(ROW()-18,AuxiliarParaNotaDeseada!B239:E1220,2,FALSE),"")</f>
        <v/>
      </c>
      <c r="C238" t="str">
        <f>IFERROR(VLOOKUP(ROW()-18,AuxiliarParaNotaDeseada!B239:E1220,3,FALSE),"")</f>
        <v/>
      </c>
      <c r="D238" s="62" t="str">
        <f>IF(ISNUMBER(A238),IF(AND(AuxiliarParaNotaDeseada!I$6&gt;=5,AuxiliarParaNotaDeseada!I$6&lt;=10),AuxiliarParaNotaDeseada!I$6,-1),"")</f>
        <v/>
      </c>
    </row>
    <row r="239" spans="1:4" ht="15" x14ac:dyDescent="0.2">
      <c r="A239" t="str">
        <f>IFERROR(VLOOKUP(ROW()-18,AuxiliarParaNotaDeseada!B240:E1221,1,FALSE),"")</f>
        <v/>
      </c>
      <c r="B239" t="str">
        <f>IFERROR(VLOOKUP(ROW()-18,AuxiliarParaNotaDeseada!B240:E1221,2,FALSE),"")</f>
        <v/>
      </c>
      <c r="C239" t="str">
        <f>IFERROR(VLOOKUP(ROW()-18,AuxiliarParaNotaDeseada!B240:E1221,3,FALSE),"")</f>
        <v/>
      </c>
      <c r="D239" s="62" t="str">
        <f>IF(ISNUMBER(A239),IF(AND(AuxiliarParaNotaDeseada!I$6&gt;=5,AuxiliarParaNotaDeseada!I$6&lt;=10),AuxiliarParaNotaDeseada!I$6,-1),"")</f>
        <v/>
      </c>
    </row>
    <row r="240" spans="1:4" ht="15" x14ac:dyDescent="0.2">
      <c r="A240" t="str">
        <f>IFERROR(VLOOKUP(ROW()-18,AuxiliarParaNotaDeseada!B241:E1222,1,FALSE),"")</f>
        <v/>
      </c>
      <c r="B240" t="str">
        <f>IFERROR(VLOOKUP(ROW()-18,AuxiliarParaNotaDeseada!B241:E1222,2,FALSE),"")</f>
        <v/>
      </c>
      <c r="C240" t="str">
        <f>IFERROR(VLOOKUP(ROW()-18,AuxiliarParaNotaDeseada!B241:E1222,3,FALSE),"")</f>
        <v/>
      </c>
      <c r="D240" s="62" t="str">
        <f>IF(ISNUMBER(A240),IF(AND(AuxiliarParaNotaDeseada!I$6&gt;=5,AuxiliarParaNotaDeseada!I$6&lt;=10),AuxiliarParaNotaDeseada!I$6,-1),"")</f>
        <v/>
      </c>
    </row>
    <row r="241" spans="1:4" ht="15" x14ac:dyDescent="0.2">
      <c r="A241" t="str">
        <f>IFERROR(VLOOKUP(ROW()-18,AuxiliarParaNotaDeseada!B242:E1223,1,FALSE),"")</f>
        <v/>
      </c>
      <c r="B241" t="str">
        <f>IFERROR(VLOOKUP(ROW()-18,AuxiliarParaNotaDeseada!B242:E1223,2,FALSE),"")</f>
        <v/>
      </c>
      <c r="C241" t="str">
        <f>IFERROR(VLOOKUP(ROW()-18,AuxiliarParaNotaDeseada!B242:E1223,3,FALSE),"")</f>
        <v/>
      </c>
      <c r="D241" s="62" t="str">
        <f>IF(ISNUMBER(A241),IF(AND(AuxiliarParaNotaDeseada!I$6&gt;=5,AuxiliarParaNotaDeseada!I$6&lt;=10),AuxiliarParaNotaDeseada!I$6,-1),"")</f>
        <v/>
      </c>
    </row>
    <row r="242" spans="1:4" ht="15" x14ac:dyDescent="0.2">
      <c r="A242" t="str">
        <f>IFERROR(VLOOKUP(ROW()-18,AuxiliarParaNotaDeseada!B243:E1224,1,FALSE),"")</f>
        <v/>
      </c>
      <c r="B242" t="str">
        <f>IFERROR(VLOOKUP(ROW()-18,AuxiliarParaNotaDeseada!B243:E1224,2,FALSE),"")</f>
        <v/>
      </c>
      <c r="C242" t="str">
        <f>IFERROR(VLOOKUP(ROW()-18,AuxiliarParaNotaDeseada!B243:E1224,3,FALSE),"")</f>
        <v/>
      </c>
      <c r="D242" s="62" t="str">
        <f>IF(ISNUMBER(A242),IF(AND(AuxiliarParaNotaDeseada!I$6&gt;=5,AuxiliarParaNotaDeseada!I$6&lt;=10),AuxiliarParaNotaDeseada!I$6,-1),"")</f>
        <v/>
      </c>
    </row>
    <row r="243" spans="1:4" ht="15" x14ac:dyDescent="0.2">
      <c r="A243" t="str">
        <f>IFERROR(VLOOKUP(ROW()-18,AuxiliarParaNotaDeseada!B244:E1225,1,FALSE),"")</f>
        <v/>
      </c>
      <c r="B243" t="str">
        <f>IFERROR(VLOOKUP(ROW()-18,AuxiliarParaNotaDeseada!B244:E1225,2,FALSE),"")</f>
        <v/>
      </c>
      <c r="C243" t="str">
        <f>IFERROR(VLOOKUP(ROW()-18,AuxiliarParaNotaDeseada!B244:E1225,3,FALSE),"")</f>
        <v/>
      </c>
      <c r="D243" s="62" t="str">
        <f>IF(ISNUMBER(A243),IF(AND(AuxiliarParaNotaDeseada!I$6&gt;=5,AuxiliarParaNotaDeseada!I$6&lt;=10),AuxiliarParaNotaDeseada!I$6,-1),"")</f>
        <v/>
      </c>
    </row>
    <row r="244" spans="1:4" ht="15" x14ac:dyDescent="0.2">
      <c r="A244" t="str">
        <f>IFERROR(VLOOKUP(ROW()-18,AuxiliarParaNotaDeseada!B245:E1226,1,FALSE),"")</f>
        <v/>
      </c>
      <c r="B244" t="str">
        <f>IFERROR(VLOOKUP(ROW()-18,AuxiliarParaNotaDeseada!B245:E1226,2,FALSE),"")</f>
        <v/>
      </c>
      <c r="C244" t="str">
        <f>IFERROR(VLOOKUP(ROW()-18,AuxiliarParaNotaDeseada!B245:E1226,3,FALSE),"")</f>
        <v/>
      </c>
      <c r="D244" s="62" t="str">
        <f>IF(ISNUMBER(A244),IF(AND(AuxiliarParaNotaDeseada!I$6&gt;=5,AuxiliarParaNotaDeseada!I$6&lt;=10),AuxiliarParaNotaDeseada!I$6,-1),"")</f>
        <v/>
      </c>
    </row>
    <row r="245" spans="1:4" ht="15" x14ac:dyDescent="0.2">
      <c r="A245" t="str">
        <f>IFERROR(VLOOKUP(ROW()-18,AuxiliarParaNotaDeseada!B246:E1227,1,FALSE),"")</f>
        <v/>
      </c>
      <c r="B245" t="str">
        <f>IFERROR(VLOOKUP(ROW()-18,AuxiliarParaNotaDeseada!B246:E1227,2,FALSE),"")</f>
        <v/>
      </c>
      <c r="C245" t="str">
        <f>IFERROR(VLOOKUP(ROW()-18,AuxiliarParaNotaDeseada!B246:E1227,3,FALSE),"")</f>
        <v/>
      </c>
      <c r="D245" s="62" t="str">
        <f>IF(ISNUMBER(A245),IF(AND(AuxiliarParaNotaDeseada!I$6&gt;=5,AuxiliarParaNotaDeseada!I$6&lt;=10),AuxiliarParaNotaDeseada!I$6,-1),"")</f>
        <v/>
      </c>
    </row>
    <row r="246" spans="1:4" ht="15" x14ac:dyDescent="0.2">
      <c r="A246" t="str">
        <f>IFERROR(VLOOKUP(ROW()-18,AuxiliarParaNotaDeseada!B247:E1228,1,FALSE),"")</f>
        <v/>
      </c>
      <c r="B246" t="str">
        <f>IFERROR(VLOOKUP(ROW()-18,AuxiliarParaNotaDeseada!B247:E1228,2,FALSE),"")</f>
        <v/>
      </c>
      <c r="C246" t="str">
        <f>IFERROR(VLOOKUP(ROW()-18,AuxiliarParaNotaDeseada!B247:E1228,3,FALSE),"")</f>
        <v/>
      </c>
      <c r="D246" s="62" t="str">
        <f>IF(ISNUMBER(A246),IF(AND(AuxiliarParaNotaDeseada!I$6&gt;=5,AuxiliarParaNotaDeseada!I$6&lt;=10),AuxiliarParaNotaDeseada!I$6,-1),"")</f>
        <v/>
      </c>
    </row>
    <row r="247" spans="1:4" ht="15" x14ac:dyDescent="0.2">
      <c r="A247" t="str">
        <f>IFERROR(VLOOKUP(ROW()-18,AuxiliarParaNotaDeseada!B248:E1229,1,FALSE),"")</f>
        <v/>
      </c>
      <c r="B247" t="str">
        <f>IFERROR(VLOOKUP(ROW()-18,AuxiliarParaNotaDeseada!B248:E1229,2,FALSE),"")</f>
        <v/>
      </c>
      <c r="C247" t="str">
        <f>IFERROR(VLOOKUP(ROW()-18,AuxiliarParaNotaDeseada!B248:E1229,3,FALSE),"")</f>
        <v/>
      </c>
      <c r="D247" s="62" t="str">
        <f>IF(ISNUMBER(A247),IF(AND(AuxiliarParaNotaDeseada!I$6&gt;=5,AuxiliarParaNotaDeseada!I$6&lt;=10),AuxiliarParaNotaDeseada!I$6,-1),"")</f>
        <v/>
      </c>
    </row>
    <row r="248" spans="1:4" ht="15" x14ac:dyDescent="0.2">
      <c r="A248" t="str">
        <f>IFERROR(VLOOKUP(ROW()-18,AuxiliarParaNotaDeseada!B249:E1230,1,FALSE),"")</f>
        <v/>
      </c>
      <c r="B248" t="str">
        <f>IFERROR(VLOOKUP(ROW()-18,AuxiliarParaNotaDeseada!B249:E1230,2,FALSE),"")</f>
        <v/>
      </c>
      <c r="C248" t="str">
        <f>IFERROR(VLOOKUP(ROW()-18,AuxiliarParaNotaDeseada!B249:E1230,3,FALSE),"")</f>
        <v/>
      </c>
      <c r="D248" s="62" t="str">
        <f>IF(ISNUMBER(A248),IF(AND(AuxiliarParaNotaDeseada!I$6&gt;=5,AuxiliarParaNotaDeseada!I$6&lt;=10),AuxiliarParaNotaDeseada!I$6,-1),"")</f>
        <v/>
      </c>
    </row>
    <row r="249" spans="1:4" ht="15" x14ac:dyDescent="0.2">
      <c r="A249" t="str">
        <f>IFERROR(VLOOKUP(ROW()-18,AuxiliarParaNotaDeseada!B250:E1231,1,FALSE),"")</f>
        <v/>
      </c>
      <c r="B249" t="str">
        <f>IFERROR(VLOOKUP(ROW()-18,AuxiliarParaNotaDeseada!B250:E1231,2,FALSE),"")</f>
        <v/>
      </c>
      <c r="C249" t="str">
        <f>IFERROR(VLOOKUP(ROW()-18,AuxiliarParaNotaDeseada!B250:E1231,3,FALSE),"")</f>
        <v/>
      </c>
      <c r="D249" s="62" t="str">
        <f>IF(ISNUMBER(A249),IF(AND(AuxiliarParaNotaDeseada!I$6&gt;=5,AuxiliarParaNotaDeseada!I$6&lt;=10),AuxiliarParaNotaDeseada!I$6,-1),"")</f>
        <v/>
      </c>
    </row>
    <row r="250" spans="1:4" ht="15" x14ac:dyDescent="0.2">
      <c r="A250" t="str">
        <f>IFERROR(VLOOKUP(ROW()-18,AuxiliarParaNotaDeseada!B251:E1232,1,FALSE),"")</f>
        <v/>
      </c>
      <c r="B250" t="str">
        <f>IFERROR(VLOOKUP(ROW()-18,AuxiliarParaNotaDeseada!B251:E1232,2,FALSE),"")</f>
        <v/>
      </c>
      <c r="C250" t="str">
        <f>IFERROR(VLOOKUP(ROW()-18,AuxiliarParaNotaDeseada!B251:E1232,3,FALSE),"")</f>
        <v/>
      </c>
      <c r="D250" s="62" t="str">
        <f>IF(ISNUMBER(A250),IF(AND(AuxiliarParaNotaDeseada!I$6&gt;=5,AuxiliarParaNotaDeseada!I$6&lt;=10),AuxiliarParaNotaDeseada!I$6,-1),"")</f>
        <v/>
      </c>
    </row>
    <row r="251" spans="1:4" ht="15" x14ac:dyDescent="0.2">
      <c r="A251" t="str">
        <f>IFERROR(VLOOKUP(ROW()-18,AuxiliarParaNotaDeseada!B252:E1233,1,FALSE),"")</f>
        <v/>
      </c>
      <c r="B251" t="str">
        <f>IFERROR(VLOOKUP(ROW()-18,AuxiliarParaNotaDeseada!B252:E1233,2,FALSE),"")</f>
        <v/>
      </c>
      <c r="C251" t="str">
        <f>IFERROR(VLOOKUP(ROW()-18,AuxiliarParaNotaDeseada!B252:E1233,3,FALSE),"")</f>
        <v/>
      </c>
      <c r="D251" s="62" t="str">
        <f>IF(ISNUMBER(A251),IF(AND(AuxiliarParaNotaDeseada!I$6&gt;=5,AuxiliarParaNotaDeseada!I$6&lt;=10),AuxiliarParaNotaDeseada!I$6,-1),"")</f>
        <v/>
      </c>
    </row>
    <row r="252" spans="1:4" ht="15" x14ac:dyDescent="0.2">
      <c r="A252" t="str">
        <f>IFERROR(VLOOKUP(ROW()-18,AuxiliarParaNotaDeseada!B253:E1234,1,FALSE),"")</f>
        <v/>
      </c>
      <c r="B252" t="str">
        <f>IFERROR(VLOOKUP(ROW()-18,AuxiliarParaNotaDeseada!B253:E1234,2,FALSE),"")</f>
        <v/>
      </c>
      <c r="C252" t="str">
        <f>IFERROR(VLOOKUP(ROW()-18,AuxiliarParaNotaDeseada!B253:E1234,3,FALSE),"")</f>
        <v/>
      </c>
      <c r="D252" s="62" t="str">
        <f>IF(ISNUMBER(A252),IF(AND(AuxiliarParaNotaDeseada!I$6&gt;=5,AuxiliarParaNotaDeseada!I$6&lt;=10),AuxiliarParaNotaDeseada!I$6,-1),"")</f>
        <v/>
      </c>
    </row>
    <row r="253" spans="1:4" ht="15" x14ac:dyDescent="0.2">
      <c r="A253" t="str">
        <f>IFERROR(VLOOKUP(ROW()-18,AuxiliarParaNotaDeseada!B254:E1235,1,FALSE),"")</f>
        <v/>
      </c>
      <c r="B253" t="str">
        <f>IFERROR(VLOOKUP(ROW()-18,AuxiliarParaNotaDeseada!B254:E1235,2,FALSE),"")</f>
        <v/>
      </c>
      <c r="C253" t="str">
        <f>IFERROR(VLOOKUP(ROW()-18,AuxiliarParaNotaDeseada!B254:E1235,3,FALSE),"")</f>
        <v/>
      </c>
      <c r="D253" s="62" t="str">
        <f>IF(ISNUMBER(A253),IF(AND(AuxiliarParaNotaDeseada!I$6&gt;=5,AuxiliarParaNotaDeseada!I$6&lt;=10),AuxiliarParaNotaDeseada!I$6,-1),"")</f>
        <v/>
      </c>
    </row>
    <row r="254" spans="1:4" ht="15" x14ac:dyDescent="0.2">
      <c r="A254" t="str">
        <f>IFERROR(VLOOKUP(ROW()-18,AuxiliarParaNotaDeseada!B255:E1236,1,FALSE),"")</f>
        <v/>
      </c>
      <c r="B254" t="str">
        <f>IFERROR(VLOOKUP(ROW()-18,AuxiliarParaNotaDeseada!B255:E1236,2,FALSE),"")</f>
        <v/>
      </c>
      <c r="C254" t="str">
        <f>IFERROR(VLOOKUP(ROW()-18,AuxiliarParaNotaDeseada!B255:E1236,3,FALSE),"")</f>
        <v/>
      </c>
      <c r="D254" s="62" t="str">
        <f>IF(ISNUMBER(A254),IF(AND(AuxiliarParaNotaDeseada!I$6&gt;=5,AuxiliarParaNotaDeseada!I$6&lt;=10),AuxiliarParaNotaDeseada!I$6,-1),"")</f>
        <v/>
      </c>
    </row>
    <row r="255" spans="1:4" ht="15" x14ac:dyDescent="0.2">
      <c r="A255" t="str">
        <f>IFERROR(VLOOKUP(ROW()-18,AuxiliarParaNotaDeseada!B256:E1237,1,FALSE),"")</f>
        <v/>
      </c>
      <c r="B255" t="str">
        <f>IFERROR(VLOOKUP(ROW()-18,AuxiliarParaNotaDeseada!B256:E1237,2,FALSE),"")</f>
        <v/>
      </c>
      <c r="C255" t="str">
        <f>IFERROR(VLOOKUP(ROW()-18,AuxiliarParaNotaDeseada!B256:E1237,3,FALSE),"")</f>
        <v/>
      </c>
      <c r="D255" s="62" t="str">
        <f>IF(ISNUMBER(A255),IF(AND(AuxiliarParaNotaDeseada!I$6&gt;=5,AuxiliarParaNotaDeseada!I$6&lt;=10),AuxiliarParaNotaDeseada!I$6,-1),"")</f>
        <v/>
      </c>
    </row>
    <row r="256" spans="1:4" ht="15" x14ac:dyDescent="0.2">
      <c r="A256" t="str">
        <f>IFERROR(VLOOKUP(ROW()-18,AuxiliarParaNotaDeseada!B257:E1238,1,FALSE),"")</f>
        <v/>
      </c>
      <c r="B256" t="str">
        <f>IFERROR(VLOOKUP(ROW()-18,AuxiliarParaNotaDeseada!B257:E1238,2,FALSE),"")</f>
        <v/>
      </c>
      <c r="C256" t="str">
        <f>IFERROR(VLOOKUP(ROW()-18,AuxiliarParaNotaDeseada!B257:E1238,3,FALSE),"")</f>
        <v/>
      </c>
      <c r="D256" s="62" t="str">
        <f>IF(ISNUMBER(A256),IF(AND(AuxiliarParaNotaDeseada!I$6&gt;=5,AuxiliarParaNotaDeseada!I$6&lt;=10),AuxiliarParaNotaDeseada!I$6,-1),"")</f>
        <v/>
      </c>
    </row>
    <row r="257" spans="1:4" ht="15" x14ac:dyDescent="0.2">
      <c r="A257" t="str">
        <f>IFERROR(VLOOKUP(ROW()-18,AuxiliarParaNotaDeseada!B258:E1239,1,FALSE),"")</f>
        <v/>
      </c>
      <c r="B257" t="str">
        <f>IFERROR(VLOOKUP(ROW()-18,AuxiliarParaNotaDeseada!B258:E1239,2,FALSE),"")</f>
        <v/>
      </c>
      <c r="C257" t="str">
        <f>IFERROR(VLOOKUP(ROW()-18,AuxiliarParaNotaDeseada!B258:E1239,3,FALSE),"")</f>
        <v/>
      </c>
      <c r="D257" s="62" t="str">
        <f>IF(ISNUMBER(A257),IF(AND(AuxiliarParaNotaDeseada!I$6&gt;=5,AuxiliarParaNotaDeseada!I$6&lt;=10),AuxiliarParaNotaDeseada!I$6,-1),"")</f>
        <v/>
      </c>
    </row>
    <row r="258" spans="1:4" ht="15" x14ac:dyDescent="0.2">
      <c r="A258" t="str">
        <f>IFERROR(VLOOKUP(ROW()-18,AuxiliarParaNotaDeseada!B259:E1240,1,FALSE),"")</f>
        <v/>
      </c>
      <c r="B258" t="str">
        <f>IFERROR(VLOOKUP(ROW()-18,AuxiliarParaNotaDeseada!B259:E1240,2,FALSE),"")</f>
        <v/>
      </c>
      <c r="C258" t="str">
        <f>IFERROR(VLOOKUP(ROW()-18,AuxiliarParaNotaDeseada!B259:E1240,3,FALSE),"")</f>
        <v/>
      </c>
      <c r="D258" s="62" t="str">
        <f>IF(ISNUMBER(A258),IF(AND(AuxiliarParaNotaDeseada!I$6&gt;=5,AuxiliarParaNotaDeseada!I$6&lt;=10),AuxiliarParaNotaDeseada!I$6,-1),"")</f>
        <v/>
      </c>
    </row>
    <row r="259" spans="1:4" ht="15" x14ac:dyDescent="0.2">
      <c r="A259" t="str">
        <f>IFERROR(VLOOKUP(ROW()-18,AuxiliarParaNotaDeseada!B260:E1241,1,FALSE),"")</f>
        <v/>
      </c>
      <c r="B259" t="str">
        <f>IFERROR(VLOOKUP(ROW()-18,AuxiliarParaNotaDeseada!B260:E1241,2,FALSE),"")</f>
        <v/>
      </c>
      <c r="C259" t="str">
        <f>IFERROR(VLOOKUP(ROW()-18,AuxiliarParaNotaDeseada!B260:E1241,3,FALSE),"")</f>
        <v/>
      </c>
      <c r="D259" s="62" t="str">
        <f>IF(ISNUMBER(A259),IF(AND(AuxiliarParaNotaDeseada!I$6&gt;=5,AuxiliarParaNotaDeseada!I$6&lt;=10),AuxiliarParaNotaDeseada!I$6,-1),"")</f>
        <v/>
      </c>
    </row>
    <row r="260" spans="1:4" ht="15" x14ac:dyDescent="0.2">
      <c r="A260" t="str">
        <f>IFERROR(VLOOKUP(ROW()-18,AuxiliarParaNotaDeseada!B261:E1242,1,FALSE),"")</f>
        <v/>
      </c>
      <c r="B260" t="str">
        <f>IFERROR(VLOOKUP(ROW()-18,AuxiliarParaNotaDeseada!B261:E1242,2,FALSE),"")</f>
        <v/>
      </c>
      <c r="C260" t="str">
        <f>IFERROR(VLOOKUP(ROW()-18,AuxiliarParaNotaDeseada!B261:E1242,3,FALSE),"")</f>
        <v/>
      </c>
      <c r="D260" s="62" t="str">
        <f>IF(ISNUMBER(A260),IF(AND(AuxiliarParaNotaDeseada!I$6&gt;=5,AuxiliarParaNotaDeseada!I$6&lt;=10),AuxiliarParaNotaDeseada!I$6,-1),"")</f>
        <v/>
      </c>
    </row>
    <row r="261" spans="1:4" ht="15" x14ac:dyDescent="0.2">
      <c r="A261" t="str">
        <f>IFERROR(VLOOKUP(ROW()-18,AuxiliarParaNotaDeseada!B262:E1243,1,FALSE),"")</f>
        <v/>
      </c>
      <c r="B261" t="str">
        <f>IFERROR(VLOOKUP(ROW()-18,AuxiliarParaNotaDeseada!B262:E1243,2,FALSE),"")</f>
        <v/>
      </c>
      <c r="C261" t="str">
        <f>IFERROR(VLOOKUP(ROW()-18,AuxiliarParaNotaDeseada!B262:E1243,3,FALSE),"")</f>
        <v/>
      </c>
      <c r="D261" s="62" t="str">
        <f>IF(ISNUMBER(A261),IF(AND(AuxiliarParaNotaDeseada!I$6&gt;=5,AuxiliarParaNotaDeseada!I$6&lt;=10),AuxiliarParaNotaDeseada!I$6,-1),"")</f>
        <v/>
      </c>
    </row>
    <row r="262" spans="1:4" ht="15" x14ac:dyDescent="0.2">
      <c r="A262" t="str">
        <f>IFERROR(VLOOKUP(ROW()-18,AuxiliarParaNotaDeseada!B263:E1244,1,FALSE),"")</f>
        <v/>
      </c>
      <c r="B262" t="str">
        <f>IFERROR(VLOOKUP(ROW()-18,AuxiliarParaNotaDeseada!B263:E1244,2,FALSE),"")</f>
        <v/>
      </c>
      <c r="C262" t="str">
        <f>IFERROR(VLOOKUP(ROW()-18,AuxiliarParaNotaDeseada!B263:E1244,3,FALSE),"")</f>
        <v/>
      </c>
      <c r="D262" s="62" t="str">
        <f>IF(ISNUMBER(A262),IF(AND(AuxiliarParaNotaDeseada!I$6&gt;=5,AuxiliarParaNotaDeseada!I$6&lt;=10),AuxiliarParaNotaDeseada!I$6,-1),"")</f>
        <v/>
      </c>
    </row>
    <row r="263" spans="1:4" ht="15" x14ac:dyDescent="0.2">
      <c r="A263" t="str">
        <f>IFERROR(VLOOKUP(ROW()-18,AuxiliarParaNotaDeseada!B264:E1245,1,FALSE),"")</f>
        <v/>
      </c>
      <c r="B263" t="str">
        <f>IFERROR(VLOOKUP(ROW()-18,AuxiliarParaNotaDeseada!B264:E1245,2,FALSE),"")</f>
        <v/>
      </c>
      <c r="C263" t="str">
        <f>IFERROR(VLOOKUP(ROW()-18,AuxiliarParaNotaDeseada!B264:E1245,3,FALSE),"")</f>
        <v/>
      </c>
      <c r="D263" s="62" t="str">
        <f>IF(ISNUMBER(A263),IF(AND(AuxiliarParaNotaDeseada!I$6&gt;=5,AuxiliarParaNotaDeseada!I$6&lt;=10),AuxiliarParaNotaDeseada!I$6,-1),"")</f>
        <v/>
      </c>
    </row>
    <row r="264" spans="1:4" ht="15" x14ac:dyDescent="0.2">
      <c r="A264" t="str">
        <f>IFERROR(VLOOKUP(ROW()-18,AuxiliarParaNotaDeseada!B265:E1246,1,FALSE),"")</f>
        <v/>
      </c>
      <c r="B264" t="str">
        <f>IFERROR(VLOOKUP(ROW()-18,AuxiliarParaNotaDeseada!B265:E1246,2,FALSE),"")</f>
        <v/>
      </c>
      <c r="C264" t="str">
        <f>IFERROR(VLOOKUP(ROW()-18,AuxiliarParaNotaDeseada!B265:E1246,3,FALSE),"")</f>
        <v/>
      </c>
      <c r="D264" s="62" t="str">
        <f>IF(ISNUMBER(A264),IF(AND(AuxiliarParaNotaDeseada!I$6&gt;=5,AuxiliarParaNotaDeseada!I$6&lt;=10),AuxiliarParaNotaDeseada!I$6,-1),"")</f>
        <v/>
      </c>
    </row>
    <row r="265" spans="1:4" ht="15" x14ac:dyDescent="0.2">
      <c r="A265" t="str">
        <f>IFERROR(VLOOKUP(ROW()-18,AuxiliarParaNotaDeseada!B266:E1247,1,FALSE),"")</f>
        <v/>
      </c>
      <c r="B265" t="str">
        <f>IFERROR(VLOOKUP(ROW()-18,AuxiliarParaNotaDeseada!B266:E1247,2,FALSE),"")</f>
        <v/>
      </c>
      <c r="C265" t="str">
        <f>IFERROR(VLOOKUP(ROW()-18,AuxiliarParaNotaDeseada!B266:E1247,3,FALSE),"")</f>
        <v/>
      </c>
      <c r="D265" s="62" t="str">
        <f>IF(ISNUMBER(A265),IF(AND(AuxiliarParaNotaDeseada!I$6&gt;=5,AuxiliarParaNotaDeseada!I$6&lt;=10),AuxiliarParaNotaDeseada!I$6,-1),"")</f>
        <v/>
      </c>
    </row>
    <row r="266" spans="1:4" ht="15" x14ac:dyDescent="0.2">
      <c r="A266" t="str">
        <f>IFERROR(VLOOKUP(ROW()-18,AuxiliarParaNotaDeseada!B267:E1248,1,FALSE),"")</f>
        <v/>
      </c>
      <c r="B266" t="str">
        <f>IFERROR(VLOOKUP(ROW()-18,AuxiliarParaNotaDeseada!B267:E1248,2,FALSE),"")</f>
        <v/>
      </c>
      <c r="C266" t="str">
        <f>IFERROR(VLOOKUP(ROW()-18,AuxiliarParaNotaDeseada!B267:E1248,3,FALSE),"")</f>
        <v/>
      </c>
      <c r="D266" s="62" t="str">
        <f>IF(ISNUMBER(A266),IF(AND(AuxiliarParaNotaDeseada!I$6&gt;=5,AuxiliarParaNotaDeseada!I$6&lt;=10),AuxiliarParaNotaDeseada!I$6,-1),"")</f>
        <v/>
      </c>
    </row>
    <row r="267" spans="1:4" ht="15" x14ac:dyDescent="0.2">
      <c r="A267" t="str">
        <f>IFERROR(VLOOKUP(ROW()-18,AuxiliarParaNotaDeseada!B268:E1249,1,FALSE),"")</f>
        <v/>
      </c>
      <c r="B267" t="str">
        <f>IFERROR(VLOOKUP(ROW()-18,AuxiliarParaNotaDeseada!B268:E1249,2,FALSE),"")</f>
        <v/>
      </c>
      <c r="C267" t="str">
        <f>IFERROR(VLOOKUP(ROW()-18,AuxiliarParaNotaDeseada!B268:E1249,3,FALSE),"")</f>
        <v/>
      </c>
      <c r="D267" s="62" t="str">
        <f>IF(ISNUMBER(A267),IF(AND(AuxiliarParaNotaDeseada!I$6&gt;=5,AuxiliarParaNotaDeseada!I$6&lt;=10),AuxiliarParaNotaDeseada!I$6,-1),"")</f>
        <v/>
      </c>
    </row>
    <row r="268" spans="1:4" ht="15" x14ac:dyDescent="0.2">
      <c r="A268" t="str">
        <f>IFERROR(VLOOKUP(ROW()-18,AuxiliarParaNotaDeseada!B269:E1250,1,FALSE),"")</f>
        <v/>
      </c>
      <c r="B268" t="str">
        <f>IFERROR(VLOOKUP(ROW()-18,AuxiliarParaNotaDeseada!B269:E1250,2,FALSE),"")</f>
        <v/>
      </c>
      <c r="C268" t="str">
        <f>IFERROR(VLOOKUP(ROW()-18,AuxiliarParaNotaDeseada!B269:E1250,3,FALSE),"")</f>
        <v/>
      </c>
      <c r="D268" s="62" t="str">
        <f>IF(ISNUMBER(A268),IF(AND(AuxiliarParaNotaDeseada!I$6&gt;=5,AuxiliarParaNotaDeseada!I$6&lt;=10),AuxiliarParaNotaDeseada!I$6,-1),"")</f>
        <v/>
      </c>
    </row>
    <row r="269" spans="1:4" ht="15" x14ac:dyDescent="0.2">
      <c r="A269" t="str">
        <f>IFERROR(VLOOKUP(ROW()-18,AuxiliarParaNotaDeseada!B270:E1251,1,FALSE),"")</f>
        <v/>
      </c>
      <c r="B269" t="str">
        <f>IFERROR(VLOOKUP(ROW()-18,AuxiliarParaNotaDeseada!B270:E1251,2,FALSE),"")</f>
        <v/>
      </c>
      <c r="C269" t="str">
        <f>IFERROR(VLOOKUP(ROW()-18,AuxiliarParaNotaDeseada!B270:E1251,3,FALSE),"")</f>
        <v/>
      </c>
      <c r="D269" s="62" t="str">
        <f>IF(ISNUMBER(A269),IF(AND(AuxiliarParaNotaDeseada!I$6&gt;=5,AuxiliarParaNotaDeseada!I$6&lt;=10),AuxiliarParaNotaDeseada!I$6,-1),"")</f>
        <v/>
      </c>
    </row>
    <row r="270" spans="1:4" ht="15" x14ac:dyDescent="0.2">
      <c r="A270" t="str">
        <f>IFERROR(VLOOKUP(ROW()-18,AuxiliarParaNotaDeseada!B271:E1252,1,FALSE),"")</f>
        <v/>
      </c>
      <c r="B270" t="str">
        <f>IFERROR(VLOOKUP(ROW()-18,AuxiliarParaNotaDeseada!B271:E1252,2,FALSE),"")</f>
        <v/>
      </c>
      <c r="C270" t="str">
        <f>IFERROR(VLOOKUP(ROW()-18,AuxiliarParaNotaDeseada!B271:E1252,3,FALSE),"")</f>
        <v/>
      </c>
      <c r="D270" s="62" t="str">
        <f>IF(ISNUMBER(A270),IF(AND(AuxiliarParaNotaDeseada!I$6&gt;=5,AuxiliarParaNotaDeseada!I$6&lt;=10),AuxiliarParaNotaDeseada!I$6,-1),"")</f>
        <v/>
      </c>
    </row>
    <row r="271" spans="1:4" ht="15" x14ac:dyDescent="0.2">
      <c r="A271" t="str">
        <f>IFERROR(VLOOKUP(ROW()-18,AuxiliarParaNotaDeseada!B272:E1253,1,FALSE),"")</f>
        <v/>
      </c>
      <c r="B271" t="str">
        <f>IFERROR(VLOOKUP(ROW()-18,AuxiliarParaNotaDeseada!B272:E1253,2,FALSE),"")</f>
        <v/>
      </c>
      <c r="C271" t="str">
        <f>IFERROR(VLOOKUP(ROW()-18,AuxiliarParaNotaDeseada!B272:E1253,3,FALSE),"")</f>
        <v/>
      </c>
      <c r="D271" s="62" t="str">
        <f>IF(ISNUMBER(A271),IF(AND(AuxiliarParaNotaDeseada!I$6&gt;=5,AuxiliarParaNotaDeseada!I$6&lt;=10),AuxiliarParaNotaDeseada!I$6,-1),"")</f>
        <v/>
      </c>
    </row>
    <row r="272" spans="1:4" ht="15" x14ac:dyDescent="0.2">
      <c r="A272" t="str">
        <f>IFERROR(VLOOKUP(ROW()-18,AuxiliarParaNotaDeseada!B273:E1254,1,FALSE),"")</f>
        <v/>
      </c>
      <c r="B272" t="str">
        <f>IFERROR(VLOOKUP(ROW()-18,AuxiliarParaNotaDeseada!B273:E1254,2,FALSE),"")</f>
        <v/>
      </c>
      <c r="C272" t="str">
        <f>IFERROR(VLOOKUP(ROW()-18,AuxiliarParaNotaDeseada!B273:E1254,3,FALSE),"")</f>
        <v/>
      </c>
      <c r="D272" s="62" t="str">
        <f>IF(ISNUMBER(A272),IF(AND(AuxiliarParaNotaDeseada!I$6&gt;=5,AuxiliarParaNotaDeseada!I$6&lt;=10),AuxiliarParaNotaDeseada!I$6,-1),"")</f>
        <v/>
      </c>
    </row>
    <row r="273" spans="1:4" ht="15" x14ac:dyDescent="0.2">
      <c r="A273" t="str">
        <f>IFERROR(VLOOKUP(ROW()-18,AuxiliarParaNotaDeseada!B274:E1255,1,FALSE),"")</f>
        <v/>
      </c>
      <c r="B273" t="str">
        <f>IFERROR(VLOOKUP(ROW()-18,AuxiliarParaNotaDeseada!B274:E1255,2,FALSE),"")</f>
        <v/>
      </c>
      <c r="C273" t="str">
        <f>IFERROR(VLOOKUP(ROW()-18,AuxiliarParaNotaDeseada!B274:E1255,3,FALSE),"")</f>
        <v/>
      </c>
      <c r="D273" s="62" t="str">
        <f>IF(ISNUMBER(A273),IF(AND(AuxiliarParaNotaDeseada!I$6&gt;=5,AuxiliarParaNotaDeseada!I$6&lt;=10),AuxiliarParaNotaDeseada!I$6,-1),"")</f>
        <v/>
      </c>
    </row>
    <row r="274" spans="1:4" ht="15" x14ac:dyDescent="0.2">
      <c r="A274" t="str">
        <f>IFERROR(VLOOKUP(ROW()-18,AuxiliarParaNotaDeseada!B275:E1256,1,FALSE),"")</f>
        <v/>
      </c>
      <c r="B274" t="str">
        <f>IFERROR(VLOOKUP(ROW()-18,AuxiliarParaNotaDeseada!B275:E1256,2,FALSE),"")</f>
        <v/>
      </c>
      <c r="C274" t="str">
        <f>IFERROR(VLOOKUP(ROW()-18,AuxiliarParaNotaDeseada!B275:E1256,3,FALSE),"")</f>
        <v/>
      </c>
      <c r="D274" s="62" t="str">
        <f>IF(ISNUMBER(A274),IF(AND(AuxiliarParaNotaDeseada!I$6&gt;=5,AuxiliarParaNotaDeseada!I$6&lt;=10),AuxiliarParaNotaDeseada!I$6,-1),"")</f>
        <v/>
      </c>
    </row>
    <row r="275" spans="1:4" ht="15" x14ac:dyDescent="0.2">
      <c r="A275" t="str">
        <f>IFERROR(VLOOKUP(ROW()-18,AuxiliarParaNotaDeseada!B276:E1257,1,FALSE),"")</f>
        <v/>
      </c>
      <c r="B275" t="str">
        <f>IFERROR(VLOOKUP(ROW()-18,AuxiliarParaNotaDeseada!B276:E1257,2,FALSE),"")</f>
        <v/>
      </c>
      <c r="C275" t="str">
        <f>IFERROR(VLOOKUP(ROW()-18,AuxiliarParaNotaDeseada!B276:E1257,3,FALSE),"")</f>
        <v/>
      </c>
      <c r="D275" s="62" t="str">
        <f>IF(ISNUMBER(A275),IF(AND(AuxiliarParaNotaDeseada!I$6&gt;=5,AuxiliarParaNotaDeseada!I$6&lt;=10),AuxiliarParaNotaDeseada!I$6,-1),"")</f>
        <v/>
      </c>
    </row>
    <row r="276" spans="1:4" ht="15" x14ac:dyDescent="0.2">
      <c r="A276" t="str">
        <f>IFERROR(VLOOKUP(ROW()-18,AuxiliarParaNotaDeseada!B277:E1258,1,FALSE),"")</f>
        <v/>
      </c>
      <c r="B276" t="str">
        <f>IFERROR(VLOOKUP(ROW()-18,AuxiliarParaNotaDeseada!B277:E1258,2,FALSE),"")</f>
        <v/>
      </c>
      <c r="C276" t="str">
        <f>IFERROR(VLOOKUP(ROW()-18,AuxiliarParaNotaDeseada!B277:E1258,3,FALSE),"")</f>
        <v/>
      </c>
      <c r="D276" s="62" t="str">
        <f>IF(ISNUMBER(A276),IF(AND(AuxiliarParaNotaDeseada!I$6&gt;=5,AuxiliarParaNotaDeseada!I$6&lt;=10),AuxiliarParaNotaDeseada!I$6,-1),"")</f>
        <v/>
      </c>
    </row>
    <row r="277" spans="1:4" ht="15" x14ac:dyDescent="0.2">
      <c r="A277" t="str">
        <f>IFERROR(VLOOKUP(ROW()-18,AuxiliarParaNotaDeseada!B278:E1259,1,FALSE),"")</f>
        <v/>
      </c>
      <c r="B277" t="str">
        <f>IFERROR(VLOOKUP(ROW()-18,AuxiliarParaNotaDeseada!B278:E1259,2,FALSE),"")</f>
        <v/>
      </c>
      <c r="C277" t="str">
        <f>IFERROR(VLOOKUP(ROW()-18,AuxiliarParaNotaDeseada!B278:E1259,3,FALSE),"")</f>
        <v/>
      </c>
      <c r="D277" s="62" t="str">
        <f>IF(ISNUMBER(A277),IF(AND(AuxiliarParaNotaDeseada!I$6&gt;=5,AuxiliarParaNotaDeseada!I$6&lt;=10),AuxiliarParaNotaDeseada!I$6,-1),"")</f>
        <v/>
      </c>
    </row>
    <row r="278" spans="1:4" ht="15" x14ac:dyDescent="0.2">
      <c r="A278" t="str">
        <f>IFERROR(VLOOKUP(ROW()-18,AuxiliarParaNotaDeseada!B279:E1260,1,FALSE),"")</f>
        <v/>
      </c>
      <c r="B278" t="str">
        <f>IFERROR(VLOOKUP(ROW()-18,AuxiliarParaNotaDeseada!B279:E1260,2,FALSE),"")</f>
        <v/>
      </c>
      <c r="C278" t="str">
        <f>IFERROR(VLOOKUP(ROW()-18,AuxiliarParaNotaDeseada!B279:E1260,3,FALSE),"")</f>
        <v/>
      </c>
      <c r="D278" s="62" t="str">
        <f>IF(ISNUMBER(A278),IF(AND(AuxiliarParaNotaDeseada!I$6&gt;=5,AuxiliarParaNotaDeseada!I$6&lt;=10),AuxiliarParaNotaDeseada!I$6,-1),"")</f>
        <v/>
      </c>
    </row>
    <row r="279" spans="1:4" ht="15" x14ac:dyDescent="0.2">
      <c r="A279" t="str">
        <f>IFERROR(VLOOKUP(ROW()-18,AuxiliarParaNotaDeseada!B280:E1261,1,FALSE),"")</f>
        <v/>
      </c>
      <c r="B279" t="str">
        <f>IFERROR(VLOOKUP(ROW()-18,AuxiliarParaNotaDeseada!B280:E1261,2,FALSE),"")</f>
        <v/>
      </c>
      <c r="C279" t="str">
        <f>IFERROR(VLOOKUP(ROW()-18,AuxiliarParaNotaDeseada!B280:E1261,3,FALSE),"")</f>
        <v/>
      </c>
      <c r="D279" s="62" t="str">
        <f>IF(ISNUMBER(A279),IF(AND(AuxiliarParaNotaDeseada!I$6&gt;=5,AuxiliarParaNotaDeseada!I$6&lt;=10),AuxiliarParaNotaDeseada!I$6,-1),"")</f>
        <v/>
      </c>
    </row>
    <row r="280" spans="1:4" ht="15" x14ac:dyDescent="0.2">
      <c r="A280" t="str">
        <f>IFERROR(VLOOKUP(ROW()-18,AuxiliarParaNotaDeseada!B281:E1262,1,FALSE),"")</f>
        <v/>
      </c>
      <c r="B280" t="str">
        <f>IFERROR(VLOOKUP(ROW()-18,AuxiliarParaNotaDeseada!B281:E1262,2,FALSE),"")</f>
        <v/>
      </c>
      <c r="C280" t="str">
        <f>IFERROR(VLOOKUP(ROW()-18,AuxiliarParaNotaDeseada!B281:E1262,3,FALSE),"")</f>
        <v/>
      </c>
      <c r="D280" s="62" t="str">
        <f>IF(ISNUMBER(A280),IF(AND(AuxiliarParaNotaDeseada!I$6&gt;=5,AuxiliarParaNotaDeseada!I$6&lt;=10),AuxiliarParaNotaDeseada!I$6,-1),"")</f>
        <v/>
      </c>
    </row>
    <row r="281" spans="1:4" ht="15" x14ac:dyDescent="0.2">
      <c r="A281" t="str">
        <f>IFERROR(VLOOKUP(ROW()-18,AuxiliarParaNotaDeseada!B282:E1263,1,FALSE),"")</f>
        <v/>
      </c>
      <c r="B281" t="str">
        <f>IFERROR(VLOOKUP(ROW()-18,AuxiliarParaNotaDeseada!B282:E1263,2,FALSE),"")</f>
        <v/>
      </c>
      <c r="C281" t="str">
        <f>IFERROR(VLOOKUP(ROW()-18,AuxiliarParaNotaDeseada!B282:E1263,3,FALSE),"")</f>
        <v/>
      </c>
      <c r="D281" s="62" t="str">
        <f>IF(ISNUMBER(A281),IF(AND(AuxiliarParaNotaDeseada!I$6&gt;=5,AuxiliarParaNotaDeseada!I$6&lt;=10),AuxiliarParaNotaDeseada!I$6,-1),"")</f>
        <v/>
      </c>
    </row>
    <row r="282" spans="1:4" ht="15" x14ac:dyDescent="0.2">
      <c r="A282" t="str">
        <f>IFERROR(VLOOKUP(ROW()-18,AuxiliarParaNotaDeseada!B283:E1264,1,FALSE),"")</f>
        <v/>
      </c>
      <c r="B282" t="str">
        <f>IFERROR(VLOOKUP(ROW()-18,AuxiliarParaNotaDeseada!B283:E1264,2,FALSE),"")</f>
        <v/>
      </c>
      <c r="C282" t="str">
        <f>IFERROR(VLOOKUP(ROW()-18,AuxiliarParaNotaDeseada!B283:E1264,3,FALSE),"")</f>
        <v/>
      </c>
      <c r="D282" s="62" t="str">
        <f>IF(ISNUMBER(A282),IF(AND(AuxiliarParaNotaDeseada!I$6&gt;=5,AuxiliarParaNotaDeseada!I$6&lt;=10),AuxiliarParaNotaDeseada!I$6,-1),"")</f>
        <v/>
      </c>
    </row>
    <row r="283" spans="1:4" ht="15" x14ac:dyDescent="0.2">
      <c r="A283" t="str">
        <f>IFERROR(VLOOKUP(ROW()-18,AuxiliarParaNotaDeseada!B284:E1265,1,FALSE),"")</f>
        <v/>
      </c>
      <c r="B283" t="str">
        <f>IFERROR(VLOOKUP(ROW()-18,AuxiliarParaNotaDeseada!B284:E1265,2,FALSE),"")</f>
        <v/>
      </c>
      <c r="C283" t="str">
        <f>IFERROR(VLOOKUP(ROW()-18,AuxiliarParaNotaDeseada!B284:E1265,3,FALSE),"")</f>
        <v/>
      </c>
      <c r="D283" s="62" t="str">
        <f>IF(ISNUMBER(A283),IF(AND(AuxiliarParaNotaDeseada!I$6&gt;=5,AuxiliarParaNotaDeseada!I$6&lt;=10),AuxiliarParaNotaDeseada!I$6,-1),"")</f>
        <v/>
      </c>
    </row>
    <row r="284" spans="1:4" ht="15" x14ac:dyDescent="0.2">
      <c r="A284" t="str">
        <f>IFERROR(VLOOKUP(ROW()-18,AuxiliarParaNotaDeseada!B285:E1266,1,FALSE),"")</f>
        <v/>
      </c>
      <c r="B284" t="str">
        <f>IFERROR(VLOOKUP(ROW()-18,AuxiliarParaNotaDeseada!B285:E1266,2,FALSE),"")</f>
        <v/>
      </c>
      <c r="C284" t="str">
        <f>IFERROR(VLOOKUP(ROW()-18,AuxiliarParaNotaDeseada!B285:E1266,3,FALSE),"")</f>
        <v/>
      </c>
      <c r="D284" s="62" t="str">
        <f>IF(ISNUMBER(A284),IF(AND(AuxiliarParaNotaDeseada!I$6&gt;=5,AuxiliarParaNotaDeseada!I$6&lt;=10),AuxiliarParaNotaDeseada!I$6,-1),"")</f>
        <v/>
      </c>
    </row>
    <row r="285" spans="1:4" ht="15" x14ac:dyDescent="0.2">
      <c r="A285" t="str">
        <f>IFERROR(VLOOKUP(ROW()-18,AuxiliarParaNotaDeseada!B286:E1267,1,FALSE),"")</f>
        <v/>
      </c>
      <c r="B285" t="str">
        <f>IFERROR(VLOOKUP(ROW()-18,AuxiliarParaNotaDeseada!B286:E1267,2,FALSE),"")</f>
        <v/>
      </c>
      <c r="C285" t="str">
        <f>IFERROR(VLOOKUP(ROW()-18,AuxiliarParaNotaDeseada!B286:E1267,3,FALSE),"")</f>
        <v/>
      </c>
      <c r="D285" s="62" t="str">
        <f>IF(ISNUMBER(A285),IF(AND(AuxiliarParaNotaDeseada!I$6&gt;=5,AuxiliarParaNotaDeseada!I$6&lt;=10),AuxiliarParaNotaDeseada!I$6,-1),"")</f>
        <v/>
      </c>
    </row>
    <row r="286" spans="1:4" ht="15" x14ac:dyDescent="0.2">
      <c r="A286" t="str">
        <f>IFERROR(VLOOKUP(ROW()-18,AuxiliarParaNotaDeseada!B287:E1268,1,FALSE),"")</f>
        <v/>
      </c>
      <c r="B286" t="str">
        <f>IFERROR(VLOOKUP(ROW()-18,AuxiliarParaNotaDeseada!B287:E1268,2,FALSE),"")</f>
        <v/>
      </c>
      <c r="C286" t="str">
        <f>IFERROR(VLOOKUP(ROW()-18,AuxiliarParaNotaDeseada!B287:E1268,3,FALSE),"")</f>
        <v/>
      </c>
      <c r="D286" s="62" t="str">
        <f>IF(ISNUMBER(A286),IF(AND(AuxiliarParaNotaDeseada!I$6&gt;=5,AuxiliarParaNotaDeseada!I$6&lt;=10),AuxiliarParaNotaDeseada!I$6,-1),"")</f>
        <v/>
      </c>
    </row>
    <row r="287" spans="1:4" ht="15" x14ac:dyDescent="0.2">
      <c r="A287" t="str">
        <f>IFERROR(VLOOKUP(ROW()-18,AuxiliarParaNotaDeseada!B288:E1269,1,FALSE),"")</f>
        <v/>
      </c>
      <c r="B287" t="str">
        <f>IFERROR(VLOOKUP(ROW()-18,AuxiliarParaNotaDeseada!B288:E1269,2,FALSE),"")</f>
        <v/>
      </c>
      <c r="C287" t="str">
        <f>IFERROR(VLOOKUP(ROW()-18,AuxiliarParaNotaDeseada!B288:E1269,3,FALSE),"")</f>
        <v/>
      </c>
      <c r="D287" s="62" t="str">
        <f>IF(ISNUMBER(A287),IF(AND(AuxiliarParaNotaDeseada!I$6&gt;=5,AuxiliarParaNotaDeseada!I$6&lt;=10),AuxiliarParaNotaDeseada!I$6,-1),"")</f>
        <v/>
      </c>
    </row>
    <row r="288" spans="1:4" ht="15" x14ac:dyDescent="0.2">
      <c r="A288" t="str">
        <f>IFERROR(VLOOKUP(ROW()-18,AuxiliarParaNotaDeseada!B289:E1270,1,FALSE),"")</f>
        <v/>
      </c>
      <c r="B288" t="str">
        <f>IFERROR(VLOOKUP(ROW()-18,AuxiliarParaNotaDeseada!B289:E1270,2,FALSE),"")</f>
        <v/>
      </c>
      <c r="C288" t="str">
        <f>IFERROR(VLOOKUP(ROW()-18,AuxiliarParaNotaDeseada!B289:E1270,3,FALSE),"")</f>
        <v/>
      </c>
      <c r="D288" s="62" t="str">
        <f>IF(ISNUMBER(A288),IF(AND(AuxiliarParaNotaDeseada!I$6&gt;=5,AuxiliarParaNotaDeseada!I$6&lt;=10),AuxiliarParaNotaDeseada!I$6,-1),"")</f>
        <v/>
      </c>
    </row>
    <row r="289" spans="1:4" ht="15" x14ac:dyDescent="0.2">
      <c r="A289" t="str">
        <f>IFERROR(VLOOKUP(ROW()-18,AuxiliarParaNotaDeseada!B290:E1271,1,FALSE),"")</f>
        <v/>
      </c>
      <c r="B289" t="str">
        <f>IFERROR(VLOOKUP(ROW()-18,AuxiliarParaNotaDeseada!B290:E1271,2,FALSE),"")</f>
        <v/>
      </c>
      <c r="C289" t="str">
        <f>IFERROR(VLOOKUP(ROW()-18,AuxiliarParaNotaDeseada!B290:E1271,3,FALSE),"")</f>
        <v/>
      </c>
      <c r="D289" s="62" t="str">
        <f>IF(ISNUMBER(A289),IF(AND(AuxiliarParaNotaDeseada!I$6&gt;=5,AuxiliarParaNotaDeseada!I$6&lt;=10),AuxiliarParaNotaDeseada!I$6,-1),"")</f>
        <v/>
      </c>
    </row>
    <row r="290" spans="1:4" ht="15" x14ac:dyDescent="0.2">
      <c r="A290" t="str">
        <f>IFERROR(VLOOKUP(ROW()-18,AuxiliarParaNotaDeseada!B291:E1272,1,FALSE),"")</f>
        <v/>
      </c>
      <c r="B290" t="str">
        <f>IFERROR(VLOOKUP(ROW()-18,AuxiliarParaNotaDeseada!B291:E1272,2,FALSE),"")</f>
        <v/>
      </c>
      <c r="C290" t="str">
        <f>IFERROR(VLOOKUP(ROW()-18,AuxiliarParaNotaDeseada!B291:E1272,3,FALSE),"")</f>
        <v/>
      </c>
      <c r="D290" s="62" t="str">
        <f>IF(ISNUMBER(A290),IF(AND(AuxiliarParaNotaDeseada!I$6&gt;=5,AuxiliarParaNotaDeseada!I$6&lt;=10),AuxiliarParaNotaDeseada!I$6,-1),"")</f>
        <v/>
      </c>
    </row>
    <row r="291" spans="1:4" ht="15" x14ac:dyDescent="0.2">
      <c r="A291" t="str">
        <f>IFERROR(VLOOKUP(ROW()-18,AuxiliarParaNotaDeseada!B292:E1273,1,FALSE),"")</f>
        <v/>
      </c>
      <c r="B291" t="str">
        <f>IFERROR(VLOOKUP(ROW()-18,AuxiliarParaNotaDeseada!B292:E1273,2,FALSE),"")</f>
        <v/>
      </c>
      <c r="C291" t="str">
        <f>IFERROR(VLOOKUP(ROW()-18,AuxiliarParaNotaDeseada!B292:E1273,3,FALSE),"")</f>
        <v/>
      </c>
      <c r="D291" s="62" t="str">
        <f>IF(ISNUMBER(A291),IF(AND(AuxiliarParaNotaDeseada!I$6&gt;=5,AuxiliarParaNotaDeseada!I$6&lt;=10),AuxiliarParaNotaDeseada!I$6,-1),"")</f>
        <v/>
      </c>
    </row>
    <row r="292" spans="1:4" ht="15" x14ac:dyDescent="0.2">
      <c r="A292" t="str">
        <f>IFERROR(VLOOKUP(ROW()-18,AuxiliarParaNotaDeseada!B293:E1274,1,FALSE),"")</f>
        <v/>
      </c>
      <c r="B292" t="str">
        <f>IFERROR(VLOOKUP(ROW()-18,AuxiliarParaNotaDeseada!B293:E1274,2,FALSE),"")</f>
        <v/>
      </c>
      <c r="C292" t="str">
        <f>IFERROR(VLOOKUP(ROW()-18,AuxiliarParaNotaDeseada!B293:E1274,3,FALSE),"")</f>
        <v/>
      </c>
      <c r="D292" s="62" t="str">
        <f>IF(ISNUMBER(A292),IF(AND(AuxiliarParaNotaDeseada!I$6&gt;=5,AuxiliarParaNotaDeseada!I$6&lt;=10),AuxiliarParaNotaDeseada!I$6,-1),"")</f>
        <v/>
      </c>
    </row>
    <row r="293" spans="1:4" ht="15" x14ac:dyDescent="0.2">
      <c r="A293" t="str">
        <f>IFERROR(VLOOKUP(ROW()-18,AuxiliarParaNotaDeseada!B294:E1275,1,FALSE),"")</f>
        <v/>
      </c>
      <c r="B293" t="str">
        <f>IFERROR(VLOOKUP(ROW()-18,AuxiliarParaNotaDeseada!B294:E1275,2,FALSE),"")</f>
        <v/>
      </c>
      <c r="C293" t="str">
        <f>IFERROR(VLOOKUP(ROW()-18,AuxiliarParaNotaDeseada!B294:E1275,3,FALSE),"")</f>
        <v/>
      </c>
      <c r="D293" s="62" t="str">
        <f>IF(ISNUMBER(A293),IF(AND(AuxiliarParaNotaDeseada!I$6&gt;=5,AuxiliarParaNotaDeseada!I$6&lt;=10),AuxiliarParaNotaDeseada!I$6,-1),"")</f>
        <v/>
      </c>
    </row>
    <row r="294" spans="1:4" ht="15" x14ac:dyDescent="0.2">
      <c r="A294" t="str">
        <f>IFERROR(VLOOKUP(ROW()-18,AuxiliarParaNotaDeseada!B295:E1276,1,FALSE),"")</f>
        <v/>
      </c>
      <c r="B294" t="str">
        <f>IFERROR(VLOOKUP(ROW()-18,AuxiliarParaNotaDeseada!B295:E1276,2,FALSE),"")</f>
        <v/>
      </c>
      <c r="C294" t="str">
        <f>IFERROR(VLOOKUP(ROW()-18,AuxiliarParaNotaDeseada!B295:E1276,3,FALSE),"")</f>
        <v/>
      </c>
      <c r="D294" s="62" t="str">
        <f>IF(ISNUMBER(A294),IF(AND(AuxiliarParaNotaDeseada!I$6&gt;=5,AuxiliarParaNotaDeseada!I$6&lt;=10),AuxiliarParaNotaDeseada!I$6,-1),"")</f>
        <v/>
      </c>
    </row>
    <row r="295" spans="1:4" ht="15" x14ac:dyDescent="0.2">
      <c r="A295" t="str">
        <f>IFERROR(VLOOKUP(ROW()-18,AuxiliarParaNotaDeseada!B296:E1277,1,FALSE),"")</f>
        <v/>
      </c>
      <c r="B295" t="str">
        <f>IFERROR(VLOOKUP(ROW()-18,AuxiliarParaNotaDeseada!B296:E1277,2,FALSE),"")</f>
        <v/>
      </c>
      <c r="C295" t="str">
        <f>IFERROR(VLOOKUP(ROW()-18,AuxiliarParaNotaDeseada!B296:E1277,3,FALSE),"")</f>
        <v/>
      </c>
      <c r="D295" s="62" t="str">
        <f>IF(ISNUMBER(A295),IF(AND(AuxiliarParaNotaDeseada!I$6&gt;=5,AuxiliarParaNotaDeseada!I$6&lt;=10),AuxiliarParaNotaDeseada!I$6,-1),"")</f>
        <v/>
      </c>
    </row>
    <row r="296" spans="1:4" ht="15" x14ac:dyDescent="0.2">
      <c r="A296" t="str">
        <f>IFERROR(VLOOKUP(ROW()-18,AuxiliarParaNotaDeseada!B297:E1278,1,FALSE),"")</f>
        <v/>
      </c>
      <c r="B296" t="str">
        <f>IFERROR(VLOOKUP(ROW()-18,AuxiliarParaNotaDeseada!B297:E1278,2,FALSE),"")</f>
        <v/>
      </c>
      <c r="C296" t="str">
        <f>IFERROR(VLOOKUP(ROW()-18,AuxiliarParaNotaDeseada!B297:E1278,3,FALSE),"")</f>
        <v/>
      </c>
      <c r="D296" s="62" t="str">
        <f>IF(ISNUMBER(A296),IF(AND(AuxiliarParaNotaDeseada!I$6&gt;=5,AuxiliarParaNotaDeseada!I$6&lt;=10),AuxiliarParaNotaDeseada!I$6,-1),"")</f>
        <v/>
      </c>
    </row>
    <row r="297" spans="1:4" ht="15" x14ac:dyDescent="0.2">
      <c r="A297" t="str">
        <f>IFERROR(VLOOKUP(ROW()-18,AuxiliarParaNotaDeseada!B298:E1279,1,FALSE),"")</f>
        <v/>
      </c>
      <c r="B297" t="str">
        <f>IFERROR(VLOOKUP(ROW()-18,AuxiliarParaNotaDeseada!B298:E1279,2,FALSE),"")</f>
        <v/>
      </c>
      <c r="C297" t="str">
        <f>IFERROR(VLOOKUP(ROW()-18,AuxiliarParaNotaDeseada!B298:E1279,3,FALSE),"")</f>
        <v/>
      </c>
      <c r="D297" s="62" t="str">
        <f>IF(ISNUMBER(A297),IF(AND(AuxiliarParaNotaDeseada!I$6&gt;=5,AuxiliarParaNotaDeseada!I$6&lt;=10),AuxiliarParaNotaDeseada!I$6,-1),"")</f>
        <v/>
      </c>
    </row>
    <row r="298" spans="1:4" ht="15" x14ac:dyDescent="0.2">
      <c r="A298" t="str">
        <f>IFERROR(VLOOKUP(ROW()-18,AuxiliarParaNotaDeseada!B299:E1280,1,FALSE),"")</f>
        <v/>
      </c>
      <c r="B298" t="str">
        <f>IFERROR(VLOOKUP(ROW()-18,AuxiliarParaNotaDeseada!B299:E1280,2,FALSE),"")</f>
        <v/>
      </c>
      <c r="C298" t="str">
        <f>IFERROR(VLOOKUP(ROW()-18,AuxiliarParaNotaDeseada!B299:E1280,3,FALSE),"")</f>
        <v/>
      </c>
      <c r="D298" s="62" t="str">
        <f>IF(ISNUMBER(A298),IF(AND(AuxiliarParaNotaDeseada!I$6&gt;=5,AuxiliarParaNotaDeseada!I$6&lt;=10),AuxiliarParaNotaDeseada!I$6,-1),"")</f>
        <v/>
      </c>
    </row>
    <row r="299" spans="1:4" ht="15" x14ac:dyDescent="0.2">
      <c r="A299" t="str">
        <f>IFERROR(VLOOKUP(ROW()-18,AuxiliarParaNotaDeseada!B300:E1281,1,FALSE),"")</f>
        <v/>
      </c>
      <c r="B299" t="str">
        <f>IFERROR(VLOOKUP(ROW()-18,AuxiliarParaNotaDeseada!B300:E1281,2,FALSE),"")</f>
        <v/>
      </c>
      <c r="C299" t="str">
        <f>IFERROR(VLOOKUP(ROW()-18,AuxiliarParaNotaDeseada!B300:E1281,3,FALSE),"")</f>
        <v/>
      </c>
      <c r="D299" s="62" t="str">
        <f>IF(ISNUMBER(A299),IF(AND(AuxiliarParaNotaDeseada!I$6&gt;=5,AuxiliarParaNotaDeseada!I$6&lt;=10),AuxiliarParaNotaDeseada!I$6,-1),"")</f>
        <v/>
      </c>
    </row>
    <row r="300" spans="1:4" ht="15" x14ac:dyDescent="0.2">
      <c r="A300" t="str">
        <f>IFERROR(VLOOKUP(ROW()-18,AuxiliarParaNotaDeseada!B301:E1282,1,FALSE),"")</f>
        <v/>
      </c>
      <c r="B300" t="str">
        <f>IFERROR(VLOOKUP(ROW()-18,AuxiliarParaNotaDeseada!B301:E1282,2,FALSE),"")</f>
        <v/>
      </c>
      <c r="C300" t="str">
        <f>IFERROR(VLOOKUP(ROW()-18,AuxiliarParaNotaDeseada!B301:E1282,3,FALSE),"")</f>
        <v/>
      </c>
      <c r="D300" s="62" t="str">
        <f>IF(ISNUMBER(A300),IF(AND(AuxiliarParaNotaDeseada!I$6&gt;=5,AuxiliarParaNotaDeseada!I$6&lt;=10),AuxiliarParaNotaDeseada!I$6,-1),"")</f>
        <v/>
      </c>
    </row>
    <row r="301" spans="1:4" ht="15" x14ac:dyDescent="0.2">
      <c r="A301" t="str">
        <f>IFERROR(VLOOKUP(ROW()-18,AuxiliarParaNotaDeseada!B302:E1283,1,FALSE),"")</f>
        <v/>
      </c>
      <c r="B301" t="str">
        <f>IFERROR(VLOOKUP(ROW()-18,AuxiliarParaNotaDeseada!B302:E1283,2,FALSE),"")</f>
        <v/>
      </c>
      <c r="C301" t="str">
        <f>IFERROR(VLOOKUP(ROW()-18,AuxiliarParaNotaDeseada!B302:E1283,3,FALSE),"")</f>
        <v/>
      </c>
      <c r="D301" s="62" t="str">
        <f>IF(ISNUMBER(A301),IF(AND(AuxiliarParaNotaDeseada!I$6&gt;=5,AuxiliarParaNotaDeseada!I$6&lt;=10),AuxiliarParaNotaDeseada!I$6,-1),"")</f>
        <v/>
      </c>
    </row>
    <row r="302" spans="1:4" ht="15" x14ac:dyDescent="0.2">
      <c r="A302" t="str">
        <f>IFERROR(VLOOKUP(ROW()-18,AuxiliarParaNotaDeseada!B303:E1284,1,FALSE),"")</f>
        <v/>
      </c>
      <c r="B302" t="str">
        <f>IFERROR(VLOOKUP(ROW()-18,AuxiliarParaNotaDeseada!B303:E1284,2,FALSE),"")</f>
        <v/>
      </c>
      <c r="C302" t="str">
        <f>IFERROR(VLOOKUP(ROW()-18,AuxiliarParaNotaDeseada!B303:E1284,3,FALSE),"")</f>
        <v/>
      </c>
      <c r="D302" s="62" t="str">
        <f>IF(ISNUMBER(A302),IF(AND(AuxiliarParaNotaDeseada!I$6&gt;=5,AuxiliarParaNotaDeseada!I$6&lt;=10),AuxiliarParaNotaDeseada!I$6,-1),"")</f>
        <v/>
      </c>
    </row>
    <row r="303" spans="1:4" ht="15" x14ac:dyDescent="0.2">
      <c r="A303" t="str">
        <f>IFERROR(VLOOKUP(ROW()-18,AuxiliarParaNotaDeseada!B304:E1285,1,FALSE),"")</f>
        <v/>
      </c>
      <c r="B303" t="str">
        <f>IFERROR(VLOOKUP(ROW()-18,AuxiliarParaNotaDeseada!B304:E1285,2,FALSE),"")</f>
        <v/>
      </c>
      <c r="C303" t="str">
        <f>IFERROR(VLOOKUP(ROW()-18,AuxiliarParaNotaDeseada!B304:E1285,3,FALSE),"")</f>
        <v/>
      </c>
      <c r="D303" s="62" t="str">
        <f>IF(ISNUMBER(A303),IF(AND(AuxiliarParaNotaDeseada!I$6&gt;=5,AuxiliarParaNotaDeseada!I$6&lt;=10),AuxiliarParaNotaDeseada!I$6,-1),"")</f>
        <v/>
      </c>
    </row>
    <row r="304" spans="1:4" ht="15" x14ac:dyDescent="0.2">
      <c r="A304" t="str">
        <f>IFERROR(VLOOKUP(ROW()-18,AuxiliarParaNotaDeseada!B305:E1286,1,FALSE),"")</f>
        <v/>
      </c>
      <c r="B304" t="str">
        <f>IFERROR(VLOOKUP(ROW()-18,AuxiliarParaNotaDeseada!B305:E1286,2,FALSE),"")</f>
        <v/>
      </c>
      <c r="C304" t="str">
        <f>IFERROR(VLOOKUP(ROW()-18,AuxiliarParaNotaDeseada!B305:E1286,3,FALSE),"")</f>
        <v/>
      </c>
      <c r="D304" s="62" t="str">
        <f>IF(ISNUMBER(A304),IF(AND(AuxiliarParaNotaDeseada!I$6&gt;=5,AuxiliarParaNotaDeseada!I$6&lt;=10),AuxiliarParaNotaDeseada!I$6,-1),"")</f>
        <v/>
      </c>
    </row>
    <row r="305" spans="1:4" ht="15" x14ac:dyDescent="0.2">
      <c r="A305" t="str">
        <f>IFERROR(VLOOKUP(ROW()-18,AuxiliarParaNotaDeseada!B306:E1287,1,FALSE),"")</f>
        <v/>
      </c>
      <c r="B305" t="str">
        <f>IFERROR(VLOOKUP(ROW()-18,AuxiliarParaNotaDeseada!B306:E1287,2,FALSE),"")</f>
        <v/>
      </c>
      <c r="C305" t="str">
        <f>IFERROR(VLOOKUP(ROW()-18,AuxiliarParaNotaDeseada!B306:E1287,3,FALSE),"")</f>
        <v/>
      </c>
      <c r="D305" s="62" t="str">
        <f>IF(ISNUMBER(A305),IF(AND(AuxiliarParaNotaDeseada!I$6&gt;=5,AuxiliarParaNotaDeseada!I$6&lt;=10),AuxiliarParaNotaDeseada!I$6,-1),"")</f>
        <v/>
      </c>
    </row>
    <row r="306" spans="1:4" ht="15" x14ac:dyDescent="0.2">
      <c r="A306" t="str">
        <f>IFERROR(VLOOKUP(ROW()-18,AuxiliarParaNotaDeseada!B307:E1288,1,FALSE),"")</f>
        <v/>
      </c>
      <c r="B306" t="str">
        <f>IFERROR(VLOOKUP(ROW()-18,AuxiliarParaNotaDeseada!B307:E1288,2,FALSE),"")</f>
        <v/>
      </c>
      <c r="C306" t="str">
        <f>IFERROR(VLOOKUP(ROW()-18,AuxiliarParaNotaDeseada!B307:E1288,3,FALSE),"")</f>
        <v/>
      </c>
      <c r="D306" s="62" t="str">
        <f>IF(ISNUMBER(A306),IF(AND(AuxiliarParaNotaDeseada!I$6&gt;=5,AuxiliarParaNotaDeseada!I$6&lt;=10),AuxiliarParaNotaDeseada!I$6,-1),"")</f>
        <v/>
      </c>
    </row>
    <row r="307" spans="1:4" ht="15" x14ac:dyDescent="0.2">
      <c r="A307" t="str">
        <f>IFERROR(VLOOKUP(ROW()-18,AuxiliarParaNotaDeseada!B308:E1289,1,FALSE),"")</f>
        <v/>
      </c>
      <c r="B307" t="str">
        <f>IFERROR(VLOOKUP(ROW()-18,AuxiliarParaNotaDeseada!B308:E1289,2,FALSE),"")</f>
        <v/>
      </c>
      <c r="C307" t="str">
        <f>IFERROR(VLOOKUP(ROW()-18,AuxiliarParaNotaDeseada!B308:E1289,3,FALSE),"")</f>
        <v/>
      </c>
      <c r="D307" s="62" t="str">
        <f>IF(ISNUMBER(A307),IF(AND(AuxiliarParaNotaDeseada!I$6&gt;=5,AuxiliarParaNotaDeseada!I$6&lt;=10),AuxiliarParaNotaDeseada!I$6,-1),"")</f>
        <v/>
      </c>
    </row>
    <row r="308" spans="1:4" ht="15" x14ac:dyDescent="0.2">
      <c r="A308" t="str">
        <f>IFERROR(VLOOKUP(ROW()-18,AuxiliarParaNotaDeseada!B309:E1290,1,FALSE),"")</f>
        <v/>
      </c>
      <c r="B308" t="str">
        <f>IFERROR(VLOOKUP(ROW()-18,AuxiliarParaNotaDeseada!B309:E1290,2,FALSE),"")</f>
        <v/>
      </c>
      <c r="C308" t="str">
        <f>IFERROR(VLOOKUP(ROW()-18,AuxiliarParaNotaDeseada!B309:E1290,3,FALSE),"")</f>
        <v/>
      </c>
      <c r="D308" s="62" t="str">
        <f>IF(ISNUMBER(A308),IF(AND(AuxiliarParaNotaDeseada!I$6&gt;=5,AuxiliarParaNotaDeseada!I$6&lt;=10),AuxiliarParaNotaDeseada!I$6,-1),"")</f>
        <v/>
      </c>
    </row>
    <row r="309" spans="1:4" ht="15" x14ac:dyDescent="0.2">
      <c r="A309" t="str">
        <f>IFERROR(VLOOKUP(ROW()-18,AuxiliarParaNotaDeseada!B310:E1291,1,FALSE),"")</f>
        <v/>
      </c>
      <c r="B309" t="str">
        <f>IFERROR(VLOOKUP(ROW()-18,AuxiliarParaNotaDeseada!B310:E1291,2,FALSE),"")</f>
        <v/>
      </c>
      <c r="C309" t="str">
        <f>IFERROR(VLOOKUP(ROW()-18,AuxiliarParaNotaDeseada!B310:E1291,3,FALSE),"")</f>
        <v/>
      </c>
      <c r="D309" s="62" t="str">
        <f>IF(ISNUMBER(A309),IF(AND(AuxiliarParaNotaDeseada!I$6&gt;=5,AuxiliarParaNotaDeseada!I$6&lt;=10),AuxiliarParaNotaDeseada!I$6,-1),"")</f>
        <v/>
      </c>
    </row>
    <row r="310" spans="1:4" ht="15" x14ac:dyDescent="0.2">
      <c r="A310" t="str">
        <f>IFERROR(VLOOKUP(ROW()-18,AuxiliarParaNotaDeseada!B311:E1292,1,FALSE),"")</f>
        <v/>
      </c>
      <c r="B310" t="str">
        <f>IFERROR(VLOOKUP(ROW()-18,AuxiliarParaNotaDeseada!B311:E1292,2,FALSE),"")</f>
        <v/>
      </c>
      <c r="C310" t="str">
        <f>IFERROR(VLOOKUP(ROW()-18,AuxiliarParaNotaDeseada!B311:E1292,3,FALSE),"")</f>
        <v/>
      </c>
      <c r="D310" s="62" t="str">
        <f>IF(ISNUMBER(A310),IF(AND(AuxiliarParaNotaDeseada!I$6&gt;=5,AuxiliarParaNotaDeseada!I$6&lt;=10),AuxiliarParaNotaDeseada!I$6,-1),"")</f>
        <v/>
      </c>
    </row>
    <row r="311" spans="1:4" ht="15" x14ac:dyDescent="0.2">
      <c r="A311" t="str">
        <f>IFERROR(VLOOKUP(ROW()-18,AuxiliarParaNotaDeseada!B312:E1293,1,FALSE),"")</f>
        <v/>
      </c>
      <c r="B311" t="str">
        <f>IFERROR(VLOOKUP(ROW()-18,AuxiliarParaNotaDeseada!B312:E1293,2,FALSE),"")</f>
        <v/>
      </c>
      <c r="C311" t="str">
        <f>IFERROR(VLOOKUP(ROW()-18,AuxiliarParaNotaDeseada!B312:E1293,3,FALSE),"")</f>
        <v/>
      </c>
      <c r="D311" s="62" t="str">
        <f>IF(ISNUMBER(A311),IF(AND(AuxiliarParaNotaDeseada!I$6&gt;=5,AuxiliarParaNotaDeseada!I$6&lt;=10),AuxiliarParaNotaDeseada!I$6,-1),"")</f>
        <v/>
      </c>
    </row>
    <row r="312" spans="1:4" ht="15" x14ac:dyDescent="0.2">
      <c r="A312" t="str">
        <f>IFERROR(VLOOKUP(ROW()-18,AuxiliarParaNotaDeseada!B313:E1294,1,FALSE),"")</f>
        <v/>
      </c>
      <c r="B312" t="str">
        <f>IFERROR(VLOOKUP(ROW()-18,AuxiliarParaNotaDeseada!B313:E1294,2,FALSE),"")</f>
        <v/>
      </c>
      <c r="C312" t="str">
        <f>IFERROR(VLOOKUP(ROW()-18,AuxiliarParaNotaDeseada!B313:E1294,3,FALSE),"")</f>
        <v/>
      </c>
      <c r="D312" s="62" t="str">
        <f>IF(ISNUMBER(A312),IF(AND(AuxiliarParaNotaDeseada!I$6&gt;=5,AuxiliarParaNotaDeseada!I$6&lt;=10),AuxiliarParaNotaDeseada!I$6,-1),"")</f>
        <v/>
      </c>
    </row>
    <row r="313" spans="1:4" ht="15" x14ac:dyDescent="0.2">
      <c r="A313" t="str">
        <f>IFERROR(VLOOKUP(ROW()-18,AuxiliarParaNotaDeseada!B314:E1295,1,FALSE),"")</f>
        <v/>
      </c>
      <c r="B313" t="str">
        <f>IFERROR(VLOOKUP(ROW()-18,AuxiliarParaNotaDeseada!B314:E1295,2,FALSE),"")</f>
        <v/>
      </c>
      <c r="C313" t="str">
        <f>IFERROR(VLOOKUP(ROW()-18,AuxiliarParaNotaDeseada!B314:E1295,3,FALSE),"")</f>
        <v/>
      </c>
      <c r="D313" s="62" t="str">
        <f>IF(ISNUMBER(A313),IF(AND(AuxiliarParaNotaDeseada!I$6&gt;=5,AuxiliarParaNotaDeseada!I$6&lt;=10),AuxiliarParaNotaDeseada!I$6,-1),"")</f>
        <v/>
      </c>
    </row>
    <row r="314" spans="1:4" ht="15" x14ac:dyDescent="0.2">
      <c r="A314" t="str">
        <f>IFERROR(VLOOKUP(ROW()-18,AuxiliarParaNotaDeseada!B315:E1296,1,FALSE),"")</f>
        <v/>
      </c>
      <c r="B314" t="str">
        <f>IFERROR(VLOOKUP(ROW()-18,AuxiliarParaNotaDeseada!B315:E1296,2,FALSE),"")</f>
        <v/>
      </c>
      <c r="C314" t="str">
        <f>IFERROR(VLOOKUP(ROW()-18,AuxiliarParaNotaDeseada!B315:E1296,3,FALSE),"")</f>
        <v/>
      </c>
      <c r="D314" s="62" t="str">
        <f>IF(ISNUMBER(A314),IF(AND(AuxiliarParaNotaDeseada!I$6&gt;=5,AuxiliarParaNotaDeseada!I$6&lt;=10),AuxiliarParaNotaDeseada!I$6,-1),"")</f>
        <v/>
      </c>
    </row>
    <row r="315" spans="1:4" ht="15" x14ac:dyDescent="0.2">
      <c r="A315" t="str">
        <f>IFERROR(VLOOKUP(ROW()-18,AuxiliarParaNotaDeseada!B316:E1297,1,FALSE),"")</f>
        <v/>
      </c>
      <c r="B315" t="str">
        <f>IFERROR(VLOOKUP(ROW()-18,AuxiliarParaNotaDeseada!B316:E1297,2,FALSE),"")</f>
        <v/>
      </c>
      <c r="C315" t="str">
        <f>IFERROR(VLOOKUP(ROW()-18,AuxiliarParaNotaDeseada!B316:E1297,3,FALSE),"")</f>
        <v/>
      </c>
      <c r="D315" s="62" t="str">
        <f>IF(ISNUMBER(A315),IF(AND(AuxiliarParaNotaDeseada!I$6&gt;=5,AuxiliarParaNotaDeseada!I$6&lt;=10),AuxiliarParaNotaDeseada!I$6,-1),"")</f>
        <v/>
      </c>
    </row>
    <row r="316" spans="1:4" ht="15" x14ac:dyDescent="0.2">
      <c r="A316" t="str">
        <f>IFERROR(VLOOKUP(ROW()-18,AuxiliarParaNotaDeseada!B317:E1298,1,FALSE),"")</f>
        <v/>
      </c>
      <c r="B316" t="str">
        <f>IFERROR(VLOOKUP(ROW()-18,AuxiliarParaNotaDeseada!B317:E1298,2,FALSE),"")</f>
        <v/>
      </c>
      <c r="C316" t="str">
        <f>IFERROR(VLOOKUP(ROW()-18,AuxiliarParaNotaDeseada!B317:E1298,3,FALSE),"")</f>
        <v/>
      </c>
      <c r="D316" s="62" t="str">
        <f>IF(ISNUMBER(A316),IF(AND(AuxiliarParaNotaDeseada!I$6&gt;=5,AuxiliarParaNotaDeseada!I$6&lt;=10),AuxiliarParaNotaDeseada!I$6,-1),"")</f>
        <v/>
      </c>
    </row>
    <row r="317" spans="1:4" ht="15" x14ac:dyDescent="0.2">
      <c r="A317" t="str">
        <f>IFERROR(VLOOKUP(ROW()-18,AuxiliarParaNotaDeseada!B318:E1299,1,FALSE),"")</f>
        <v/>
      </c>
      <c r="B317" t="str">
        <f>IFERROR(VLOOKUP(ROW()-18,AuxiliarParaNotaDeseada!B318:E1299,2,FALSE),"")</f>
        <v/>
      </c>
      <c r="C317" t="str">
        <f>IFERROR(VLOOKUP(ROW()-18,AuxiliarParaNotaDeseada!B318:E1299,3,FALSE),"")</f>
        <v/>
      </c>
      <c r="D317" s="62" t="str">
        <f>IF(ISNUMBER(A317),IF(AND(AuxiliarParaNotaDeseada!I$6&gt;=5,AuxiliarParaNotaDeseada!I$6&lt;=10),AuxiliarParaNotaDeseada!I$6,-1),"")</f>
        <v/>
      </c>
    </row>
    <row r="318" spans="1:4" ht="15" x14ac:dyDescent="0.2">
      <c r="A318" t="str">
        <f>IFERROR(VLOOKUP(ROW()-18,AuxiliarParaNotaDeseada!B319:E1300,1,FALSE),"")</f>
        <v/>
      </c>
      <c r="B318" t="str">
        <f>IFERROR(VLOOKUP(ROW()-18,AuxiliarParaNotaDeseada!B319:E1300,2,FALSE),"")</f>
        <v/>
      </c>
      <c r="C318" t="str">
        <f>IFERROR(VLOOKUP(ROW()-18,AuxiliarParaNotaDeseada!B319:E1300,3,FALSE),"")</f>
        <v/>
      </c>
      <c r="D318" s="62" t="str">
        <f>IF(ISNUMBER(A318),IF(AND(AuxiliarParaNotaDeseada!I$6&gt;=5,AuxiliarParaNotaDeseada!I$6&lt;=10),AuxiliarParaNotaDeseada!I$6,-1),"")</f>
        <v/>
      </c>
    </row>
    <row r="319" spans="1:4" ht="15" x14ac:dyDescent="0.2">
      <c r="A319" t="str">
        <f>IFERROR(VLOOKUP(ROW()-18,AuxiliarParaNotaDeseada!B320:E1301,1,FALSE),"")</f>
        <v/>
      </c>
      <c r="B319" t="str">
        <f>IFERROR(VLOOKUP(ROW()-18,AuxiliarParaNotaDeseada!B320:E1301,2,FALSE),"")</f>
        <v/>
      </c>
      <c r="C319" t="str">
        <f>IFERROR(VLOOKUP(ROW()-18,AuxiliarParaNotaDeseada!B320:E1301,3,FALSE),"")</f>
        <v/>
      </c>
      <c r="D319" s="62" t="str">
        <f>IF(ISNUMBER(A319),IF(AND(AuxiliarParaNotaDeseada!I$6&gt;=5,AuxiliarParaNotaDeseada!I$6&lt;=10),AuxiliarParaNotaDeseada!I$6,-1),"")</f>
        <v/>
      </c>
    </row>
    <row r="320" spans="1:4" ht="15" x14ac:dyDescent="0.2">
      <c r="A320" t="str">
        <f>IFERROR(VLOOKUP(ROW()-18,AuxiliarParaNotaDeseada!B321:E1302,1,FALSE),"")</f>
        <v/>
      </c>
      <c r="B320" t="str">
        <f>IFERROR(VLOOKUP(ROW()-18,AuxiliarParaNotaDeseada!B321:E1302,2,FALSE),"")</f>
        <v/>
      </c>
      <c r="C320" t="str">
        <f>IFERROR(VLOOKUP(ROW()-18,AuxiliarParaNotaDeseada!B321:E1302,3,FALSE),"")</f>
        <v/>
      </c>
      <c r="D320" s="62" t="str">
        <f>IF(ISNUMBER(A320),IF(AND(AuxiliarParaNotaDeseada!I$6&gt;=5,AuxiliarParaNotaDeseada!I$6&lt;=10),AuxiliarParaNotaDeseada!I$6,-1),"")</f>
        <v/>
      </c>
    </row>
    <row r="321" spans="1:4" ht="15" x14ac:dyDescent="0.2">
      <c r="A321" t="str">
        <f>IFERROR(VLOOKUP(ROW()-18,AuxiliarParaNotaDeseada!B322:E1303,1,FALSE),"")</f>
        <v/>
      </c>
      <c r="B321" t="str">
        <f>IFERROR(VLOOKUP(ROW()-18,AuxiliarParaNotaDeseada!B322:E1303,2,FALSE),"")</f>
        <v/>
      </c>
      <c r="C321" t="str">
        <f>IFERROR(VLOOKUP(ROW()-18,AuxiliarParaNotaDeseada!B322:E1303,3,FALSE),"")</f>
        <v/>
      </c>
      <c r="D321" s="62" t="str">
        <f>IF(ISNUMBER(A321),IF(AND(AuxiliarParaNotaDeseada!I$6&gt;=5,AuxiliarParaNotaDeseada!I$6&lt;=10),AuxiliarParaNotaDeseada!I$6,-1),"")</f>
        <v/>
      </c>
    </row>
    <row r="322" spans="1:4" ht="15" x14ac:dyDescent="0.2">
      <c r="A322" t="str">
        <f>IFERROR(VLOOKUP(ROW()-18,AuxiliarParaNotaDeseada!B323:E1304,1,FALSE),"")</f>
        <v/>
      </c>
      <c r="B322" t="str">
        <f>IFERROR(VLOOKUP(ROW()-18,AuxiliarParaNotaDeseada!B323:E1304,2,FALSE),"")</f>
        <v/>
      </c>
      <c r="C322" t="str">
        <f>IFERROR(VLOOKUP(ROW()-18,AuxiliarParaNotaDeseada!B323:E1304,3,FALSE),"")</f>
        <v/>
      </c>
      <c r="D322" s="62" t="str">
        <f>IF(ISNUMBER(A322),IF(AND(AuxiliarParaNotaDeseada!I$6&gt;=5,AuxiliarParaNotaDeseada!I$6&lt;=10),AuxiliarParaNotaDeseada!I$6,-1),"")</f>
        <v/>
      </c>
    </row>
    <row r="323" spans="1:4" ht="15" x14ac:dyDescent="0.2">
      <c r="A323" t="str">
        <f>IFERROR(VLOOKUP(ROW()-18,AuxiliarParaNotaDeseada!B324:E1305,1,FALSE),"")</f>
        <v/>
      </c>
      <c r="B323" t="str">
        <f>IFERROR(VLOOKUP(ROW()-18,AuxiliarParaNotaDeseada!B324:E1305,2,FALSE),"")</f>
        <v/>
      </c>
      <c r="C323" t="str">
        <f>IFERROR(VLOOKUP(ROW()-18,AuxiliarParaNotaDeseada!B324:E1305,3,FALSE),"")</f>
        <v/>
      </c>
      <c r="D323" s="62" t="str">
        <f>IF(ISNUMBER(A323),IF(AND(AuxiliarParaNotaDeseada!I$6&gt;=5,AuxiliarParaNotaDeseada!I$6&lt;=10),AuxiliarParaNotaDeseada!I$6,-1),"")</f>
        <v/>
      </c>
    </row>
    <row r="324" spans="1:4" ht="15" x14ac:dyDescent="0.2">
      <c r="A324" t="str">
        <f>IFERROR(VLOOKUP(ROW()-18,AuxiliarParaNotaDeseada!B325:E1306,1,FALSE),"")</f>
        <v/>
      </c>
      <c r="B324" t="str">
        <f>IFERROR(VLOOKUP(ROW()-18,AuxiliarParaNotaDeseada!B325:E1306,2,FALSE),"")</f>
        <v/>
      </c>
      <c r="C324" t="str">
        <f>IFERROR(VLOOKUP(ROW()-18,AuxiliarParaNotaDeseada!B325:E1306,3,FALSE),"")</f>
        <v/>
      </c>
      <c r="D324" s="62" t="str">
        <f>IF(ISNUMBER(A324),IF(AND(AuxiliarParaNotaDeseada!I$6&gt;=5,AuxiliarParaNotaDeseada!I$6&lt;=10),AuxiliarParaNotaDeseada!I$6,-1),"")</f>
        <v/>
      </c>
    </row>
    <row r="325" spans="1:4" ht="15" x14ac:dyDescent="0.2">
      <c r="A325" t="str">
        <f>IFERROR(VLOOKUP(ROW()-18,AuxiliarParaNotaDeseada!B326:E1307,1,FALSE),"")</f>
        <v/>
      </c>
      <c r="B325" t="str">
        <f>IFERROR(VLOOKUP(ROW()-18,AuxiliarParaNotaDeseada!B326:E1307,2,FALSE),"")</f>
        <v/>
      </c>
      <c r="C325" t="str">
        <f>IFERROR(VLOOKUP(ROW()-18,AuxiliarParaNotaDeseada!B326:E1307,3,FALSE),"")</f>
        <v/>
      </c>
      <c r="D325" s="62" t="str">
        <f>IF(ISNUMBER(A325),IF(AND(AuxiliarParaNotaDeseada!I$6&gt;=5,AuxiliarParaNotaDeseada!I$6&lt;=10),AuxiliarParaNotaDeseada!I$6,-1),"")</f>
        <v/>
      </c>
    </row>
    <row r="326" spans="1:4" ht="15" x14ac:dyDescent="0.2">
      <c r="A326" t="str">
        <f>IFERROR(VLOOKUP(ROW()-18,AuxiliarParaNotaDeseada!B327:E1308,1,FALSE),"")</f>
        <v/>
      </c>
      <c r="B326" t="str">
        <f>IFERROR(VLOOKUP(ROW()-18,AuxiliarParaNotaDeseada!B327:E1308,2,FALSE),"")</f>
        <v/>
      </c>
      <c r="C326" t="str">
        <f>IFERROR(VLOOKUP(ROW()-18,AuxiliarParaNotaDeseada!B327:E1308,3,FALSE),"")</f>
        <v/>
      </c>
      <c r="D326" s="62" t="str">
        <f>IF(ISNUMBER(A326),IF(AND(AuxiliarParaNotaDeseada!I$6&gt;=5,AuxiliarParaNotaDeseada!I$6&lt;=10),AuxiliarParaNotaDeseada!I$6,-1),"")</f>
        <v/>
      </c>
    </row>
    <row r="327" spans="1:4" ht="15" x14ac:dyDescent="0.2">
      <c r="A327" t="str">
        <f>IFERROR(VLOOKUP(ROW()-18,AuxiliarParaNotaDeseada!B328:E1309,1,FALSE),"")</f>
        <v/>
      </c>
      <c r="B327" t="str">
        <f>IFERROR(VLOOKUP(ROW()-18,AuxiliarParaNotaDeseada!B328:E1309,2,FALSE),"")</f>
        <v/>
      </c>
      <c r="C327" t="str">
        <f>IFERROR(VLOOKUP(ROW()-18,AuxiliarParaNotaDeseada!B328:E1309,3,FALSE),"")</f>
        <v/>
      </c>
      <c r="D327" s="62" t="str">
        <f>IF(ISNUMBER(A327),IF(AND(AuxiliarParaNotaDeseada!I$6&gt;=5,AuxiliarParaNotaDeseada!I$6&lt;=10),AuxiliarParaNotaDeseada!I$6,-1),"")</f>
        <v/>
      </c>
    </row>
    <row r="328" spans="1:4" ht="15" x14ac:dyDescent="0.2">
      <c r="A328" t="str">
        <f>IFERROR(VLOOKUP(ROW()-18,AuxiliarParaNotaDeseada!B329:E1310,1,FALSE),"")</f>
        <v/>
      </c>
      <c r="B328" t="str">
        <f>IFERROR(VLOOKUP(ROW()-18,AuxiliarParaNotaDeseada!B329:E1310,2,FALSE),"")</f>
        <v/>
      </c>
      <c r="C328" t="str">
        <f>IFERROR(VLOOKUP(ROW()-18,AuxiliarParaNotaDeseada!B329:E1310,3,FALSE),"")</f>
        <v/>
      </c>
      <c r="D328" s="62" t="str">
        <f>IF(ISNUMBER(A328),IF(AND(AuxiliarParaNotaDeseada!I$6&gt;=5,AuxiliarParaNotaDeseada!I$6&lt;=10),AuxiliarParaNotaDeseada!I$6,-1),"")</f>
        <v/>
      </c>
    </row>
    <row r="329" spans="1:4" ht="15" x14ac:dyDescent="0.2">
      <c r="A329" t="str">
        <f>IFERROR(VLOOKUP(ROW()-18,AuxiliarParaNotaDeseada!B330:E1311,1,FALSE),"")</f>
        <v/>
      </c>
      <c r="B329" t="str">
        <f>IFERROR(VLOOKUP(ROW()-18,AuxiliarParaNotaDeseada!B330:E1311,2,FALSE),"")</f>
        <v/>
      </c>
      <c r="C329" t="str">
        <f>IFERROR(VLOOKUP(ROW()-18,AuxiliarParaNotaDeseada!B330:E1311,3,FALSE),"")</f>
        <v/>
      </c>
      <c r="D329" s="62" t="str">
        <f>IF(ISNUMBER(A329),IF(AND(AuxiliarParaNotaDeseada!I$6&gt;=5,AuxiliarParaNotaDeseada!I$6&lt;=10),AuxiliarParaNotaDeseada!I$6,-1),"")</f>
        <v/>
      </c>
    </row>
    <row r="330" spans="1:4" ht="15" x14ac:dyDescent="0.2">
      <c r="A330" t="str">
        <f>IFERROR(VLOOKUP(ROW()-18,AuxiliarParaNotaDeseada!B331:E1312,1,FALSE),"")</f>
        <v/>
      </c>
      <c r="B330" t="str">
        <f>IFERROR(VLOOKUP(ROW()-18,AuxiliarParaNotaDeseada!B331:E1312,2,FALSE),"")</f>
        <v/>
      </c>
      <c r="C330" t="str">
        <f>IFERROR(VLOOKUP(ROW()-18,AuxiliarParaNotaDeseada!B331:E1312,3,FALSE),"")</f>
        <v/>
      </c>
      <c r="D330" s="62" t="str">
        <f>IF(ISNUMBER(A330),IF(AND(AuxiliarParaNotaDeseada!I$6&gt;=5,AuxiliarParaNotaDeseada!I$6&lt;=10),AuxiliarParaNotaDeseada!I$6,-1),"")</f>
        <v/>
      </c>
    </row>
    <row r="331" spans="1:4" ht="15" x14ac:dyDescent="0.2">
      <c r="A331" t="str">
        <f>IFERROR(VLOOKUP(ROW()-18,AuxiliarParaNotaDeseada!B332:E1313,1,FALSE),"")</f>
        <v/>
      </c>
      <c r="B331" t="str">
        <f>IFERROR(VLOOKUP(ROW()-18,AuxiliarParaNotaDeseada!B332:E1313,2,FALSE),"")</f>
        <v/>
      </c>
      <c r="C331" t="str">
        <f>IFERROR(VLOOKUP(ROW()-18,AuxiliarParaNotaDeseada!B332:E1313,3,FALSE),"")</f>
        <v/>
      </c>
      <c r="D331" s="62" t="str">
        <f>IF(ISNUMBER(A331),IF(AND(AuxiliarParaNotaDeseada!I$6&gt;=5,AuxiliarParaNotaDeseada!I$6&lt;=10),AuxiliarParaNotaDeseada!I$6,-1),"")</f>
        <v/>
      </c>
    </row>
    <row r="332" spans="1:4" ht="15" x14ac:dyDescent="0.2">
      <c r="A332" t="str">
        <f>IFERROR(VLOOKUP(ROW()-18,AuxiliarParaNotaDeseada!B333:E1314,1,FALSE),"")</f>
        <v/>
      </c>
      <c r="B332" t="str">
        <f>IFERROR(VLOOKUP(ROW()-18,AuxiliarParaNotaDeseada!B333:E1314,2,FALSE),"")</f>
        <v/>
      </c>
      <c r="C332" t="str">
        <f>IFERROR(VLOOKUP(ROW()-18,AuxiliarParaNotaDeseada!B333:E1314,3,FALSE),"")</f>
        <v/>
      </c>
      <c r="D332" s="62" t="str">
        <f>IF(ISNUMBER(A332),IF(AND(AuxiliarParaNotaDeseada!I$6&gt;=5,AuxiliarParaNotaDeseada!I$6&lt;=10),AuxiliarParaNotaDeseada!I$6,-1),"")</f>
        <v/>
      </c>
    </row>
    <row r="333" spans="1:4" ht="15" x14ac:dyDescent="0.2">
      <c r="A333" t="str">
        <f>IFERROR(VLOOKUP(ROW()-18,AuxiliarParaNotaDeseada!B334:E1315,1,FALSE),"")</f>
        <v/>
      </c>
      <c r="B333" t="str">
        <f>IFERROR(VLOOKUP(ROW()-18,AuxiliarParaNotaDeseada!B334:E1315,2,FALSE),"")</f>
        <v/>
      </c>
      <c r="C333" t="str">
        <f>IFERROR(VLOOKUP(ROW()-18,AuxiliarParaNotaDeseada!B334:E1315,3,FALSE),"")</f>
        <v/>
      </c>
      <c r="D333" s="62" t="str">
        <f>IF(ISNUMBER(A333),IF(AND(AuxiliarParaNotaDeseada!I$6&gt;=5,AuxiliarParaNotaDeseada!I$6&lt;=10),AuxiliarParaNotaDeseada!I$6,-1),"")</f>
        <v/>
      </c>
    </row>
    <row r="334" spans="1:4" ht="15" x14ac:dyDescent="0.2">
      <c r="A334" t="str">
        <f>IFERROR(VLOOKUP(ROW()-18,AuxiliarParaNotaDeseada!B335:E1316,1,FALSE),"")</f>
        <v/>
      </c>
      <c r="B334" t="str">
        <f>IFERROR(VLOOKUP(ROW()-18,AuxiliarParaNotaDeseada!B335:E1316,2,FALSE),"")</f>
        <v/>
      </c>
      <c r="C334" t="str">
        <f>IFERROR(VLOOKUP(ROW()-18,AuxiliarParaNotaDeseada!B335:E1316,3,FALSE),"")</f>
        <v/>
      </c>
      <c r="D334" s="62" t="str">
        <f>IF(ISNUMBER(A334),IF(AND(AuxiliarParaNotaDeseada!I$6&gt;=5,AuxiliarParaNotaDeseada!I$6&lt;=10),AuxiliarParaNotaDeseada!I$6,-1),"")</f>
        <v/>
      </c>
    </row>
    <row r="335" spans="1:4" ht="15" x14ac:dyDescent="0.2">
      <c r="A335" t="str">
        <f>IFERROR(VLOOKUP(ROW()-18,AuxiliarParaNotaDeseada!B336:E1317,1,FALSE),"")</f>
        <v/>
      </c>
      <c r="B335" t="str">
        <f>IFERROR(VLOOKUP(ROW()-18,AuxiliarParaNotaDeseada!B336:E1317,2,FALSE),"")</f>
        <v/>
      </c>
      <c r="C335" t="str">
        <f>IFERROR(VLOOKUP(ROW()-18,AuxiliarParaNotaDeseada!B336:E1317,3,FALSE),"")</f>
        <v/>
      </c>
      <c r="D335" s="62" t="str">
        <f>IF(ISNUMBER(A335),IF(AND(AuxiliarParaNotaDeseada!I$6&gt;=5,AuxiliarParaNotaDeseada!I$6&lt;=10),AuxiliarParaNotaDeseada!I$6,-1),"")</f>
        <v/>
      </c>
    </row>
    <row r="336" spans="1:4" ht="15" x14ac:dyDescent="0.2">
      <c r="A336" t="str">
        <f>IFERROR(VLOOKUP(ROW()-18,AuxiliarParaNotaDeseada!B337:E1318,1,FALSE),"")</f>
        <v/>
      </c>
      <c r="B336" t="str">
        <f>IFERROR(VLOOKUP(ROW()-18,AuxiliarParaNotaDeseada!B337:E1318,2,FALSE),"")</f>
        <v/>
      </c>
      <c r="C336" t="str">
        <f>IFERROR(VLOOKUP(ROW()-18,AuxiliarParaNotaDeseada!B337:E1318,3,FALSE),"")</f>
        <v/>
      </c>
      <c r="D336" s="62" t="str">
        <f>IF(ISNUMBER(A336),IF(AND(AuxiliarParaNotaDeseada!I$6&gt;=5,AuxiliarParaNotaDeseada!I$6&lt;=10),AuxiliarParaNotaDeseada!I$6,-1),"")</f>
        <v/>
      </c>
    </row>
    <row r="337" spans="1:4" ht="15" x14ac:dyDescent="0.2">
      <c r="A337" t="str">
        <f>IFERROR(VLOOKUP(ROW()-18,AuxiliarParaNotaDeseada!B338:E1319,1,FALSE),"")</f>
        <v/>
      </c>
      <c r="B337" t="str">
        <f>IFERROR(VLOOKUP(ROW()-18,AuxiliarParaNotaDeseada!B338:E1319,2,FALSE),"")</f>
        <v/>
      </c>
      <c r="C337" t="str">
        <f>IFERROR(VLOOKUP(ROW()-18,AuxiliarParaNotaDeseada!B338:E1319,3,FALSE),"")</f>
        <v/>
      </c>
      <c r="D337" s="62" t="str">
        <f>IF(ISNUMBER(A337),IF(AND(AuxiliarParaNotaDeseada!I$6&gt;=5,AuxiliarParaNotaDeseada!I$6&lt;=10),AuxiliarParaNotaDeseada!I$6,-1),"")</f>
        <v/>
      </c>
    </row>
    <row r="338" spans="1:4" ht="15" x14ac:dyDescent="0.2">
      <c r="A338" t="str">
        <f>IFERROR(VLOOKUP(ROW()-18,AuxiliarParaNotaDeseada!B339:E1320,1,FALSE),"")</f>
        <v/>
      </c>
      <c r="B338" t="str">
        <f>IFERROR(VLOOKUP(ROW()-18,AuxiliarParaNotaDeseada!B339:E1320,2,FALSE),"")</f>
        <v/>
      </c>
      <c r="C338" t="str">
        <f>IFERROR(VLOOKUP(ROW()-18,AuxiliarParaNotaDeseada!B339:E1320,3,FALSE),"")</f>
        <v/>
      </c>
      <c r="D338" s="62" t="str">
        <f>IF(ISNUMBER(A338),IF(AND(AuxiliarParaNotaDeseada!I$6&gt;=5,AuxiliarParaNotaDeseada!I$6&lt;=10),AuxiliarParaNotaDeseada!I$6,-1),"")</f>
        <v/>
      </c>
    </row>
    <row r="339" spans="1:4" ht="15" x14ac:dyDescent="0.2">
      <c r="A339" t="str">
        <f>IFERROR(VLOOKUP(ROW()-18,AuxiliarParaNotaDeseada!B340:E1321,1,FALSE),"")</f>
        <v/>
      </c>
      <c r="B339" t="str">
        <f>IFERROR(VLOOKUP(ROW()-18,AuxiliarParaNotaDeseada!B340:E1321,2,FALSE),"")</f>
        <v/>
      </c>
      <c r="C339" t="str">
        <f>IFERROR(VLOOKUP(ROW()-18,AuxiliarParaNotaDeseada!B340:E1321,3,FALSE),"")</f>
        <v/>
      </c>
      <c r="D339" s="62" t="str">
        <f>IF(ISNUMBER(A339),IF(AND(AuxiliarParaNotaDeseada!I$6&gt;=5,AuxiliarParaNotaDeseada!I$6&lt;=10),AuxiliarParaNotaDeseada!I$6,-1),"")</f>
        <v/>
      </c>
    </row>
    <row r="340" spans="1:4" ht="15" x14ac:dyDescent="0.2">
      <c r="A340" t="str">
        <f>IFERROR(VLOOKUP(ROW()-18,AuxiliarParaNotaDeseada!B341:E1322,1,FALSE),"")</f>
        <v/>
      </c>
      <c r="B340" t="str">
        <f>IFERROR(VLOOKUP(ROW()-18,AuxiliarParaNotaDeseada!B341:E1322,2,FALSE),"")</f>
        <v/>
      </c>
      <c r="C340" t="str">
        <f>IFERROR(VLOOKUP(ROW()-18,AuxiliarParaNotaDeseada!B341:E1322,3,FALSE),"")</f>
        <v/>
      </c>
      <c r="D340" s="62" t="str">
        <f>IF(ISNUMBER(A340),IF(AND(AuxiliarParaNotaDeseada!I$6&gt;=5,AuxiliarParaNotaDeseada!I$6&lt;=10),AuxiliarParaNotaDeseada!I$6,-1),"")</f>
        <v/>
      </c>
    </row>
    <row r="341" spans="1:4" ht="15" x14ac:dyDescent="0.2">
      <c r="A341" t="str">
        <f>IFERROR(VLOOKUP(ROW()-18,AuxiliarParaNotaDeseada!B342:E1323,1,FALSE),"")</f>
        <v/>
      </c>
      <c r="B341" t="str">
        <f>IFERROR(VLOOKUP(ROW()-18,AuxiliarParaNotaDeseada!B342:E1323,2,FALSE),"")</f>
        <v/>
      </c>
      <c r="C341" t="str">
        <f>IFERROR(VLOOKUP(ROW()-18,AuxiliarParaNotaDeseada!B342:E1323,3,FALSE),"")</f>
        <v/>
      </c>
      <c r="D341" s="62" t="str">
        <f>IF(ISNUMBER(A341),IF(AND(AuxiliarParaNotaDeseada!I$6&gt;=5,AuxiliarParaNotaDeseada!I$6&lt;=10),AuxiliarParaNotaDeseada!I$6,-1),"")</f>
        <v/>
      </c>
    </row>
    <row r="342" spans="1:4" ht="15" x14ac:dyDescent="0.2">
      <c r="A342" t="str">
        <f>IFERROR(VLOOKUP(ROW()-18,AuxiliarParaNotaDeseada!B343:E1324,1,FALSE),"")</f>
        <v/>
      </c>
      <c r="B342" t="str">
        <f>IFERROR(VLOOKUP(ROW()-18,AuxiliarParaNotaDeseada!B343:E1324,2,FALSE),"")</f>
        <v/>
      </c>
      <c r="C342" t="str">
        <f>IFERROR(VLOOKUP(ROW()-18,AuxiliarParaNotaDeseada!B343:E1324,3,FALSE),"")</f>
        <v/>
      </c>
      <c r="D342" s="62" t="str">
        <f>IF(ISNUMBER(A342),IF(AND(AuxiliarParaNotaDeseada!I$6&gt;=5,AuxiliarParaNotaDeseada!I$6&lt;=10),AuxiliarParaNotaDeseada!I$6,-1),"")</f>
        <v/>
      </c>
    </row>
    <row r="343" spans="1:4" ht="15" x14ac:dyDescent="0.2">
      <c r="A343" t="str">
        <f>IFERROR(VLOOKUP(ROW()-18,AuxiliarParaNotaDeseada!B344:E1325,1,FALSE),"")</f>
        <v/>
      </c>
      <c r="B343" t="str">
        <f>IFERROR(VLOOKUP(ROW()-18,AuxiliarParaNotaDeseada!B344:E1325,2,FALSE),"")</f>
        <v/>
      </c>
      <c r="C343" t="str">
        <f>IFERROR(VLOOKUP(ROW()-18,AuxiliarParaNotaDeseada!B344:E1325,3,FALSE),"")</f>
        <v/>
      </c>
      <c r="D343" s="62" t="str">
        <f>IF(ISNUMBER(A343),IF(AND(AuxiliarParaNotaDeseada!I$6&gt;=5,AuxiliarParaNotaDeseada!I$6&lt;=10),AuxiliarParaNotaDeseada!I$6,-1),"")</f>
        <v/>
      </c>
    </row>
    <row r="344" spans="1:4" ht="15" x14ac:dyDescent="0.2">
      <c r="A344" t="str">
        <f>IFERROR(VLOOKUP(ROW()-18,AuxiliarParaNotaDeseada!B345:E1326,1,FALSE),"")</f>
        <v/>
      </c>
      <c r="B344" t="str">
        <f>IFERROR(VLOOKUP(ROW()-18,AuxiliarParaNotaDeseada!B345:E1326,2,FALSE),"")</f>
        <v/>
      </c>
      <c r="C344" t="str">
        <f>IFERROR(VLOOKUP(ROW()-18,AuxiliarParaNotaDeseada!B345:E1326,3,FALSE),"")</f>
        <v/>
      </c>
      <c r="D344" s="62" t="str">
        <f>IF(ISNUMBER(A344),IF(AND(AuxiliarParaNotaDeseada!I$6&gt;=5,AuxiliarParaNotaDeseada!I$6&lt;=10),AuxiliarParaNotaDeseada!I$6,-1),"")</f>
        <v/>
      </c>
    </row>
    <row r="345" spans="1:4" ht="15" x14ac:dyDescent="0.2">
      <c r="A345" t="str">
        <f>IFERROR(VLOOKUP(ROW()-18,AuxiliarParaNotaDeseada!B346:E1327,1,FALSE),"")</f>
        <v/>
      </c>
      <c r="B345" t="str">
        <f>IFERROR(VLOOKUP(ROW()-18,AuxiliarParaNotaDeseada!B346:E1327,2,FALSE),"")</f>
        <v/>
      </c>
      <c r="C345" t="str">
        <f>IFERROR(VLOOKUP(ROW()-18,AuxiliarParaNotaDeseada!B346:E1327,3,FALSE),"")</f>
        <v/>
      </c>
      <c r="D345" s="62" t="str">
        <f>IF(ISNUMBER(A345),IF(AND(AuxiliarParaNotaDeseada!I$6&gt;=5,AuxiliarParaNotaDeseada!I$6&lt;=10),AuxiliarParaNotaDeseada!I$6,-1),"")</f>
        <v/>
      </c>
    </row>
    <row r="346" spans="1:4" ht="15" x14ac:dyDescent="0.2">
      <c r="A346" t="str">
        <f>IFERROR(VLOOKUP(ROW()-18,AuxiliarParaNotaDeseada!B347:E1328,1,FALSE),"")</f>
        <v/>
      </c>
      <c r="B346" t="str">
        <f>IFERROR(VLOOKUP(ROW()-18,AuxiliarParaNotaDeseada!B347:E1328,2,FALSE),"")</f>
        <v/>
      </c>
      <c r="C346" t="str">
        <f>IFERROR(VLOOKUP(ROW()-18,AuxiliarParaNotaDeseada!B347:E1328,3,FALSE),"")</f>
        <v/>
      </c>
      <c r="D346" s="62" t="str">
        <f>IF(ISNUMBER(A346),IF(AND(AuxiliarParaNotaDeseada!I$6&gt;=5,AuxiliarParaNotaDeseada!I$6&lt;=10),AuxiliarParaNotaDeseada!I$6,-1),"")</f>
        <v/>
      </c>
    </row>
    <row r="347" spans="1:4" ht="15" x14ac:dyDescent="0.2">
      <c r="A347" t="str">
        <f>IFERROR(VLOOKUP(ROW()-18,AuxiliarParaNotaDeseada!B348:E1329,1,FALSE),"")</f>
        <v/>
      </c>
      <c r="B347" t="str">
        <f>IFERROR(VLOOKUP(ROW()-18,AuxiliarParaNotaDeseada!B348:E1329,2,FALSE),"")</f>
        <v/>
      </c>
      <c r="C347" t="str">
        <f>IFERROR(VLOOKUP(ROW()-18,AuxiliarParaNotaDeseada!B348:E1329,3,FALSE),"")</f>
        <v/>
      </c>
      <c r="D347" s="62" t="str">
        <f>IF(ISNUMBER(A347),IF(AND(AuxiliarParaNotaDeseada!I$6&gt;=5,AuxiliarParaNotaDeseada!I$6&lt;=10),AuxiliarParaNotaDeseada!I$6,-1),"")</f>
        <v/>
      </c>
    </row>
    <row r="348" spans="1:4" ht="15" x14ac:dyDescent="0.2">
      <c r="A348" t="str">
        <f>IFERROR(VLOOKUP(ROW()-18,AuxiliarParaNotaDeseada!B349:E1330,1,FALSE),"")</f>
        <v/>
      </c>
      <c r="B348" t="str">
        <f>IFERROR(VLOOKUP(ROW()-18,AuxiliarParaNotaDeseada!B349:E1330,2,FALSE),"")</f>
        <v/>
      </c>
      <c r="C348" t="str">
        <f>IFERROR(VLOOKUP(ROW()-18,AuxiliarParaNotaDeseada!B349:E1330,3,FALSE),"")</f>
        <v/>
      </c>
      <c r="D348" s="62" t="str">
        <f>IF(ISNUMBER(A348),IF(AND(AuxiliarParaNotaDeseada!I$6&gt;=5,AuxiliarParaNotaDeseada!I$6&lt;=10),AuxiliarParaNotaDeseada!I$6,-1),"")</f>
        <v/>
      </c>
    </row>
    <row r="349" spans="1:4" ht="15" x14ac:dyDescent="0.2">
      <c r="A349" t="str">
        <f>IFERROR(VLOOKUP(ROW()-18,AuxiliarParaNotaDeseada!B350:E1331,1,FALSE),"")</f>
        <v/>
      </c>
      <c r="B349" t="str">
        <f>IFERROR(VLOOKUP(ROW()-18,AuxiliarParaNotaDeseada!B350:E1331,2,FALSE),"")</f>
        <v/>
      </c>
      <c r="C349" t="str">
        <f>IFERROR(VLOOKUP(ROW()-18,AuxiliarParaNotaDeseada!B350:E1331,3,FALSE),"")</f>
        <v/>
      </c>
      <c r="D349" s="62" t="str">
        <f>IF(ISNUMBER(A349),IF(AND(AuxiliarParaNotaDeseada!I$6&gt;=5,AuxiliarParaNotaDeseada!I$6&lt;=10),AuxiliarParaNotaDeseada!I$6,-1),"")</f>
        <v/>
      </c>
    </row>
    <row r="350" spans="1:4" ht="15" x14ac:dyDescent="0.2">
      <c r="A350" t="str">
        <f>IFERROR(VLOOKUP(ROW()-18,AuxiliarParaNotaDeseada!B351:E1332,1,FALSE),"")</f>
        <v/>
      </c>
      <c r="B350" t="str">
        <f>IFERROR(VLOOKUP(ROW()-18,AuxiliarParaNotaDeseada!B351:E1332,2,FALSE),"")</f>
        <v/>
      </c>
      <c r="C350" t="str">
        <f>IFERROR(VLOOKUP(ROW()-18,AuxiliarParaNotaDeseada!B351:E1332,3,FALSE),"")</f>
        <v/>
      </c>
      <c r="D350" s="62" t="str">
        <f>IF(ISNUMBER(A350),IF(AND(AuxiliarParaNotaDeseada!I$6&gt;=5,AuxiliarParaNotaDeseada!I$6&lt;=10),AuxiliarParaNotaDeseada!I$6,-1),"")</f>
        <v/>
      </c>
    </row>
    <row r="351" spans="1:4" ht="15" x14ac:dyDescent="0.2">
      <c r="A351" t="str">
        <f>IFERROR(VLOOKUP(ROW()-18,AuxiliarParaNotaDeseada!B352:E1333,1,FALSE),"")</f>
        <v/>
      </c>
      <c r="B351" t="str">
        <f>IFERROR(VLOOKUP(ROW()-18,AuxiliarParaNotaDeseada!B352:E1333,2,FALSE),"")</f>
        <v/>
      </c>
      <c r="C351" t="str">
        <f>IFERROR(VLOOKUP(ROW()-18,AuxiliarParaNotaDeseada!B352:E1333,3,FALSE),"")</f>
        <v/>
      </c>
      <c r="D351" s="62" t="str">
        <f>IF(ISNUMBER(A351),IF(AND(AuxiliarParaNotaDeseada!I$6&gt;=5,AuxiliarParaNotaDeseada!I$6&lt;=10),AuxiliarParaNotaDeseada!I$6,-1),"")</f>
        <v/>
      </c>
    </row>
    <row r="352" spans="1:4" ht="15" x14ac:dyDescent="0.2">
      <c r="A352" t="str">
        <f>IFERROR(VLOOKUP(ROW()-18,AuxiliarParaNotaDeseada!B353:E1334,1,FALSE),"")</f>
        <v/>
      </c>
      <c r="B352" t="str">
        <f>IFERROR(VLOOKUP(ROW()-18,AuxiliarParaNotaDeseada!B353:E1334,2,FALSE),"")</f>
        <v/>
      </c>
      <c r="C352" t="str">
        <f>IFERROR(VLOOKUP(ROW()-18,AuxiliarParaNotaDeseada!B353:E1334,3,FALSE),"")</f>
        <v/>
      </c>
      <c r="D352" s="62" t="str">
        <f>IF(ISNUMBER(A352),IF(AND(AuxiliarParaNotaDeseada!I$6&gt;=5,AuxiliarParaNotaDeseada!I$6&lt;=10),AuxiliarParaNotaDeseada!I$6,-1),"")</f>
        <v/>
      </c>
    </row>
    <row r="353" spans="1:4" ht="15" x14ac:dyDescent="0.2">
      <c r="A353" t="str">
        <f>IFERROR(VLOOKUP(ROW()-18,AuxiliarParaNotaDeseada!B354:E1335,1,FALSE),"")</f>
        <v/>
      </c>
      <c r="B353" t="str">
        <f>IFERROR(VLOOKUP(ROW()-18,AuxiliarParaNotaDeseada!B354:E1335,2,FALSE),"")</f>
        <v/>
      </c>
      <c r="C353" t="str">
        <f>IFERROR(VLOOKUP(ROW()-18,AuxiliarParaNotaDeseada!B354:E1335,3,FALSE),"")</f>
        <v/>
      </c>
      <c r="D353" s="62" t="str">
        <f>IF(ISNUMBER(A353),IF(AND(AuxiliarParaNotaDeseada!I$6&gt;=5,AuxiliarParaNotaDeseada!I$6&lt;=10),AuxiliarParaNotaDeseada!I$6,-1),"")</f>
        <v/>
      </c>
    </row>
    <row r="354" spans="1:4" ht="15" x14ac:dyDescent="0.2">
      <c r="A354" t="str">
        <f>IFERROR(VLOOKUP(ROW()-18,AuxiliarParaNotaDeseada!B355:E1336,1,FALSE),"")</f>
        <v/>
      </c>
      <c r="B354" t="str">
        <f>IFERROR(VLOOKUP(ROW()-18,AuxiliarParaNotaDeseada!B355:E1336,2,FALSE),"")</f>
        <v/>
      </c>
      <c r="C354" t="str">
        <f>IFERROR(VLOOKUP(ROW()-18,AuxiliarParaNotaDeseada!B355:E1336,3,FALSE),"")</f>
        <v/>
      </c>
      <c r="D354" s="62" t="str">
        <f>IF(ISNUMBER(A354),IF(AND(AuxiliarParaNotaDeseada!I$6&gt;=5,AuxiliarParaNotaDeseada!I$6&lt;=10),AuxiliarParaNotaDeseada!I$6,-1),"")</f>
        <v/>
      </c>
    </row>
    <row r="355" spans="1:4" ht="15" x14ac:dyDescent="0.2">
      <c r="A355" t="str">
        <f>IFERROR(VLOOKUP(ROW()-18,AuxiliarParaNotaDeseada!B356:E1337,1,FALSE),"")</f>
        <v/>
      </c>
      <c r="B355" t="str">
        <f>IFERROR(VLOOKUP(ROW()-18,AuxiliarParaNotaDeseada!B356:E1337,2,FALSE),"")</f>
        <v/>
      </c>
      <c r="C355" t="str">
        <f>IFERROR(VLOOKUP(ROW()-18,AuxiliarParaNotaDeseada!B356:E1337,3,FALSE),"")</f>
        <v/>
      </c>
      <c r="D355" s="62" t="str">
        <f>IF(ISNUMBER(A355),IF(AND(AuxiliarParaNotaDeseada!I$6&gt;=5,AuxiliarParaNotaDeseada!I$6&lt;=10),AuxiliarParaNotaDeseada!I$6,-1),"")</f>
        <v/>
      </c>
    </row>
    <row r="356" spans="1:4" ht="15" x14ac:dyDescent="0.2">
      <c r="A356" t="str">
        <f>IFERROR(VLOOKUP(ROW()-18,AuxiliarParaNotaDeseada!B357:E1338,1,FALSE),"")</f>
        <v/>
      </c>
      <c r="B356" t="str">
        <f>IFERROR(VLOOKUP(ROW()-18,AuxiliarParaNotaDeseada!B357:E1338,2,FALSE),"")</f>
        <v/>
      </c>
      <c r="C356" t="str">
        <f>IFERROR(VLOOKUP(ROW()-18,AuxiliarParaNotaDeseada!B357:E1338,3,FALSE),"")</f>
        <v/>
      </c>
      <c r="D356" s="62" t="str">
        <f>IF(ISNUMBER(A356),IF(AND(AuxiliarParaNotaDeseada!I$6&gt;=5,AuxiliarParaNotaDeseada!I$6&lt;=10),AuxiliarParaNotaDeseada!I$6,-1),"")</f>
        <v/>
      </c>
    </row>
    <row r="357" spans="1:4" ht="15" x14ac:dyDescent="0.2">
      <c r="A357" t="str">
        <f>IFERROR(VLOOKUP(ROW()-18,AuxiliarParaNotaDeseada!B358:E1339,1,FALSE),"")</f>
        <v/>
      </c>
      <c r="B357" t="str">
        <f>IFERROR(VLOOKUP(ROW()-18,AuxiliarParaNotaDeseada!B358:E1339,2,FALSE),"")</f>
        <v/>
      </c>
      <c r="C357" t="str">
        <f>IFERROR(VLOOKUP(ROW()-18,AuxiliarParaNotaDeseada!B358:E1339,3,FALSE),"")</f>
        <v/>
      </c>
      <c r="D357" s="62" t="str">
        <f>IF(ISNUMBER(A357),IF(AND(AuxiliarParaNotaDeseada!I$6&gt;=5,AuxiliarParaNotaDeseada!I$6&lt;=10),AuxiliarParaNotaDeseada!I$6,-1),"")</f>
        <v/>
      </c>
    </row>
    <row r="358" spans="1:4" ht="15" x14ac:dyDescent="0.2">
      <c r="A358" t="str">
        <f>IFERROR(VLOOKUP(ROW()-18,AuxiliarParaNotaDeseada!B359:E1340,1,FALSE),"")</f>
        <v/>
      </c>
      <c r="B358" t="str">
        <f>IFERROR(VLOOKUP(ROW()-18,AuxiliarParaNotaDeseada!B359:E1340,2,FALSE),"")</f>
        <v/>
      </c>
      <c r="C358" t="str">
        <f>IFERROR(VLOOKUP(ROW()-18,AuxiliarParaNotaDeseada!B359:E1340,3,FALSE),"")</f>
        <v/>
      </c>
      <c r="D358" s="62" t="str">
        <f>IF(ISNUMBER(A358),IF(AND(AuxiliarParaNotaDeseada!I$6&gt;=5,AuxiliarParaNotaDeseada!I$6&lt;=10),AuxiliarParaNotaDeseada!I$6,-1),"")</f>
        <v/>
      </c>
    </row>
    <row r="359" spans="1:4" ht="15" x14ac:dyDescent="0.2">
      <c r="A359" t="str">
        <f>IFERROR(VLOOKUP(ROW()-18,AuxiliarParaNotaDeseada!B360:E1341,1,FALSE),"")</f>
        <v/>
      </c>
      <c r="B359" t="str">
        <f>IFERROR(VLOOKUP(ROW()-18,AuxiliarParaNotaDeseada!B360:E1341,2,FALSE),"")</f>
        <v/>
      </c>
      <c r="C359" t="str">
        <f>IFERROR(VLOOKUP(ROW()-18,AuxiliarParaNotaDeseada!B360:E1341,3,FALSE),"")</f>
        <v/>
      </c>
      <c r="D359" s="62" t="str">
        <f>IF(ISNUMBER(A359),IF(AND(AuxiliarParaNotaDeseada!I$6&gt;=5,AuxiliarParaNotaDeseada!I$6&lt;=10),AuxiliarParaNotaDeseada!I$6,-1),"")</f>
        <v/>
      </c>
    </row>
    <row r="360" spans="1:4" ht="15" x14ac:dyDescent="0.2">
      <c r="A360" t="str">
        <f>IFERROR(VLOOKUP(ROW()-18,AuxiliarParaNotaDeseada!B361:E1342,1,FALSE),"")</f>
        <v/>
      </c>
      <c r="B360" t="str">
        <f>IFERROR(VLOOKUP(ROW()-18,AuxiliarParaNotaDeseada!B361:E1342,2,FALSE),"")</f>
        <v/>
      </c>
      <c r="C360" t="str">
        <f>IFERROR(VLOOKUP(ROW()-18,AuxiliarParaNotaDeseada!B361:E1342,3,FALSE),"")</f>
        <v/>
      </c>
      <c r="D360" s="62" t="str">
        <f>IF(ISNUMBER(A360),IF(AND(AuxiliarParaNotaDeseada!I$6&gt;=5,AuxiliarParaNotaDeseada!I$6&lt;=10),AuxiliarParaNotaDeseada!I$6,-1),"")</f>
        <v/>
      </c>
    </row>
    <row r="361" spans="1:4" ht="15" x14ac:dyDescent="0.2">
      <c r="A361" t="str">
        <f>IFERROR(VLOOKUP(ROW()-18,AuxiliarParaNotaDeseada!B362:E1343,1,FALSE),"")</f>
        <v/>
      </c>
      <c r="B361" t="str">
        <f>IFERROR(VLOOKUP(ROW()-18,AuxiliarParaNotaDeseada!B362:E1343,2,FALSE),"")</f>
        <v/>
      </c>
      <c r="C361" t="str">
        <f>IFERROR(VLOOKUP(ROW()-18,AuxiliarParaNotaDeseada!B362:E1343,3,FALSE),"")</f>
        <v/>
      </c>
      <c r="D361" s="62" t="str">
        <f>IF(ISNUMBER(A361),IF(AND(AuxiliarParaNotaDeseada!I$6&gt;=5,AuxiliarParaNotaDeseada!I$6&lt;=10),AuxiliarParaNotaDeseada!I$6,-1),"")</f>
        <v/>
      </c>
    </row>
    <row r="362" spans="1:4" ht="15" x14ac:dyDescent="0.2">
      <c r="A362" t="str">
        <f>IFERROR(VLOOKUP(ROW()-18,AuxiliarParaNotaDeseada!B363:E1344,1,FALSE),"")</f>
        <v/>
      </c>
      <c r="B362" t="str">
        <f>IFERROR(VLOOKUP(ROW()-18,AuxiliarParaNotaDeseada!B363:E1344,2,FALSE),"")</f>
        <v/>
      </c>
      <c r="C362" t="str">
        <f>IFERROR(VLOOKUP(ROW()-18,AuxiliarParaNotaDeseada!B363:E1344,3,FALSE),"")</f>
        <v/>
      </c>
      <c r="D362" s="62" t="str">
        <f>IF(ISNUMBER(A362),IF(AND(AuxiliarParaNotaDeseada!I$6&gt;=5,AuxiliarParaNotaDeseada!I$6&lt;=10),AuxiliarParaNotaDeseada!I$6,-1),"")</f>
        <v/>
      </c>
    </row>
    <row r="363" spans="1:4" ht="15" x14ac:dyDescent="0.2">
      <c r="A363" t="str">
        <f>IFERROR(VLOOKUP(ROW()-18,AuxiliarParaNotaDeseada!B364:E1345,1,FALSE),"")</f>
        <v/>
      </c>
      <c r="B363" t="str">
        <f>IFERROR(VLOOKUP(ROW()-18,AuxiliarParaNotaDeseada!B364:E1345,2,FALSE),"")</f>
        <v/>
      </c>
      <c r="C363" t="str">
        <f>IFERROR(VLOOKUP(ROW()-18,AuxiliarParaNotaDeseada!B364:E1345,3,FALSE),"")</f>
        <v/>
      </c>
      <c r="D363" s="62" t="str">
        <f>IF(ISNUMBER(A363),IF(AND(AuxiliarParaNotaDeseada!I$6&gt;=5,AuxiliarParaNotaDeseada!I$6&lt;=10),AuxiliarParaNotaDeseada!I$6,-1),"")</f>
        <v/>
      </c>
    </row>
    <row r="364" spans="1:4" ht="15" x14ac:dyDescent="0.2">
      <c r="A364" t="str">
        <f>IFERROR(VLOOKUP(ROW()-18,AuxiliarParaNotaDeseada!B365:E1346,1,FALSE),"")</f>
        <v/>
      </c>
      <c r="B364" t="str">
        <f>IFERROR(VLOOKUP(ROW()-18,AuxiliarParaNotaDeseada!B365:E1346,2,FALSE),"")</f>
        <v/>
      </c>
      <c r="C364" t="str">
        <f>IFERROR(VLOOKUP(ROW()-18,AuxiliarParaNotaDeseada!B365:E1346,3,FALSE),"")</f>
        <v/>
      </c>
      <c r="D364" s="62" t="str">
        <f>IF(ISNUMBER(A364),IF(AND(AuxiliarParaNotaDeseada!I$6&gt;=5,AuxiliarParaNotaDeseada!I$6&lt;=10),AuxiliarParaNotaDeseada!I$6,-1),"")</f>
        <v/>
      </c>
    </row>
    <row r="365" spans="1:4" ht="15" x14ac:dyDescent="0.2">
      <c r="A365" t="str">
        <f>IFERROR(VLOOKUP(ROW()-18,AuxiliarParaNotaDeseada!B366:E1347,1,FALSE),"")</f>
        <v/>
      </c>
      <c r="B365" t="str">
        <f>IFERROR(VLOOKUP(ROW()-18,AuxiliarParaNotaDeseada!B366:E1347,2,FALSE),"")</f>
        <v/>
      </c>
      <c r="C365" t="str">
        <f>IFERROR(VLOOKUP(ROW()-18,AuxiliarParaNotaDeseada!B366:E1347,3,FALSE),"")</f>
        <v/>
      </c>
      <c r="D365" s="62" t="str">
        <f>IF(ISNUMBER(A365),IF(AND(AuxiliarParaNotaDeseada!I$6&gt;=5,AuxiliarParaNotaDeseada!I$6&lt;=10),AuxiliarParaNotaDeseada!I$6,-1),"")</f>
        <v/>
      </c>
    </row>
    <row r="366" spans="1:4" ht="15" x14ac:dyDescent="0.2">
      <c r="A366" t="str">
        <f>IFERROR(VLOOKUP(ROW()-18,AuxiliarParaNotaDeseada!B367:E1348,1,FALSE),"")</f>
        <v/>
      </c>
      <c r="B366" t="str">
        <f>IFERROR(VLOOKUP(ROW()-18,AuxiliarParaNotaDeseada!B367:E1348,2,FALSE),"")</f>
        <v/>
      </c>
      <c r="C366" t="str">
        <f>IFERROR(VLOOKUP(ROW()-18,AuxiliarParaNotaDeseada!B367:E1348,3,FALSE),"")</f>
        <v/>
      </c>
      <c r="D366" s="62" t="str">
        <f>IF(ISNUMBER(A366),IF(AND(AuxiliarParaNotaDeseada!I$6&gt;=5,AuxiliarParaNotaDeseada!I$6&lt;=10),AuxiliarParaNotaDeseada!I$6,-1),"")</f>
        <v/>
      </c>
    </row>
    <row r="367" spans="1:4" ht="15" x14ac:dyDescent="0.2">
      <c r="A367" t="str">
        <f>IFERROR(VLOOKUP(ROW()-18,AuxiliarParaNotaDeseada!B368:E1349,1,FALSE),"")</f>
        <v/>
      </c>
      <c r="B367" t="str">
        <f>IFERROR(VLOOKUP(ROW()-18,AuxiliarParaNotaDeseada!B368:E1349,2,FALSE),"")</f>
        <v/>
      </c>
      <c r="C367" t="str">
        <f>IFERROR(VLOOKUP(ROW()-18,AuxiliarParaNotaDeseada!B368:E1349,3,FALSE),"")</f>
        <v/>
      </c>
      <c r="D367" s="62" t="str">
        <f>IF(ISNUMBER(A367),IF(AND(AuxiliarParaNotaDeseada!I$6&gt;=5,AuxiliarParaNotaDeseada!I$6&lt;=10),AuxiliarParaNotaDeseada!I$6,-1),"")</f>
        <v/>
      </c>
    </row>
    <row r="368" spans="1:4" ht="15" x14ac:dyDescent="0.2">
      <c r="A368" t="str">
        <f>IFERROR(VLOOKUP(ROW()-18,AuxiliarParaNotaDeseada!B369:E1350,1,FALSE),"")</f>
        <v/>
      </c>
      <c r="B368" t="str">
        <f>IFERROR(VLOOKUP(ROW()-18,AuxiliarParaNotaDeseada!B369:E1350,2,FALSE),"")</f>
        <v/>
      </c>
      <c r="C368" t="str">
        <f>IFERROR(VLOOKUP(ROW()-18,AuxiliarParaNotaDeseada!B369:E1350,3,FALSE),"")</f>
        <v/>
      </c>
      <c r="D368" s="62" t="str">
        <f>IF(ISNUMBER(A368),IF(AND(AuxiliarParaNotaDeseada!I$6&gt;=5,AuxiliarParaNotaDeseada!I$6&lt;=10),AuxiliarParaNotaDeseada!I$6,-1),"")</f>
        <v/>
      </c>
    </row>
    <row r="369" spans="1:4" ht="15" x14ac:dyDescent="0.2">
      <c r="A369" t="str">
        <f>IFERROR(VLOOKUP(ROW()-18,AuxiliarParaNotaDeseada!B370:E1351,1,FALSE),"")</f>
        <v/>
      </c>
      <c r="B369" t="str">
        <f>IFERROR(VLOOKUP(ROW()-18,AuxiliarParaNotaDeseada!B370:E1351,2,FALSE),"")</f>
        <v/>
      </c>
      <c r="C369" t="str">
        <f>IFERROR(VLOOKUP(ROW()-18,AuxiliarParaNotaDeseada!B370:E1351,3,FALSE),"")</f>
        <v/>
      </c>
      <c r="D369" s="62" t="str">
        <f>IF(ISNUMBER(A369),IF(AND(AuxiliarParaNotaDeseada!I$6&gt;=5,AuxiliarParaNotaDeseada!I$6&lt;=10),AuxiliarParaNotaDeseada!I$6,-1),"")</f>
        <v/>
      </c>
    </row>
    <row r="370" spans="1:4" ht="15" x14ac:dyDescent="0.2">
      <c r="A370" t="str">
        <f>IFERROR(VLOOKUP(ROW()-18,AuxiliarParaNotaDeseada!B371:E1352,1,FALSE),"")</f>
        <v/>
      </c>
      <c r="B370" t="str">
        <f>IFERROR(VLOOKUP(ROW()-18,AuxiliarParaNotaDeseada!B371:E1352,2,FALSE),"")</f>
        <v/>
      </c>
      <c r="C370" t="str">
        <f>IFERROR(VLOOKUP(ROW()-18,AuxiliarParaNotaDeseada!B371:E1352,3,FALSE),"")</f>
        <v/>
      </c>
      <c r="D370" s="62" t="str">
        <f>IF(ISNUMBER(A370),IF(AND(AuxiliarParaNotaDeseada!I$6&gt;=5,AuxiliarParaNotaDeseada!I$6&lt;=10),AuxiliarParaNotaDeseada!I$6,-1),"")</f>
        <v/>
      </c>
    </row>
    <row r="371" spans="1:4" ht="15" x14ac:dyDescent="0.2">
      <c r="A371" t="str">
        <f>IFERROR(VLOOKUP(ROW()-18,AuxiliarParaNotaDeseada!B372:E1353,1,FALSE),"")</f>
        <v/>
      </c>
      <c r="B371" t="str">
        <f>IFERROR(VLOOKUP(ROW()-18,AuxiliarParaNotaDeseada!B372:E1353,2,FALSE),"")</f>
        <v/>
      </c>
      <c r="C371" t="str">
        <f>IFERROR(VLOOKUP(ROW()-18,AuxiliarParaNotaDeseada!B372:E1353,3,FALSE),"")</f>
        <v/>
      </c>
      <c r="D371" s="62" t="str">
        <f>IF(ISNUMBER(A371),IF(AND(AuxiliarParaNotaDeseada!I$6&gt;=5,AuxiliarParaNotaDeseada!I$6&lt;=10),AuxiliarParaNotaDeseada!I$6,-1),"")</f>
        <v/>
      </c>
    </row>
    <row r="372" spans="1:4" ht="15" x14ac:dyDescent="0.2">
      <c r="A372" t="str">
        <f>IFERROR(VLOOKUP(ROW()-18,AuxiliarParaNotaDeseada!B373:E1354,1,FALSE),"")</f>
        <v/>
      </c>
      <c r="B372" t="str">
        <f>IFERROR(VLOOKUP(ROW()-18,AuxiliarParaNotaDeseada!B373:E1354,2,FALSE),"")</f>
        <v/>
      </c>
      <c r="C372" t="str">
        <f>IFERROR(VLOOKUP(ROW()-18,AuxiliarParaNotaDeseada!B373:E1354,3,FALSE),"")</f>
        <v/>
      </c>
      <c r="D372" s="62" t="str">
        <f>IF(ISNUMBER(A372),IF(AND(AuxiliarParaNotaDeseada!I$6&gt;=5,AuxiliarParaNotaDeseada!I$6&lt;=10),AuxiliarParaNotaDeseada!I$6,-1),"")</f>
        <v/>
      </c>
    </row>
    <row r="373" spans="1:4" ht="15" x14ac:dyDescent="0.2">
      <c r="A373" t="str">
        <f>IFERROR(VLOOKUP(ROW()-18,AuxiliarParaNotaDeseada!B374:E1355,1,FALSE),"")</f>
        <v/>
      </c>
      <c r="B373" t="str">
        <f>IFERROR(VLOOKUP(ROW()-18,AuxiliarParaNotaDeseada!B374:E1355,2,FALSE),"")</f>
        <v/>
      </c>
      <c r="C373" t="str">
        <f>IFERROR(VLOOKUP(ROW()-18,AuxiliarParaNotaDeseada!B374:E1355,3,FALSE),"")</f>
        <v/>
      </c>
      <c r="D373" s="62" t="str">
        <f>IF(ISNUMBER(A373),IF(AND(AuxiliarParaNotaDeseada!I$6&gt;=5,AuxiliarParaNotaDeseada!I$6&lt;=10),AuxiliarParaNotaDeseada!I$6,-1),"")</f>
        <v/>
      </c>
    </row>
    <row r="374" spans="1:4" ht="15" x14ac:dyDescent="0.2">
      <c r="A374" t="str">
        <f>IFERROR(VLOOKUP(ROW()-18,AuxiliarParaNotaDeseada!B375:E1356,1,FALSE),"")</f>
        <v/>
      </c>
      <c r="B374" t="str">
        <f>IFERROR(VLOOKUP(ROW()-18,AuxiliarParaNotaDeseada!B375:E1356,2,FALSE),"")</f>
        <v/>
      </c>
      <c r="C374" t="str">
        <f>IFERROR(VLOOKUP(ROW()-18,AuxiliarParaNotaDeseada!B375:E1356,3,FALSE),"")</f>
        <v/>
      </c>
      <c r="D374" s="62" t="str">
        <f>IF(ISNUMBER(A374),IF(AND(AuxiliarParaNotaDeseada!I$6&gt;=5,AuxiliarParaNotaDeseada!I$6&lt;=10),AuxiliarParaNotaDeseada!I$6,-1),"")</f>
        <v/>
      </c>
    </row>
    <row r="375" spans="1:4" ht="15" x14ac:dyDescent="0.2">
      <c r="A375" t="str">
        <f>IFERROR(VLOOKUP(ROW()-18,AuxiliarParaNotaDeseada!B376:E1357,1,FALSE),"")</f>
        <v/>
      </c>
      <c r="B375" t="str">
        <f>IFERROR(VLOOKUP(ROW()-18,AuxiliarParaNotaDeseada!B376:E1357,2,FALSE),"")</f>
        <v/>
      </c>
      <c r="C375" t="str">
        <f>IFERROR(VLOOKUP(ROW()-18,AuxiliarParaNotaDeseada!B376:E1357,3,FALSE),"")</f>
        <v/>
      </c>
      <c r="D375" s="62" t="str">
        <f>IF(ISNUMBER(A375),IF(AND(AuxiliarParaNotaDeseada!I$6&gt;=5,AuxiliarParaNotaDeseada!I$6&lt;=10),AuxiliarParaNotaDeseada!I$6,-1),"")</f>
        <v/>
      </c>
    </row>
    <row r="376" spans="1:4" ht="15" x14ac:dyDescent="0.2">
      <c r="A376" t="str">
        <f>IFERROR(VLOOKUP(ROW()-18,AuxiliarParaNotaDeseada!B377:E1358,1,FALSE),"")</f>
        <v/>
      </c>
      <c r="B376" t="str">
        <f>IFERROR(VLOOKUP(ROW()-18,AuxiliarParaNotaDeseada!B377:E1358,2,FALSE),"")</f>
        <v/>
      </c>
      <c r="C376" t="str">
        <f>IFERROR(VLOOKUP(ROW()-18,AuxiliarParaNotaDeseada!B377:E1358,3,FALSE),"")</f>
        <v/>
      </c>
      <c r="D376" s="62" t="str">
        <f>IF(ISNUMBER(A376),IF(AND(AuxiliarParaNotaDeseada!I$6&gt;=5,AuxiliarParaNotaDeseada!I$6&lt;=10),AuxiliarParaNotaDeseada!I$6,-1),"")</f>
        <v/>
      </c>
    </row>
    <row r="377" spans="1:4" ht="15" x14ac:dyDescent="0.2">
      <c r="A377" t="str">
        <f>IFERROR(VLOOKUP(ROW()-18,AuxiliarParaNotaDeseada!B378:E1359,1,FALSE),"")</f>
        <v/>
      </c>
      <c r="B377" t="str">
        <f>IFERROR(VLOOKUP(ROW()-18,AuxiliarParaNotaDeseada!B378:E1359,2,FALSE),"")</f>
        <v/>
      </c>
      <c r="C377" t="str">
        <f>IFERROR(VLOOKUP(ROW()-18,AuxiliarParaNotaDeseada!B378:E1359,3,FALSE),"")</f>
        <v/>
      </c>
      <c r="D377" s="62" t="str">
        <f>IF(ISNUMBER(A377),IF(AND(AuxiliarParaNotaDeseada!I$6&gt;=5,AuxiliarParaNotaDeseada!I$6&lt;=10),AuxiliarParaNotaDeseada!I$6,-1),"")</f>
        <v/>
      </c>
    </row>
    <row r="378" spans="1:4" ht="15" x14ac:dyDescent="0.2">
      <c r="A378" t="str">
        <f>IFERROR(VLOOKUP(ROW()-18,AuxiliarParaNotaDeseada!B379:E1360,1,FALSE),"")</f>
        <v/>
      </c>
      <c r="B378" t="str">
        <f>IFERROR(VLOOKUP(ROW()-18,AuxiliarParaNotaDeseada!B379:E1360,2,FALSE),"")</f>
        <v/>
      </c>
      <c r="C378" t="str">
        <f>IFERROR(VLOOKUP(ROW()-18,AuxiliarParaNotaDeseada!B379:E1360,3,FALSE),"")</f>
        <v/>
      </c>
      <c r="D378" s="62" t="str">
        <f>IF(ISNUMBER(A378),IF(AND(AuxiliarParaNotaDeseada!I$6&gt;=5,AuxiliarParaNotaDeseada!I$6&lt;=10),AuxiliarParaNotaDeseada!I$6,-1),"")</f>
        <v/>
      </c>
    </row>
    <row r="379" spans="1:4" ht="15" x14ac:dyDescent="0.2">
      <c r="A379" t="str">
        <f>IFERROR(VLOOKUP(ROW()-18,AuxiliarParaNotaDeseada!B380:E1361,1,FALSE),"")</f>
        <v/>
      </c>
      <c r="B379" t="str">
        <f>IFERROR(VLOOKUP(ROW()-18,AuxiliarParaNotaDeseada!B380:E1361,2,FALSE),"")</f>
        <v/>
      </c>
      <c r="C379" t="str">
        <f>IFERROR(VLOOKUP(ROW()-18,AuxiliarParaNotaDeseada!B380:E1361,3,FALSE),"")</f>
        <v/>
      </c>
      <c r="D379" s="62" t="str">
        <f>IF(ISNUMBER(A379),IF(AND(AuxiliarParaNotaDeseada!I$6&gt;=5,AuxiliarParaNotaDeseada!I$6&lt;=10),AuxiliarParaNotaDeseada!I$6,-1),"")</f>
        <v/>
      </c>
    </row>
    <row r="380" spans="1:4" ht="15" x14ac:dyDescent="0.2">
      <c r="A380" t="str">
        <f>IFERROR(VLOOKUP(ROW()-18,AuxiliarParaNotaDeseada!B381:E1362,1,FALSE),"")</f>
        <v/>
      </c>
      <c r="B380" t="str">
        <f>IFERROR(VLOOKUP(ROW()-18,AuxiliarParaNotaDeseada!B381:E1362,2,FALSE),"")</f>
        <v/>
      </c>
      <c r="C380" t="str">
        <f>IFERROR(VLOOKUP(ROW()-18,AuxiliarParaNotaDeseada!B381:E1362,3,FALSE),"")</f>
        <v/>
      </c>
      <c r="D380" s="62" t="str">
        <f>IF(ISNUMBER(A380),IF(AND(AuxiliarParaNotaDeseada!I$6&gt;=5,AuxiliarParaNotaDeseada!I$6&lt;=10),AuxiliarParaNotaDeseada!I$6,-1),"")</f>
        <v/>
      </c>
    </row>
    <row r="381" spans="1:4" ht="15" x14ac:dyDescent="0.2">
      <c r="A381" t="str">
        <f>IFERROR(VLOOKUP(ROW()-18,AuxiliarParaNotaDeseada!B382:E1363,1,FALSE),"")</f>
        <v/>
      </c>
      <c r="B381" t="str">
        <f>IFERROR(VLOOKUP(ROW()-18,AuxiliarParaNotaDeseada!B382:E1363,2,FALSE),"")</f>
        <v/>
      </c>
      <c r="C381" t="str">
        <f>IFERROR(VLOOKUP(ROW()-18,AuxiliarParaNotaDeseada!B382:E1363,3,FALSE),"")</f>
        <v/>
      </c>
      <c r="D381" s="62" t="str">
        <f>IF(ISNUMBER(A381),IF(AND(AuxiliarParaNotaDeseada!I$6&gt;=5,AuxiliarParaNotaDeseada!I$6&lt;=10),AuxiliarParaNotaDeseada!I$6,-1),"")</f>
        <v/>
      </c>
    </row>
    <row r="382" spans="1:4" ht="15" x14ac:dyDescent="0.2">
      <c r="A382" t="str">
        <f>IFERROR(VLOOKUP(ROW()-18,AuxiliarParaNotaDeseada!B383:E1364,1,FALSE),"")</f>
        <v/>
      </c>
      <c r="B382" t="str">
        <f>IFERROR(VLOOKUP(ROW()-18,AuxiliarParaNotaDeseada!B383:E1364,2,FALSE),"")</f>
        <v/>
      </c>
      <c r="C382" t="str">
        <f>IFERROR(VLOOKUP(ROW()-18,AuxiliarParaNotaDeseada!B383:E1364,3,FALSE),"")</f>
        <v/>
      </c>
      <c r="D382" s="62" t="str">
        <f>IF(ISNUMBER(A382),IF(AND(AuxiliarParaNotaDeseada!I$6&gt;=5,AuxiliarParaNotaDeseada!I$6&lt;=10),AuxiliarParaNotaDeseada!I$6,-1),"")</f>
        <v/>
      </c>
    </row>
    <row r="383" spans="1:4" ht="15" x14ac:dyDescent="0.2">
      <c r="A383" t="str">
        <f>IFERROR(VLOOKUP(ROW()-18,AuxiliarParaNotaDeseada!B384:E1365,1,FALSE),"")</f>
        <v/>
      </c>
      <c r="B383" t="str">
        <f>IFERROR(VLOOKUP(ROW()-18,AuxiliarParaNotaDeseada!B384:E1365,2,FALSE),"")</f>
        <v/>
      </c>
      <c r="C383" t="str">
        <f>IFERROR(VLOOKUP(ROW()-18,AuxiliarParaNotaDeseada!B384:E1365,3,FALSE),"")</f>
        <v/>
      </c>
      <c r="D383" s="62" t="str">
        <f>IF(ISNUMBER(A383),IF(AND(AuxiliarParaNotaDeseada!I$6&gt;=5,AuxiliarParaNotaDeseada!I$6&lt;=10),AuxiliarParaNotaDeseada!I$6,-1),"")</f>
        <v/>
      </c>
    </row>
    <row r="384" spans="1:4" ht="15" x14ac:dyDescent="0.2">
      <c r="A384" t="str">
        <f>IFERROR(VLOOKUP(ROW()-18,AuxiliarParaNotaDeseada!B385:E1366,1,FALSE),"")</f>
        <v/>
      </c>
      <c r="B384" t="str">
        <f>IFERROR(VLOOKUP(ROW()-18,AuxiliarParaNotaDeseada!B385:E1366,2,FALSE),"")</f>
        <v/>
      </c>
      <c r="C384" t="str">
        <f>IFERROR(VLOOKUP(ROW()-18,AuxiliarParaNotaDeseada!B385:E1366,3,FALSE),"")</f>
        <v/>
      </c>
      <c r="D384" s="62" t="str">
        <f>IF(ISNUMBER(A384),IF(AND(AuxiliarParaNotaDeseada!I$6&gt;=5,AuxiliarParaNotaDeseada!I$6&lt;=10),AuxiliarParaNotaDeseada!I$6,-1),"")</f>
        <v/>
      </c>
    </row>
    <row r="385" spans="1:4" ht="15" x14ac:dyDescent="0.2">
      <c r="A385" t="str">
        <f>IFERROR(VLOOKUP(ROW()-18,AuxiliarParaNotaDeseada!B386:E1367,1,FALSE),"")</f>
        <v/>
      </c>
      <c r="B385" t="str">
        <f>IFERROR(VLOOKUP(ROW()-18,AuxiliarParaNotaDeseada!B386:E1367,2,FALSE),"")</f>
        <v/>
      </c>
      <c r="C385" t="str">
        <f>IFERROR(VLOOKUP(ROW()-18,AuxiliarParaNotaDeseada!B386:E1367,3,FALSE),"")</f>
        <v/>
      </c>
      <c r="D385" s="62" t="str">
        <f>IF(ISNUMBER(A385),IF(AND(AuxiliarParaNotaDeseada!I$6&gt;=5,AuxiliarParaNotaDeseada!I$6&lt;=10),AuxiliarParaNotaDeseada!I$6,-1),"")</f>
        <v/>
      </c>
    </row>
    <row r="386" spans="1:4" ht="15" x14ac:dyDescent="0.2">
      <c r="A386" t="str">
        <f>IFERROR(VLOOKUP(ROW()-18,AuxiliarParaNotaDeseada!B387:E1368,1,FALSE),"")</f>
        <v/>
      </c>
      <c r="B386" t="str">
        <f>IFERROR(VLOOKUP(ROW()-18,AuxiliarParaNotaDeseada!B387:E1368,2,FALSE),"")</f>
        <v/>
      </c>
      <c r="C386" t="str">
        <f>IFERROR(VLOOKUP(ROW()-18,AuxiliarParaNotaDeseada!B387:E1368,3,FALSE),"")</f>
        <v/>
      </c>
      <c r="D386" s="62" t="str">
        <f>IF(ISNUMBER(A386),IF(AND(AuxiliarParaNotaDeseada!I$6&gt;=5,AuxiliarParaNotaDeseada!I$6&lt;=10),AuxiliarParaNotaDeseada!I$6,-1),"")</f>
        <v/>
      </c>
    </row>
    <row r="387" spans="1:4" ht="15" x14ac:dyDescent="0.2">
      <c r="A387" t="str">
        <f>IFERROR(VLOOKUP(ROW()-18,AuxiliarParaNotaDeseada!B388:E1369,1,FALSE),"")</f>
        <v/>
      </c>
      <c r="B387" t="str">
        <f>IFERROR(VLOOKUP(ROW()-18,AuxiliarParaNotaDeseada!B388:E1369,2,FALSE),"")</f>
        <v/>
      </c>
      <c r="C387" t="str">
        <f>IFERROR(VLOOKUP(ROW()-18,AuxiliarParaNotaDeseada!B388:E1369,3,FALSE),"")</f>
        <v/>
      </c>
      <c r="D387" s="62" t="str">
        <f>IF(ISNUMBER(A387),IF(AND(AuxiliarParaNotaDeseada!I$6&gt;=5,AuxiliarParaNotaDeseada!I$6&lt;=10),AuxiliarParaNotaDeseada!I$6,-1),"")</f>
        <v/>
      </c>
    </row>
    <row r="388" spans="1:4" ht="15" x14ac:dyDescent="0.2">
      <c r="A388" t="str">
        <f>IFERROR(VLOOKUP(ROW()-18,AuxiliarParaNotaDeseada!B389:E1370,1,FALSE),"")</f>
        <v/>
      </c>
      <c r="B388" t="str">
        <f>IFERROR(VLOOKUP(ROW()-18,AuxiliarParaNotaDeseada!B389:E1370,2,FALSE),"")</f>
        <v/>
      </c>
      <c r="C388" t="str">
        <f>IFERROR(VLOOKUP(ROW()-18,AuxiliarParaNotaDeseada!B389:E1370,3,FALSE),"")</f>
        <v/>
      </c>
      <c r="D388" s="62" t="str">
        <f>IF(ISNUMBER(A388),IF(AND(AuxiliarParaNotaDeseada!I$6&gt;=5,AuxiliarParaNotaDeseada!I$6&lt;=10),AuxiliarParaNotaDeseada!I$6,-1),"")</f>
        <v/>
      </c>
    </row>
    <row r="389" spans="1:4" ht="15" x14ac:dyDescent="0.2">
      <c r="A389" t="str">
        <f>IFERROR(VLOOKUP(ROW()-18,AuxiliarParaNotaDeseada!B390:E1371,1,FALSE),"")</f>
        <v/>
      </c>
      <c r="B389" t="str">
        <f>IFERROR(VLOOKUP(ROW()-18,AuxiliarParaNotaDeseada!B390:E1371,2,FALSE),"")</f>
        <v/>
      </c>
      <c r="C389" t="str">
        <f>IFERROR(VLOOKUP(ROW()-18,AuxiliarParaNotaDeseada!B390:E1371,3,FALSE),"")</f>
        <v/>
      </c>
      <c r="D389" s="62" t="str">
        <f>IF(ISNUMBER(A389),IF(AND(AuxiliarParaNotaDeseada!I$6&gt;=5,AuxiliarParaNotaDeseada!I$6&lt;=10),AuxiliarParaNotaDeseada!I$6,-1),"")</f>
        <v/>
      </c>
    </row>
    <row r="390" spans="1:4" ht="15" x14ac:dyDescent="0.2">
      <c r="A390" t="str">
        <f>IFERROR(VLOOKUP(ROW()-18,AuxiliarParaNotaDeseada!B391:E1372,1,FALSE),"")</f>
        <v/>
      </c>
      <c r="B390" t="str">
        <f>IFERROR(VLOOKUP(ROW()-18,AuxiliarParaNotaDeseada!B391:E1372,2,FALSE),"")</f>
        <v/>
      </c>
      <c r="C390" t="str">
        <f>IFERROR(VLOOKUP(ROW()-18,AuxiliarParaNotaDeseada!B391:E1372,3,FALSE),"")</f>
        <v/>
      </c>
      <c r="D390" s="62" t="str">
        <f>IF(ISNUMBER(A390),IF(AND(AuxiliarParaNotaDeseada!I$6&gt;=5,AuxiliarParaNotaDeseada!I$6&lt;=10),AuxiliarParaNotaDeseada!I$6,-1),"")</f>
        <v/>
      </c>
    </row>
    <row r="391" spans="1:4" ht="15" x14ac:dyDescent="0.2">
      <c r="A391" t="str">
        <f>IFERROR(VLOOKUP(ROW()-18,AuxiliarParaNotaDeseada!B392:E1373,1,FALSE),"")</f>
        <v/>
      </c>
      <c r="B391" t="str">
        <f>IFERROR(VLOOKUP(ROW()-18,AuxiliarParaNotaDeseada!B392:E1373,2,FALSE),"")</f>
        <v/>
      </c>
      <c r="C391" t="str">
        <f>IFERROR(VLOOKUP(ROW()-18,AuxiliarParaNotaDeseada!B392:E1373,3,FALSE),"")</f>
        <v/>
      </c>
      <c r="D391" s="62" t="str">
        <f>IF(ISNUMBER(A391),IF(AND(AuxiliarParaNotaDeseada!I$6&gt;=5,AuxiliarParaNotaDeseada!I$6&lt;=10),AuxiliarParaNotaDeseada!I$6,-1),"")</f>
        <v/>
      </c>
    </row>
    <row r="392" spans="1:4" ht="15" x14ac:dyDescent="0.2">
      <c r="A392" t="str">
        <f>IFERROR(VLOOKUP(ROW()-18,AuxiliarParaNotaDeseada!B393:E1374,1,FALSE),"")</f>
        <v/>
      </c>
      <c r="B392" t="str">
        <f>IFERROR(VLOOKUP(ROW()-18,AuxiliarParaNotaDeseada!B393:E1374,2,FALSE),"")</f>
        <v/>
      </c>
      <c r="C392" t="str">
        <f>IFERROR(VLOOKUP(ROW()-18,AuxiliarParaNotaDeseada!B393:E1374,3,FALSE),"")</f>
        <v/>
      </c>
      <c r="D392" s="62" t="str">
        <f>IF(ISNUMBER(A392),IF(AND(AuxiliarParaNotaDeseada!I$6&gt;=5,AuxiliarParaNotaDeseada!I$6&lt;=10),AuxiliarParaNotaDeseada!I$6,-1),"")</f>
        <v/>
      </c>
    </row>
    <row r="393" spans="1:4" ht="15" x14ac:dyDescent="0.2">
      <c r="A393" t="str">
        <f>IFERROR(VLOOKUP(ROW()-18,AuxiliarParaNotaDeseada!B394:E1375,1,FALSE),"")</f>
        <v/>
      </c>
      <c r="B393" t="str">
        <f>IFERROR(VLOOKUP(ROW()-18,AuxiliarParaNotaDeseada!B394:E1375,2,FALSE),"")</f>
        <v/>
      </c>
      <c r="C393" t="str">
        <f>IFERROR(VLOOKUP(ROW()-18,AuxiliarParaNotaDeseada!B394:E1375,3,FALSE),"")</f>
        <v/>
      </c>
      <c r="D393" s="62" t="str">
        <f>IF(ISNUMBER(A393),IF(AND(AuxiliarParaNotaDeseada!I$6&gt;=5,AuxiliarParaNotaDeseada!I$6&lt;=10),AuxiliarParaNotaDeseada!I$6,-1),"")</f>
        <v/>
      </c>
    </row>
    <row r="394" spans="1:4" ht="15" x14ac:dyDescent="0.2">
      <c r="A394" t="str">
        <f>IFERROR(VLOOKUP(ROW()-18,AuxiliarParaNotaDeseada!B395:E1376,1,FALSE),"")</f>
        <v/>
      </c>
      <c r="B394" t="str">
        <f>IFERROR(VLOOKUP(ROW()-18,AuxiliarParaNotaDeseada!B395:E1376,2,FALSE),"")</f>
        <v/>
      </c>
      <c r="C394" t="str">
        <f>IFERROR(VLOOKUP(ROW()-18,AuxiliarParaNotaDeseada!B395:E1376,3,FALSE),"")</f>
        <v/>
      </c>
      <c r="D394" s="62" t="str">
        <f>IF(ISNUMBER(A394),IF(AND(AuxiliarParaNotaDeseada!I$6&gt;=5,AuxiliarParaNotaDeseada!I$6&lt;=10),AuxiliarParaNotaDeseada!I$6,-1),"")</f>
        <v/>
      </c>
    </row>
    <row r="395" spans="1:4" ht="15" x14ac:dyDescent="0.2">
      <c r="A395" t="str">
        <f>IFERROR(VLOOKUP(ROW()-18,AuxiliarParaNotaDeseada!B396:E1377,1,FALSE),"")</f>
        <v/>
      </c>
      <c r="B395" t="str">
        <f>IFERROR(VLOOKUP(ROW()-18,AuxiliarParaNotaDeseada!B396:E1377,2,FALSE),"")</f>
        <v/>
      </c>
      <c r="C395" t="str">
        <f>IFERROR(VLOOKUP(ROW()-18,AuxiliarParaNotaDeseada!B396:E1377,3,FALSE),"")</f>
        <v/>
      </c>
      <c r="D395" s="62" t="str">
        <f>IF(ISNUMBER(A395),IF(AND(AuxiliarParaNotaDeseada!I$6&gt;=5,AuxiliarParaNotaDeseada!I$6&lt;=10),AuxiliarParaNotaDeseada!I$6,-1),"")</f>
        <v/>
      </c>
    </row>
    <row r="396" spans="1:4" ht="15" x14ac:dyDescent="0.2">
      <c r="A396" t="str">
        <f>IFERROR(VLOOKUP(ROW()-18,AuxiliarParaNotaDeseada!B397:E1378,1,FALSE),"")</f>
        <v/>
      </c>
      <c r="B396" t="str">
        <f>IFERROR(VLOOKUP(ROW()-18,AuxiliarParaNotaDeseada!B397:E1378,2,FALSE),"")</f>
        <v/>
      </c>
      <c r="C396" t="str">
        <f>IFERROR(VLOOKUP(ROW()-18,AuxiliarParaNotaDeseada!B397:E1378,3,FALSE),"")</f>
        <v/>
      </c>
      <c r="D396" s="62" t="str">
        <f>IF(ISNUMBER(A396),IF(AND(AuxiliarParaNotaDeseada!I$6&gt;=5,AuxiliarParaNotaDeseada!I$6&lt;=10),AuxiliarParaNotaDeseada!I$6,-1),"")</f>
        <v/>
      </c>
    </row>
    <row r="397" spans="1:4" ht="15" x14ac:dyDescent="0.2">
      <c r="A397" t="str">
        <f>IFERROR(VLOOKUP(ROW()-18,AuxiliarParaNotaDeseada!B398:E1379,1,FALSE),"")</f>
        <v/>
      </c>
      <c r="B397" t="str">
        <f>IFERROR(VLOOKUP(ROW()-18,AuxiliarParaNotaDeseada!B398:E1379,2,FALSE),"")</f>
        <v/>
      </c>
      <c r="C397" t="str">
        <f>IFERROR(VLOOKUP(ROW()-18,AuxiliarParaNotaDeseada!B398:E1379,3,FALSE),"")</f>
        <v/>
      </c>
      <c r="D397" s="62" t="str">
        <f>IF(ISNUMBER(A397),IF(AND(AuxiliarParaNotaDeseada!I$6&gt;=5,AuxiliarParaNotaDeseada!I$6&lt;=10),AuxiliarParaNotaDeseada!I$6,-1),"")</f>
        <v/>
      </c>
    </row>
    <row r="398" spans="1:4" ht="15" x14ac:dyDescent="0.2">
      <c r="A398" t="str">
        <f>IFERROR(VLOOKUP(ROW()-18,AuxiliarParaNotaDeseada!B399:E1380,1,FALSE),"")</f>
        <v/>
      </c>
      <c r="B398" t="str">
        <f>IFERROR(VLOOKUP(ROW()-18,AuxiliarParaNotaDeseada!B399:E1380,2,FALSE),"")</f>
        <v/>
      </c>
      <c r="C398" t="str">
        <f>IFERROR(VLOOKUP(ROW()-18,AuxiliarParaNotaDeseada!B399:E1380,3,FALSE),"")</f>
        <v/>
      </c>
      <c r="D398" s="62" t="str">
        <f>IF(ISNUMBER(A398),IF(AND(AuxiliarParaNotaDeseada!I$6&gt;=5,AuxiliarParaNotaDeseada!I$6&lt;=10),AuxiliarParaNotaDeseada!I$6,-1),"")</f>
        <v/>
      </c>
    </row>
    <row r="399" spans="1:4" ht="15" x14ac:dyDescent="0.2">
      <c r="A399" t="str">
        <f>IFERROR(VLOOKUP(ROW()-18,AuxiliarParaNotaDeseada!B400:E1381,1,FALSE),"")</f>
        <v/>
      </c>
      <c r="B399" t="str">
        <f>IFERROR(VLOOKUP(ROW()-18,AuxiliarParaNotaDeseada!B400:E1381,2,FALSE),"")</f>
        <v/>
      </c>
      <c r="C399" t="str">
        <f>IFERROR(VLOOKUP(ROW()-18,AuxiliarParaNotaDeseada!B400:E1381,3,FALSE),"")</f>
        <v/>
      </c>
      <c r="D399" s="62" t="str">
        <f>IF(ISNUMBER(A399),IF(AND(AuxiliarParaNotaDeseada!I$6&gt;=5,AuxiliarParaNotaDeseada!I$6&lt;=10),AuxiliarParaNotaDeseada!I$6,-1),"")</f>
        <v/>
      </c>
    </row>
    <row r="400" spans="1:4" ht="15" x14ac:dyDescent="0.2">
      <c r="A400" t="str">
        <f>IFERROR(VLOOKUP(ROW()-18,AuxiliarParaNotaDeseada!B401:E1382,1,FALSE),"")</f>
        <v/>
      </c>
      <c r="B400" t="str">
        <f>IFERROR(VLOOKUP(ROW()-18,AuxiliarParaNotaDeseada!B401:E1382,2,FALSE),"")</f>
        <v/>
      </c>
      <c r="C400" t="str">
        <f>IFERROR(VLOOKUP(ROW()-18,AuxiliarParaNotaDeseada!B401:E1382,3,FALSE),"")</f>
        <v/>
      </c>
      <c r="D400" s="62" t="str">
        <f>IF(ISNUMBER(A400),IF(AND(AuxiliarParaNotaDeseada!I$6&gt;=5,AuxiliarParaNotaDeseada!I$6&lt;=10),AuxiliarParaNotaDeseada!I$6,-1),"")</f>
        <v/>
      </c>
    </row>
    <row r="401" spans="1:4" ht="15" x14ac:dyDescent="0.2">
      <c r="A401" t="str">
        <f>IFERROR(VLOOKUP(ROW()-18,AuxiliarParaNotaDeseada!B402:E1383,1,FALSE),"")</f>
        <v/>
      </c>
      <c r="B401" t="str">
        <f>IFERROR(VLOOKUP(ROW()-18,AuxiliarParaNotaDeseada!B402:E1383,2,FALSE),"")</f>
        <v/>
      </c>
      <c r="C401" t="str">
        <f>IFERROR(VLOOKUP(ROW()-18,AuxiliarParaNotaDeseada!B402:E1383,3,FALSE),"")</f>
        <v/>
      </c>
      <c r="D401" s="62" t="str">
        <f>IF(ISNUMBER(A401),IF(AND(AuxiliarParaNotaDeseada!I$6&gt;=5,AuxiliarParaNotaDeseada!I$6&lt;=10),AuxiliarParaNotaDeseada!I$6,-1),"")</f>
        <v/>
      </c>
    </row>
    <row r="402" spans="1:4" ht="15" x14ac:dyDescent="0.2">
      <c r="A402" t="str">
        <f>IFERROR(VLOOKUP(ROW()-18,AuxiliarParaNotaDeseada!B403:E1384,1,FALSE),"")</f>
        <v/>
      </c>
      <c r="B402" t="str">
        <f>IFERROR(VLOOKUP(ROW()-18,AuxiliarParaNotaDeseada!B403:E1384,2,FALSE),"")</f>
        <v/>
      </c>
      <c r="C402" t="str">
        <f>IFERROR(VLOOKUP(ROW()-18,AuxiliarParaNotaDeseada!B403:E1384,3,FALSE),"")</f>
        <v/>
      </c>
      <c r="D402" s="62" t="str">
        <f>IF(ISNUMBER(A402),IF(AND(AuxiliarParaNotaDeseada!I$6&gt;=5,AuxiliarParaNotaDeseada!I$6&lt;=10),AuxiliarParaNotaDeseada!I$6,-1),"")</f>
        <v/>
      </c>
    </row>
    <row r="403" spans="1:4" ht="15" x14ac:dyDescent="0.2">
      <c r="A403" t="str">
        <f>IFERROR(VLOOKUP(ROW()-18,AuxiliarParaNotaDeseada!B404:E1385,1,FALSE),"")</f>
        <v/>
      </c>
      <c r="B403" t="str">
        <f>IFERROR(VLOOKUP(ROW()-18,AuxiliarParaNotaDeseada!B404:E1385,2,FALSE),"")</f>
        <v/>
      </c>
      <c r="C403" t="str">
        <f>IFERROR(VLOOKUP(ROW()-18,AuxiliarParaNotaDeseada!B404:E1385,3,FALSE),"")</f>
        <v/>
      </c>
      <c r="D403" s="62" t="str">
        <f>IF(ISNUMBER(A403),IF(AND(AuxiliarParaNotaDeseada!I$6&gt;=5,AuxiliarParaNotaDeseada!I$6&lt;=10),AuxiliarParaNotaDeseada!I$6,-1),"")</f>
        <v/>
      </c>
    </row>
    <row r="404" spans="1:4" ht="15" x14ac:dyDescent="0.2">
      <c r="A404" t="str">
        <f>IFERROR(VLOOKUP(ROW()-18,AuxiliarParaNotaDeseada!B405:E1386,1,FALSE),"")</f>
        <v/>
      </c>
      <c r="B404" t="str">
        <f>IFERROR(VLOOKUP(ROW()-18,AuxiliarParaNotaDeseada!B405:E1386,2,FALSE),"")</f>
        <v/>
      </c>
      <c r="C404" t="str">
        <f>IFERROR(VLOOKUP(ROW()-18,AuxiliarParaNotaDeseada!B405:E1386,3,FALSE),"")</f>
        <v/>
      </c>
      <c r="D404" s="62" t="str">
        <f>IF(ISNUMBER(A404),IF(AND(AuxiliarParaNotaDeseada!I$6&gt;=5,AuxiliarParaNotaDeseada!I$6&lt;=10),AuxiliarParaNotaDeseada!I$6,-1),"")</f>
        <v/>
      </c>
    </row>
    <row r="405" spans="1:4" ht="15" x14ac:dyDescent="0.2">
      <c r="A405" t="str">
        <f>IFERROR(VLOOKUP(ROW()-18,AuxiliarParaNotaDeseada!B406:E1387,1,FALSE),"")</f>
        <v/>
      </c>
      <c r="B405" t="str">
        <f>IFERROR(VLOOKUP(ROW()-18,AuxiliarParaNotaDeseada!B406:E1387,2,FALSE),"")</f>
        <v/>
      </c>
      <c r="C405" t="str">
        <f>IFERROR(VLOOKUP(ROW()-18,AuxiliarParaNotaDeseada!B406:E1387,3,FALSE),"")</f>
        <v/>
      </c>
      <c r="D405" s="62" t="str">
        <f>IF(ISNUMBER(A405),IF(AND(AuxiliarParaNotaDeseada!I$6&gt;=5,AuxiliarParaNotaDeseada!I$6&lt;=10),AuxiliarParaNotaDeseada!I$6,-1),"")</f>
        <v/>
      </c>
    </row>
    <row r="406" spans="1:4" ht="15" x14ac:dyDescent="0.2">
      <c r="A406" t="str">
        <f>IFERROR(VLOOKUP(ROW()-18,AuxiliarParaNotaDeseada!B407:E1388,1,FALSE),"")</f>
        <v/>
      </c>
      <c r="B406" t="str">
        <f>IFERROR(VLOOKUP(ROW()-18,AuxiliarParaNotaDeseada!B407:E1388,2,FALSE),"")</f>
        <v/>
      </c>
      <c r="C406" t="str">
        <f>IFERROR(VLOOKUP(ROW()-18,AuxiliarParaNotaDeseada!B407:E1388,3,FALSE),"")</f>
        <v/>
      </c>
      <c r="D406" s="62" t="str">
        <f>IF(ISNUMBER(A406),IF(AND(AuxiliarParaNotaDeseada!I$6&gt;=5,AuxiliarParaNotaDeseada!I$6&lt;=10),AuxiliarParaNotaDeseada!I$6,-1),"")</f>
        <v/>
      </c>
    </row>
    <row r="407" spans="1:4" ht="15" x14ac:dyDescent="0.2">
      <c r="A407" t="str">
        <f>IFERROR(VLOOKUP(ROW()-18,AuxiliarParaNotaDeseada!B408:E1389,1,FALSE),"")</f>
        <v/>
      </c>
      <c r="B407" t="str">
        <f>IFERROR(VLOOKUP(ROW()-18,AuxiliarParaNotaDeseada!B408:E1389,2,FALSE),"")</f>
        <v/>
      </c>
      <c r="C407" t="str">
        <f>IFERROR(VLOOKUP(ROW()-18,AuxiliarParaNotaDeseada!B408:E1389,3,FALSE),"")</f>
        <v/>
      </c>
      <c r="D407" s="62" t="str">
        <f>IF(ISNUMBER(A407),IF(AND(AuxiliarParaNotaDeseada!I$6&gt;=5,AuxiliarParaNotaDeseada!I$6&lt;=10),AuxiliarParaNotaDeseada!I$6,-1),"")</f>
        <v/>
      </c>
    </row>
    <row r="408" spans="1:4" ht="15" x14ac:dyDescent="0.2">
      <c r="A408" t="str">
        <f>IFERROR(VLOOKUP(ROW()-18,AuxiliarParaNotaDeseada!B409:E1390,1,FALSE),"")</f>
        <v/>
      </c>
      <c r="B408" t="str">
        <f>IFERROR(VLOOKUP(ROW()-18,AuxiliarParaNotaDeseada!B409:E1390,2,FALSE),"")</f>
        <v/>
      </c>
      <c r="C408" t="str">
        <f>IFERROR(VLOOKUP(ROW()-18,AuxiliarParaNotaDeseada!B409:E1390,3,FALSE),"")</f>
        <v/>
      </c>
      <c r="D408" s="62" t="str">
        <f>IF(ISNUMBER(A408),IF(AND(AuxiliarParaNotaDeseada!I$6&gt;=5,AuxiliarParaNotaDeseada!I$6&lt;=10),AuxiliarParaNotaDeseada!I$6,-1),"")</f>
        <v/>
      </c>
    </row>
    <row r="409" spans="1:4" ht="15" x14ac:dyDescent="0.2">
      <c r="A409" t="str">
        <f>IFERROR(VLOOKUP(ROW()-18,AuxiliarParaNotaDeseada!B410:E1391,1,FALSE),"")</f>
        <v/>
      </c>
      <c r="B409" t="str">
        <f>IFERROR(VLOOKUP(ROW()-18,AuxiliarParaNotaDeseada!B410:E1391,2,FALSE),"")</f>
        <v/>
      </c>
      <c r="C409" t="str">
        <f>IFERROR(VLOOKUP(ROW()-18,AuxiliarParaNotaDeseada!B410:E1391,3,FALSE),"")</f>
        <v/>
      </c>
      <c r="D409" s="62" t="str">
        <f>IF(ISNUMBER(A409),IF(AND(AuxiliarParaNotaDeseada!I$6&gt;=5,AuxiliarParaNotaDeseada!I$6&lt;=10),AuxiliarParaNotaDeseada!I$6,-1),"")</f>
        <v/>
      </c>
    </row>
    <row r="410" spans="1:4" ht="15" x14ac:dyDescent="0.2">
      <c r="A410" t="str">
        <f>IFERROR(VLOOKUP(ROW()-18,AuxiliarParaNotaDeseada!B411:E1392,1,FALSE),"")</f>
        <v/>
      </c>
      <c r="B410" t="str">
        <f>IFERROR(VLOOKUP(ROW()-18,AuxiliarParaNotaDeseada!B411:E1392,2,FALSE),"")</f>
        <v/>
      </c>
      <c r="C410" t="str">
        <f>IFERROR(VLOOKUP(ROW()-18,AuxiliarParaNotaDeseada!B411:E1392,3,FALSE),"")</f>
        <v/>
      </c>
      <c r="D410" s="62" t="str">
        <f>IF(ISNUMBER(A410),IF(AND(AuxiliarParaNotaDeseada!I$6&gt;=5,AuxiliarParaNotaDeseada!I$6&lt;=10),AuxiliarParaNotaDeseada!I$6,-1),"")</f>
        <v/>
      </c>
    </row>
    <row r="411" spans="1:4" ht="15" x14ac:dyDescent="0.2">
      <c r="A411" t="str">
        <f>IFERROR(VLOOKUP(ROW()-18,AuxiliarParaNotaDeseada!B412:E1393,1,FALSE),"")</f>
        <v/>
      </c>
      <c r="B411" t="str">
        <f>IFERROR(VLOOKUP(ROW()-18,AuxiliarParaNotaDeseada!B412:E1393,2,FALSE),"")</f>
        <v/>
      </c>
      <c r="C411" t="str">
        <f>IFERROR(VLOOKUP(ROW()-18,AuxiliarParaNotaDeseada!B412:E1393,3,FALSE),"")</f>
        <v/>
      </c>
      <c r="D411" s="62" t="str">
        <f>IF(ISNUMBER(A411),IF(AND(AuxiliarParaNotaDeseada!I$6&gt;=5,AuxiliarParaNotaDeseada!I$6&lt;=10),AuxiliarParaNotaDeseada!I$6,-1),"")</f>
        <v/>
      </c>
    </row>
    <row r="412" spans="1:4" ht="15" x14ac:dyDescent="0.2">
      <c r="A412" t="str">
        <f>IFERROR(VLOOKUP(ROW()-18,AuxiliarParaNotaDeseada!B413:E1394,1,FALSE),"")</f>
        <v/>
      </c>
      <c r="B412" t="str">
        <f>IFERROR(VLOOKUP(ROW()-18,AuxiliarParaNotaDeseada!B413:E1394,2,FALSE),"")</f>
        <v/>
      </c>
      <c r="C412" t="str">
        <f>IFERROR(VLOOKUP(ROW()-18,AuxiliarParaNotaDeseada!B413:E1394,3,FALSE),"")</f>
        <v/>
      </c>
      <c r="D412" s="62" t="str">
        <f>IF(ISNUMBER(A412),IF(AND(AuxiliarParaNotaDeseada!I$6&gt;=5,AuxiliarParaNotaDeseada!I$6&lt;=10),AuxiliarParaNotaDeseada!I$6,-1),"")</f>
        <v/>
      </c>
    </row>
    <row r="413" spans="1:4" ht="15" x14ac:dyDescent="0.2">
      <c r="A413" t="str">
        <f>IFERROR(VLOOKUP(ROW()-18,AuxiliarParaNotaDeseada!B414:E1395,1,FALSE),"")</f>
        <v/>
      </c>
      <c r="B413" t="str">
        <f>IFERROR(VLOOKUP(ROW()-18,AuxiliarParaNotaDeseada!B414:E1395,2,FALSE),"")</f>
        <v/>
      </c>
      <c r="C413" t="str">
        <f>IFERROR(VLOOKUP(ROW()-18,AuxiliarParaNotaDeseada!B414:E1395,3,FALSE),"")</f>
        <v/>
      </c>
      <c r="D413" s="62" t="str">
        <f>IF(ISNUMBER(A413),IF(AND(AuxiliarParaNotaDeseada!I$6&gt;=5,AuxiliarParaNotaDeseada!I$6&lt;=10),AuxiliarParaNotaDeseada!I$6,-1),"")</f>
        <v/>
      </c>
    </row>
    <row r="414" spans="1:4" ht="15" x14ac:dyDescent="0.2">
      <c r="A414" t="str">
        <f>IFERROR(VLOOKUP(ROW()-18,AuxiliarParaNotaDeseada!B415:E1396,1,FALSE),"")</f>
        <v/>
      </c>
      <c r="B414" t="str">
        <f>IFERROR(VLOOKUP(ROW()-18,AuxiliarParaNotaDeseada!B415:E1396,2,FALSE),"")</f>
        <v/>
      </c>
      <c r="C414" t="str">
        <f>IFERROR(VLOOKUP(ROW()-18,AuxiliarParaNotaDeseada!B415:E1396,3,FALSE),"")</f>
        <v/>
      </c>
      <c r="D414" s="62" t="str">
        <f>IF(ISNUMBER(A414),IF(AND(AuxiliarParaNotaDeseada!I$6&gt;=5,AuxiliarParaNotaDeseada!I$6&lt;=10),AuxiliarParaNotaDeseada!I$6,-1),"")</f>
        <v/>
      </c>
    </row>
    <row r="415" spans="1:4" ht="15" x14ac:dyDescent="0.2">
      <c r="A415" t="str">
        <f>IFERROR(VLOOKUP(ROW()-18,AuxiliarParaNotaDeseada!B416:E1397,1,FALSE),"")</f>
        <v/>
      </c>
      <c r="B415" t="str">
        <f>IFERROR(VLOOKUP(ROW()-18,AuxiliarParaNotaDeseada!B416:E1397,2,FALSE),"")</f>
        <v/>
      </c>
      <c r="C415" t="str">
        <f>IFERROR(VLOOKUP(ROW()-18,AuxiliarParaNotaDeseada!B416:E1397,3,FALSE),"")</f>
        <v/>
      </c>
      <c r="D415" s="62" t="str">
        <f>IF(ISNUMBER(A415),IF(AND(AuxiliarParaNotaDeseada!I$6&gt;=5,AuxiliarParaNotaDeseada!I$6&lt;=10),AuxiliarParaNotaDeseada!I$6,-1),"")</f>
        <v/>
      </c>
    </row>
    <row r="416" spans="1:4" ht="15" x14ac:dyDescent="0.2">
      <c r="A416" t="str">
        <f>IFERROR(VLOOKUP(ROW()-18,AuxiliarParaNotaDeseada!B417:E1398,1,FALSE),"")</f>
        <v/>
      </c>
      <c r="B416" t="str">
        <f>IFERROR(VLOOKUP(ROW()-18,AuxiliarParaNotaDeseada!B417:E1398,2,FALSE),"")</f>
        <v/>
      </c>
      <c r="C416" t="str">
        <f>IFERROR(VLOOKUP(ROW()-18,AuxiliarParaNotaDeseada!B417:E1398,3,FALSE),"")</f>
        <v/>
      </c>
      <c r="D416" s="62" t="str">
        <f>IF(ISNUMBER(A416),IF(AND(AuxiliarParaNotaDeseada!I$6&gt;=5,AuxiliarParaNotaDeseada!I$6&lt;=10),AuxiliarParaNotaDeseada!I$6,-1),"")</f>
        <v/>
      </c>
    </row>
    <row r="417" spans="1:4" ht="15" x14ac:dyDescent="0.2">
      <c r="A417" t="str">
        <f>IFERROR(VLOOKUP(ROW()-18,AuxiliarParaNotaDeseada!B418:E1399,1,FALSE),"")</f>
        <v/>
      </c>
      <c r="B417" t="str">
        <f>IFERROR(VLOOKUP(ROW()-18,AuxiliarParaNotaDeseada!B418:E1399,2,FALSE),"")</f>
        <v/>
      </c>
      <c r="C417" t="str">
        <f>IFERROR(VLOOKUP(ROW()-18,AuxiliarParaNotaDeseada!B418:E1399,3,FALSE),"")</f>
        <v/>
      </c>
      <c r="D417" s="62" t="str">
        <f>IF(ISNUMBER(A417),IF(AND(AuxiliarParaNotaDeseada!I$6&gt;=5,AuxiliarParaNotaDeseada!I$6&lt;=10),AuxiliarParaNotaDeseada!I$6,-1),"")</f>
        <v/>
      </c>
    </row>
    <row r="418" spans="1:4" ht="15" x14ac:dyDescent="0.2">
      <c r="A418" t="str">
        <f>IFERROR(VLOOKUP(ROW()-18,AuxiliarParaNotaDeseada!B419:E1400,1,FALSE),"")</f>
        <v/>
      </c>
      <c r="B418" t="str">
        <f>IFERROR(VLOOKUP(ROW()-18,AuxiliarParaNotaDeseada!B419:E1400,2,FALSE),"")</f>
        <v/>
      </c>
      <c r="C418" t="str">
        <f>IFERROR(VLOOKUP(ROW()-18,AuxiliarParaNotaDeseada!B419:E1400,3,FALSE),"")</f>
        <v/>
      </c>
      <c r="D418" s="62" t="str">
        <f>IF(ISNUMBER(A418),IF(AND(AuxiliarParaNotaDeseada!I$6&gt;=5,AuxiliarParaNotaDeseada!I$6&lt;=10),AuxiliarParaNotaDeseada!I$6,-1),"")</f>
        <v/>
      </c>
    </row>
    <row r="419" spans="1:4" ht="15" x14ac:dyDescent="0.2">
      <c r="A419" t="str">
        <f>IFERROR(VLOOKUP(ROW()-18,AuxiliarParaNotaDeseada!B420:E1401,1,FALSE),"")</f>
        <v/>
      </c>
      <c r="B419" t="str">
        <f>IFERROR(VLOOKUP(ROW()-18,AuxiliarParaNotaDeseada!B420:E1401,2,FALSE),"")</f>
        <v/>
      </c>
      <c r="C419" t="str">
        <f>IFERROR(VLOOKUP(ROW()-18,AuxiliarParaNotaDeseada!B420:E1401,3,FALSE),"")</f>
        <v/>
      </c>
      <c r="D419" s="62" t="str">
        <f>IF(ISNUMBER(A419),IF(AND(AuxiliarParaNotaDeseada!I$6&gt;=5,AuxiliarParaNotaDeseada!I$6&lt;=10),AuxiliarParaNotaDeseada!I$6,-1),"")</f>
        <v/>
      </c>
    </row>
    <row r="420" spans="1:4" ht="15" x14ac:dyDescent="0.2">
      <c r="A420" t="str">
        <f>IFERROR(VLOOKUP(ROW()-18,AuxiliarParaNotaDeseada!B421:E1402,1,FALSE),"")</f>
        <v/>
      </c>
      <c r="B420" t="str">
        <f>IFERROR(VLOOKUP(ROW()-18,AuxiliarParaNotaDeseada!B421:E1402,2,FALSE),"")</f>
        <v/>
      </c>
      <c r="C420" t="str">
        <f>IFERROR(VLOOKUP(ROW()-18,AuxiliarParaNotaDeseada!B421:E1402,3,FALSE),"")</f>
        <v/>
      </c>
      <c r="D420" s="62" t="str">
        <f>IF(ISNUMBER(A420),IF(AND(AuxiliarParaNotaDeseada!I$6&gt;=5,AuxiliarParaNotaDeseada!I$6&lt;=10),AuxiliarParaNotaDeseada!I$6,-1),"")</f>
        <v/>
      </c>
    </row>
    <row r="421" spans="1:4" ht="15" x14ac:dyDescent="0.2">
      <c r="A421" t="str">
        <f>IFERROR(VLOOKUP(ROW()-18,AuxiliarParaNotaDeseada!B422:E1403,1,FALSE),"")</f>
        <v/>
      </c>
      <c r="B421" t="str">
        <f>IFERROR(VLOOKUP(ROW()-18,AuxiliarParaNotaDeseada!B422:E1403,2,FALSE),"")</f>
        <v/>
      </c>
      <c r="C421" t="str">
        <f>IFERROR(VLOOKUP(ROW()-18,AuxiliarParaNotaDeseada!B422:E1403,3,FALSE),"")</f>
        <v/>
      </c>
      <c r="D421" s="62" t="str">
        <f>IF(ISNUMBER(A421),IF(AND(AuxiliarParaNotaDeseada!I$6&gt;=5,AuxiliarParaNotaDeseada!I$6&lt;=10),AuxiliarParaNotaDeseada!I$6,-1),"")</f>
        <v/>
      </c>
    </row>
    <row r="422" spans="1:4" ht="15" x14ac:dyDescent="0.2">
      <c r="A422" t="str">
        <f>IFERROR(VLOOKUP(ROW()-18,AuxiliarParaNotaDeseada!B423:E1404,1,FALSE),"")</f>
        <v/>
      </c>
      <c r="B422" t="str">
        <f>IFERROR(VLOOKUP(ROW()-18,AuxiliarParaNotaDeseada!B423:E1404,2,FALSE),"")</f>
        <v/>
      </c>
      <c r="C422" t="str">
        <f>IFERROR(VLOOKUP(ROW()-18,AuxiliarParaNotaDeseada!B423:E1404,3,FALSE),"")</f>
        <v/>
      </c>
      <c r="D422" s="62" t="str">
        <f>IF(ISNUMBER(A422),IF(AND(AuxiliarParaNotaDeseada!I$6&gt;=5,AuxiliarParaNotaDeseada!I$6&lt;=10),AuxiliarParaNotaDeseada!I$6,-1),"")</f>
        <v/>
      </c>
    </row>
    <row r="423" spans="1:4" ht="15" x14ac:dyDescent="0.2">
      <c r="A423" t="str">
        <f>IFERROR(VLOOKUP(ROW()-18,AuxiliarParaNotaDeseada!B424:E1405,1,FALSE),"")</f>
        <v/>
      </c>
      <c r="B423" t="str">
        <f>IFERROR(VLOOKUP(ROW()-18,AuxiliarParaNotaDeseada!B424:E1405,2,FALSE),"")</f>
        <v/>
      </c>
      <c r="C423" t="str">
        <f>IFERROR(VLOOKUP(ROW()-18,AuxiliarParaNotaDeseada!B424:E1405,3,FALSE),"")</f>
        <v/>
      </c>
      <c r="D423" s="62" t="str">
        <f>IF(ISNUMBER(A423),IF(AND(AuxiliarParaNotaDeseada!I$6&gt;=5,AuxiliarParaNotaDeseada!I$6&lt;=10),AuxiliarParaNotaDeseada!I$6,-1),"")</f>
        <v/>
      </c>
    </row>
    <row r="424" spans="1:4" ht="15" x14ac:dyDescent="0.2">
      <c r="A424" t="str">
        <f>IFERROR(VLOOKUP(ROW()-18,AuxiliarParaNotaDeseada!B425:E1406,1,FALSE),"")</f>
        <v/>
      </c>
      <c r="B424" t="str">
        <f>IFERROR(VLOOKUP(ROW()-18,AuxiliarParaNotaDeseada!B425:E1406,2,FALSE),"")</f>
        <v/>
      </c>
      <c r="C424" t="str">
        <f>IFERROR(VLOOKUP(ROW()-18,AuxiliarParaNotaDeseada!B425:E1406,3,FALSE),"")</f>
        <v/>
      </c>
      <c r="D424" s="62" t="str">
        <f>IF(ISNUMBER(A424),IF(AND(AuxiliarParaNotaDeseada!I$6&gt;=5,AuxiliarParaNotaDeseada!I$6&lt;=10),AuxiliarParaNotaDeseada!I$6,-1),"")</f>
        <v/>
      </c>
    </row>
    <row r="425" spans="1:4" ht="15" x14ac:dyDescent="0.2">
      <c r="A425" t="str">
        <f>IFERROR(VLOOKUP(ROW()-18,AuxiliarParaNotaDeseada!B426:E1407,1,FALSE),"")</f>
        <v/>
      </c>
      <c r="B425" t="str">
        <f>IFERROR(VLOOKUP(ROW()-18,AuxiliarParaNotaDeseada!B426:E1407,2,FALSE),"")</f>
        <v/>
      </c>
      <c r="C425" t="str">
        <f>IFERROR(VLOOKUP(ROW()-18,AuxiliarParaNotaDeseada!B426:E1407,3,FALSE),"")</f>
        <v/>
      </c>
      <c r="D425" s="62" t="str">
        <f>IF(ISNUMBER(A425),IF(AND(AuxiliarParaNotaDeseada!I$6&gt;=5,AuxiliarParaNotaDeseada!I$6&lt;=10),AuxiliarParaNotaDeseada!I$6,-1),"")</f>
        <v/>
      </c>
    </row>
    <row r="426" spans="1:4" ht="15" x14ac:dyDescent="0.2">
      <c r="A426" t="str">
        <f>IFERROR(VLOOKUP(ROW()-18,AuxiliarParaNotaDeseada!B427:E1408,1,FALSE),"")</f>
        <v/>
      </c>
      <c r="B426" t="str">
        <f>IFERROR(VLOOKUP(ROW()-18,AuxiliarParaNotaDeseada!B427:E1408,2,FALSE),"")</f>
        <v/>
      </c>
      <c r="C426" t="str">
        <f>IFERROR(VLOOKUP(ROW()-18,AuxiliarParaNotaDeseada!B427:E1408,3,FALSE),"")</f>
        <v/>
      </c>
      <c r="D426" s="62" t="str">
        <f>IF(ISNUMBER(A426),IF(AND(AuxiliarParaNotaDeseada!I$6&gt;=5,AuxiliarParaNotaDeseada!I$6&lt;=10),AuxiliarParaNotaDeseada!I$6,-1),"")</f>
        <v/>
      </c>
    </row>
    <row r="427" spans="1:4" ht="15" x14ac:dyDescent="0.2">
      <c r="A427" t="str">
        <f>IFERROR(VLOOKUP(ROW()-18,AuxiliarParaNotaDeseada!B428:E1409,1,FALSE),"")</f>
        <v/>
      </c>
      <c r="B427" t="str">
        <f>IFERROR(VLOOKUP(ROW()-18,AuxiliarParaNotaDeseada!B428:E1409,2,FALSE),"")</f>
        <v/>
      </c>
      <c r="C427" t="str">
        <f>IFERROR(VLOOKUP(ROW()-18,AuxiliarParaNotaDeseada!B428:E1409,3,FALSE),"")</f>
        <v/>
      </c>
      <c r="D427" s="62" t="str">
        <f>IF(ISNUMBER(A427),IF(AND(AuxiliarParaNotaDeseada!I$6&gt;=5,AuxiliarParaNotaDeseada!I$6&lt;=10),AuxiliarParaNotaDeseada!I$6,-1),"")</f>
        <v/>
      </c>
    </row>
    <row r="428" spans="1:4" ht="15" x14ac:dyDescent="0.2">
      <c r="A428" t="str">
        <f>IFERROR(VLOOKUP(ROW()-18,AuxiliarParaNotaDeseada!B429:E1410,1,FALSE),"")</f>
        <v/>
      </c>
      <c r="B428" t="str">
        <f>IFERROR(VLOOKUP(ROW()-18,AuxiliarParaNotaDeseada!B429:E1410,2,FALSE),"")</f>
        <v/>
      </c>
      <c r="C428" t="str">
        <f>IFERROR(VLOOKUP(ROW()-18,AuxiliarParaNotaDeseada!B429:E1410,3,FALSE),"")</f>
        <v/>
      </c>
      <c r="D428" s="62" t="str">
        <f>IF(ISNUMBER(A428),IF(AND(AuxiliarParaNotaDeseada!I$6&gt;=5,AuxiliarParaNotaDeseada!I$6&lt;=10),AuxiliarParaNotaDeseada!I$6,-1),"")</f>
        <v/>
      </c>
    </row>
    <row r="429" spans="1:4" ht="15" x14ac:dyDescent="0.2">
      <c r="A429" t="str">
        <f>IFERROR(VLOOKUP(ROW()-18,AuxiliarParaNotaDeseada!B430:E1411,1,FALSE),"")</f>
        <v/>
      </c>
      <c r="B429" t="str">
        <f>IFERROR(VLOOKUP(ROW()-18,AuxiliarParaNotaDeseada!B430:E1411,2,FALSE),"")</f>
        <v/>
      </c>
      <c r="C429" t="str">
        <f>IFERROR(VLOOKUP(ROW()-18,AuxiliarParaNotaDeseada!B430:E1411,3,FALSE),"")</f>
        <v/>
      </c>
      <c r="D429" s="62" t="str">
        <f>IF(ISNUMBER(A429),IF(AND(AuxiliarParaNotaDeseada!I$6&gt;=5,AuxiliarParaNotaDeseada!I$6&lt;=10),AuxiliarParaNotaDeseada!I$6,-1),"")</f>
        <v/>
      </c>
    </row>
    <row r="430" spans="1:4" ht="15" x14ac:dyDescent="0.2">
      <c r="A430" t="str">
        <f>IFERROR(VLOOKUP(ROW()-18,AuxiliarParaNotaDeseada!B431:E1412,1,FALSE),"")</f>
        <v/>
      </c>
      <c r="B430" t="str">
        <f>IFERROR(VLOOKUP(ROW()-18,AuxiliarParaNotaDeseada!B431:E1412,2,FALSE),"")</f>
        <v/>
      </c>
      <c r="C430" t="str">
        <f>IFERROR(VLOOKUP(ROW()-18,AuxiliarParaNotaDeseada!B431:E1412,3,FALSE),"")</f>
        <v/>
      </c>
      <c r="D430" s="62" t="str">
        <f>IF(ISNUMBER(A430),IF(AND(AuxiliarParaNotaDeseada!I$6&gt;=5,AuxiliarParaNotaDeseada!I$6&lt;=10),AuxiliarParaNotaDeseada!I$6,-1),"")</f>
        <v/>
      </c>
    </row>
    <row r="431" spans="1:4" ht="15" x14ac:dyDescent="0.2">
      <c r="A431" t="str">
        <f>IFERROR(VLOOKUP(ROW()-18,AuxiliarParaNotaDeseada!B432:E1413,1,FALSE),"")</f>
        <v/>
      </c>
      <c r="B431" t="str">
        <f>IFERROR(VLOOKUP(ROW()-18,AuxiliarParaNotaDeseada!B432:E1413,2,FALSE),"")</f>
        <v/>
      </c>
      <c r="C431" t="str">
        <f>IFERROR(VLOOKUP(ROW()-18,AuxiliarParaNotaDeseada!B432:E1413,3,FALSE),"")</f>
        <v/>
      </c>
      <c r="D431" s="62" t="str">
        <f>IF(ISNUMBER(A431),IF(AND(AuxiliarParaNotaDeseada!I$6&gt;=5,AuxiliarParaNotaDeseada!I$6&lt;=10),AuxiliarParaNotaDeseada!I$6,-1),"")</f>
        <v/>
      </c>
    </row>
    <row r="432" spans="1:4" ht="15" x14ac:dyDescent="0.2">
      <c r="A432" t="str">
        <f>IFERROR(VLOOKUP(ROW()-18,AuxiliarParaNotaDeseada!B433:E1414,1,FALSE),"")</f>
        <v/>
      </c>
      <c r="B432" t="str">
        <f>IFERROR(VLOOKUP(ROW()-18,AuxiliarParaNotaDeseada!B433:E1414,2,FALSE),"")</f>
        <v/>
      </c>
      <c r="C432" t="str">
        <f>IFERROR(VLOOKUP(ROW()-18,AuxiliarParaNotaDeseada!B433:E1414,3,FALSE),"")</f>
        <v/>
      </c>
      <c r="D432" s="62" t="str">
        <f>IF(ISNUMBER(A432),IF(AND(AuxiliarParaNotaDeseada!I$6&gt;=5,AuxiliarParaNotaDeseada!I$6&lt;=10),AuxiliarParaNotaDeseada!I$6,-1),"")</f>
        <v/>
      </c>
    </row>
    <row r="433" spans="1:4" ht="15" x14ac:dyDescent="0.2">
      <c r="A433" t="str">
        <f>IFERROR(VLOOKUP(ROW()-18,AuxiliarParaNotaDeseada!B434:E1415,1,FALSE),"")</f>
        <v/>
      </c>
      <c r="B433" t="str">
        <f>IFERROR(VLOOKUP(ROW()-18,AuxiliarParaNotaDeseada!B434:E1415,2,FALSE),"")</f>
        <v/>
      </c>
      <c r="C433" t="str">
        <f>IFERROR(VLOOKUP(ROW()-18,AuxiliarParaNotaDeseada!B434:E1415,3,FALSE),"")</f>
        <v/>
      </c>
      <c r="D433" s="62" t="str">
        <f>IF(ISNUMBER(A433),IF(AND(AuxiliarParaNotaDeseada!I$6&gt;=5,AuxiliarParaNotaDeseada!I$6&lt;=10),AuxiliarParaNotaDeseada!I$6,-1),"")</f>
        <v/>
      </c>
    </row>
    <row r="434" spans="1:4" ht="15" x14ac:dyDescent="0.2">
      <c r="A434" t="str">
        <f>IFERROR(VLOOKUP(ROW()-18,AuxiliarParaNotaDeseada!B435:E1416,1,FALSE),"")</f>
        <v/>
      </c>
      <c r="B434" t="str">
        <f>IFERROR(VLOOKUP(ROW()-18,AuxiliarParaNotaDeseada!B435:E1416,2,FALSE),"")</f>
        <v/>
      </c>
      <c r="C434" t="str">
        <f>IFERROR(VLOOKUP(ROW()-18,AuxiliarParaNotaDeseada!B435:E1416,3,FALSE),"")</f>
        <v/>
      </c>
      <c r="D434" s="62" t="str">
        <f>IF(ISNUMBER(A434),IF(AND(AuxiliarParaNotaDeseada!I$6&gt;=5,AuxiliarParaNotaDeseada!I$6&lt;=10),AuxiliarParaNotaDeseada!I$6,-1),"")</f>
        <v/>
      </c>
    </row>
    <row r="435" spans="1:4" ht="15" x14ac:dyDescent="0.2">
      <c r="A435" t="str">
        <f>IFERROR(VLOOKUP(ROW()-18,AuxiliarParaNotaDeseada!B436:E1417,1,FALSE),"")</f>
        <v/>
      </c>
      <c r="B435" t="str">
        <f>IFERROR(VLOOKUP(ROW()-18,AuxiliarParaNotaDeseada!B436:E1417,2,FALSE),"")</f>
        <v/>
      </c>
      <c r="C435" t="str">
        <f>IFERROR(VLOOKUP(ROW()-18,AuxiliarParaNotaDeseada!B436:E1417,3,FALSE),"")</f>
        <v/>
      </c>
      <c r="D435" s="62" t="str">
        <f>IF(ISNUMBER(A435),IF(AND(AuxiliarParaNotaDeseada!I$6&gt;=5,AuxiliarParaNotaDeseada!I$6&lt;=10),AuxiliarParaNotaDeseada!I$6,-1),"")</f>
        <v/>
      </c>
    </row>
    <row r="436" spans="1:4" ht="15" x14ac:dyDescent="0.2">
      <c r="A436" t="str">
        <f>IFERROR(VLOOKUP(ROW()-18,AuxiliarParaNotaDeseada!B437:E1418,1,FALSE),"")</f>
        <v/>
      </c>
      <c r="B436" t="str">
        <f>IFERROR(VLOOKUP(ROW()-18,AuxiliarParaNotaDeseada!B437:E1418,2,FALSE),"")</f>
        <v/>
      </c>
      <c r="C436" t="str">
        <f>IFERROR(VLOOKUP(ROW()-18,AuxiliarParaNotaDeseada!B437:E1418,3,FALSE),"")</f>
        <v/>
      </c>
      <c r="D436" s="62" t="str">
        <f>IF(ISNUMBER(A436),IF(AND(AuxiliarParaNotaDeseada!I$6&gt;=5,AuxiliarParaNotaDeseada!I$6&lt;=10),AuxiliarParaNotaDeseada!I$6,-1),"")</f>
        <v/>
      </c>
    </row>
    <row r="437" spans="1:4" ht="15" x14ac:dyDescent="0.2">
      <c r="A437" t="str">
        <f>IFERROR(VLOOKUP(ROW()-18,AuxiliarParaNotaDeseada!B438:E1419,1,FALSE),"")</f>
        <v/>
      </c>
      <c r="B437" t="str">
        <f>IFERROR(VLOOKUP(ROW()-18,AuxiliarParaNotaDeseada!B438:E1419,2,FALSE),"")</f>
        <v/>
      </c>
      <c r="C437" t="str">
        <f>IFERROR(VLOOKUP(ROW()-18,AuxiliarParaNotaDeseada!B438:E1419,3,FALSE),"")</f>
        <v/>
      </c>
      <c r="D437" s="62" t="str">
        <f>IF(ISNUMBER(A437),IF(AND(AuxiliarParaNotaDeseada!I$6&gt;=5,AuxiliarParaNotaDeseada!I$6&lt;=10),AuxiliarParaNotaDeseada!I$6,-1),"")</f>
        <v/>
      </c>
    </row>
    <row r="438" spans="1:4" ht="15" x14ac:dyDescent="0.2">
      <c r="A438" t="str">
        <f>IFERROR(VLOOKUP(ROW()-18,AuxiliarParaNotaDeseada!B439:E1420,1,FALSE),"")</f>
        <v/>
      </c>
      <c r="B438" t="str">
        <f>IFERROR(VLOOKUP(ROW()-18,AuxiliarParaNotaDeseada!B439:E1420,2,FALSE),"")</f>
        <v/>
      </c>
      <c r="C438" t="str">
        <f>IFERROR(VLOOKUP(ROW()-18,AuxiliarParaNotaDeseada!B439:E1420,3,FALSE),"")</f>
        <v/>
      </c>
      <c r="D438" s="62" t="str">
        <f>IF(ISNUMBER(A438),IF(AND(AuxiliarParaNotaDeseada!I$6&gt;=5,AuxiliarParaNotaDeseada!I$6&lt;=10),AuxiliarParaNotaDeseada!I$6,-1),"")</f>
        <v/>
      </c>
    </row>
    <row r="439" spans="1:4" ht="15" x14ac:dyDescent="0.2">
      <c r="A439" t="str">
        <f>IFERROR(VLOOKUP(ROW()-18,AuxiliarParaNotaDeseada!B440:E1421,1,FALSE),"")</f>
        <v/>
      </c>
      <c r="B439" t="str">
        <f>IFERROR(VLOOKUP(ROW()-18,AuxiliarParaNotaDeseada!B440:E1421,2,FALSE),"")</f>
        <v/>
      </c>
      <c r="C439" t="str">
        <f>IFERROR(VLOOKUP(ROW()-18,AuxiliarParaNotaDeseada!B440:E1421,3,FALSE),"")</f>
        <v/>
      </c>
      <c r="D439" s="62" t="str">
        <f>IF(ISNUMBER(A439),IF(AND(AuxiliarParaNotaDeseada!I$6&gt;=5,AuxiliarParaNotaDeseada!I$6&lt;=10),AuxiliarParaNotaDeseada!I$6,-1),"")</f>
        <v/>
      </c>
    </row>
    <row r="440" spans="1:4" ht="15" x14ac:dyDescent="0.2">
      <c r="A440" t="str">
        <f>IFERROR(VLOOKUP(ROW()-18,AuxiliarParaNotaDeseada!B441:E1422,1,FALSE),"")</f>
        <v/>
      </c>
      <c r="B440" t="str">
        <f>IFERROR(VLOOKUP(ROW()-18,AuxiliarParaNotaDeseada!B441:E1422,2,FALSE),"")</f>
        <v/>
      </c>
      <c r="C440" t="str">
        <f>IFERROR(VLOOKUP(ROW()-18,AuxiliarParaNotaDeseada!B441:E1422,3,FALSE),"")</f>
        <v/>
      </c>
      <c r="D440" s="62" t="str">
        <f>IF(ISNUMBER(A440),IF(AND(AuxiliarParaNotaDeseada!I$6&gt;=5,AuxiliarParaNotaDeseada!I$6&lt;=10),AuxiliarParaNotaDeseada!I$6,-1),"")</f>
        <v/>
      </c>
    </row>
    <row r="441" spans="1:4" ht="15" x14ac:dyDescent="0.2">
      <c r="A441" t="str">
        <f>IFERROR(VLOOKUP(ROW()-18,AuxiliarParaNotaDeseada!B442:E1423,1,FALSE),"")</f>
        <v/>
      </c>
      <c r="B441" t="str">
        <f>IFERROR(VLOOKUP(ROW()-18,AuxiliarParaNotaDeseada!B442:E1423,2,FALSE),"")</f>
        <v/>
      </c>
      <c r="C441" t="str">
        <f>IFERROR(VLOOKUP(ROW()-18,AuxiliarParaNotaDeseada!B442:E1423,3,FALSE),"")</f>
        <v/>
      </c>
      <c r="D441" s="62" t="str">
        <f>IF(ISNUMBER(A441),IF(AND(AuxiliarParaNotaDeseada!I$6&gt;=5,AuxiliarParaNotaDeseada!I$6&lt;=10),AuxiliarParaNotaDeseada!I$6,-1),"")</f>
        <v/>
      </c>
    </row>
    <row r="442" spans="1:4" ht="15" x14ac:dyDescent="0.2">
      <c r="A442" t="str">
        <f>IFERROR(VLOOKUP(ROW()-18,AuxiliarParaNotaDeseada!B443:E1424,1,FALSE),"")</f>
        <v/>
      </c>
      <c r="B442" t="str">
        <f>IFERROR(VLOOKUP(ROW()-18,AuxiliarParaNotaDeseada!B443:E1424,2,FALSE),"")</f>
        <v/>
      </c>
      <c r="C442" t="str">
        <f>IFERROR(VLOOKUP(ROW()-18,AuxiliarParaNotaDeseada!B443:E1424,3,FALSE),"")</f>
        <v/>
      </c>
      <c r="D442" s="62" t="str">
        <f>IF(ISNUMBER(A442),IF(AND(AuxiliarParaNotaDeseada!I$6&gt;=5,AuxiliarParaNotaDeseada!I$6&lt;=10),AuxiliarParaNotaDeseada!I$6,-1),"")</f>
        <v/>
      </c>
    </row>
    <row r="443" spans="1:4" ht="15" x14ac:dyDescent="0.2">
      <c r="A443" t="str">
        <f>IFERROR(VLOOKUP(ROW()-18,AuxiliarParaNotaDeseada!B444:E1425,1,FALSE),"")</f>
        <v/>
      </c>
      <c r="B443" t="str">
        <f>IFERROR(VLOOKUP(ROW()-18,AuxiliarParaNotaDeseada!B444:E1425,2,FALSE),"")</f>
        <v/>
      </c>
      <c r="C443" t="str">
        <f>IFERROR(VLOOKUP(ROW()-18,AuxiliarParaNotaDeseada!B444:E1425,3,FALSE),"")</f>
        <v/>
      </c>
      <c r="D443" s="62" t="str">
        <f>IF(ISNUMBER(A443),IF(AND(AuxiliarParaNotaDeseada!I$6&gt;=5,AuxiliarParaNotaDeseada!I$6&lt;=10),AuxiliarParaNotaDeseada!I$6,-1),"")</f>
        <v/>
      </c>
    </row>
    <row r="444" spans="1:4" ht="15" x14ac:dyDescent="0.2">
      <c r="A444" t="str">
        <f>IFERROR(VLOOKUP(ROW()-18,AuxiliarParaNotaDeseada!B445:E1426,1,FALSE),"")</f>
        <v/>
      </c>
      <c r="B444" t="str">
        <f>IFERROR(VLOOKUP(ROW()-18,AuxiliarParaNotaDeseada!B445:E1426,2,FALSE),"")</f>
        <v/>
      </c>
      <c r="C444" t="str">
        <f>IFERROR(VLOOKUP(ROW()-18,AuxiliarParaNotaDeseada!B445:E1426,3,FALSE),"")</f>
        <v/>
      </c>
      <c r="D444" s="62" t="str">
        <f>IF(ISNUMBER(A444),IF(AND(AuxiliarParaNotaDeseada!I$6&gt;=5,AuxiliarParaNotaDeseada!I$6&lt;=10),AuxiliarParaNotaDeseada!I$6,-1),"")</f>
        <v/>
      </c>
    </row>
    <row r="445" spans="1:4" ht="15" x14ac:dyDescent="0.2">
      <c r="A445" t="str">
        <f>IFERROR(VLOOKUP(ROW()-18,AuxiliarParaNotaDeseada!B446:E1427,1,FALSE),"")</f>
        <v/>
      </c>
      <c r="B445" t="str">
        <f>IFERROR(VLOOKUP(ROW()-18,AuxiliarParaNotaDeseada!B446:E1427,2,FALSE),"")</f>
        <v/>
      </c>
      <c r="C445" t="str">
        <f>IFERROR(VLOOKUP(ROW()-18,AuxiliarParaNotaDeseada!B446:E1427,3,FALSE),"")</f>
        <v/>
      </c>
      <c r="D445" s="62" t="str">
        <f>IF(ISNUMBER(A445),IF(AND(AuxiliarParaNotaDeseada!I$6&gt;=5,AuxiliarParaNotaDeseada!I$6&lt;=10),AuxiliarParaNotaDeseada!I$6,-1),"")</f>
        <v/>
      </c>
    </row>
    <row r="446" spans="1:4" ht="15" x14ac:dyDescent="0.2">
      <c r="A446" t="str">
        <f>IFERROR(VLOOKUP(ROW()-18,AuxiliarParaNotaDeseada!B447:E1428,1,FALSE),"")</f>
        <v/>
      </c>
      <c r="B446" t="str">
        <f>IFERROR(VLOOKUP(ROW()-18,AuxiliarParaNotaDeseada!B447:E1428,2,FALSE),"")</f>
        <v/>
      </c>
      <c r="C446" t="str">
        <f>IFERROR(VLOOKUP(ROW()-18,AuxiliarParaNotaDeseada!B447:E1428,3,FALSE),"")</f>
        <v/>
      </c>
      <c r="D446" s="62" t="str">
        <f>IF(ISNUMBER(A446),IF(AND(AuxiliarParaNotaDeseada!I$6&gt;=5,AuxiliarParaNotaDeseada!I$6&lt;=10),AuxiliarParaNotaDeseada!I$6,-1),"")</f>
        <v/>
      </c>
    </row>
    <row r="447" spans="1:4" ht="15" x14ac:dyDescent="0.2">
      <c r="A447" t="str">
        <f>IFERROR(VLOOKUP(ROW()-18,AuxiliarParaNotaDeseada!B448:E1429,1,FALSE),"")</f>
        <v/>
      </c>
      <c r="B447" t="str">
        <f>IFERROR(VLOOKUP(ROW()-18,AuxiliarParaNotaDeseada!B448:E1429,2,FALSE),"")</f>
        <v/>
      </c>
      <c r="C447" t="str">
        <f>IFERROR(VLOOKUP(ROW()-18,AuxiliarParaNotaDeseada!B448:E1429,3,FALSE),"")</f>
        <v/>
      </c>
      <c r="D447" s="62" t="str">
        <f>IF(ISNUMBER(A447),IF(AND(AuxiliarParaNotaDeseada!I$6&gt;=5,AuxiliarParaNotaDeseada!I$6&lt;=10),AuxiliarParaNotaDeseada!I$6,-1),"")</f>
        <v/>
      </c>
    </row>
    <row r="448" spans="1:4" ht="15" x14ac:dyDescent="0.2">
      <c r="A448" t="str">
        <f>IFERROR(VLOOKUP(ROW()-18,AuxiliarParaNotaDeseada!B449:E1430,1,FALSE),"")</f>
        <v/>
      </c>
      <c r="B448" t="str">
        <f>IFERROR(VLOOKUP(ROW()-18,AuxiliarParaNotaDeseada!B449:E1430,2,FALSE),"")</f>
        <v/>
      </c>
      <c r="C448" t="str">
        <f>IFERROR(VLOOKUP(ROW()-18,AuxiliarParaNotaDeseada!B449:E1430,3,FALSE),"")</f>
        <v/>
      </c>
      <c r="D448" s="62" t="str">
        <f>IF(ISNUMBER(A448),IF(AND(AuxiliarParaNotaDeseada!I$6&gt;=5,AuxiliarParaNotaDeseada!I$6&lt;=10),AuxiliarParaNotaDeseada!I$6,-1),"")</f>
        <v/>
      </c>
    </row>
    <row r="449" spans="1:4" ht="15" x14ac:dyDescent="0.2">
      <c r="A449" t="str">
        <f>IFERROR(VLOOKUP(ROW()-18,AuxiliarParaNotaDeseada!B450:E1431,1,FALSE),"")</f>
        <v/>
      </c>
      <c r="B449" t="str">
        <f>IFERROR(VLOOKUP(ROW()-18,AuxiliarParaNotaDeseada!B450:E1431,2,FALSE),"")</f>
        <v/>
      </c>
      <c r="C449" t="str">
        <f>IFERROR(VLOOKUP(ROW()-18,AuxiliarParaNotaDeseada!B450:E1431,3,FALSE),"")</f>
        <v/>
      </c>
      <c r="D449" s="62" t="str">
        <f>IF(ISNUMBER(A449),IF(AND(AuxiliarParaNotaDeseada!I$6&gt;=5,AuxiliarParaNotaDeseada!I$6&lt;=10),AuxiliarParaNotaDeseada!I$6,-1),"")</f>
        <v/>
      </c>
    </row>
    <row r="450" spans="1:4" ht="15" x14ac:dyDescent="0.2">
      <c r="A450" t="str">
        <f>IFERROR(VLOOKUP(ROW()-18,AuxiliarParaNotaDeseada!B451:E1432,1,FALSE),"")</f>
        <v/>
      </c>
      <c r="B450" t="str">
        <f>IFERROR(VLOOKUP(ROW()-18,AuxiliarParaNotaDeseada!B451:E1432,2,FALSE),"")</f>
        <v/>
      </c>
      <c r="C450" t="str">
        <f>IFERROR(VLOOKUP(ROW()-18,AuxiliarParaNotaDeseada!B451:E1432,3,FALSE),"")</f>
        <v/>
      </c>
      <c r="D450" s="62" t="str">
        <f>IF(ISNUMBER(A450),IF(AND(AuxiliarParaNotaDeseada!I$6&gt;=5,AuxiliarParaNotaDeseada!I$6&lt;=10),AuxiliarParaNotaDeseada!I$6,-1),"")</f>
        <v/>
      </c>
    </row>
    <row r="451" spans="1:4" ht="15" x14ac:dyDescent="0.2">
      <c r="A451" t="str">
        <f>IFERROR(VLOOKUP(ROW()-18,AuxiliarParaNotaDeseada!B452:E1433,1,FALSE),"")</f>
        <v/>
      </c>
      <c r="B451" t="str">
        <f>IFERROR(VLOOKUP(ROW()-18,AuxiliarParaNotaDeseada!B452:E1433,2,FALSE),"")</f>
        <v/>
      </c>
      <c r="C451" t="str">
        <f>IFERROR(VLOOKUP(ROW()-18,AuxiliarParaNotaDeseada!B452:E1433,3,FALSE),"")</f>
        <v/>
      </c>
      <c r="D451" s="62" t="str">
        <f>IF(ISNUMBER(A451),IF(AND(AuxiliarParaNotaDeseada!I$6&gt;=5,AuxiliarParaNotaDeseada!I$6&lt;=10),AuxiliarParaNotaDeseada!I$6,-1),"")</f>
        <v/>
      </c>
    </row>
    <row r="452" spans="1:4" ht="15" x14ac:dyDescent="0.2">
      <c r="A452" t="str">
        <f>IFERROR(VLOOKUP(ROW()-18,AuxiliarParaNotaDeseada!B453:E1434,1,FALSE),"")</f>
        <v/>
      </c>
      <c r="B452" t="str">
        <f>IFERROR(VLOOKUP(ROW()-18,AuxiliarParaNotaDeseada!B453:E1434,2,FALSE),"")</f>
        <v/>
      </c>
      <c r="C452" t="str">
        <f>IFERROR(VLOOKUP(ROW()-18,AuxiliarParaNotaDeseada!B453:E1434,3,FALSE),"")</f>
        <v/>
      </c>
      <c r="D452" s="62" t="str">
        <f>IF(ISNUMBER(A452),IF(AND(AuxiliarParaNotaDeseada!I$6&gt;=5,AuxiliarParaNotaDeseada!I$6&lt;=10),AuxiliarParaNotaDeseada!I$6,-1),"")</f>
        <v/>
      </c>
    </row>
    <row r="453" spans="1:4" ht="15" x14ac:dyDescent="0.2">
      <c r="A453" t="str">
        <f>IFERROR(VLOOKUP(ROW()-18,AuxiliarParaNotaDeseada!B454:E1435,1,FALSE),"")</f>
        <v/>
      </c>
      <c r="B453" t="str">
        <f>IFERROR(VLOOKUP(ROW()-18,AuxiliarParaNotaDeseada!B454:E1435,2,FALSE),"")</f>
        <v/>
      </c>
      <c r="C453" t="str">
        <f>IFERROR(VLOOKUP(ROW()-18,AuxiliarParaNotaDeseada!B454:E1435,3,FALSE),"")</f>
        <v/>
      </c>
      <c r="D453" s="62" t="str">
        <f>IF(ISNUMBER(A453),IF(AND(AuxiliarParaNotaDeseada!I$6&gt;=5,AuxiliarParaNotaDeseada!I$6&lt;=10),AuxiliarParaNotaDeseada!I$6,-1),"")</f>
        <v/>
      </c>
    </row>
    <row r="454" spans="1:4" ht="15" x14ac:dyDescent="0.2">
      <c r="A454" t="str">
        <f>IFERROR(VLOOKUP(ROW()-18,AuxiliarParaNotaDeseada!B455:E1436,1,FALSE),"")</f>
        <v/>
      </c>
      <c r="B454" t="str">
        <f>IFERROR(VLOOKUP(ROW()-18,AuxiliarParaNotaDeseada!B455:E1436,2,FALSE),"")</f>
        <v/>
      </c>
      <c r="C454" t="str">
        <f>IFERROR(VLOOKUP(ROW()-18,AuxiliarParaNotaDeseada!B455:E1436,3,FALSE),"")</f>
        <v/>
      </c>
      <c r="D454" s="62" t="str">
        <f>IF(ISNUMBER(A454),IF(AND(AuxiliarParaNotaDeseada!I$6&gt;=5,AuxiliarParaNotaDeseada!I$6&lt;=10),AuxiliarParaNotaDeseada!I$6,-1),"")</f>
        <v/>
      </c>
    </row>
    <row r="455" spans="1:4" ht="15" x14ac:dyDescent="0.2">
      <c r="A455" t="str">
        <f>IFERROR(VLOOKUP(ROW()-18,AuxiliarParaNotaDeseada!B456:E1437,1,FALSE),"")</f>
        <v/>
      </c>
      <c r="B455" t="str">
        <f>IFERROR(VLOOKUP(ROW()-18,AuxiliarParaNotaDeseada!B456:E1437,2,FALSE),"")</f>
        <v/>
      </c>
      <c r="C455" t="str">
        <f>IFERROR(VLOOKUP(ROW()-18,AuxiliarParaNotaDeseada!B456:E1437,3,FALSE),"")</f>
        <v/>
      </c>
      <c r="D455" s="62" t="str">
        <f>IF(ISNUMBER(A455),IF(AND(AuxiliarParaNotaDeseada!I$6&gt;=5,AuxiliarParaNotaDeseada!I$6&lt;=10),AuxiliarParaNotaDeseada!I$6,-1),"")</f>
        <v/>
      </c>
    </row>
    <row r="456" spans="1:4" ht="15" x14ac:dyDescent="0.2">
      <c r="A456" t="str">
        <f>IFERROR(VLOOKUP(ROW()-18,AuxiliarParaNotaDeseada!B457:E1438,1,FALSE),"")</f>
        <v/>
      </c>
      <c r="B456" t="str">
        <f>IFERROR(VLOOKUP(ROW()-18,AuxiliarParaNotaDeseada!B457:E1438,2,FALSE),"")</f>
        <v/>
      </c>
      <c r="C456" t="str">
        <f>IFERROR(VLOOKUP(ROW()-18,AuxiliarParaNotaDeseada!B457:E1438,3,FALSE),"")</f>
        <v/>
      </c>
      <c r="D456" s="62" t="str">
        <f>IF(ISNUMBER(A456),IF(AND(AuxiliarParaNotaDeseada!I$6&gt;=5,AuxiliarParaNotaDeseada!I$6&lt;=10),AuxiliarParaNotaDeseada!I$6,-1),"")</f>
        <v/>
      </c>
    </row>
    <row r="457" spans="1:4" ht="15" x14ac:dyDescent="0.2">
      <c r="A457" t="str">
        <f>IFERROR(VLOOKUP(ROW()-18,AuxiliarParaNotaDeseada!B458:E1439,1,FALSE),"")</f>
        <v/>
      </c>
      <c r="B457" t="str">
        <f>IFERROR(VLOOKUP(ROW()-18,AuxiliarParaNotaDeseada!B458:E1439,2,FALSE),"")</f>
        <v/>
      </c>
      <c r="C457" t="str">
        <f>IFERROR(VLOOKUP(ROW()-18,AuxiliarParaNotaDeseada!B458:E1439,3,FALSE),"")</f>
        <v/>
      </c>
      <c r="D457" s="62" t="str">
        <f>IF(ISNUMBER(A457),IF(AND(AuxiliarParaNotaDeseada!I$6&gt;=5,AuxiliarParaNotaDeseada!I$6&lt;=10),AuxiliarParaNotaDeseada!I$6,-1),"")</f>
        <v/>
      </c>
    </row>
    <row r="458" spans="1:4" ht="15" x14ac:dyDescent="0.2">
      <c r="A458" t="str">
        <f>IFERROR(VLOOKUP(ROW()-18,AuxiliarParaNotaDeseada!B459:E1440,1,FALSE),"")</f>
        <v/>
      </c>
      <c r="B458" t="str">
        <f>IFERROR(VLOOKUP(ROW()-18,AuxiliarParaNotaDeseada!B459:E1440,2,FALSE),"")</f>
        <v/>
      </c>
      <c r="C458" t="str">
        <f>IFERROR(VLOOKUP(ROW()-18,AuxiliarParaNotaDeseada!B459:E1440,3,FALSE),"")</f>
        <v/>
      </c>
      <c r="D458" s="62" t="str">
        <f>IF(ISNUMBER(A458),IF(AND(AuxiliarParaNotaDeseada!I$6&gt;=5,AuxiliarParaNotaDeseada!I$6&lt;=10),AuxiliarParaNotaDeseada!I$6,-1),"")</f>
        <v/>
      </c>
    </row>
    <row r="459" spans="1:4" ht="15" x14ac:dyDescent="0.2">
      <c r="A459" t="str">
        <f>IFERROR(VLOOKUP(ROW()-18,AuxiliarParaNotaDeseada!B460:E1441,1,FALSE),"")</f>
        <v/>
      </c>
      <c r="B459" t="str">
        <f>IFERROR(VLOOKUP(ROW()-18,AuxiliarParaNotaDeseada!B460:E1441,2,FALSE),"")</f>
        <v/>
      </c>
      <c r="C459" t="str">
        <f>IFERROR(VLOOKUP(ROW()-18,AuxiliarParaNotaDeseada!B460:E1441,3,FALSE),"")</f>
        <v/>
      </c>
      <c r="D459" s="62" t="str">
        <f>IF(ISNUMBER(A459),IF(AND(AuxiliarParaNotaDeseada!I$6&gt;=5,AuxiliarParaNotaDeseada!I$6&lt;=10),AuxiliarParaNotaDeseada!I$6,-1),"")</f>
        <v/>
      </c>
    </row>
    <row r="460" spans="1:4" ht="15" x14ac:dyDescent="0.2">
      <c r="A460" t="str">
        <f>IFERROR(VLOOKUP(ROW()-18,AuxiliarParaNotaDeseada!B461:E1442,1,FALSE),"")</f>
        <v/>
      </c>
      <c r="B460" t="str">
        <f>IFERROR(VLOOKUP(ROW()-18,AuxiliarParaNotaDeseada!B461:E1442,2,FALSE),"")</f>
        <v/>
      </c>
      <c r="C460" t="str">
        <f>IFERROR(VLOOKUP(ROW()-18,AuxiliarParaNotaDeseada!B461:E1442,3,FALSE),"")</f>
        <v/>
      </c>
      <c r="D460" s="62" t="str">
        <f>IF(ISNUMBER(A460),IF(AND(AuxiliarParaNotaDeseada!I$6&gt;=5,AuxiliarParaNotaDeseada!I$6&lt;=10),AuxiliarParaNotaDeseada!I$6,-1),"")</f>
        <v/>
      </c>
    </row>
    <row r="461" spans="1:4" ht="15" x14ac:dyDescent="0.2">
      <c r="A461" t="str">
        <f>IFERROR(VLOOKUP(ROW()-18,AuxiliarParaNotaDeseada!B462:E1443,1,FALSE),"")</f>
        <v/>
      </c>
      <c r="B461" t="str">
        <f>IFERROR(VLOOKUP(ROW()-18,AuxiliarParaNotaDeseada!B462:E1443,2,FALSE),"")</f>
        <v/>
      </c>
      <c r="C461" t="str">
        <f>IFERROR(VLOOKUP(ROW()-18,AuxiliarParaNotaDeseada!B462:E1443,3,FALSE),"")</f>
        <v/>
      </c>
      <c r="D461" s="62" t="str">
        <f>IF(ISNUMBER(A461),IF(AND(AuxiliarParaNotaDeseada!I$6&gt;=5,AuxiliarParaNotaDeseada!I$6&lt;=10),AuxiliarParaNotaDeseada!I$6,-1),"")</f>
        <v/>
      </c>
    </row>
    <row r="462" spans="1:4" ht="15" x14ac:dyDescent="0.2">
      <c r="A462" t="str">
        <f>IFERROR(VLOOKUP(ROW()-18,AuxiliarParaNotaDeseada!B463:E1444,1,FALSE),"")</f>
        <v/>
      </c>
      <c r="B462" t="str">
        <f>IFERROR(VLOOKUP(ROW()-18,AuxiliarParaNotaDeseada!B463:E1444,2,FALSE),"")</f>
        <v/>
      </c>
      <c r="C462" t="str">
        <f>IFERROR(VLOOKUP(ROW()-18,AuxiliarParaNotaDeseada!B463:E1444,3,FALSE),"")</f>
        <v/>
      </c>
      <c r="D462" s="62" t="str">
        <f>IF(ISNUMBER(A462),IF(AND(AuxiliarParaNotaDeseada!I$6&gt;=5,AuxiliarParaNotaDeseada!I$6&lt;=10),AuxiliarParaNotaDeseada!I$6,-1),"")</f>
        <v/>
      </c>
    </row>
    <row r="463" spans="1:4" ht="15" x14ac:dyDescent="0.2">
      <c r="A463" t="str">
        <f>IFERROR(VLOOKUP(ROW()-18,AuxiliarParaNotaDeseada!B464:E1445,1,FALSE),"")</f>
        <v/>
      </c>
      <c r="B463" t="str">
        <f>IFERROR(VLOOKUP(ROW()-18,AuxiliarParaNotaDeseada!B464:E1445,2,FALSE),"")</f>
        <v/>
      </c>
      <c r="C463" t="str">
        <f>IFERROR(VLOOKUP(ROW()-18,AuxiliarParaNotaDeseada!B464:E1445,3,FALSE),"")</f>
        <v/>
      </c>
      <c r="D463" s="62" t="str">
        <f>IF(ISNUMBER(A463),IF(AND(AuxiliarParaNotaDeseada!I$6&gt;=5,AuxiliarParaNotaDeseada!I$6&lt;=10),AuxiliarParaNotaDeseada!I$6,-1),"")</f>
        <v/>
      </c>
    </row>
    <row r="464" spans="1:4" ht="15" x14ac:dyDescent="0.2">
      <c r="A464" t="str">
        <f>IFERROR(VLOOKUP(ROW()-18,AuxiliarParaNotaDeseada!B465:E1446,1,FALSE),"")</f>
        <v/>
      </c>
      <c r="B464" t="str">
        <f>IFERROR(VLOOKUP(ROW()-18,AuxiliarParaNotaDeseada!B465:E1446,2,FALSE),"")</f>
        <v/>
      </c>
      <c r="C464" t="str">
        <f>IFERROR(VLOOKUP(ROW()-18,AuxiliarParaNotaDeseada!B465:E1446,3,FALSE),"")</f>
        <v/>
      </c>
      <c r="D464" s="62" t="str">
        <f>IF(ISNUMBER(A464),IF(AND(AuxiliarParaNotaDeseada!I$6&gt;=5,AuxiliarParaNotaDeseada!I$6&lt;=10),AuxiliarParaNotaDeseada!I$6,-1),"")</f>
        <v/>
      </c>
    </row>
    <row r="465" spans="1:4" ht="15" x14ac:dyDescent="0.2">
      <c r="A465" t="str">
        <f>IFERROR(VLOOKUP(ROW()-18,AuxiliarParaNotaDeseada!B466:E1447,1,FALSE),"")</f>
        <v/>
      </c>
      <c r="B465" t="str">
        <f>IFERROR(VLOOKUP(ROW()-18,AuxiliarParaNotaDeseada!B466:E1447,2,FALSE),"")</f>
        <v/>
      </c>
      <c r="C465" t="str">
        <f>IFERROR(VLOOKUP(ROW()-18,AuxiliarParaNotaDeseada!B466:E1447,3,FALSE),"")</f>
        <v/>
      </c>
      <c r="D465" s="62" t="str">
        <f>IF(ISNUMBER(A465),IF(AND(AuxiliarParaNotaDeseada!I$6&gt;=5,AuxiliarParaNotaDeseada!I$6&lt;=10),AuxiliarParaNotaDeseada!I$6,-1),"")</f>
        <v/>
      </c>
    </row>
    <row r="466" spans="1:4" ht="15" x14ac:dyDescent="0.2">
      <c r="A466" t="str">
        <f>IFERROR(VLOOKUP(ROW()-18,AuxiliarParaNotaDeseada!B467:E1448,1,FALSE),"")</f>
        <v/>
      </c>
      <c r="B466" t="str">
        <f>IFERROR(VLOOKUP(ROW()-18,AuxiliarParaNotaDeseada!B467:E1448,2,FALSE),"")</f>
        <v/>
      </c>
      <c r="C466" t="str">
        <f>IFERROR(VLOOKUP(ROW()-18,AuxiliarParaNotaDeseada!B467:E1448,3,FALSE),"")</f>
        <v/>
      </c>
      <c r="D466" s="62" t="str">
        <f>IF(ISNUMBER(A466),IF(AND(AuxiliarParaNotaDeseada!I$6&gt;=5,AuxiliarParaNotaDeseada!I$6&lt;=10),AuxiliarParaNotaDeseada!I$6,-1),"")</f>
        <v/>
      </c>
    </row>
    <row r="467" spans="1:4" ht="15" x14ac:dyDescent="0.2">
      <c r="A467" t="str">
        <f>IFERROR(VLOOKUP(ROW()-18,AuxiliarParaNotaDeseada!B468:E1449,1,FALSE),"")</f>
        <v/>
      </c>
      <c r="B467" t="str">
        <f>IFERROR(VLOOKUP(ROW()-18,AuxiliarParaNotaDeseada!B468:E1449,2,FALSE),"")</f>
        <v/>
      </c>
      <c r="C467" t="str">
        <f>IFERROR(VLOOKUP(ROW()-18,AuxiliarParaNotaDeseada!B468:E1449,3,FALSE),"")</f>
        <v/>
      </c>
      <c r="D467" s="62" t="str">
        <f>IF(ISNUMBER(A467),IF(AND(AuxiliarParaNotaDeseada!I$6&gt;=5,AuxiliarParaNotaDeseada!I$6&lt;=10),AuxiliarParaNotaDeseada!I$6,-1),"")</f>
        <v/>
      </c>
    </row>
    <row r="468" spans="1:4" ht="15" x14ac:dyDescent="0.2">
      <c r="A468" t="str">
        <f>IFERROR(VLOOKUP(ROW()-18,AuxiliarParaNotaDeseada!B469:E1450,1,FALSE),"")</f>
        <v/>
      </c>
      <c r="B468" t="str">
        <f>IFERROR(VLOOKUP(ROW()-18,AuxiliarParaNotaDeseada!B469:E1450,2,FALSE),"")</f>
        <v/>
      </c>
      <c r="C468" t="str">
        <f>IFERROR(VLOOKUP(ROW()-18,AuxiliarParaNotaDeseada!B469:E1450,3,FALSE),"")</f>
        <v/>
      </c>
      <c r="D468" s="62" t="str">
        <f>IF(ISNUMBER(A468),IF(AND(AuxiliarParaNotaDeseada!I$6&gt;=5,AuxiliarParaNotaDeseada!I$6&lt;=10),AuxiliarParaNotaDeseada!I$6,-1),"")</f>
        <v/>
      </c>
    </row>
    <row r="469" spans="1:4" ht="15" x14ac:dyDescent="0.2">
      <c r="A469" t="str">
        <f>IFERROR(VLOOKUP(ROW()-18,AuxiliarParaNotaDeseada!B470:E1451,1,FALSE),"")</f>
        <v/>
      </c>
      <c r="B469" t="str">
        <f>IFERROR(VLOOKUP(ROW()-18,AuxiliarParaNotaDeseada!B470:E1451,2,FALSE),"")</f>
        <v/>
      </c>
      <c r="C469" t="str">
        <f>IFERROR(VLOOKUP(ROW()-18,AuxiliarParaNotaDeseada!B470:E1451,3,FALSE),"")</f>
        <v/>
      </c>
      <c r="D469" s="62" t="str">
        <f>IF(ISNUMBER(A469),IF(AND(AuxiliarParaNotaDeseada!I$6&gt;=5,AuxiliarParaNotaDeseada!I$6&lt;=10),AuxiliarParaNotaDeseada!I$6,-1),"")</f>
        <v/>
      </c>
    </row>
    <row r="470" spans="1:4" ht="15" x14ac:dyDescent="0.2">
      <c r="A470" t="str">
        <f>IFERROR(VLOOKUP(ROW()-18,AuxiliarParaNotaDeseada!B471:E1452,1,FALSE),"")</f>
        <v/>
      </c>
      <c r="B470" t="str">
        <f>IFERROR(VLOOKUP(ROW()-18,AuxiliarParaNotaDeseada!B471:E1452,2,FALSE),"")</f>
        <v/>
      </c>
      <c r="C470" t="str">
        <f>IFERROR(VLOOKUP(ROW()-18,AuxiliarParaNotaDeseada!B471:E1452,3,FALSE),"")</f>
        <v/>
      </c>
      <c r="D470" s="62" t="str">
        <f>IF(ISNUMBER(A470),IF(AND(AuxiliarParaNotaDeseada!I$6&gt;=5,AuxiliarParaNotaDeseada!I$6&lt;=10),AuxiliarParaNotaDeseada!I$6,-1),"")</f>
        <v/>
      </c>
    </row>
    <row r="471" spans="1:4" ht="15" x14ac:dyDescent="0.2">
      <c r="A471" t="str">
        <f>IFERROR(VLOOKUP(ROW()-18,AuxiliarParaNotaDeseada!B472:E1453,1,FALSE),"")</f>
        <v/>
      </c>
      <c r="B471" t="str">
        <f>IFERROR(VLOOKUP(ROW()-18,AuxiliarParaNotaDeseada!B472:E1453,2,FALSE),"")</f>
        <v/>
      </c>
      <c r="C471" t="str">
        <f>IFERROR(VLOOKUP(ROW()-18,AuxiliarParaNotaDeseada!B472:E1453,3,FALSE),"")</f>
        <v/>
      </c>
      <c r="D471" s="62" t="str">
        <f>IF(ISNUMBER(A471),IF(AND(AuxiliarParaNotaDeseada!I$6&gt;=5,AuxiliarParaNotaDeseada!I$6&lt;=10),AuxiliarParaNotaDeseada!I$6,-1),"")</f>
        <v/>
      </c>
    </row>
    <row r="472" spans="1:4" ht="15" x14ac:dyDescent="0.2">
      <c r="A472" t="str">
        <f>IFERROR(VLOOKUP(ROW()-18,AuxiliarParaNotaDeseada!B473:E1454,1,FALSE),"")</f>
        <v/>
      </c>
      <c r="B472" t="str">
        <f>IFERROR(VLOOKUP(ROW()-18,AuxiliarParaNotaDeseada!B473:E1454,2,FALSE),"")</f>
        <v/>
      </c>
      <c r="C472" t="str">
        <f>IFERROR(VLOOKUP(ROW()-18,AuxiliarParaNotaDeseada!B473:E1454,3,FALSE),"")</f>
        <v/>
      </c>
      <c r="D472" s="62" t="str">
        <f>IF(ISNUMBER(A472),IF(AND(AuxiliarParaNotaDeseada!I$6&gt;=5,AuxiliarParaNotaDeseada!I$6&lt;=10),AuxiliarParaNotaDeseada!I$6,-1),"")</f>
        <v/>
      </c>
    </row>
    <row r="473" spans="1:4" ht="15" x14ac:dyDescent="0.2">
      <c r="A473" t="str">
        <f>IFERROR(VLOOKUP(ROW()-18,AuxiliarParaNotaDeseada!B474:E1455,1,FALSE),"")</f>
        <v/>
      </c>
      <c r="B473" t="str">
        <f>IFERROR(VLOOKUP(ROW()-18,AuxiliarParaNotaDeseada!B474:E1455,2,FALSE),"")</f>
        <v/>
      </c>
      <c r="C473" t="str">
        <f>IFERROR(VLOOKUP(ROW()-18,AuxiliarParaNotaDeseada!B474:E1455,3,FALSE),"")</f>
        <v/>
      </c>
      <c r="D473" s="62" t="str">
        <f>IF(ISNUMBER(A473),IF(AND(AuxiliarParaNotaDeseada!I$6&gt;=5,AuxiliarParaNotaDeseada!I$6&lt;=10),AuxiliarParaNotaDeseada!I$6,-1),"")</f>
        <v/>
      </c>
    </row>
    <row r="474" spans="1:4" ht="15" x14ac:dyDescent="0.2">
      <c r="A474" t="str">
        <f>IFERROR(VLOOKUP(ROW()-18,AuxiliarParaNotaDeseada!B475:E1456,1,FALSE),"")</f>
        <v/>
      </c>
      <c r="B474" t="str">
        <f>IFERROR(VLOOKUP(ROW()-18,AuxiliarParaNotaDeseada!B475:E1456,2,FALSE),"")</f>
        <v/>
      </c>
      <c r="C474" t="str">
        <f>IFERROR(VLOOKUP(ROW()-18,AuxiliarParaNotaDeseada!B475:E1456,3,FALSE),"")</f>
        <v/>
      </c>
      <c r="D474" s="62" t="str">
        <f>IF(ISNUMBER(A474),IF(AND(AuxiliarParaNotaDeseada!I$6&gt;=5,AuxiliarParaNotaDeseada!I$6&lt;=10),AuxiliarParaNotaDeseada!I$6,-1),"")</f>
        <v/>
      </c>
    </row>
    <row r="475" spans="1:4" ht="15" x14ac:dyDescent="0.2">
      <c r="A475" t="str">
        <f>IFERROR(VLOOKUP(ROW()-18,AuxiliarParaNotaDeseada!B476:E1457,1,FALSE),"")</f>
        <v/>
      </c>
      <c r="B475" t="str">
        <f>IFERROR(VLOOKUP(ROW()-18,AuxiliarParaNotaDeseada!B476:E1457,2,FALSE),"")</f>
        <v/>
      </c>
      <c r="C475" t="str">
        <f>IFERROR(VLOOKUP(ROW()-18,AuxiliarParaNotaDeseada!B476:E1457,3,FALSE),"")</f>
        <v/>
      </c>
      <c r="D475" s="62" t="str">
        <f>IF(ISNUMBER(A475),IF(AND(AuxiliarParaNotaDeseada!I$6&gt;=5,AuxiliarParaNotaDeseada!I$6&lt;=10),AuxiliarParaNotaDeseada!I$6,-1),"")</f>
        <v/>
      </c>
    </row>
    <row r="476" spans="1:4" ht="15" x14ac:dyDescent="0.2">
      <c r="A476" t="str">
        <f>IFERROR(VLOOKUP(ROW()-18,AuxiliarParaNotaDeseada!B477:E1458,1,FALSE),"")</f>
        <v/>
      </c>
      <c r="B476" t="str">
        <f>IFERROR(VLOOKUP(ROW()-18,AuxiliarParaNotaDeseada!B477:E1458,2,FALSE),"")</f>
        <v/>
      </c>
      <c r="C476" t="str">
        <f>IFERROR(VLOOKUP(ROW()-18,AuxiliarParaNotaDeseada!B477:E1458,3,FALSE),"")</f>
        <v/>
      </c>
      <c r="D476" s="62" t="str">
        <f>IF(ISNUMBER(A476),IF(AND(AuxiliarParaNotaDeseada!I$6&gt;=5,AuxiliarParaNotaDeseada!I$6&lt;=10),AuxiliarParaNotaDeseada!I$6,-1),"")</f>
        <v/>
      </c>
    </row>
    <row r="477" spans="1:4" ht="15" x14ac:dyDescent="0.2">
      <c r="A477" t="str">
        <f>IFERROR(VLOOKUP(ROW()-18,AuxiliarParaNotaDeseada!B478:E1459,1,FALSE),"")</f>
        <v/>
      </c>
      <c r="B477" t="str">
        <f>IFERROR(VLOOKUP(ROW()-18,AuxiliarParaNotaDeseada!B478:E1459,2,FALSE),"")</f>
        <v/>
      </c>
      <c r="C477" t="str">
        <f>IFERROR(VLOOKUP(ROW()-18,AuxiliarParaNotaDeseada!B478:E1459,3,FALSE),"")</f>
        <v/>
      </c>
      <c r="D477" s="62" t="str">
        <f>IF(ISNUMBER(A477),IF(AND(AuxiliarParaNotaDeseada!I$6&gt;=5,AuxiliarParaNotaDeseada!I$6&lt;=10),AuxiliarParaNotaDeseada!I$6,-1),"")</f>
        <v/>
      </c>
    </row>
    <row r="478" spans="1:4" ht="15" x14ac:dyDescent="0.2">
      <c r="A478" t="str">
        <f>IFERROR(VLOOKUP(ROW()-18,AuxiliarParaNotaDeseada!B479:E1460,1,FALSE),"")</f>
        <v/>
      </c>
      <c r="B478" t="str">
        <f>IFERROR(VLOOKUP(ROW()-18,AuxiliarParaNotaDeseada!B479:E1460,2,FALSE),"")</f>
        <v/>
      </c>
      <c r="C478" t="str">
        <f>IFERROR(VLOOKUP(ROW()-18,AuxiliarParaNotaDeseada!B479:E1460,3,FALSE),"")</f>
        <v/>
      </c>
      <c r="D478" s="62" t="str">
        <f>IF(ISNUMBER(A478),IF(AND(AuxiliarParaNotaDeseada!I$6&gt;=5,AuxiliarParaNotaDeseada!I$6&lt;=10),AuxiliarParaNotaDeseada!I$6,-1),"")</f>
        <v/>
      </c>
    </row>
    <row r="479" spans="1:4" ht="15" x14ac:dyDescent="0.2">
      <c r="A479" t="str">
        <f>IFERROR(VLOOKUP(ROW()-18,AuxiliarParaNotaDeseada!B480:E1461,1,FALSE),"")</f>
        <v/>
      </c>
      <c r="B479" t="str">
        <f>IFERROR(VLOOKUP(ROW()-18,AuxiliarParaNotaDeseada!B480:E1461,2,FALSE),"")</f>
        <v/>
      </c>
      <c r="C479" t="str">
        <f>IFERROR(VLOOKUP(ROW()-18,AuxiliarParaNotaDeseada!B480:E1461,3,FALSE),"")</f>
        <v/>
      </c>
      <c r="D479" s="62" t="str">
        <f>IF(ISNUMBER(A479),IF(AND(AuxiliarParaNotaDeseada!I$6&gt;=5,AuxiliarParaNotaDeseada!I$6&lt;=10),AuxiliarParaNotaDeseada!I$6,-1),"")</f>
        <v/>
      </c>
    </row>
    <row r="480" spans="1:4" ht="15" x14ac:dyDescent="0.2">
      <c r="A480" t="str">
        <f>IFERROR(VLOOKUP(ROW()-18,AuxiliarParaNotaDeseada!B481:E1462,1,FALSE),"")</f>
        <v/>
      </c>
      <c r="B480" t="str">
        <f>IFERROR(VLOOKUP(ROW()-18,AuxiliarParaNotaDeseada!B481:E1462,2,FALSE),"")</f>
        <v/>
      </c>
      <c r="C480" t="str">
        <f>IFERROR(VLOOKUP(ROW()-18,AuxiliarParaNotaDeseada!B481:E1462,3,FALSE),"")</f>
        <v/>
      </c>
      <c r="D480" s="62" t="str">
        <f>IF(ISNUMBER(A480),IF(AND(AuxiliarParaNotaDeseada!I$6&gt;=5,AuxiliarParaNotaDeseada!I$6&lt;=10),AuxiliarParaNotaDeseada!I$6,-1),"")</f>
        <v/>
      </c>
    </row>
    <row r="481" spans="1:4" ht="15" x14ac:dyDescent="0.2">
      <c r="A481" t="str">
        <f>IFERROR(VLOOKUP(ROW()-18,AuxiliarParaNotaDeseada!B482:E1463,1,FALSE),"")</f>
        <v/>
      </c>
      <c r="B481" t="str">
        <f>IFERROR(VLOOKUP(ROW()-18,AuxiliarParaNotaDeseada!B482:E1463,2,FALSE),"")</f>
        <v/>
      </c>
      <c r="C481" t="str">
        <f>IFERROR(VLOOKUP(ROW()-18,AuxiliarParaNotaDeseada!B482:E1463,3,FALSE),"")</f>
        <v/>
      </c>
      <c r="D481" s="62" t="str">
        <f>IF(ISNUMBER(A481),IF(AND(AuxiliarParaNotaDeseada!I$6&gt;=5,AuxiliarParaNotaDeseada!I$6&lt;=10),AuxiliarParaNotaDeseada!I$6,-1),"")</f>
        <v/>
      </c>
    </row>
    <row r="482" spans="1:4" ht="15" x14ac:dyDescent="0.2">
      <c r="A482" t="str">
        <f>IFERROR(VLOOKUP(ROW()-18,AuxiliarParaNotaDeseada!B483:E1464,1,FALSE),"")</f>
        <v/>
      </c>
      <c r="B482" t="str">
        <f>IFERROR(VLOOKUP(ROW()-18,AuxiliarParaNotaDeseada!B483:E1464,2,FALSE),"")</f>
        <v/>
      </c>
      <c r="C482" t="str">
        <f>IFERROR(VLOOKUP(ROW()-18,AuxiliarParaNotaDeseada!B483:E1464,3,FALSE),"")</f>
        <v/>
      </c>
      <c r="D482" s="62" t="str">
        <f>IF(ISNUMBER(A482),IF(AND(AuxiliarParaNotaDeseada!I$6&gt;=5,AuxiliarParaNotaDeseada!I$6&lt;=10),AuxiliarParaNotaDeseada!I$6,-1),"")</f>
        <v/>
      </c>
    </row>
    <row r="483" spans="1:4" ht="15" x14ac:dyDescent="0.2">
      <c r="A483" t="str">
        <f>IFERROR(VLOOKUP(ROW()-18,AuxiliarParaNotaDeseada!B484:E1465,1,FALSE),"")</f>
        <v/>
      </c>
      <c r="B483" t="str">
        <f>IFERROR(VLOOKUP(ROW()-18,AuxiliarParaNotaDeseada!B484:E1465,2,FALSE),"")</f>
        <v/>
      </c>
      <c r="C483" t="str">
        <f>IFERROR(VLOOKUP(ROW()-18,AuxiliarParaNotaDeseada!B484:E1465,3,FALSE),"")</f>
        <v/>
      </c>
      <c r="D483" s="62" t="str">
        <f>IF(ISNUMBER(A483),IF(AND(AuxiliarParaNotaDeseada!I$6&gt;=5,AuxiliarParaNotaDeseada!I$6&lt;=10),AuxiliarParaNotaDeseada!I$6,-1),"")</f>
        <v/>
      </c>
    </row>
    <row r="484" spans="1:4" ht="15" x14ac:dyDescent="0.2">
      <c r="A484" t="str">
        <f>IFERROR(VLOOKUP(ROW()-18,AuxiliarParaNotaDeseada!B485:E1466,1,FALSE),"")</f>
        <v/>
      </c>
      <c r="B484" t="str">
        <f>IFERROR(VLOOKUP(ROW()-18,AuxiliarParaNotaDeseada!B485:E1466,2,FALSE),"")</f>
        <v/>
      </c>
      <c r="C484" t="str">
        <f>IFERROR(VLOOKUP(ROW()-18,AuxiliarParaNotaDeseada!B485:E1466,3,FALSE),"")</f>
        <v/>
      </c>
      <c r="D484" s="62" t="str">
        <f>IF(ISNUMBER(A484),IF(AND(AuxiliarParaNotaDeseada!I$6&gt;=5,AuxiliarParaNotaDeseada!I$6&lt;=10),AuxiliarParaNotaDeseada!I$6,-1),"")</f>
        <v/>
      </c>
    </row>
    <row r="485" spans="1:4" ht="15" x14ac:dyDescent="0.2">
      <c r="A485" t="str">
        <f>IFERROR(VLOOKUP(ROW()-18,AuxiliarParaNotaDeseada!B486:E1467,1,FALSE),"")</f>
        <v/>
      </c>
      <c r="B485" t="str">
        <f>IFERROR(VLOOKUP(ROW()-18,AuxiliarParaNotaDeseada!B486:E1467,2,FALSE),"")</f>
        <v/>
      </c>
      <c r="C485" t="str">
        <f>IFERROR(VLOOKUP(ROW()-18,AuxiliarParaNotaDeseada!B486:E1467,3,FALSE),"")</f>
        <v/>
      </c>
      <c r="D485" s="62" t="str">
        <f>IF(ISNUMBER(A485),IF(AND(AuxiliarParaNotaDeseada!I$6&gt;=5,AuxiliarParaNotaDeseada!I$6&lt;=10),AuxiliarParaNotaDeseada!I$6,-1),"")</f>
        <v/>
      </c>
    </row>
    <row r="486" spans="1:4" ht="15" x14ac:dyDescent="0.2">
      <c r="A486" t="str">
        <f>IFERROR(VLOOKUP(ROW()-18,AuxiliarParaNotaDeseada!B487:E1468,1,FALSE),"")</f>
        <v/>
      </c>
      <c r="B486" t="str">
        <f>IFERROR(VLOOKUP(ROW()-18,AuxiliarParaNotaDeseada!B487:E1468,2,FALSE),"")</f>
        <v/>
      </c>
      <c r="C486" t="str">
        <f>IFERROR(VLOOKUP(ROW()-18,AuxiliarParaNotaDeseada!B487:E1468,3,FALSE),"")</f>
        <v/>
      </c>
      <c r="D486" s="62" t="str">
        <f>IF(ISNUMBER(A486),IF(AND(AuxiliarParaNotaDeseada!I$6&gt;=5,AuxiliarParaNotaDeseada!I$6&lt;=10),AuxiliarParaNotaDeseada!I$6,-1),"")</f>
        <v/>
      </c>
    </row>
    <row r="487" spans="1:4" ht="15" x14ac:dyDescent="0.2">
      <c r="A487" t="str">
        <f>IFERROR(VLOOKUP(ROW()-18,AuxiliarParaNotaDeseada!B488:E1469,1,FALSE),"")</f>
        <v/>
      </c>
      <c r="B487" t="str">
        <f>IFERROR(VLOOKUP(ROW()-18,AuxiliarParaNotaDeseada!B488:E1469,2,FALSE),"")</f>
        <v/>
      </c>
      <c r="C487" t="str">
        <f>IFERROR(VLOOKUP(ROW()-18,AuxiliarParaNotaDeseada!B488:E1469,3,FALSE),"")</f>
        <v/>
      </c>
      <c r="D487" s="62" t="str">
        <f>IF(ISNUMBER(A487),IF(AND(AuxiliarParaNotaDeseada!I$6&gt;=5,AuxiliarParaNotaDeseada!I$6&lt;=10),AuxiliarParaNotaDeseada!I$6,-1),"")</f>
        <v/>
      </c>
    </row>
    <row r="488" spans="1:4" ht="15" x14ac:dyDescent="0.2">
      <c r="A488" t="str">
        <f>IFERROR(VLOOKUP(ROW()-18,AuxiliarParaNotaDeseada!B489:E1470,1,FALSE),"")</f>
        <v/>
      </c>
      <c r="B488" t="str">
        <f>IFERROR(VLOOKUP(ROW()-18,AuxiliarParaNotaDeseada!B489:E1470,2,FALSE),"")</f>
        <v/>
      </c>
      <c r="C488" t="str">
        <f>IFERROR(VLOOKUP(ROW()-18,AuxiliarParaNotaDeseada!B489:E1470,3,FALSE),"")</f>
        <v/>
      </c>
      <c r="D488" s="62" t="str">
        <f>IF(ISNUMBER(A488),IF(AND(AuxiliarParaNotaDeseada!I$6&gt;=5,AuxiliarParaNotaDeseada!I$6&lt;=10),AuxiliarParaNotaDeseada!I$6,-1),"")</f>
        <v/>
      </c>
    </row>
    <row r="489" spans="1:4" ht="15" x14ac:dyDescent="0.2">
      <c r="A489" t="str">
        <f>IFERROR(VLOOKUP(ROW()-18,AuxiliarParaNotaDeseada!B490:E1471,1,FALSE),"")</f>
        <v/>
      </c>
      <c r="B489" t="str">
        <f>IFERROR(VLOOKUP(ROW()-18,AuxiliarParaNotaDeseada!B490:E1471,2,FALSE),"")</f>
        <v/>
      </c>
      <c r="C489" t="str">
        <f>IFERROR(VLOOKUP(ROW()-18,AuxiliarParaNotaDeseada!B490:E1471,3,FALSE),"")</f>
        <v/>
      </c>
      <c r="D489" s="62" t="str">
        <f>IF(ISNUMBER(A489),IF(AND(AuxiliarParaNotaDeseada!I$6&gt;=5,AuxiliarParaNotaDeseada!I$6&lt;=10),AuxiliarParaNotaDeseada!I$6,-1),"")</f>
        <v/>
      </c>
    </row>
    <row r="490" spans="1:4" ht="15" x14ac:dyDescent="0.2">
      <c r="A490" t="str">
        <f>IFERROR(VLOOKUP(ROW()-18,AuxiliarParaNotaDeseada!B491:E1472,1,FALSE),"")</f>
        <v/>
      </c>
      <c r="B490" t="str">
        <f>IFERROR(VLOOKUP(ROW()-18,AuxiliarParaNotaDeseada!B491:E1472,2,FALSE),"")</f>
        <v/>
      </c>
      <c r="C490" t="str">
        <f>IFERROR(VLOOKUP(ROW()-18,AuxiliarParaNotaDeseada!B491:E1472,3,FALSE),"")</f>
        <v/>
      </c>
      <c r="D490" s="62" t="str">
        <f>IF(ISNUMBER(A490),IF(AND(AuxiliarParaNotaDeseada!I$6&gt;=5,AuxiliarParaNotaDeseada!I$6&lt;=10),AuxiliarParaNotaDeseada!I$6,-1),"")</f>
        <v/>
      </c>
    </row>
    <row r="491" spans="1:4" ht="15" x14ac:dyDescent="0.2">
      <c r="A491" t="str">
        <f>IFERROR(VLOOKUP(ROW()-18,AuxiliarParaNotaDeseada!B492:E1473,1,FALSE),"")</f>
        <v/>
      </c>
      <c r="B491" t="str">
        <f>IFERROR(VLOOKUP(ROW()-18,AuxiliarParaNotaDeseada!B492:E1473,2,FALSE),"")</f>
        <v/>
      </c>
      <c r="C491" t="str">
        <f>IFERROR(VLOOKUP(ROW()-18,AuxiliarParaNotaDeseada!B492:E1473,3,FALSE),"")</f>
        <v/>
      </c>
      <c r="D491" s="62" t="str">
        <f>IF(ISNUMBER(A491),IF(AND(AuxiliarParaNotaDeseada!I$6&gt;=5,AuxiliarParaNotaDeseada!I$6&lt;=10),AuxiliarParaNotaDeseada!I$6,-1),"")</f>
        <v/>
      </c>
    </row>
    <row r="492" spans="1:4" ht="15" x14ac:dyDescent="0.2">
      <c r="A492" t="str">
        <f>IFERROR(VLOOKUP(ROW()-18,AuxiliarParaNotaDeseada!B493:E1474,1,FALSE),"")</f>
        <v/>
      </c>
      <c r="B492" t="str">
        <f>IFERROR(VLOOKUP(ROW()-18,AuxiliarParaNotaDeseada!B493:E1474,2,FALSE),"")</f>
        <v/>
      </c>
      <c r="C492" t="str">
        <f>IFERROR(VLOOKUP(ROW()-18,AuxiliarParaNotaDeseada!B493:E1474,3,FALSE),"")</f>
        <v/>
      </c>
      <c r="D492" s="62" t="str">
        <f>IF(ISNUMBER(A492),IF(AND(AuxiliarParaNotaDeseada!I$6&gt;=5,AuxiliarParaNotaDeseada!I$6&lt;=10),AuxiliarParaNotaDeseada!I$6,-1),"")</f>
        <v/>
      </c>
    </row>
    <row r="493" spans="1:4" ht="15" x14ac:dyDescent="0.2">
      <c r="A493" t="str">
        <f>IFERROR(VLOOKUP(ROW()-18,AuxiliarParaNotaDeseada!B494:E1475,1,FALSE),"")</f>
        <v/>
      </c>
      <c r="B493" t="str">
        <f>IFERROR(VLOOKUP(ROW()-18,AuxiliarParaNotaDeseada!B494:E1475,2,FALSE),"")</f>
        <v/>
      </c>
      <c r="C493" t="str">
        <f>IFERROR(VLOOKUP(ROW()-18,AuxiliarParaNotaDeseada!B494:E1475,3,FALSE),"")</f>
        <v/>
      </c>
      <c r="D493" s="62" t="str">
        <f>IF(ISNUMBER(A493),IF(AND(AuxiliarParaNotaDeseada!I$6&gt;=5,AuxiliarParaNotaDeseada!I$6&lt;=10),AuxiliarParaNotaDeseada!I$6,-1),"")</f>
        <v/>
      </c>
    </row>
    <row r="494" spans="1:4" ht="15" x14ac:dyDescent="0.2">
      <c r="A494" t="str">
        <f>IFERROR(VLOOKUP(ROW()-18,AuxiliarParaNotaDeseada!B495:E1476,1,FALSE),"")</f>
        <v/>
      </c>
      <c r="B494" t="str">
        <f>IFERROR(VLOOKUP(ROW()-18,AuxiliarParaNotaDeseada!B495:E1476,2,FALSE),"")</f>
        <v/>
      </c>
      <c r="C494" t="str">
        <f>IFERROR(VLOOKUP(ROW()-18,AuxiliarParaNotaDeseada!B495:E1476,3,FALSE),"")</f>
        <v/>
      </c>
      <c r="D494" s="62" t="str">
        <f>IF(ISNUMBER(A494),IF(AND(AuxiliarParaNotaDeseada!I$6&gt;=5,AuxiliarParaNotaDeseada!I$6&lt;=10),AuxiliarParaNotaDeseada!I$6,-1),"")</f>
        <v/>
      </c>
    </row>
    <row r="495" spans="1:4" ht="15" x14ac:dyDescent="0.2">
      <c r="A495" t="str">
        <f>IFERROR(VLOOKUP(ROW()-18,AuxiliarParaNotaDeseada!B496:E1477,1,FALSE),"")</f>
        <v/>
      </c>
      <c r="B495" t="str">
        <f>IFERROR(VLOOKUP(ROW()-18,AuxiliarParaNotaDeseada!B496:E1477,2,FALSE),"")</f>
        <v/>
      </c>
      <c r="C495" t="str">
        <f>IFERROR(VLOOKUP(ROW()-18,AuxiliarParaNotaDeseada!B496:E1477,3,FALSE),"")</f>
        <v/>
      </c>
      <c r="D495" s="62" t="str">
        <f>IF(ISNUMBER(A495),IF(AND(AuxiliarParaNotaDeseada!I$6&gt;=5,AuxiliarParaNotaDeseada!I$6&lt;=10),AuxiliarParaNotaDeseada!I$6,-1),"")</f>
        <v/>
      </c>
    </row>
    <row r="496" spans="1:4" ht="15" x14ac:dyDescent="0.2">
      <c r="A496" t="str">
        <f>IFERROR(VLOOKUP(ROW()-18,AuxiliarParaNotaDeseada!B497:E1478,1,FALSE),"")</f>
        <v/>
      </c>
      <c r="B496" t="str">
        <f>IFERROR(VLOOKUP(ROW()-18,AuxiliarParaNotaDeseada!B497:E1478,2,FALSE),"")</f>
        <v/>
      </c>
      <c r="C496" t="str">
        <f>IFERROR(VLOOKUP(ROW()-18,AuxiliarParaNotaDeseada!B497:E1478,3,FALSE),"")</f>
        <v/>
      </c>
      <c r="D496" s="62" t="str">
        <f>IF(ISNUMBER(A496),IF(AND(AuxiliarParaNotaDeseada!I$6&gt;=5,AuxiliarParaNotaDeseada!I$6&lt;=10),AuxiliarParaNotaDeseada!I$6,-1),"")</f>
        <v/>
      </c>
    </row>
    <row r="497" spans="1:4" ht="15" x14ac:dyDescent="0.2">
      <c r="A497" t="str">
        <f>IFERROR(VLOOKUP(ROW()-18,AuxiliarParaNotaDeseada!B498:E1479,1,FALSE),"")</f>
        <v/>
      </c>
      <c r="B497" t="str">
        <f>IFERROR(VLOOKUP(ROW()-18,AuxiliarParaNotaDeseada!B498:E1479,2,FALSE),"")</f>
        <v/>
      </c>
      <c r="C497" t="str">
        <f>IFERROR(VLOOKUP(ROW()-18,AuxiliarParaNotaDeseada!B498:E1479,3,FALSE),"")</f>
        <v/>
      </c>
      <c r="D497" s="62" t="str">
        <f>IF(ISNUMBER(A497),IF(AND(AuxiliarParaNotaDeseada!I$6&gt;=5,AuxiliarParaNotaDeseada!I$6&lt;=10),AuxiliarParaNotaDeseada!I$6,-1),"")</f>
        <v/>
      </c>
    </row>
    <row r="498" spans="1:4" ht="15" x14ac:dyDescent="0.2">
      <c r="A498" t="str">
        <f>IFERROR(VLOOKUP(ROW()-18,AuxiliarParaNotaDeseada!B499:E1480,1,FALSE),"")</f>
        <v/>
      </c>
      <c r="B498" t="str">
        <f>IFERROR(VLOOKUP(ROW()-18,AuxiliarParaNotaDeseada!B499:E1480,2,FALSE),"")</f>
        <v/>
      </c>
      <c r="C498" t="str">
        <f>IFERROR(VLOOKUP(ROW()-18,AuxiliarParaNotaDeseada!B499:E1480,3,FALSE),"")</f>
        <v/>
      </c>
      <c r="D498" s="62" t="str">
        <f>IF(ISNUMBER(A498),IF(AND(AuxiliarParaNotaDeseada!I$6&gt;=5,AuxiliarParaNotaDeseada!I$6&lt;=10),AuxiliarParaNotaDeseada!I$6,-1),"")</f>
        <v/>
      </c>
    </row>
    <row r="499" spans="1:4" ht="15" x14ac:dyDescent="0.2">
      <c r="A499" t="str">
        <f>IFERROR(VLOOKUP(ROW()-18,AuxiliarParaNotaDeseada!B500:E1481,1,FALSE),"")</f>
        <v/>
      </c>
      <c r="B499" t="str">
        <f>IFERROR(VLOOKUP(ROW()-18,AuxiliarParaNotaDeseada!B500:E1481,2,FALSE),"")</f>
        <v/>
      </c>
      <c r="C499" t="str">
        <f>IFERROR(VLOOKUP(ROW()-18,AuxiliarParaNotaDeseada!B500:E1481,3,FALSE),"")</f>
        <v/>
      </c>
      <c r="D499" s="62" t="str">
        <f>IF(ISNUMBER(A499),IF(AND(AuxiliarParaNotaDeseada!I$6&gt;=5,AuxiliarParaNotaDeseada!I$6&lt;=10),AuxiliarParaNotaDeseada!I$6,-1),"")</f>
        <v/>
      </c>
    </row>
    <row r="500" spans="1:4" ht="15" x14ac:dyDescent="0.2">
      <c r="A500" t="str">
        <f>IFERROR(VLOOKUP(ROW()-18,AuxiliarParaNotaDeseada!B501:E1482,1,FALSE),"")</f>
        <v/>
      </c>
      <c r="B500" t="str">
        <f>IFERROR(VLOOKUP(ROW()-18,AuxiliarParaNotaDeseada!B501:E1482,2,FALSE),"")</f>
        <v/>
      </c>
      <c r="C500" t="str">
        <f>IFERROR(VLOOKUP(ROW()-18,AuxiliarParaNotaDeseada!B501:E1482,3,FALSE),"")</f>
        <v/>
      </c>
      <c r="D500" s="62" t="str">
        <f>IF(ISNUMBER(A500),IF(AND(AuxiliarParaNotaDeseada!I$6&gt;=5,AuxiliarParaNotaDeseada!I$6&lt;=10),AuxiliarParaNotaDeseada!I$6,-1),"")</f>
        <v/>
      </c>
    </row>
    <row r="501" spans="1:4" ht="15" x14ac:dyDescent="0.2">
      <c r="A501" t="str">
        <f>IFERROR(VLOOKUP(ROW()-18,AuxiliarParaNotaDeseada!B502:E1483,1,FALSE),"")</f>
        <v/>
      </c>
      <c r="B501" t="str">
        <f>IFERROR(VLOOKUP(ROW()-18,AuxiliarParaNotaDeseada!B502:E1483,2,FALSE),"")</f>
        <v/>
      </c>
      <c r="C501" t="str">
        <f>IFERROR(VLOOKUP(ROW()-18,AuxiliarParaNotaDeseada!B502:E1483,3,FALSE),"")</f>
        <v/>
      </c>
      <c r="D501" s="62" t="str">
        <f>IF(ISNUMBER(A501),IF(AND(AuxiliarParaNotaDeseada!I$6&gt;=5,AuxiliarParaNotaDeseada!I$6&lt;=10),AuxiliarParaNotaDeseada!I$6,-1),"")</f>
        <v/>
      </c>
    </row>
    <row r="502" spans="1:4" ht="15" x14ac:dyDescent="0.2">
      <c r="A502" t="str">
        <f>IFERROR(VLOOKUP(ROW()-18,AuxiliarParaNotaDeseada!B503:E1484,1,FALSE),"")</f>
        <v/>
      </c>
      <c r="B502" t="str">
        <f>IFERROR(VLOOKUP(ROW()-18,AuxiliarParaNotaDeseada!B503:E1484,2,FALSE),"")</f>
        <v/>
      </c>
      <c r="C502" t="str">
        <f>IFERROR(VLOOKUP(ROW()-18,AuxiliarParaNotaDeseada!B503:E1484,3,FALSE),"")</f>
        <v/>
      </c>
      <c r="D502" s="62" t="str">
        <f>IF(ISNUMBER(A502),IF(AND(AuxiliarParaNotaDeseada!I$6&gt;=5,AuxiliarParaNotaDeseada!I$6&lt;=10),AuxiliarParaNotaDeseada!I$6,-1),"")</f>
        <v/>
      </c>
    </row>
    <row r="503" spans="1:4" ht="15" x14ac:dyDescent="0.2">
      <c r="A503" t="str">
        <f>IFERROR(VLOOKUP(ROW()-18,AuxiliarParaNotaDeseada!B504:E1485,1,FALSE),"")</f>
        <v/>
      </c>
      <c r="B503" t="str">
        <f>IFERROR(VLOOKUP(ROW()-18,AuxiliarParaNotaDeseada!B504:E1485,2,FALSE),"")</f>
        <v/>
      </c>
      <c r="C503" t="str">
        <f>IFERROR(VLOOKUP(ROW()-18,AuxiliarParaNotaDeseada!B504:E1485,3,FALSE),"")</f>
        <v/>
      </c>
      <c r="D503" s="62" t="str">
        <f>IF(ISNUMBER(A503),IF(AND(AuxiliarParaNotaDeseada!I$6&gt;=5,AuxiliarParaNotaDeseada!I$6&lt;=10),AuxiliarParaNotaDeseada!I$6,-1),"")</f>
        <v/>
      </c>
    </row>
    <row r="504" spans="1:4" ht="15" x14ac:dyDescent="0.2">
      <c r="A504" t="str">
        <f>IFERROR(VLOOKUP(ROW()-18,AuxiliarParaNotaDeseada!B505:E1486,1,FALSE),"")</f>
        <v/>
      </c>
      <c r="B504" t="str">
        <f>IFERROR(VLOOKUP(ROW()-18,AuxiliarParaNotaDeseada!B505:E1486,2,FALSE),"")</f>
        <v/>
      </c>
      <c r="C504" t="str">
        <f>IFERROR(VLOOKUP(ROW()-18,AuxiliarParaNotaDeseada!B505:E1486,3,FALSE),"")</f>
        <v/>
      </c>
      <c r="D504" s="62" t="str">
        <f>IF(ISNUMBER(A504),IF(AND(AuxiliarParaNotaDeseada!I$6&gt;=5,AuxiliarParaNotaDeseada!I$6&lt;=10),AuxiliarParaNotaDeseada!I$6,-1),"")</f>
        <v/>
      </c>
    </row>
    <row r="505" spans="1:4" ht="15" x14ac:dyDescent="0.2">
      <c r="A505" t="str">
        <f>IFERROR(VLOOKUP(ROW()-18,AuxiliarParaNotaDeseada!B506:E1487,1,FALSE),"")</f>
        <v/>
      </c>
      <c r="B505" t="str">
        <f>IFERROR(VLOOKUP(ROW()-18,AuxiliarParaNotaDeseada!B506:E1487,2,FALSE),"")</f>
        <v/>
      </c>
      <c r="C505" t="str">
        <f>IFERROR(VLOOKUP(ROW()-18,AuxiliarParaNotaDeseada!B506:E1487,3,FALSE),"")</f>
        <v/>
      </c>
      <c r="D505" s="62" t="str">
        <f>IF(ISNUMBER(A505),IF(AND(AuxiliarParaNotaDeseada!I$6&gt;=5,AuxiliarParaNotaDeseada!I$6&lt;=10),AuxiliarParaNotaDeseada!I$6,-1),"")</f>
        <v/>
      </c>
    </row>
    <row r="506" spans="1:4" ht="15" x14ac:dyDescent="0.2">
      <c r="A506" t="str">
        <f>IFERROR(VLOOKUP(ROW()-18,AuxiliarParaNotaDeseada!B507:E1488,1,FALSE),"")</f>
        <v/>
      </c>
      <c r="B506" t="str">
        <f>IFERROR(VLOOKUP(ROW()-18,AuxiliarParaNotaDeseada!B507:E1488,2,FALSE),"")</f>
        <v/>
      </c>
      <c r="C506" t="str">
        <f>IFERROR(VLOOKUP(ROW()-18,AuxiliarParaNotaDeseada!B507:E1488,3,FALSE),"")</f>
        <v/>
      </c>
      <c r="D506" s="62" t="str">
        <f>IF(ISNUMBER(A506),IF(AND(AuxiliarParaNotaDeseada!I$6&gt;=5,AuxiliarParaNotaDeseada!I$6&lt;=10),AuxiliarParaNotaDeseada!I$6,-1),"")</f>
        <v/>
      </c>
    </row>
    <row r="507" spans="1:4" ht="15" x14ac:dyDescent="0.2">
      <c r="A507" t="str">
        <f>IFERROR(VLOOKUP(ROW()-18,AuxiliarParaNotaDeseada!B508:E1489,1,FALSE),"")</f>
        <v/>
      </c>
      <c r="B507" t="str">
        <f>IFERROR(VLOOKUP(ROW()-18,AuxiliarParaNotaDeseada!B508:E1489,2,FALSE),"")</f>
        <v/>
      </c>
      <c r="C507" t="str">
        <f>IFERROR(VLOOKUP(ROW()-18,AuxiliarParaNotaDeseada!B508:E1489,3,FALSE),"")</f>
        <v/>
      </c>
      <c r="D507" s="62" t="str">
        <f>IF(ISNUMBER(A507),IF(AND(AuxiliarParaNotaDeseada!I$6&gt;=5,AuxiliarParaNotaDeseada!I$6&lt;=10),AuxiliarParaNotaDeseada!I$6,-1),"")</f>
        <v/>
      </c>
    </row>
    <row r="508" spans="1:4" ht="15" x14ac:dyDescent="0.2">
      <c r="A508" t="str">
        <f>IFERROR(VLOOKUP(ROW()-18,AuxiliarParaNotaDeseada!B509:E1490,1,FALSE),"")</f>
        <v/>
      </c>
      <c r="B508" t="str">
        <f>IFERROR(VLOOKUP(ROW()-18,AuxiliarParaNotaDeseada!B509:E1490,2,FALSE),"")</f>
        <v/>
      </c>
      <c r="C508" t="str">
        <f>IFERROR(VLOOKUP(ROW()-18,AuxiliarParaNotaDeseada!B509:E1490,3,FALSE),"")</f>
        <v/>
      </c>
      <c r="D508" s="62" t="str">
        <f>IF(ISNUMBER(A508),IF(AND(AuxiliarParaNotaDeseada!I$6&gt;=5,AuxiliarParaNotaDeseada!I$6&lt;=10),AuxiliarParaNotaDeseada!I$6,-1),"")</f>
        <v/>
      </c>
    </row>
    <row r="509" spans="1:4" ht="15" x14ac:dyDescent="0.2">
      <c r="A509" t="str">
        <f>IFERROR(VLOOKUP(ROW()-18,AuxiliarParaNotaDeseada!B510:E1491,1,FALSE),"")</f>
        <v/>
      </c>
      <c r="B509" t="str">
        <f>IFERROR(VLOOKUP(ROW()-18,AuxiliarParaNotaDeseada!B510:E1491,2,FALSE),"")</f>
        <v/>
      </c>
      <c r="C509" t="str">
        <f>IFERROR(VLOOKUP(ROW()-18,AuxiliarParaNotaDeseada!B510:E1491,3,FALSE),"")</f>
        <v/>
      </c>
      <c r="D509" s="62" t="str">
        <f>IF(ISNUMBER(A509),IF(AND(AuxiliarParaNotaDeseada!I$6&gt;=5,AuxiliarParaNotaDeseada!I$6&lt;=10),AuxiliarParaNotaDeseada!I$6,-1),"")</f>
        <v/>
      </c>
    </row>
    <row r="510" spans="1:4" ht="15" x14ac:dyDescent="0.2">
      <c r="A510" t="str">
        <f>IFERROR(VLOOKUP(ROW()-18,AuxiliarParaNotaDeseada!B511:E1492,1,FALSE),"")</f>
        <v/>
      </c>
      <c r="B510" t="str">
        <f>IFERROR(VLOOKUP(ROW()-18,AuxiliarParaNotaDeseada!B511:E1492,2,FALSE),"")</f>
        <v/>
      </c>
      <c r="C510" t="str">
        <f>IFERROR(VLOOKUP(ROW()-18,AuxiliarParaNotaDeseada!B511:E1492,3,FALSE),"")</f>
        <v/>
      </c>
      <c r="D510" s="62" t="str">
        <f>IF(ISNUMBER(A510),IF(AND(AuxiliarParaNotaDeseada!I$6&gt;=5,AuxiliarParaNotaDeseada!I$6&lt;=10),AuxiliarParaNotaDeseada!I$6,-1),"")</f>
        <v/>
      </c>
    </row>
    <row r="511" spans="1:4" ht="15" x14ac:dyDescent="0.2">
      <c r="A511" t="str">
        <f>IFERROR(VLOOKUP(ROW()-18,AuxiliarParaNotaDeseada!B512:E1493,1,FALSE),"")</f>
        <v/>
      </c>
      <c r="B511" t="str">
        <f>IFERROR(VLOOKUP(ROW()-18,AuxiliarParaNotaDeseada!B512:E1493,2,FALSE),"")</f>
        <v/>
      </c>
      <c r="C511" t="str">
        <f>IFERROR(VLOOKUP(ROW()-18,AuxiliarParaNotaDeseada!B512:E1493,3,FALSE),"")</f>
        <v/>
      </c>
      <c r="D511" s="62" t="str">
        <f>IF(ISNUMBER(A511),IF(AND(AuxiliarParaNotaDeseada!I$6&gt;=5,AuxiliarParaNotaDeseada!I$6&lt;=10),AuxiliarParaNotaDeseada!I$6,-1),"")</f>
        <v/>
      </c>
    </row>
    <row r="512" spans="1:4" ht="15" x14ac:dyDescent="0.2">
      <c r="A512" t="str">
        <f>IFERROR(VLOOKUP(ROW()-18,AuxiliarParaNotaDeseada!B513:E1494,1,FALSE),"")</f>
        <v/>
      </c>
      <c r="B512" t="str">
        <f>IFERROR(VLOOKUP(ROW()-18,AuxiliarParaNotaDeseada!B513:E1494,2,FALSE),"")</f>
        <v/>
      </c>
      <c r="C512" t="str">
        <f>IFERROR(VLOOKUP(ROW()-18,AuxiliarParaNotaDeseada!B513:E1494,3,FALSE),"")</f>
        <v/>
      </c>
      <c r="D512" s="62" t="str">
        <f>IF(ISNUMBER(A512),IF(AND(AuxiliarParaNotaDeseada!I$6&gt;=5,AuxiliarParaNotaDeseada!I$6&lt;=10),AuxiliarParaNotaDeseada!I$6,-1),"")</f>
        <v/>
      </c>
    </row>
    <row r="513" spans="1:4" ht="15" x14ac:dyDescent="0.2">
      <c r="A513" t="str">
        <f>IFERROR(VLOOKUP(ROW()-18,AuxiliarParaNotaDeseada!B514:E1495,1,FALSE),"")</f>
        <v/>
      </c>
      <c r="B513" t="str">
        <f>IFERROR(VLOOKUP(ROW()-18,AuxiliarParaNotaDeseada!B514:E1495,2,FALSE),"")</f>
        <v/>
      </c>
      <c r="C513" t="str">
        <f>IFERROR(VLOOKUP(ROW()-18,AuxiliarParaNotaDeseada!B514:E1495,3,FALSE),"")</f>
        <v/>
      </c>
      <c r="D513" s="62" t="str">
        <f>IF(ISNUMBER(A513),IF(AND(AuxiliarParaNotaDeseada!I$6&gt;=5,AuxiliarParaNotaDeseada!I$6&lt;=10),AuxiliarParaNotaDeseada!I$6,-1),"")</f>
        <v/>
      </c>
    </row>
    <row r="514" spans="1:4" ht="15" x14ac:dyDescent="0.2">
      <c r="A514" t="str">
        <f>IFERROR(VLOOKUP(ROW()-18,AuxiliarParaNotaDeseada!B515:E1496,1,FALSE),"")</f>
        <v/>
      </c>
      <c r="B514" t="str">
        <f>IFERROR(VLOOKUP(ROW()-18,AuxiliarParaNotaDeseada!B515:E1496,2,FALSE),"")</f>
        <v/>
      </c>
      <c r="C514" t="str">
        <f>IFERROR(VLOOKUP(ROW()-18,AuxiliarParaNotaDeseada!B515:E1496,3,FALSE),"")</f>
        <v/>
      </c>
      <c r="D514" s="62" t="str">
        <f>IF(ISNUMBER(A514),IF(AND(AuxiliarParaNotaDeseada!I$6&gt;=5,AuxiliarParaNotaDeseada!I$6&lt;=10),AuxiliarParaNotaDeseada!I$6,-1),"")</f>
        <v/>
      </c>
    </row>
    <row r="515" spans="1:4" ht="15" x14ac:dyDescent="0.2">
      <c r="A515" t="str">
        <f>IFERROR(VLOOKUP(ROW()-18,AuxiliarParaNotaDeseada!B516:E1497,1,FALSE),"")</f>
        <v/>
      </c>
      <c r="B515" t="str">
        <f>IFERROR(VLOOKUP(ROW()-18,AuxiliarParaNotaDeseada!B516:E1497,2,FALSE),"")</f>
        <v/>
      </c>
      <c r="C515" t="str">
        <f>IFERROR(VLOOKUP(ROW()-18,AuxiliarParaNotaDeseada!B516:E1497,3,FALSE),"")</f>
        <v/>
      </c>
      <c r="D515" s="62" t="str">
        <f>IF(ISNUMBER(A515),IF(AND(AuxiliarParaNotaDeseada!I$6&gt;=5,AuxiliarParaNotaDeseada!I$6&lt;=10),AuxiliarParaNotaDeseada!I$6,-1),"")</f>
        <v/>
      </c>
    </row>
    <row r="516" spans="1:4" ht="15" x14ac:dyDescent="0.2">
      <c r="A516" t="str">
        <f>IFERROR(VLOOKUP(ROW()-18,AuxiliarParaNotaDeseada!B517:E1498,1,FALSE),"")</f>
        <v/>
      </c>
      <c r="B516" t="str">
        <f>IFERROR(VLOOKUP(ROW()-18,AuxiliarParaNotaDeseada!B517:E1498,2,FALSE),"")</f>
        <v/>
      </c>
      <c r="C516" t="str">
        <f>IFERROR(VLOOKUP(ROW()-18,AuxiliarParaNotaDeseada!B517:E1498,3,FALSE),"")</f>
        <v/>
      </c>
      <c r="D516" s="62" t="str">
        <f>IF(ISNUMBER(A516),IF(AND(AuxiliarParaNotaDeseada!I$6&gt;=5,AuxiliarParaNotaDeseada!I$6&lt;=10),AuxiliarParaNotaDeseada!I$6,-1),"")</f>
        <v/>
      </c>
    </row>
    <row r="517" spans="1:4" ht="15" x14ac:dyDescent="0.2">
      <c r="A517" t="str">
        <f>IFERROR(VLOOKUP(ROW()-18,AuxiliarParaNotaDeseada!B518:E1499,1,FALSE),"")</f>
        <v/>
      </c>
      <c r="B517" t="str">
        <f>IFERROR(VLOOKUP(ROW()-18,AuxiliarParaNotaDeseada!B518:E1499,2,FALSE),"")</f>
        <v/>
      </c>
      <c r="C517" t="str">
        <f>IFERROR(VLOOKUP(ROW()-18,AuxiliarParaNotaDeseada!B518:E1499,3,FALSE),"")</f>
        <v/>
      </c>
      <c r="D517" s="62" t="str">
        <f>IF(ISNUMBER(A517),IF(AND(AuxiliarParaNotaDeseada!I$6&gt;=5,AuxiliarParaNotaDeseada!I$6&lt;=10),AuxiliarParaNotaDeseada!I$6,-1),"")</f>
        <v/>
      </c>
    </row>
    <row r="518" spans="1:4" ht="15" x14ac:dyDescent="0.2">
      <c r="A518" t="str">
        <f>IFERROR(VLOOKUP(ROW()-18,AuxiliarParaNotaDeseada!B519:E1500,1,FALSE),"")</f>
        <v/>
      </c>
      <c r="B518" t="str">
        <f>IFERROR(VLOOKUP(ROW()-18,AuxiliarParaNotaDeseada!B519:E1500,2,FALSE),"")</f>
        <v/>
      </c>
      <c r="C518" t="str">
        <f>IFERROR(VLOOKUP(ROW()-18,AuxiliarParaNotaDeseada!B519:E1500,3,FALSE),"")</f>
        <v/>
      </c>
      <c r="D518" s="62" t="str">
        <f>IF(ISNUMBER(A518),IF(AND(AuxiliarParaNotaDeseada!I$6&gt;=5,AuxiliarParaNotaDeseada!I$6&lt;=10),AuxiliarParaNotaDeseada!I$6,-1),"")</f>
        <v/>
      </c>
    </row>
    <row r="519" spans="1:4" ht="15" x14ac:dyDescent="0.2">
      <c r="A519" t="str">
        <f>IFERROR(VLOOKUP(ROW()-18,AuxiliarParaNotaDeseada!B520:E1501,1,FALSE),"")</f>
        <v/>
      </c>
      <c r="B519" t="str">
        <f>IFERROR(VLOOKUP(ROW()-18,AuxiliarParaNotaDeseada!B520:E1501,2,FALSE),"")</f>
        <v/>
      </c>
      <c r="C519" t="str">
        <f>IFERROR(VLOOKUP(ROW()-18,AuxiliarParaNotaDeseada!B520:E1501,3,FALSE),"")</f>
        <v/>
      </c>
      <c r="D519" s="62" t="str">
        <f>IF(ISNUMBER(A519),IF(AND(AuxiliarParaNotaDeseada!I$6&gt;=5,AuxiliarParaNotaDeseada!I$6&lt;=10),AuxiliarParaNotaDeseada!I$6,-1),"")</f>
        <v/>
      </c>
    </row>
    <row r="520" spans="1:4" ht="15" x14ac:dyDescent="0.2">
      <c r="A520" t="str">
        <f>IFERROR(VLOOKUP(ROW()-18,AuxiliarParaNotaDeseada!B521:E1502,1,FALSE),"")</f>
        <v/>
      </c>
      <c r="B520" t="str">
        <f>IFERROR(VLOOKUP(ROW()-18,AuxiliarParaNotaDeseada!B521:E1502,2,FALSE),"")</f>
        <v/>
      </c>
      <c r="C520" t="str">
        <f>IFERROR(VLOOKUP(ROW()-18,AuxiliarParaNotaDeseada!B521:E1502,3,FALSE),"")</f>
        <v/>
      </c>
      <c r="D520" s="62" t="str">
        <f>IF(ISNUMBER(A520),IF(AND(AuxiliarParaNotaDeseada!I$6&gt;=5,AuxiliarParaNotaDeseada!I$6&lt;=10),AuxiliarParaNotaDeseada!I$6,-1),"")</f>
        <v/>
      </c>
    </row>
    <row r="521" spans="1:4" ht="15" x14ac:dyDescent="0.2">
      <c r="A521" t="str">
        <f>IFERROR(VLOOKUP(ROW()-18,AuxiliarParaNotaDeseada!B522:E1503,1,FALSE),"")</f>
        <v/>
      </c>
      <c r="B521" t="str">
        <f>IFERROR(VLOOKUP(ROW()-18,AuxiliarParaNotaDeseada!B522:E1503,2,FALSE),"")</f>
        <v/>
      </c>
      <c r="C521" t="str">
        <f>IFERROR(VLOOKUP(ROW()-18,AuxiliarParaNotaDeseada!B522:E1503,3,FALSE),"")</f>
        <v/>
      </c>
      <c r="D521" s="62" t="str">
        <f>IF(ISNUMBER(A521),IF(AND(AuxiliarParaNotaDeseada!I$6&gt;=5,AuxiliarParaNotaDeseada!I$6&lt;=10),AuxiliarParaNotaDeseada!I$6,-1),"")</f>
        <v/>
      </c>
    </row>
    <row r="522" spans="1:4" ht="15" x14ac:dyDescent="0.2">
      <c r="A522" t="str">
        <f>IFERROR(VLOOKUP(ROW()-18,AuxiliarParaNotaDeseada!B523:E1504,1,FALSE),"")</f>
        <v/>
      </c>
      <c r="B522" t="str">
        <f>IFERROR(VLOOKUP(ROW()-18,AuxiliarParaNotaDeseada!B523:E1504,2,FALSE),"")</f>
        <v/>
      </c>
      <c r="C522" t="str">
        <f>IFERROR(VLOOKUP(ROW()-18,AuxiliarParaNotaDeseada!B523:E1504,3,FALSE),"")</f>
        <v/>
      </c>
      <c r="D522" s="62" t="str">
        <f>IF(ISNUMBER(A522),IF(AND(AuxiliarParaNotaDeseada!I$6&gt;=5,AuxiliarParaNotaDeseada!I$6&lt;=10),AuxiliarParaNotaDeseada!I$6,-1),"")</f>
        <v/>
      </c>
    </row>
    <row r="523" spans="1:4" ht="15" x14ac:dyDescent="0.2">
      <c r="A523" t="str">
        <f>IFERROR(VLOOKUP(ROW()-18,AuxiliarParaNotaDeseada!B524:E1505,1,FALSE),"")</f>
        <v/>
      </c>
      <c r="B523" t="str">
        <f>IFERROR(VLOOKUP(ROW()-18,AuxiliarParaNotaDeseada!B524:E1505,2,FALSE),"")</f>
        <v/>
      </c>
      <c r="C523" t="str">
        <f>IFERROR(VLOOKUP(ROW()-18,AuxiliarParaNotaDeseada!B524:E1505,3,FALSE),"")</f>
        <v/>
      </c>
      <c r="D523" s="62" t="str">
        <f>IF(ISNUMBER(A523),IF(AND(AuxiliarParaNotaDeseada!I$6&gt;=5,AuxiliarParaNotaDeseada!I$6&lt;=10),AuxiliarParaNotaDeseada!I$6,-1),"")</f>
        <v/>
      </c>
    </row>
    <row r="524" spans="1:4" ht="15" x14ac:dyDescent="0.2">
      <c r="A524" t="str">
        <f>IFERROR(VLOOKUP(ROW()-18,AuxiliarParaNotaDeseada!B525:E1506,1,FALSE),"")</f>
        <v/>
      </c>
      <c r="B524" t="str">
        <f>IFERROR(VLOOKUP(ROW()-18,AuxiliarParaNotaDeseada!B525:E1506,2,FALSE),"")</f>
        <v/>
      </c>
      <c r="C524" t="str">
        <f>IFERROR(VLOOKUP(ROW()-18,AuxiliarParaNotaDeseada!B525:E1506,3,FALSE),"")</f>
        <v/>
      </c>
      <c r="D524" s="62" t="str">
        <f>IF(ISNUMBER(A524),IF(AND(AuxiliarParaNotaDeseada!I$6&gt;=5,AuxiliarParaNotaDeseada!I$6&lt;=10),AuxiliarParaNotaDeseada!I$6,-1),"")</f>
        <v/>
      </c>
    </row>
    <row r="525" spans="1:4" ht="15" x14ac:dyDescent="0.2">
      <c r="A525" t="str">
        <f>IFERROR(VLOOKUP(ROW()-18,AuxiliarParaNotaDeseada!B526:E1507,1,FALSE),"")</f>
        <v/>
      </c>
      <c r="B525" t="str">
        <f>IFERROR(VLOOKUP(ROW()-18,AuxiliarParaNotaDeseada!B526:E1507,2,FALSE),"")</f>
        <v/>
      </c>
      <c r="C525" t="str">
        <f>IFERROR(VLOOKUP(ROW()-18,AuxiliarParaNotaDeseada!B526:E1507,3,FALSE),"")</f>
        <v/>
      </c>
      <c r="D525" s="62" t="str">
        <f>IF(ISNUMBER(A525),IF(AND(AuxiliarParaNotaDeseada!I$6&gt;=5,AuxiliarParaNotaDeseada!I$6&lt;=10),AuxiliarParaNotaDeseada!I$6,-1),"")</f>
        <v/>
      </c>
    </row>
    <row r="526" spans="1:4" ht="15" x14ac:dyDescent="0.2">
      <c r="A526" t="str">
        <f>IFERROR(VLOOKUP(ROW()-18,AuxiliarParaNotaDeseada!B527:E1508,1,FALSE),"")</f>
        <v/>
      </c>
      <c r="B526" t="str">
        <f>IFERROR(VLOOKUP(ROW()-18,AuxiliarParaNotaDeseada!B527:E1508,2,FALSE),"")</f>
        <v/>
      </c>
      <c r="C526" t="str">
        <f>IFERROR(VLOOKUP(ROW()-18,AuxiliarParaNotaDeseada!B527:E1508,3,FALSE),"")</f>
        <v/>
      </c>
      <c r="D526" s="62" t="str">
        <f>IF(ISNUMBER(A526),IF(AND(AuxiliarParaNotaDeseada!I$6&gt;=5,AuxiliarParaNotaDeseada!I$6&lt;=10),AuxiliarParaNotaDeseada!I$6,-1),"")</f>
        <v/>
      </c>
    </row>
    <row r="527" spans="1:4" ht="15" x14ac:dyDescent="0.2">
      <c r="A527" t="str">
        <f>IFERROR(VLOOKUP(ROW()-18,AuxiliarParaNotaDeseada!B528:E1509,1,FALSE),"")</f>
        <v/>
      </c>
      <c r="B527" t="str">
        <f>IFERROR(VLOOKUP(ROW()-18,AuxiliarParaNotaDeseada!B528:E1509,2,FALSE),"")</f>
        <v/>
      </c>
      <c r="C527" t="str">
        <f>IFERROR(VLOOKUP(ROW()-18,AuxiliarParaNotaDeseada!B528:E1509,3,FALSE),"")</f>
        <v/>
      </c>
      <c r="D527" s="62" t="str">
        <f>IF(ISNUMBER(A527),IF(AND(AuxiliarParaNotaDeseada!I$6&gt;=5,AuxiliarParaNotaDeseada!I$6&lt;=10),AuxiliarParaNotaDeseada!I$6,-1),"")</f>
        <v/>
      </c>
    </row>
    <row r="528" spans="1:4" ht="15" x14ac:dyDescent="0.2">
      <c r="A528" t="str">
        <f>IFERROR(VLOOKUP(ROW()-18,AuxiliarParaNotaDeseada!B529:E1510,1,FALSE),"")</f>
        <v/>
      </c>
      <c r="B528" t="str">
        <f>IFERROR(VLOOKUP(ROW()-18,AuxiliarParaNotaDeseada!B529:E1510,2,FALSE),"")</f>
        <v/>
      </c>
      <c r="C528" t="str">
        <f>IFERROR(VLOOKUP(ROW()-18,AuxiliarParaNotaDeseada!B529:E1510,3,FALSE),"")</f>
        <v/>
      </c>
      <c r="D528" s="62" t="str">
        <f>IF(ISNUMBER(A528),IF(AND(AuxiliarParaNotaDeseada!I$6&gt;=5,AuxiliarParaNotaDeseada!I$6&lt;=10),AuxiliarParaNotaDeseada!I$6,-1),"")</f>
        <v/>
      </c>
    </row>
    <row r="529" spans="1:4" ht="15" x14ac:dyDescent="0.2">
      <c r="A529" t="str">
        <f>IFERROR(VLOOKUP(ROW()-18,AuxiliarParaNotaDeseada!B530:E1511,1,FALSE),"")</f>
        <v/>
      </c>
      <c r="B529" t="str">
        <f>IFERROR(VLOOKUP(ROW()-18,AuxiliarParaNotaDeseada!B530:E1511,2,FALSE),"")</f>
        <v/>
      </c>
      <c r="C529" t="str">
        <f>IFERROR(VLOOKUP(ROW()-18,AuxiliarParaNotaDeseada!B530:E1511,3,FALSE),"")</f>
        <v/>
      </c>
      <c r="D529" s="62" t="str">
        <f>IF(ISNUMBER(A529),IF(AND(AuxiliarParaNotaDeseada!I$6&gt;=5,AuxiliarParaNotaDeseada!I$6&lt;=10),AuxiliarParaNotaDeseada!I$6,-1),"")</f>
        <v/>
      </c>
    </row>
    <row r="530" spans="1:4" ht="15" x14ac:dyDescent="0.2">
      <c r="A530" t="str">
        <f>IFERROR(VLOOKUP(ROW()-18,AuxiliarParaNotaDeseada!B531:E1512,1,FALSE),"")</f>
        <v/>
      </c>
      <c r="B530" t="str">
        <f>IFERROR(VLOOKUP(ROW()-18,AuxiliarParaNotaDeseada!B531:E1512,2,FALSE),"")</f>
        <v/>
      </c>
      <c r="C530" t="str">
        <f>IFERROR(VLOOKUP(ROW()-18,AuxiliarParaNotaDeseada!B531:E1512,3,FALSE),"")</f>
        <v/>
      </c>
      <c r="D530" s="62" t="str">
        <f>IF(ISNUMBER(A530),IF(AND(AuxiliarParaNotaDeseada!I$6&gt;=5,AuxiliarParaNotaDeseada!I$6&lt;=10),AuxiliarParaNotaDeseada!I$6,-1),"")</f>
        <v/>
      </c>
    </row>
    <row r="531" spans="1:4" ht="15" x14ac:dyDescent="0.2">
      <c r="A531" t="str">
        <f>IFERROR(VLOOKUP(ROW()-18,AuxiliarParaNotaDeseada!B532:E1513,1,FALSE),"")</f>
        <v/>
      </c>
      <c r="B531" t="str">
        <f>IFERROR(VLOOKUP(ROW()-18,AuxiliarParaNotaDeseada!B532:E1513,2,FALSE),"")</f>
        <v/>
      </c>
      <c r="C531" t="str">
        <f>IFERROR(VLOOKUP(ROW()-18,AuxiliarParaNotaDeseada!B532:E1513,3,FALSE),"")</f>
        <v/>
      </c>
      <c r="D531" s="62" t="str">
        <f>IF(ISNUMBER(A531),IF(AND(AuxiliarParaNotaDeseada!I$6&gt;=5,AuxiliarParaNotaDeseada!I$6&lt;=10),AuxiliarParaNotaDeseada!I$6,-1),"")</f>
        <v/>
      </c>
    </row>
    <row r="532" spans="1:4" ht="15" x14ac:dyDescent="0.2">
      <c r="A532" t="str">
        <f>IFERROR(VLOOKUP(ROW()-18,AuxiliarParaNotaDeseada!B533:E1514,1,FALSE),"")</f>
        <v/>
      </c>
      <c r="B532" t="str">
        <f>IFERROR(VLOOKUP(ROW()-18,AuxiliarParaNotaDeseada!B533:E1514,2,FALSE),"")</f>
        <v/>
      </c>
      <c r="C532" t="str">
        <f>IFERROR(VLOOKUP(ROW()-18,AuxiliarParaNotaDeseada!B533:E1514,3,FALSE),"")</f>
        <v/>
      </c>
      <c r="D532" s="62" t="str">
        <f>IF(ISNUMBER(A532),IF(AND(AuxiliarParaNotaDeseada!I$6&gt;=5,AuxiliarParaNotaDeseada!I$6&lt;=10),AuxiliarParaNotaDeseada!I$6,-1),"")</f>
        <v/>
      </c>
    </row>
    <row r="533" spans="1:4" ht="15" x14ac:dyDescent="0.2">
      <c r="A533" t="str">
        <f>IFERROR(VLOOKUP(ROW()-18,AuxiliarParaNotaDeseada!B534:E1515,1,FALSE),"")</f>
        <v/>
      </c>
      <c r="B533" t="str">
        <f>IFERROR(VLOOKUP(ROW()-18,AuxiliarParaNotaDeseada!B534:E1515,2,FALSE),"")</f>
        <v/>
      </c>
      <c r="C533" t="str">
        <f>IFERROR(VLOOKUP(ROW()-18,AuxiliarParaNotaDeseada!B534:E1515,3,FALSE),"")</f>
        <v/>
      </c>
      <c r="D533" s="62" t="str">
        <f>IF(ISNUMBER(A533),IF(AND(AuxiliarParaNotaDeseada!I$6&gt;=5,AuxiliarParaNotaDeseada!I$6&lt;=10),AuxiliarParaNotaDeseada!I$6,-1),"")</f>
        <v/>
      </c>
    </row>
    <row r="534" spans="1:4" ht="15" x14ac:dyDescent="0.2">
      <c r="A534" t="str">
        <f>IFERROR(VLOOKUP(ROW()-18,AuxiliarParaNotaDeseada!B535:E1516,1,FALSE),"")</f>
        <v/>
      </c>
      <c r="B534" t="str">
        <f>IFERROR(VLOOKUP(ROW()-18,AuxiliarParaNotaDeseada!B535:E1516,2,FALSE),"")</f>
        <v/>
      </c>
      <c r="C534" t="str">
        <f>IFERROR(VLOOKUP(ROW()-18,AuxiliarParaNotaDeseada!B535:E1516,3,FALSE),"")</f>
        <v/>
      </c>
      <c r="D534" s="62" t="str">
        <f>IF(ISNUMBER(A534),IF(AND(AuxiliarParaNotaDeseada!I$6&gt;=5,AuxiliarParaNotaDeseada!I$6&lt;=10),AuxiliarParaNotaDeseada!I$6,-1),"")</f>
        <v/>
      </c>
    </row>
    <row r="535" spans="1:4" ht="15" x14ac:dyDescent="0.2">
      <c r="A535" t="str">
        <f>IFERROR(VLOOKUP(ROW()-18,AuxiliarParaNotaDeseada!B536:E1517,1,FALSE),"")</f>
        <v/>
      </c>
      <c r="B535" t="str">
        <f>IFERROR(VLOOKUP(ROW()-18,AuxiliarParaNotaDeseada!B536:E1517,2,FALSE),"")</f>
        <v/>
      </c>
      <c r="C535" t="str">
        <f>IFERROR(VLOOKUP(ROW()-18,AuxiliarParaNotaDeseada!B536:E1517,3,FALSE),"")</f>
        <v/>
      </c>
      <c r="D535" s="62" t="str">
        <f>IF(ISNUMBER(A535),IF(AND(AuxiliarParaNotaDeseada!I$6&gt;=5,AuxiliarParaNotaDeseada!I$6&lt;=10),AuxiliarParaNotaDeseada!I$6,-1),"")</f>
        <v/>
      </c>
    </row>
    <row r="536" spans="1:4" ht="15" x14ac:dyDescent="0.2">
      <c r="A536" t="str">
        <f>IFERROR(VLOOKUP(ROW()-18,AuxiliarParaNotaDeseada!B537:E1518,1,FALSE),"")</f>
        <v/>
      </c>
      <c r="B536" t="str">
        <f>IFERROR(VLOOKUP(ROW()-18,AuxiliarParaNotaDeseada!B537:E1518,2,FALSE),"")</f>
        <v/>
      </c>
      <c r="C536" t="str">
        <f>IFERROR(VLOOKUP(ROW()-18,AuxiliarParaNotaDeseada!B537:E1518,3,FALSE),"")</f>
        <v/>
      </c>
      <c r="D536" s="62" t="str">
        <f>IF(ISNUMBER(A536),IF(AND(AuxiliarParaNotaDeseada!I$6&gt;=5,AuxiliarParaNotaDeseada!I$6&lt;=10),AuxiliarParaNotaDeseada!I$6,-1),"")</f>
        <v/>
      </c>
    </row>
    <row r="537" spans="1:4" ht="15" x14ac:dyDescent="0.2">
      <c r="A537" t="str">
        <f>IFERROR(VLOOKUP(ROW()-18,AuxiliarParaNotaDeseada!B538:E1519,1,FALSE),"")</f>
        <v/>
      </c>
      <c r="B537" t="str">
        <f>IFERROR(VLOOKUP(ROW()-18,AuxiliarParaNotaDeseada!B538:E1519,2,FALSE),"")</f>
        <v/>
      </c>
      <c r="C537" t="str">
        <f>IFERROR(VLOOKUP(ROW()-18,AuxiliarParaNotaDeseada!B538:E1519,3,FALSE),"")</f>
        <v/>
      </c>
      <c r="D537" s="62" t="str">
        <f>IF(ISNUMBER(A537),IF(AND(AuxiliarParaNotaDeseada!I$6&gt;=5,AuxiliarParaNotaDeseada!I$6&lt;=10),AuxiliarParaNotaDeseada!I$6,-1),"")</f>
        <v/>
      </c>
    </row>
    <row r="538" spans="1:4" ht="15" x14ac:dyDescent="0.2">
      <c r="A538" t="str">
        <f>IFERROR(VLOOKUP(ROW()-18,AuxiliarParaNotaDeseada!B539:E1520,1,FALSE),"")</f>
        <v/>
      </c>
      <c r="B538" t="str">
        <f>IFERROR(VLOOKUP(ROW()-18,AuxiliarParaNotaDeseada!B539:E1520,2,FALSE),"")</f>
        <v/>
      </c>
      <c r="C538" t="str">
        <f>IFERROR(VLOOKUP(ROW()-18,AuxiliarParaNotaDeseada!B539:E1520,3,FALSE),"")</f>
        <v/>
      </c>
      <c r="D538" s="62" t="str">
        <f>IF(ISNUMBER(A538),IF(AND(AuxiliarParaNotaDeseada!I$6&gt;=5,AuxiliarParaNotaDeseada!I$6&lt;=10),AuxiliarParaNotaDeseada!I$6,-1),"")</f>
        <v/>
      </c>
    </row>
    <row r="539" spans="1:4" ht="15" x14ac:dyDescent="0.2">
      <c r="A539" t="str">
        <f>IFERROR(VLOOKUP(ROW()-18,AuxiliarParaNotaDeseada!B540:E1521,1,FALSE),"")</f>
        <v/>
      </c>
      <c r="B539" t="str">
        <f>IFERROR(VLOOKUP(ROW()-18,AuxiliarParaNotaDeseada!B540:E1521,2,FALSE),"")</f>
        <v/>
      </c>
      <c r="C539" t="str">
        <f>IFERROR(VLOOKUP(ROW()-18,AuxiliarParaNotaDeseada!B540:E1521,3,FALSE),"")</f>
        <v/>
      </c>
      <c r="D539" s="62" t="str">
        <f>IF(ISNUMBER(A539),IF(AND(AuxiliarParaNotaDeseada!I$6&gt;=5,AuxiliarParaNotaDeseada!I$6&lt;=10),AuxiliarParaNotaDeseada!I$6,-1),"")</f>
        <v/>
      </c>
    </row>
    <row r="540" spans="1:4" ht="15" x14ac:dyDescent="0.2">
      <c r="A540" t="str">
        <f>IFERROR(VLOOKUP(ROW()-18,AuxiliarParaNotaDeseada!B541:E1522,1,FALSE),"")</f>
        <v/>
      </c>
      <c r="B540" t="str">
        <f>IFERROR(VLOOKUP(ROW()-18,AuxiliarParaNotaDeseada!B541:E1522,2,FALSE),"")</f>
        <v/>
      </c>
      <c r="C540" t="str">
        <f>IFERROR(VLOOKUP(ROW()-18,AuxiliarParaNotaDeseada!B541:E1522,3,FALSE),"")</f>
        <v/>
      </c>
      <c r="D540" s="62" t="str">
        <f>IF(ISNUMBER(A540),IF(AND(AuxiliarParaNotaDeseada!I$6&gt;=5,AuxiliarParaNotaDeseada!I$6&lt;=10),AuxiliarParaNotaDeseada!I$6,-1),"")</f>
        <v/>
      </c>
    </row>
    <row r="541" spans="1:4" ht="15" x14ac:dyDescent="0.2">
      <c r="A541" t="str">
        <f>IFERROR(VLOOKUP(ROW()-18,AuxiliarParaNotaDeseada!B542:E1523,1,FALSE),"")</f>
        <v/>
      </c>
      <c r="B541" t="str">
        <f>IFERROR(VLOOKUP(ROW()-18,AuxiliarParaNotaDeseada!B542:E1523,2,FALSE),"")</f>
        <v/>
      </c>
      <c r="C541" t="str">
        <f>IFERROR(VLOOKUP(ROW()-18,AuxiliarParaNotaDeseada!B542:E1523,3,FALSE),"")</f>
        <v/>
      </c>
      <c r="D541" s="62" t="str">
        <f>IF(ISNUMBER(A541),IF(AND(AuxiliarParaNotaDeseada!I$6&gt;=5,AuxiliarParaNotaDeseada!I$6&lt;=10),AuxiliarParaNotaDeseada!I$6,-1),"")</f>
        <v/>
      </c>
    </row>
    <row r="542" spans="1:4" ht="15" x14ac:dyDescent="0.2">
      <c r="A542" t="str">
        <f>IFERROR(VLOOKUP(ROW()-18,AuxiliarParaNotaDeseada!B543:E1524,1,FALSE),"")</f>
        <v/>
      </c>
      <c r="B542" t="str">
        <f>IFERROR(VLOOKUP(ROW()-18,AuxiliarParaNotaDeseada!B543:E1524,2,FALSE),"")</f>
        <v/>
      </c>
      <c r="C542" t="str">
        <f>IFERROR(VLOOKUP(ROW()-18,AuxiliarParaNotaDeseada!B543:E1524,3,FALSE),"")</f>
        <v/>
      </c>
      <c r="D542" s="62" t="str">
        <f>IF(ISNUMBER(A542),IF(AND(AuxiliarParaNotaDeseada!I$6&gt;=5,AuxiliarParaNotaDeseada!I$6&lt;=10),AuxiliarParaNotaDeseada!I$6,-1),"")</f>
        <v/>
      </c>
    </row>
    <row r="543" spans="1:4" ht="15" x14ac:dyDescent="0.2">
      <c r="A543" t="str">
        <f>IFERROR(VLOOKUP(ROW()-18,AuxiliarParaNotaDeseada!B544:E1525,1,FALSE),"")</f>
        <v/>
      </c>
      <c r="B543" t="str">
        <f>IFERROR(VLOOKUP(ROW()-18,AuxiliarParaNotaDeseada!B544:E1525,2,FALSE),"")</f>
        <v/>
      </c>
      <c r="C543" t="str">
        <f>IFERROR(VLOOKUP(ROW()-18,AuxiliarParaNotaDeseada!B544:E1525,3,FALSE),"")</f>
        <v/>
      </c>
      <c r="D543" s="62" t="str">
        <f>IF(ISNUMBER(A543),IF(AND(AuxiliarParaNotaDeseada!I$6&gt;=5,AuxiliarParaNotaDeseada!I$6&lt;=10),AuxiliarParaNotaDeseada!I$6,-1),"")</f>
        <v/>
      </c>
    </row>
    <row r="544" spans="1:4" ht="15" x14ac:dyDescent="0.2">
      <c r="A544" t="str">
        <f>IFERROR(VLOOKUP(ROW()-18,AuxiliarParaNotaDeseada!B545:E1526,1,FALSE),"")</f>
        <v/>
      </c>
      <c r="B544" t="str">
        <f>IFERROR(VLOOKUP(ROW()-18,AuxiliarParaNotaDeseada!B545:E1526,2,FALSE),"")</f>
        <v/>
      </c>
      <c r="C544" t="str">
        <f>IFERROR(VLOOKUP(ROW()-18,AuxiliarParaNotaDeseada!B545:E1526,3,FALSE),"")</f>
        <v/>
      </c>
      <c r="D544" s="62" t="str">
        <f>IF(ISNUMBER(A544),IF(AND(AuxiliarParaNotaDeseada!I$6&gt;=5,AuxiliarParaNotaDeseada!I$6&lt;=10),AuxiliarParaNotaDeseada!I$6,-1),"")</f>
        <v/>
      </c>
    </row>
    <row r="545" spans="1:4" ht="15" x14ac:dyDescent="0.2">
      <c r="A545" t="str">
        <f>IFERROR(VLOOKUP(ROW()-18,AuxiliarParaNotaDeseada!B546:E1527,1,FALSE),"")</f>
        <v/>
      </c>
      <c r="B545" t="str">
        <f>IFERROR(VLOOKUP(ROW()-18,AuxiliarParaNotaDeseada!B546:E1527,2,FALSE),"")</f>
        <v/>
      </c>
      <c r="C545" t="str">
        <f>IFERROR(VLOOKUP(ROW()-18,AuxiliarParaNotaDeseada!B546:E1527,3,FALSE),"")</f>
        <v/>
      </c>
      <c r="D545" s="62" t="str">
        <f>IF(ISNUMBER(A545),IF(AND(AuxiliarParaNotaDeseada!I$6&gt;=5,AuxiliarParaNotaDeseada!I$6&lt;=10),AuxiliarParaNotaDeseada!I$6,-1),"")</f>
        <v/>
      </c>
    </row>
    <row r="546" spans="1:4" ht="15" x14ac:dyDescent="0.2">
      <c r="A546" t="str">
        <f>IFERROR(VLOOKUP(ROW()-18,AuxiliarParaNotaDeseada!B547:E1528,1,FALSE),"")</f>
        <v/>
      </c>
      <c r="B546" t="str">
        <f>IFERROR(VLOOKUP(ROW()-18,AuxiliarParaNotaDeseada!B547:E1528,2,FALSE),"")</f>
        <v/>
      </c>
      <c r="C546" t="str">
        <f>IFERROR(VLOOKUP(ROW()-18,AuxiliarParaNotaDeseada!B547:E1528,3,FALSE),"")</f>
        <v/>
      </c>
      <c r="D546" s="62" t="str">
        <f>IF(ISNUMBER(A546),IF(AND(AuxiliarParaNotaDeseada!I$6&gt;=5,AuxiliarParaNotaDeseada!I$6&lt;=10),AuxiliarParaNotaDeseada!I$6,-1),"")</f>
        <v/>
      </c>
    </row>
    <row r="547" spans="1:4" ht="15" x14ac:dyDescent="0.2">
      <c r="A547" t="str">
        <f>IFERROR(VLOOKUP(ROW()-18,AuxiliarParaNotaDeseada!B548:E1529,1,FALSE),"")</f>
        <v/>
      </c>
      <c r="B547" t="str">
        <f>IFERROR(VLOOKUP(ROW()-18,AuxiliarParaNotaDeseada!B548:E1529,2,FALSE),"")</f>
        <v/>
      </c>
      <c r="C547" t="str">
        <f>IFERROR(VLOOKUP(ROW()-18,AuxiliarParaNotaDeseada!B548:E1529,3,FALSE),"")</f>
        <v/>
      </c>
      <c r="D547" s="62" t="str">
        <f>IF(ISNUMBER(A547),IF(AND(AuxiliarParaNotaDeseada!I$6&gt;=5,AuxiliarParaNotaDeseada!I$6&lt;=10),AuxiliarParaNotaDeseada!I$6,-1),"")</f>
        <v/>
      </c>
    </row>
    <row r="548" spans="1:4" ht="15" x14ac:dyDescent="0.2">
      <c r="A548" t="str">
        <f>IFERROR(VLOOKUP(ROW()-18,AuxiliarParaNotaDeseada!B549:E1530,1,FALSE),"")</f>
        <v/>
      </c>
      <c r="B548" t="str">
        <f>IFERROR(VLOOKUP(ROW()-18,AuxiliarParaNotaDeseada!B549:E1530,2,FALSE),"")</f>
        <v/>
      </c>
      <c r="C548" t="str">
        <f>IFERROR(VLOOKUP(ROW()-18,AuxiliarParaNotaDeseada!B549:E1530,3,FALSE),"")</f>
        <v/>
      </c>
      <c r="D548" s="62" t="str">
        <f>IF(ISNUMBER(A548),IF(AND(AuxiliarParaNotaDeseada!I$6&gt;=5,AuxiliarParaNotaDeseada!I$6&lt;=10),AuxiliarParaNotaDeseada!I$6,-1),"")</f>
        <v/>
      </c>
    </row>
    <row r="549" spans="1:4" ht="15" x14ac:dyDescent="0.2">
      <c r="A549" t="str">
        <f>IFERROR(VLOOKUP(ROW()-18,AuxiliarParaNotaDeseada!B550:E1531,1,FALSE),"")</f>
        <v/>
      </c>
      <c r="B549" t="str">
        <f>IFERROR(VLOOKUP(ROW()-18,AuxiliarParaNotaDeseada!B550:E1531,2,FALSE),"")</f>
        <v/>
      </c>
      <c r="C549" t="str">
        <f>IFERROR(VLOOKUP(ROW()-18,AuxiliarParaNotaDeseada!B550:E1531,3,FALSE),"")</f>
        <v/>
      </c>
      <c r="D549" s="62" t="str">
        <f>IF(ISNUMBER(A549),IF(AND(AuxiliarParaNotaDeseada!I$6&gt;=5,AuxiliarParaNotaDeseada!I$6&lt;=10),AuxiliarParaNotaDeseada!I$6,-1),"")</f>
        <v/>
      </c>
    </row>
    <row r="550" spans="1:4" ht="15" x14ac:dyDescent="0.2">
      <c r="A550" t="str">
        <f>IFERROR(VLOOKUP(ROW()-18,AuxiliarParaNotaDeseada!B551:E1532,1,FALSE),"")</f>
        <v/>
      </c>
      <c r="B550" t="str">
        <f>IFERROR(VLOOKUP(ROW()-18,AuxiliarParaNotaDeseada!B551:E1532,2,FALSE),"")</f>
        <v/>
      </c>
      <c r="C550" t="str">
        <f>IFERROR(VLOOKUP(ROW()-18,AuxiliarParaNotaDeseada!B551:E1532,3,FALSE),"")</f>
        <v/>
      </c>
      <c r="D550" s="62" t="str">
        <f>IF(ISNUMBER(A550),IF(AND(AuxiliarParaNotaDeseada!I$6&gt;=5,AuxiliarParaNotaDeseada!I$6&lt;=10),AuxiliarParaNotaDeseada!I$6,-1),"")</f>
        <v/>
      </c>
    </row>
    <row r="551" spans="1:4" ht="15" x14ac:dyDescent="0.2">
      <c r="A551" t="str">
        <f>IFERROR(VLOOKUP(ROW()-18,AuxiliarParaNotaDeseada!B552:E1533,1,FALSE),"")</f>
        <v/>
      </c>
      <c r="B551" t="str">
        <f>IFERROR(VLOOKUP(ROW()-18,AuxiliarParaNotaDeseada!B552:E1533,2,FALSE),"")</f>
        <v/>
      </c>
      <c r="C551" t="str">
        <f>IFERROR(VLOOKUP(ROW()-18,AuxiliarParaNotaDeseada!B552:E1533,3,FALSE),"")</f>
        <v/>
      </c>
      <c r="D551" s="62" t="str">
        <f>IF(ISNUMBER(A551),IF(AND(AuxiliarParaNotaDeseada!I$6&gt;=5,AuxiliarParaNotaDeseada!I$6&lt;=10),AuxiliarParaNotaDeseada!I$6,-1),"")</f>
        <v/>
      </c>
    </row>
    <row r="552" spans="1:4" ht="15" x14ac:dyDescent="0.2">
      <c r="A552" t="str">
        <f>IFERROR(VLOOKUP(ROW()-18,AuxiliarParaNotaDeseada!B553:E1534,1,FALSE),"")</f>
        <v/>
      </c>
      <c r="B552" t="str">
        <f>IFERROR(VLOOKUP(ROW()-18,AuxiliarParaNotaDeseada!B553:E1534,2,FALSE),"")</f>
        <v/>
      </c>
      <c r="C552" t="str">
        <f>IFERROR(VLOOKUP(ROW()-18,AuxiliarParaNotaDeseada!B553:E1534,3,FALSE),"")</f>
        <v/>
      </c>
      <c r="D552" s="62" t="str">
        <f>IF(ISNUMBER(A552),IF(AND(AuxiliarParaNotaDeseada!I$6&gt;=5,AuxiliarParaNotaDeseada!I$6&lt;=10),AuxiliarParaNotaDeseada!I$6,-1),"")</f>
        <v/>
      </c>
    </row>
    <row r="553" spans="1:4" ht="15" x14ac:dyDescent="0.2">
      <c r="A553" t="str">
        <f>IFERROR(VLOOKUP(ROW()-18,AuxiliarParaNotaDeseada!B554:E1535,1,FALSE),"")</f>
        <v/>
      </c>
      <c r="B553" t="str">
        <f>IFERROR(VLOOKUP(ROW()-18,AuxiliarParaNotaDeseada!B554:E1535,2,FALSE),"")</f>
        <v/>
      </c>
      <c r="C553" t="str">
        <f>IFERROR(VLOOKUP(ROW()-18,AuxiliarParaNotaDeseada!B554:E1535,3,FALSE),"")</f>
        <v/>
      </c>
      <c r="D553" s="62" t="str">
        <f>IF(ISNUMBER(A553),IF(AND(AuxiliarParaNotaDeseada!I$6&gt;=5,AuxiliarParaNotaDeseada!I$6&lt;=10),AuxiliarParaNotaDeseada!I$6,-1),"")</f>
        <v/>
      </c>
    </row>
    <row r="554" spans="1:4" ht="15" x14ac:dyDescent="0.2">
      <c r="A554" t="str">
        <f>IFERROR(VLOOKUP(ROW()-18,AuxiliarParaNotaDeseada!B555:E1536,1,FALSE),"")</f>
        <v/>
      </c>
      <c r="B554" t="str">
        <f>IFERROR(VLOOKUP(ROW()-18,AuxiliarParaNotaDeseada!B555:E1536,2,FALSE),"")</f>
        <v/>
      </c>
      <c r="C554" t="str">
        <f>IFERROR(VLOOKUP(ROW()-18,AuxiliarParaNotaDeseada!B555:E1536,3,FALSE),"")</f>
        <v/>
      </c>
      <c r="D554" s="62" t="str">
        <f>IF(ISNUMBER(A554),IF(AND(AuxiliarParaNotaDeseada!I$6&gt;=5,AuxiliarParaNotaDeseada!I$6&lt;=10),AuxiliarParaNotaDeseada!I$6,-1),"")</f>
        <v/>
      </c>
    </row>
    <row r="555" spans="1:4" ht="15" x14ac:dyDescent="0.2">
      <c r="A555" t="str">
        <f>IFERROR(VLOOKUP(ROW()-18,AuxiliarParaNotaDeseada!B556:E1537,1,FALSE),"")</f>
        <v/>
      </c>
      <c r="B555" t="str">
        <f>IFERROR(VLOOKUP(ROW()-18,AuxiliarParaNotaDeseada!B556:E1537,2,FALSE),"")</f>
        <v/>
      </c>
      <c r="C555" t="str">
        <f>IFERROR(VLOOKUP(ROW()-18,AuxiliarParaNotaDeseada!B556:E1537,3,FALSE),"")</f>
        <v/>
      </c>
      <c r="D555" s="62" t="str">
        <f>IF(ISNUMBER(A555),IF(AND(AuxiliarParaNotaDeseada!I$6&gt;=5,AuxiliarParaNotaDeseada!I$6&lt;=10),AuxiliarParaNotaDeseada!I$6,-1),"")</f>
        <v/>
      </c>
    </row>
    <row r="556" spans="1:4" ht="15" x14ac:dyDescent="0.2">
      <c r="A556" t="str">
        <f>IFERROR(VLOOKUP(ROW()-18,AuxiliarParaNotaDeseada!B557:E1538,1,FALSE),"")</f>
        <v/>
      </c>
      <c r="B556" t="str">
        <f>IFERROR(VLOOKUP(ROW()-18,AuxiliarParaNotaDeseada!B557:E1538,2,FALSE),"")</f>
        <v/>
      </c>
      <c r="C556" t="str">
        <f>IFERROR(VLOOKUP(ROW()-18,AuxiliarParaNotaDeseada!B557:E1538,3,FALSE),"")</f>
        <v/>
      </c>
      <c r="D556" s="62" t="str">
        <f>IF(ISNUMBER(A556),IF(AND(AuxiliarParaNotaDeseada!I$6&gt;=5,AuxiliarParaNotaDeseada!I$6&lt;=10),AuxiliarParaNotaDeseada!I$6,-1),"")</f>
        <v/>
      </c>
    </row>
    <row r="557" spans="1:4" ht="15" x14ac:dyDescent="0.2">
      <c r="A557" t="str">
        <f>IFERROR(VLOOKUP(ROW()-18,AuxiliarParaNotaDeseada!B558:E1539,1,FALSE),"")</f>
        <v/>
      </c>
      <c r="B557" t="str">
        <f>IFERROR(VLOOKUP(ROW()-18,AuxiliarParaNotaDeseada!B558:E1539,2,FALSE),"")</f>
        <v/>
      </c>
      <c r="C557" t="str">
        <f>IFERROR(VLOOKUP(ROW()-18,AuxiliarParaNotaDeseada!B558:E1539,3,FALSE),"")</f>
        <v/>
      </c>
      <c r="D557" s="62" t="str">
        <f>IF(ISNUMBER(A557),IF(AND(AuxiliarParaNotaDeseada!I$6&gt;=5,AuxiliarParaNotaDeseada!I$6&lt;=10),AuxiliarParaNotaDeseada!I$6,-1),"")</f>
        <v/>
      </c>
    </row>
    <row r="558" spans="1:4" ht="15" x14ac:dyDescent="0.2">
      <c r="A558" t="str">
        <f>IFERROR(VLOOKUP(ROW()-18,AuxiliarParaNotaDeseada!B559:E1540,1,FALSE),"")</f>
        <v/>
      </c>
      <c r="B558" t="str">
        <f>IFERROR(VLOOKUP(ROW()-18,AuxiliarParaNotaDeseada!B559:E1540,2,FALSE),"")</f>
        <v/>
      </c>
      <c r="C558" t="str">
        <f>IFERROR(VLOOKUP(ROW()-18,AuxiliarParaNotaDeseada!B559:E1540,3,FALSE),"")</f>
        <v/>
      </c>
      <c r="D558" s="62" t="str">
        <f>IF(ISNUMBER(A558),IF(AND(AuxiliarParaNotaDeseada!I$6&gt;=5,AuxiliarParaNotaDeseada!I$6&lt;=10),AuxiliarParaNotaDeseada!I$6,-1),"")</f>
        <v/>
      </c>
    </row>
    <row r="559" spans="1:4" ht="15" x14ac:dyDescent="0.2">
      <c r="A559" t="str">
        <f>IFERROR(VLOOKUP(ROW()-18,AuxiliarParaNotaDeseada!B560:E1541,1,FALSE),"")</f>
        <v/>
      </c>
      <c r="B559" t="str">
        <f>IFERROR(VLOOKUP(ROW()-18,AuxiliarParaNotaDeseada!B560:E1541,2,FALSE),"")</f>
        <v/>
      </c>
      <c r="C559" t="str">
        <f>IFERROR(VLOOKUP(ROW()-18,AuxiliarParaNotaDeseada!B560:E1541,3,FALSE),"")</f>
        <v/>
      </c>
      <c r="D559" s="62" t="str">
        <f>IF(ISNUMBER(A559),IF(AND(AuxiliarParaNotaDeseada!I$6&gt;=5,AuxiliarParaNotaDeseada!I$6&lt;=10),AuxiliarParaNotaDeseada!I$6,-1),"")</f>
        <v/>
      </c>
    </row>
    <row r="560" spans="1:4" ht="15" x14ac:dyDescent="0.2">
      <c r="A560" t="str">
        <f>IFERROR(VLOOKUP(ROW()-18,AuxiliarParaNotaDeseada!B561:E1542,1,FALSE),"")</f>
        <v/>
      </c>
      <c r="B560" t="str">
        <f>IFERROR(VLOOKUP(ROW()-18,AuxiliarParaNotaDeseada!B561:E1542,2,FALSE),"")</f>
        <v/>
      </c>
      <c r="C560" t="str">
        <f>IFERROR(VLOOKUP(ROW()-18,AuxiliarParaNotaDeseada!B561:E1542,3,FALSE),"")</f>
        <v/>
      </c>
      <c r="D560" s="62" t="str">
        <f>IF(ISNUMBER(A560),IF(AND(AuxiliarParaNotaDeseada!I$6&gt;=5,AuxiliarParaNotaDeseada!I$6&lt;=10),AuxiliarParaNotaDeseada!I$6,-1),"")</f>
        <v/>
      </c>
    </row>
    <row r="561" spans="1:4" ht="15" x14ac:dyDescent="0.2">
      <c r="A561" t="str">
        <f>IFERROR(VLOOKUP(ROW()-18,AuxiliarParaNotaDeseada!B562:E1543,1,FALSE),"")</f>
        <v/>
      </c>
      <c r="B561" t="str">
        <f>IFERROR(VLOOKUP(ROW()-18,AuxiliarParaNotaDeseada!B562:E1543,2,FALSE),"")</f>
        <v/>
      </c>
      <c r="C561" t="str">
        <f>IFERROR(VLOOKUP(ROW()-18,AuxiliarParaNotaDeseada!B562:E1543,3,FALSE),"")</f>
        <v/>
      </c>
      <c r="D561" s="62" t="str">
        <f>IF(ISNUMBER(A561),IF(AND(AuxiliarParaNotaDeseada!I$6&gt;=5,AuxiliarParaNotaDeseada!I$6&lt;=10),AuxiliarParaNotaDeseada!I$6,-1),"")</f>
        <v/>
      </c>
    </row>
    <row r="562" spans="1:4" ht="15" x14ac:dyDescent="0.2">
      <c r="A562" t="str">
        <f>IFERROR(VLOOKUP(ROW()-18,AuxiliarParaNotaDeseada!B563:E1544,1,FALSE),"")</f>
        <v/>
      </c>
      <c r="B562" t="str">
        <f>IFERROR(VLOOKUP(ROW()-18,AuxiliarParaNotaDeseada!B563:E1544,2,FALSE),"")</f>
        <v/>
      </c>
      <c r="C562" t="str">
        <f>IFERROR(VLOOKUP(ROW()-18,AuxiliarParaNotaDeseada!B563:E1544,3,FALSE),"")</f>
        <v/>
      </c>
      <c r="D562" s="62" t="str">
        <f>IF(ISNUMBER(A562),IF(AND(AuxiliarParaNotaDeseada!I$6&gt;=5,AuxiliarParaNotaDeseada!I$6&lt;=10),AuxiliarParaNotaDeseada!I$6,-1),"")</f>
        <v/>
      </c>
    </row>
    <row r="563" spans="1:4" ht="15" x14ac:dyDescent="0.2">
      <c r="A563" t="str">
        <f>IFERROR(VLOOKUP(ROW()-18,AuxiliarParaNotaDeseada!B564:E1545,1,FALSE),"")</f>
        <v/>
      </c>
      <c r="B563" t="str">
        <f>IFERROR(VLOOKUP(ROW()-18,AuxiliarParaNotaDeseada!B564:E1545,2,FALSE),"")</f>
        <v/>
      </c>
      <c r="C563" t="str">
        <f>IFERROR(VLOOKUP(ROW()-18,AuxiliarParaNotaDeseada!B564:E1545,3,FALSE),"")</f>
        <v/>
      </c>
      <c r="D563" s="62" t="str">
        <f>IF(ISNUMBER(A563),IF(AND(AuxiliarParaNotaDeseada!I$6&gt;=5,AuxiliarParaNotaDeseada!I$6&lt;=10),AuxiliarParaNotaDeseada!I$6,-1),"")</f>
        <v/>
      </c>
    </row>
    <row r="564" spans="1:4" ht="15" x14ac:dyDescent="0.2">
      <c r="A564" t="str">
        <f>IFERROR(VLOOKUP(ROW()-18,AuxiliarParaNotaDeseada!B565:E1546,1,FALSE),"")</f>
        <v/>
      </c>
      <c r="B564" t="str">
        <f>IFERROR(VLOOKUP(ROW()-18,AuxiliarParaNotaDeseada!B565:E1546,2,FALSE),"")</f>
        <v/>
      </c>
      <c r="C564" t="str">
        <f>IFERROR(VLOOKUP(ROW()-18,AuxiliarParaNotaDeseada!B565:E1546,3,FALSE),"")</f>
        <v/>
      </c>
      <c r="D564" s="62" t="str">
        <f>IF(ISNUMBER(A564),IF(AND(AuxiliarParaNotaDeseada!I$6&gt;=5,AuxiliarParaNotaDeseada!I$6&lt;=10),AuxiliarParaNotaDeseada!I$6,-1),"")</f>
        <v/>
      </c>
    </row>
    <row r="565" spans="1:4" ht="15" x14ac:dyDescent="0.2">
      <c r="A565" t="str">
        <f>IFERROR(VLOOKUP(ROW()-18,AuxiliarParaNotaDeseada!B566:E1547,1,FALSE),"")</f>
        <v/>
      </c>
      <c r="B565" t="str">
        <f>IFERROR(VLOOKUP(ROW()-18,AuxiliarParaNotaDeseada!B566:E1547,2,FALSE),"")</f>
        <v/>
      </c>
      <c r="C565" t="str">
        <f>IFERROR(VLOOKUP(ROW()-18,AuxiliarParaNotaDeseada!B566:E1547,3,FALSE),"")</f>
        <v/>
      </c>
      <c r="D565" s="62" t="str">
        <f>IF(ISNUMBER(A565),IF(AND(AuxiliarParaNotaDeseada!I$6&gt;=5,AuxiliarParaNotaDeseada!I$6&lt;=10),AuxiliarParaNotaDeseada!I$6,-1),"")</f>
        <v/>
      </c>
    </row>
    <row r="566" spans="1:4" ht="15" x14ac:dyDescent="0.2">
      <c r="A566" t="str">
        <f>IFERROR(VLOOKUP(ROW()-18,AuxiliarParaNotaDeseada!B567:E1548,1,FALSE),"")</f>
        <v/>
      </c>
      <c r="B566" t="str">
        <f>IFERROR(VLOOKUP(ROW()-18,AuxiliarParaNotaDeseada!B567:E1548,2,FALSE),"")</f>
        <v/>
      </c>
      <c r="C566" t="str">
        <f>IFERROR(VLOOKUP(ROW()-18,AuxiliarParaNotaDeseada!B567:E1548,3,FALSE),"")</f>
        <v/>
      </c>
      <c r="D566" s="62" t="str">
        <f>IF(ISNUMBER(A566),IF(AND(AuxiliarParaNotaDeseada!I$6&gt;=5,AuxiliarParaNotaDeseada!I$6&lt;=10),AuxiliarParaNotaDeseada!I$6,-1),"")</f>
        <v/>
      </c>
    </row>
    <row r="567" spans="1:4" ht="15" x14ac:dyDescent="0.2">
      <c r="A567" t="str">
        <f>IFERROR(VLOOKUP(ROW()-18,AuxiliarParaNotaDeseada!B568:E1549,1,FALSE),"")</f>
        <v/>
      </c>
      <c r="B567" t="str">
        <f>IFERROR(VLOOKUP(ROW()-18,AuxiliarParaNotaDeseada!B568:E1549,2,FALSE),"")</f>
        <v/>
      </c>
      <c r="C567" t="str">
        <f>IFERROR(VLOOKUP(ROW()-18,AuxiliarParaNotaDeseada!B568:E1549,3,FALSE),"")</f>
        <v/>
      </c>
      <c r="D567" s="62" t="str">
        <f>IF(ISNUMBER(A567),IF(AND(AuxiliarParaNotaDeseada!I$6&gt;=5,AuxiliarParaNotaDeseada!I$6&lt;=10),AuxiliarParaNotaDeseada!I$6,-1),"")</f>
        <v/>
      </c>
    </row>
    <row r="568" spans="1:4" ht="15" x14ac:dyDescent="0.2">
      <c r="A568" t="str">
        <f>IFERROR(VLOOKUP(ROW()-18,AuxiliarParaNotaDeseada!B569:E1550,1,FALSE),"")</f>
        <v/>
      </c>
      <c r="B568" t="str">
        <f>IFERROR(VLOOKUP(ROW()-18,AuxiliarParaNotaDeseada!B569:E1550,2,FALSE),"")</f>
        <v/>
      </c>
      <c r="C568" t="str">
        <f>IFERROR(VLOOKUP(ROW()-18,AuxiliarParaNotaDeseada!B569:E1550,3,FALSE),"")</f>
        <v/>
      </c>
      <c r="D568" s="62" t="str">
        <f>IF(ISNUMBER(A568),IF(AND(AuxiliarParaNotaDeseada!I$6&gt;=5,AuxiliarParaNotaDeseada!I$6&lt;=10),AuxiliarParaNotaDeseada!I$6,-1),"")</f>
        <v/>
      </c>
    </row>
    <row r="569" spans="1:4" ht="15" x14ac:dyDescent="0.2">
      <c r="A569" t="str">
        <f>IFERROR(VLOOKUP(ROW()-18,AuxiliarParaNotaDeseada!B570:E1551,1,FALSE),"")</f>
        <v/>
      </c>
      <c r="B569" t="str">
        <f>IFERROR(VLOOKUP(ROW()-18,AuxiliarParaNotaDeseada!B570:E1551,2,FALSE),"")</f>
        <v/>
      </c>
      <c r="C569" t="str">
        <f>IFERROR(VLOOKUP(ROW()-18,AuxiliarParaNotaDeseada!B570:E1551,3,FALSE),"")</f>
        <v/>
      </c>
      <c r="D569" s="62" t="str">
        <f>IF(ISNUMBER(A569),IF(AND(AuxiliarParaNotaDeseada!I$6&gt;=5,AuxiliarParaNotaDeseada!I$6&lt;=10),AuxiliarParaNotaDeseada!I$6,-1),"")</f>
        <v/>
      </c>
    </row>
    <row r="570" spans="1:4" ht="15" x14ac:dyDescent="0.2">
      <c r="A570" t="str">
        <f>IFERROR(VLOOKUP(ROW()-18,AuxiliarParaNotaDeseada!B571:E1552,1,FALSE),"")</f>
        <v/>
      </c>
      <c r="B570" t="str">
        <f>IFERROR(VLOOKUP(ROW()-18,AuxiliarParaNotaDeseada!B571:E1552,2,FALSE),"")</f>
        <v/>
      </c>
      <c r="C570" t="str">
        <f>IFERROR(VLOOKUP(ROW()-18,AuxiliarParaNotaDeseada!B571:E1552,3,FALSE),"")</f>
        <v/>
      </c>
      <c r="D570" s="62" t="str">
        <f>IF(ISNUMBER(A570),IF(AND(AuxiliarParaNotaDeseada!I$6&gt;=5,AuxiliarParaNotaDeseada!I$6&lt;=10),AuxiliarParaNotaDeseada!I$6,-1),"")</f>
        <v/>
      </c>
    </row>
    <row r="571" spans="1:4" ht="15" x14ac:dyDescent="0.2">
      <c r="A571" t="str">
        <f>IFERROR(VLOOKUP(ROW()-18,AuxiliarParaNotaDeseada!B572:E1553,1,FALSE),"")</f>
        <v/>
      </c>
      <c r="B571" t="str">
        <f>IFERROR(VLOOKUP(ROW()-18,AuxiliarParaNotaDeseada!B572:E1553,2,FALSE),"")</f>
        <v/>
      </c>
      <c r="C571" t="str">
        <f>IFERROR(VLOOKUP(ROW()-18,AuxiliarParaNotaDeseada!B572:E1553,3,FALSE),"")</f>
        <v/>
      </c>
      <c r="D571" s="62" t="str">
        <f>IF(ISNUMBER(A571),IF(AND(AuxiliarParaNotaDeseada!I$6&gt;=5,AuxiliarParaNotaDeseada!I$6&lt;=10),AuxiliarParaNotaDeseada!I$6,-1),"")</f>
        <v/>
      </c>
    </row>
    <row r="572" spans="1:4" ht="15" x14ac:dyDescent="0.2">
      <c r="A572" t="str">
        <f>IFERROR(VLOOKUP(ROW()-18,AuxiliarParaNotaDeseada!B573:E1554,1,FALSE),"")</f>
        <v/>
      </c>
      <c r="B572" t="str">
        <f>IFERROR(VLOOKUP(ROW()-18,AuxiliarParaNotaDeseada!B573:E1554,2,FALSE),"")</f>
        <v/>
      </c>
      <c r="C572" t="str">
        <f>IFERROR(VLOOKUP(ROW()-18,AuxiliarParaNotaDeseada!B573:E1554,3,FALSE),"")</f>
        <v/>
      </c>
      <c r="D572" s="62" t="str">
        <f>IF(ISNUMBER(A572),IF(AND(AuxiliarParaNotaDeseada!I$6&gt;=5,AuxiliarParaNotaDeseada!I$6&lt;=10),AuxiliarParaNotaDeseada!I$6,-1),"")</f>
        <v/>
      </c>
    </row>
    <row r="573" spans="1:4" ht="15" x14ac:dyDescent="0.2">
      <c r="A573" t="str">
        <f>IFERROR(VLOOKUP(ROW()-18,AuxiliarParaNotaDeseada!B574:E1555,1,FALSE),"")</f>
        <v/>
      </c>
      <c r="B573" t="str">
        <f>IFERROR(VLOOKUP(ROW()-18,AuxiliarParaNotaDeseada!B574:E1555,2,FALSE),"")</f>
        <v/>
      </c>
      <c r="C573" t="str">
        <f>IFERROR(VLOOKUP(ROW()-18,AuxiliarParaNotaDeseada!B574:E1555,3,FALSE),"")</f>
        <v/>
      </c>
      <c r="D573" s="62" t="str">
        <f>IF(ISNUMBER(A573),IF(AND(AuxiliarParaNotaDeseada!I$6&gt;=5,AuxiliarParaNotaDeseada!I$6&lt;=10),AuxiliarParaNotaDeseada!I$6,-1),"")</f>
        <v/>
      </c>
    </row>
    <row r="574" spans="1:4" ht="15" x14ac:dyDescent="0.2">
      <c r="A574" t="str">
        <f>IFERROR(VLOOKUP(ROW()-18,AuxiliarParaNotaDeseada!B575:E1556,1,FALSE),"")</f>
        <v/>
      </c>
      <c r="B574" t="str">
        <f>IFERROR(VLOOKUP(ROW()-18,AuxiliarParaNotaDeseada!B575:E1556,2,FALSE),"")</f>
        <v/>
      </c>
      <c r="C574" t="str">
        <f>IFERROR(VLOOKUP(ROW()-18,AuxiliarParaNotaDeseada!B575:E1556,3,FALSE),"")</f>
        <v/>
      </c>
      <c r="D574" s="62" t="str">
        <f>IF(ISNUMBER(A574),IF(AND(AuxiliarParaNotaDeseada!I$6&gt;=5,AuxiliarParaNotaDeseada!I$6&lt;=10),AuxiliarParaNotaDeseada!I$6,-1),"")</f>
        <v/>
      </c>
    </row>
    <row r="575" spans="1:4" ht="15" x14ac:dyDescent="0.2">
      <c r="A575" t="str">
        <f>IFERROR(VLOOKUP(ROW()-18,AuxiliarParaNotaDeseada!B576:E1557,1,FALSE),"")</f>
        <v/>
      </c>
      <c r="B575" t="str">
        <f>IFERROR(VLOOKUP(ROW()-18,AuxiliarParaNotaDeseada!B576:E1557,2,FALSE),"")</f>
        <v/>
      </c>
      <c r="C575" t="str">
        <f>IFERROR(VLOOKUP(ROW()-18,AuxiliarParaNotaDeseada!B576:E1557,3,FALSE),"")</f>
        <v/>
      </c>
      <c r="D575" s="62" t="str">
        <f>IF(ISNUMBER(A575),IF(AND(AuxiliarParaNotaDeseada!I$6&gt;=5,AuxiliarParaNotaDeseada!I$6&lt;=10),AuxiliarParaNotaDeseada!I$6,-1),"")</f>
        <v/>
      </c>
    </row>
    <row r="576" spans="1:4" ht="15" x14ac:dyDescent="0.2">
      <c r="A576" t="str">
        <f>IFERROR(VLOOKUP(ROW()-18,AuxiliarParaNotaDeseada!B577:E1558,1,FALSE),"")</f>
        <v/>
      </c>
      <c r="B576" t="str">
        <f>IFERROR(VLOOKUP(ROW()-18,AuxiliarParaNotaDeseada!B577:E1558,2,FALSE),"")</f>
        <v/>
      </c>
      <c r="C576" t="str">
        <f>IFERROR(VLOOKUP(ROW()-18,AuxiliarParaNotaDeseada!B577:E1558,3,FALSE),"")</f>
        <v/>
      </c>
      <c r="D576" s="62" t="str">
        <f>IF(ISNUMBER(A576),IF(AND(AuxiliarParaNotaDeseada!I$6&gt;=5,AuxiliarParaNotaDeseada!I$6&lt;=10),AuxiliarParaNotaDeseada!I$6,-1),"")</f>
        <v/>
      </c>
    </row>
    <row r="577" spans="1:4" ht="15" x14ac:dyDescent="0.2">
      <c r="A577" t="str">
        <f>IFERROR(VLOOKUP(ROW()-18,AuxiliarParaNotaDeseada!B578:E1559,1,FALSE),"")</f>
        <v/>
      </c>
      <c r="B577" t="str">
        <f>IFERROR(VLOOKUP(ROW()-18,AuxiliarParaNotaDeseada!B578:E1559,2,FALSE),"")</f>
        <v/>
      </c>
      <c r="C577" t="str">
        <f>IFERROR(VLOOKUP(ROW()-18,AuxiliarParaNotaDeseada!B578:E1559,3,FALSE),"")</f>
        <v/>
      </c>
      <c r="D577" s="62" t="str">
        <f>IF(ISNUMBER(A577),IF(AND(AuxiliarParaNotaDeseada!I$6&gt;=5,AuxiliarParaNotaDeseada!I$6&lt;=10),AuxiliarParaNotaDeseada!I$6,-1),"")</f>
        <v/>
      </c>
    </row>
    <row r="578" spans="1:4" ht="15" x14ac:dyDescent="0.2">
      <c r="A578" t="str">
        <f>IFERROR(VLOOKUP(ROW()-18,AuxiliarParaNotaDeseada!B579:E1560,1,FALSE),"")</f>
        <v/>
      </c>
      <c r="B578" t="str">
        <f>IFERROR(VLOOKUP(ROW()-18,AuxiliarParaNotaDeseada!B579:E1560,2,FALSE),"")</f>
        <v/>
      </c>
      <c r="C578" t="str">
        <f>IFERROR(VLOOKUP(ROW()-18,AuxiliarParaNotaDeseada!B579:E1560,3,FALSE),"")</f>
        <v/>
      </c>
      <c r="D578" s="62" t="str">
        <f>IF(ISNUMBER(A578),IF(AND(AuxiliarParaNotaDeseada!I$6&gt;=5,AuxiliarParaNotaDeseada!I$6&lt;=10),AuxiliarParaNotaDeseada!I$6,-1),"")</f>
        <v/>
      </c>
    </row>
    <row r="579" spans="1:4" ht="15" x14ac:dyDescent="0.2">
      <c r="A579" t="str">
        <f>IFERROR(VLOOKUP(ROW()-18,AuxiliarParaNotaDeseada!B580:E1561,1,FALSE),"")</f>
        <v/>
      </c>
      <c r="B579" t="str">
        <f>IFERROR(VLOOKUP(ROW()-18,AuxiliarParaNotaDeseada!B580:E1561,2,FALSE),"")</f>
        <v/>
      </c>
      <c r="C579" t="str">
        <f>IFERROR(VLOOKUP(ROW()-18,AuxiliarParaNotaDeseada!B580:E1561,3,FALSE),"")</f>
        <v/>
      </c>
      <c r="D579" s="62" t="str">
        <f>IF(ISNUMBER(A579),IF(AND(AuxiliarParaNotaDeseada!I$6&gt;=5,AuxiliarParaNotaDeseada!I$6&lt;=10),AuxiliarParaNotaDeseada!I$6,-1),"")</f>
        <v/>
      </c>
    </row>
    <row r="580" spans="1:4" ht="15" x14ac:dyDescent="0.2">
      <c r="A580" t="str">
        <f>IFERROR(VLOOKUP(ROW()-18,AuxiliarParaNotaDeseada!B581:E1562,1,FALSE),"")</f>
        <v/>
      </c>
      <c r="B580" t="str">
        <f>IFERROR(VLOOKUP(ROW()-18,AuxiliarParaNotaDeseada!B581:E1562,2,FALSE),"")</f>
        <v/>
      </c>
      <c r="C580" t="str">
        <f>IFERROR(VLOOKUP(ROW()-18,AuxiliarParaNotaDeseada!B581:E1562,3,FALSE),"")</f>
        <v/>
      </c>
      <c r="D580" s="62" t="str">
        <f>IF(ISNUMBER(A580),IF(AND(AuxiliarParaNotaDeseada!I$6&gt;=5,AuxiliarParaNotaDeseada!I$6&lt;=10),AuxiliarParaNotaDeseada!I$6,-1),"")</f>
        <v/>
      </c>
    </row>
    <row r="581" spans="1:4" ht="15" x14ac:dyDescent="0.2">
      <c r="A581" t="str">
        <f>IFERROR(VLOOKUP(ROW()-18,AuxiliarParaNotaDeseada!B582:E1563,1,FALSE),"")</f>
        <v/>
      </c>
      <c r="B581" t="str">
        <f>IFERROR(VLOOKUP(ROW()-18,AuxiliarParaNotaDeseada!B582:E1563,2,FALSE),"")</f>
        <v/>
      </c>
      <c r="C581" t="str">
        <f>IFERROR(VLOOKUP(ROW()-18,AuxiliarParaNotaDeseada!B582:E1563,3,FALSE),"")</f>
        <v/>
      </c>
      <c r="D581" s="62" t="str">
        <f>IF(ISNUMBER(A581),IF(AND(AuxiliarParaNotaDeseada!I$6&gt;=5,AuxiliarParaNotaDeseada!I$6&lt;=10),AuxiliarParaNotaDeseada!I$6,-1),"")</f>
        <v/>
      </c>
    </row>
    <row r="582" spans="1:4" ht="15" x14ac:dyDescent="0.2">
      <c r="A582" t="str">
        <f>IFERROR(VLOOKUP(ROW()-18,AuxiliarParaNotaDeseada!B583:E1564,1,FALSE),"")</f>
        <v/>
      </c>
      <c r="B582" t="str">
        <f>IFERROR(VLOOKUP(ROW()-18,AuxiliarParaNotaDeseada!B583:E1564,2,FALSE),"")</f>
        <v/>
      </c>
      <c r="C582" t="str">
        <f>IFERROR(VLOOKUP(ROW()-18,AuxiliarParaNotaDeseada!B583:E1564,3,FALSE),"")</f>
        <v/>
      </c>
      <c r="D582" s="62" t="str">
        <f>IF(ISNUMBER(A582),IF(AND(AuxiliarParaNotaDeseada!I$6&gt;=5,AuxiliarParaNotaDeseada!I$6&lt;=10),AuxiliarParaNotaDeseada!I$6,-1),"")</f>
        <v/>
      </c>
    </row>
    <row r="583" spans="1:4" ht="15" x14ac:dyDescent="0.2">
      <c r="A583" t="str">
        <f>IFERROR(VLOOKUP(ROW()-18,AuxiliarParaNotaDeseada!B584:E1565,1,FALSE),"")</f>
        <v/>
      </c>
      <c r="B583" t="str">
        <f>IFERROR(VLOOKUP(ROW()-18,AuxiliarParaNotaDeseada!B584:E1565,2,FALSE),"")</f>
        <v/>
      </c>
      <c r="C583" t="str">
        <f>IFERROR(VLOOKUP(ROW()-18,AuxiliarParaNotaDeseada!B584:E1565,3,FALSE),"")</f>
        <v/>
      </c>
      <c r="D583" s="62" t="str">
        <f>IF(ISNUMBER(A583),IF(AND(AuxiliarParaNotaDeseada!I$6&gt;=5,AuxiliarParaNotaDeseada!I$6&lt;=10),AuxiliarParaNotaDeseada!I$6,-1),"")</f>
        <v/>
      </c>
    </row>
    <row r="584" spans="1:4" ht="15" x14ac:dyDescent="0.2">
      <c r="A584" t="str">
        <f>IFERROR(VLOOKUP(ROW()-18,AuxiliarParaNotaDeseada!B585:E1566,1,FALSE),"")</f>
        <v/>
      </c>
      <c r="B584" t="str">
        <f>IFERROR(VLOOKUP(ROW()-18,AuxiliarParaNotaDeseada!B585:E1566,2,FALSE),"")</f>
        <v/>
      </c>
      <c r="C584" t="str">
        <f>IFERROR(VLOOKUP(ROW()-18,AuxiliarParaNotaDeseada!B585:E1566,3,FALSE),"")</f>
        <v/>
      </c>
      <c r="D584" s="62" t="str">
        <f>IF(ISNUMBER(A584),IF(AND(AuxiliarParaNotaDeseada!I$6&gt;=5,AuxiliarParaNotaDeseada!I$6&lt;=10),AuxiliarParaNotaDeseada!I$6,-1),"")</f>
        <v/>
      </c>
    </row>
    <row r="585" spans="1:4" ht="15" x14ac:dyDescent="0.2">
      <c r="A585" t="str">
        <f>IFERROR(VLOOKUP(ROW()-18,AuxiliarParaNotaDeseada!B586:E1567,1,FALSE),"")</f>
        <v/>
      </c>
      <c r="B585" t="str">
        <f>IFERROR(VLOOKUP(ROW()-18,AuxiliarParaNotaDeseada!B586:E1567,2,FALSE),"")</f>
        <v/>
      </c>
      <c r="C585" t="str">
        <f>IFERROR(VLOOKUP(ROW()-18,AuxiliarParaNotaDeseada!B586:E1567,3,FALSE),"")</f>
        <v/>
      </c>
      <c r="D585" s="62" t="str">
        <f>IF(ISNUMBER(A585),IF(AND(AuxiliarParaNotaDeseada!I$6&gt;=5,AuxiliarParaNotaDeseada!I$6&lt;=10),AuxiliarParaNotaDeseada!I$6,-1),"")</f>
        <v/>
      </c>
    </row>
    <row r="586" spans="1:4" ht="15" x14ac:dyDescent="0.2">
      <c r="A586" t="str">
        <f>IFERROR(VLOOKUP(ROW()-18,AuxiliarParaNotaDeseada!B587:E1568,1,FALSE),"")</f>
        <v/>
      </c>
      <c r="B586" t="str">
        <f>IFERROR(VLOOKUP(ROW()-18,AuxiliarParaNotaDeseada!B587:E1568,2,FALSE),"")</f>
        <v/>
      </c>
      <c r="C586" t="str">
        <f>IFERROR(VLOOKUP(ROW()-18,AuxiliarParaNotaDeseada!B587:E1568,3,FALSE),"")</f>
        <v/>
      </c>
      <c r="D586" s="62" t="str">
        <f>IF(ISNUMBER(A586),IF(AND(AuxiliarParaNotaDeseada!I$6&gt;=5,AuxiliarParaNotaDeseada!I$6&lt;=10),AuxiliarParaNotaDeseada!I$6,-1),"")</f>
        <v/>
      </c>
    </row>
    <row r="587" spans="1:4" ht="15" x14ac:dyDescent="0.2">
      <c r="A587" t="str">
        <f>IFERROR(VLOOKUP(ROW()-18,AuxiliarParaNotaDeseada!B588:E1569,1,FALSE),"")</f>
        <v/>
      </c>
      <c r="B587" t="str">
        <f>IFERROR(VLOOKUP(ROW()-18,AuxiliarParaNotaDeseada!B588:E1569,2,FALSE),"")</f>
        <v/>
      </c>
      <c r="C587" t="str">
        <f>IFERROR(VLOOKUP(ROW()-18,AuxiliarParaNotaDeseada!B588:E1569,3,FALSE),"")</f>
        <v/>
      </c>
      <c r="D587" s="62" t="str">
        <f>IF(ISNUMBER(A587),IF(AND(AuxiliarParaNotaDeseada!I$6&gt;=5,AuxiliarParaNotaDeseada!I$6&lt;=10),AuxiliarParaNotaDeseada!I$6,-1),"")</f>
        <v/>
      </c>
    </row>
    <row r="588" spans="1:4" ht="15" x14ac:dyDescent="0.2">
      <c r="A588" t="str">
        <f>IFERROR(VLOOKUP(ROW()-18,AuxiliarParaNotaDeseada!B589:E1570,1,FALSE),"")</f>
        <v/>
      </c>
      <c r="B588" t="str">
        <f>IFERROR(VLOOKUP(ROW()-18,AuxiliarParaNotaDeseada!B589:E1570,2,FALSE),"")</f>
        <v/>
      </c>
      <c r="C588" t="str">
        <f>IFERROR(VLOOKUP(ROW()-18,AuxiliarParaNotaDeseada!B589:E1570,3,FALSE),"")</f>
        <v/>
      </c>
      <c r="D588" s="62" t="str">
        <f>IF(ISNUMBER(A588),IF(AND(AuxiliarParaNotaDeseada!I$6&gt;=5,AuxiliarParaNotaDeseada!I$6&lt;=10),AuxiliarParaNotaDeseada!I$6,-1),"")</f>
        <v/>
      </c>
    </row>
    <row r="589" spans="1:4" ht="15" x14ac:dyDescent="0.2">
      <c r="A589" t="str">
        <f>IFERROR(VLOOKUP(ROW()-18,AuxiliarParaNotaDeseada!B590:E1571,1,FALSE),"")</f>
        <v/>
      </c>
      <c r="B589" t="str">
        <f>IFERROR(VLOOKUP(ROW()-18,AuxiliarParaNotaDeseada!B590:E1571,2,FALSE),"")</f>
        <v/>
      </c>
      <c r="C589" t="str">
        <f>IFERROR(VLOOKUP(ROW()-18,AuxiliarParaNotaDeseada!B590:E1571,3,FALSE),"")</f>
        <v/>
      </c>
      <c r="D589" s="62" t="str">
        <f>IF(ISNUMBER(A589),IF(AND(AuxiliarParaNotaDeseada!I$6&gt;=5,AuxiliarParaNotaDeseada!I$6&lt;=10),AuxiliarParaNotaDeseada!I$6,-1),"")</f>
        <v/>
      </c>
    </row>
    <row r="590" spans="1:4" ht="15" x14ac:dyDescent="0.2">
      <c r="A590" t="str">
        <f>IFERROR(VLOOKUP(ROW()-18,AuxiliarParaNotaDeseada!B591:E1572,1,FALSE),"")</f>
        <v/>
      </c>
      <c r="B590" t="str">
        <f>IFERROR(VLOOKUP(ROW()-18,AuxiliarParaNotaDeseada!B591:E1572,2,FALSE),"")</f>
        <v/>
      </c>
      <c r="C590" t="str">
        <f>IFERROR(VLOOKUP(ROW()-18,AuxiliarParaNotaDeseada!B591:E1572,3,FALSE),"")</f>
        <v/>
      </c>
      <c r="D590" s="62" t="str">
        <f>IF(ISNUMBER(A590),IF(AND(AuxiliarParaNotaDeseada!I$6&gt;=5,AuxiliarParaNotaDeseada!I$6&lt;=10),AuxiliarParaNotaDeseada!I$6,-1),"")</f>
        <v/>
      </c>
    </row>
    <row r="591" spans="1:4" ht="15" x14ac:dyDescent="0.2">
      <c r="A591" t="str">
        <f>IFERROR(VLOOKUP(ROW()-18,AuxiliarParaNotaDeseada!B592:E1573,1,FALSE),"")</f>
        <v/>
      </c>
      <c r="B591" t="str">
        <f>IFERROR(VLOOKUP(ROW()-18,AuxiliarParaNotaDeseada!B592:E1573,2,FALSE),"")</f>
        <v/>
      </c>
      <c r="C591" t="str">
        <f>IFERROR(VLOOKUP(ROW()-18,AuxiliarParaNotaDeseada!B592:E1573,3,FALSE),"")</f>
        <v/>
      </c>
      <c r="D591" s="62" t="str">
        <f>IF(ISNUMBER(A591),IF(AND(AuxiliarParaNotaDeseada!I$6&gt;=5,AuxiliarParaNotaDeseada!I$6&lt;=10),AuxiliarParaNotaDeseada!I$6,-1),"")</f>
        <v/>
      </c>
    </row>
    <row r="592" spans="1:4" ht="15" x14ac:dyDescent="0.2">
      <c r="A592" t="str">
        <f>IFERROR(VLOOKUP(ROW()-18,AuxiliarParaNotaDeseada!B593:E1574,1,FALSE),"")</f>
        <v/>
      </c>
      <c r="B592" t="str">
        <f>IFERROR(VLOOKUP(ROW()-18,AuxiliarParaNotaDeseada!B593:E1574,2,FALSE),"")</f>
        <v/>
      </c>
      <c r="C592" t="str">
        <f>IFERROR(VLOOKUP(ROW()-18,AuxiliarParaNotaDeseada!B593:E1574,3,FALSE),"")</f>
        <v/>
      </c>
      <c r="D592" s="62" t="str">
        <f>IF(ISNUMBER(A592),IF(AND(AuxiliarParaNotaDeseada!I$6&gt;=5,AuxiliarParaNotaDeseada!I$6&lt;=10),AuxiliarParaNotaDeseada!I$6,-1),"")</f>
        <v/>
      </c>
    </row>
    <row r="593" spans="1:4" ht="15" x14ac:dyDescent="0.2">
      <c r="A593" t="str">
        <f>IFERROR(VLOOKUP(ROW()-18,AuxiliarParaNotaDeseada!B594:E1575,1,FALSE),"")</f>
        <v/>
      </c>
      <c r="B593" t="str">
        <f>IFERROR(VLOOKUP(ROW()-18,AuxiliarParaNotaDeseada!B594:E1575,2,FALSE),"")</f>
        <v/>
      </c>
      <c r="C593" t="str">
        <f>IFERROR(VLOOKUP(ROW()-18,AuxiliarParaNotaDeseada!B594:E1575,3,FALSE),"")</f>
        <v/>
      </c>
      <c r="D593" s="62" t="str">
        <f>IF(ISNUMBER(A593),IF(AND(AuxiliarParaNotaDeseada!I$6&gt;=5,AuxiliarParaNotaDeseada!I$6&lt;=10),AuxiliarParaNotaDeseada!I$6,-1),"")</f>
        <v/>
      </c>
    </row>
    <row r="594" spans="1:4" ht="15" x14ac:dyDescent="0.2">
      <c r="A594" t="str">
        <f>IFERROR(VLOOKUP(ROW()-18,AuxiliarParaNotaDeseada!B595:E1576,1,FALSE),"")</f>
        <v/>
      </c>
      <c r="B594" t="str">
        <f>IFERROR(VLOOKUP(ROW()-18,AuxiliarParaNotaDeseada!B595:E1576,2,FALSE),"")</f>
        <v/>
      </c>
      <c r="C594" t="str">
        <f>IFERROR(VLOOKUP(ROW()-18,AuxiliarParaNotaDeseada!B595:E1576,3,FALSE),"")</f>
        <v/>
      </c>
      <c r="D594" s="62" t="str">
        <f>IF(ISNUMBER(A594),IF(AND(AuxiliarParaNotaDeseada!I$6&gt;=5,AuxiliarParaNotaDeseada!I$6&lt;=10),AuxiliarParaNotaDeseada!I$6,-1),"")</f>
        <v/>
      </c>
    </row>
    <row r="595" spans="1:4" ht="15" x14ac:dyDescent="0.2">
      <c r="A595" t="str">
        <f>IFERROR(VLOOKUP(ROW()-18,AuxiliarParaNotaDeseada!B596:E1577,1,FALSE),"")</f>
        <v/>
      </c>
      <c r="B595" t="str">
        <f>IFERROR(VLOOKUP(ROW()-18,AuxiliarParaNotaDeseada!B596:E1577,2,FALSE),"")</f>
        <v/>
      </c>
      <c r="C595" t="str">
        <f>IFERROR(VLOOKUP(ROW()-18,AuxiliarParaNotaDeseada!B596:E1577,3,FALSE),"")</f>
        <v/>
      </c>
      <c r="D595" s="62" t="str">
        <f>IF(ISNUMBER(A595),IF(AND(AuxiliarParaNotaDeseada!I$6&gt;=5,AuxiliarParaNotaDeseada!I$6&lt;=10),AuxiliarParaNotaDeseada!I$6,-1),"")</f>
        <v/>
      </c>
    </row>
    <row r="596" spans="1:4" ht="15" x14ac:dyDescent="0.2">
      <c r="A596" t="str">
        <f>IFERROR(VLOOKUP(ROW()-18,AuxiliarParaNotaDeseada!B597:E1578,1,FALSE),"")</f>
        <v/>
      </c>
      <c r="B596" t="str">
        <f>IFERROR(VLOOKUP(ROW()-18,AuxiliarParaNotaDeseada!B597:E1578,2,FALSE),"")</f>
        <v/>
      </c>
      <c r="C596" t="str">
        <f>IFERROR(VLOOKUP(ROW()-18,AuxiliarParaNotaDeseada!B597:E1578,3,FALSE),"")</f>
        <v/>
      </c>
      <c r="D596" s="62" t="str">
        <f>IF(ISNUMBER(A596),IF(AND(AuxiliarParaNotaDeseada!I$6&gt;=5,AuxiliarParaNotaDeseada!I$6&lt;=10),AuxiliarParaNotaDeseada!I$6,-1),"")</f>
        <v/>
      </c>
    </row>
    <row r="597" spans="1:4" ht="15" x14ac:dyDescent="0.2">
      <c r="A597" t="str">
        <f>IFERROR(VLOOKUP(ROW()-18,AuxiliarParaNotaDeseada!B598:E1579,1,FALSE),"")</f>
        <v/>
      </c>
      <c r="B597" t="str">
        <f>IFERROR(VLOOKUP(ROW()-18,AuxiliarParaNotaDeseada!B598:E1579,2,FALSE),"")</f>
        <v/>
      </c>
      <c r="C597" t="str">
        <f>IFERROR(VLOOKUP(ROW()-18,AuxiliarParaNotaDeseada!B598:E1579,3,FALSE),"")</f>
        <v/>
      </c>
      <c r="D597" s="62" t="str">
        <f>IF(ISNUMBER(A597),IF(AND(AuxiliarParaNotaDeseada!I$6&gt;=5,AuxiliarParaNotaDeseada!I$6&lt;=10),AuxiliarParaNotaDeseada!I$6,-1),"")</f>
        <v/>
      </c>
    </row>
    <row r="598" spans="1:4" ht="15" x14ac:dyDescent="0.2">
      <c r="A598" t="str">
        <f>IFERROR(VLOOKUP(ROW()-18,AuxiliarParaNotaDeseada!B599:E1580,1,FALSE),"")</f>
        <v/>
      </c>
      <c r="B598" t="str">
        <f>IFERROR(VLOOKUP(ROW()-18,AuxiliarParaNotaDeseada!B599:E1580,2,FALSE),"")</f>
        <v/>
      </c>
      <c r="C598" t="str">
        <f>IFERROR(VLOOKUP(ROW()-18,AuxiliarParaNotaDeseada!B599:E1580,3,FALSE),"")</f>
        <v/>
      </c>
      <c r="D598" s="62" t="str">
        <f>IF(ISNUMBER(A598),IF(AND(AuxiliarParaNotaDeseada!I$6&gt;=5,AuxiliarParaNotaDeseada!I$6&lt;=10),AuxiliarParaNotaDeseada!I$6,-1),"")</f>
        <v/>
      </c>
    </row>
    <row r="599" spans="1:4" ht="15" x14ac:dyDescent="0.2">
      <c r="A599" t="str">
        <f>IFERROR(VLOOKUP(ROW()-18,AuxiliarParaNotaDeseada!B600:E1581,1,FALSE),"")</f>
        <v/>
      </c>
      <c r="B599" t="str">
        <f>IFERROR(VLOOKUP(ROW()-18,AuxiliarParaNotaDeseada!B600:E1581,2,FALSE),"")</f>
        <v/>
      </c>
      <c r="C599" t="str">
        <f>IFERROR(VLOOKUP(ROW()-18,AuxiliarParaNotaDeseada!B600:E1581,3,FALSE),"")</f>
        <v/>
      </c>
      <c r="D599" s="62" t="str">
        <f>IF(ISNUMBER(A599),IF(AND(AuxiliarParaNotaDeseada!I$6&gt;=5,AuxiliarParaNotaDeseada!I$6&lt;=10),AuxiliarParaNotaDeseada!I$6,-1),"")</f>
        <v/>
      </c>
    </row>
    <row r="600" spans="1:4" ht="15" x14ac:dyDescent="0.2">
      <c r="A600" t="str">
        <f>IFERROR(VLOOKUP(ROW()-18,AuxiliarParaNotaDeseada!B601:E1582,1,FALSE),"")</f>
        <v/>
      </c>
      <c r="B600" t="str">
        <f>IFERROR(VLOOKUP(ROW()-18,AuxiliarParaNotaDeseada!B601:E1582,2,FALSE),"")</f>
        <v/>
      </c>
      <c r="C600" t="str">
        <f>IFERROR(VLOOKUP(ROW()-18,AuxiliarParaNotaDeseada!B601:E1582,3,FALSE),"")</f>
        <v/>
      </c>
      <c r="D600" s="62" t="str">
        <f>IF(ISNUMBER(A600),IF(AND(AuxiliarParaNotaDeseada!I$6&gt;=5,AuxiliarParaNotaDeseada!I$6&lt;=10),AuxiliarParaNotaDeseada!I$6,-1),"")</f>
        <v/>
      </c>
    </row>
    <row r="601" spans="1:4" ht="15" x14ac:dyDescent="0.2">
      <c r="A601" t="str">
        <f>IFERROR(VLOOKUP(ROW()-18,AuxiliarParaNotaDeseada!B602:E1583,1,FALSE),"")</f>
        <v/>
      </c>
      <c r="B601" t="str">
        <f>IFERROR(VLOOKUP(ROW()-18,AuxiliarParaNotaDeseada!B602:E1583,2,FALSE),"")</f>
        <v/>
      </c>
      <c r="C601" t="str">
        <f>IFERROR(VLOOKUP(ROW()-18,AuxiliarParaNotaDeseada!B602:E1583,3,FALSE),"")</f>
        <v/>
      </c>
      <c r="D601" s="62" t="str">
        <f>IF(ISNUMBER(A601),IF(AND(AuxiliarParaNotaDeseada!I$6&gt;=5,AuxiliarParaNotaDeseada!I$6&lt;=10),AuxiliarParaNotaDeseada!I$6,-1),"")</f>
        <v/>
      </c>
    </row>
    <row r="602" spans="1:4" ht="15" x14ac:dyDescent="0.2">
      <c r="A602" t="str">
        <f>IFERROR(VLOOKUP(ROW()-18,AuxiliarParaNotaDeseada!B603:E1584,1,FALSE),"")</f>
        <v/>
      </c>
      <c r="B602" t="str">
        <f>IFERROR(VLOOKUP(ROW()-18,AuxiliarParaNotaDeseada!B603:E1584,2,FALSE),"")</f>
        <v/>
      </c>
      <c r="C602" t="str">
        <f>IFERROR(VLOOKUP(ROW()-18,AuxiliarParaNotaDeseada!B603:E1584,3,FALSE),"")</f>
        <v/>
      </c>
      <c r="D602" s="62" t="str">
        <f>IF(ISNUMBER(A602),IF(AND(AuxiliarParaNotaDeseada!I$6&gt;=5,AuxiliarParaNotaDeseada!I$6&lt;=10),AuxiliarParaNotaDeseada!I$6,-1),"")</f>
        <v/>
      </c>
    </row>
    <row r="603" spans="1:4" ht="15" x14ac:dyDescent="0.2">
      <c r="A603" t="str">
        <f>IFERROR(VLOOKUP(ROW()-18,AuxiliarParaNotaDeseada!B604:E1585,1,FALSE),"")</f>
        <v/>
      </c>
      <c r="B603" t="str">
        <f>IFERROR(VLOOKUP(ROW()-18,AuxiliarParaNotaDeseada!B604:E1585,2,FALSE),"")</f>
        <v/>
      </c>
      <c r="C603" t="str">
        <f>IFERROR(VLOOKUP(ROW()-18,AuxiliarParaNotaDeseada!B604:E1585,3,FALSE),"")</f>
        <v/>
      </c>
      <c r="D603" s="62" t="str">
        <f>IF(ISNUMBER(A603),IF(AND(AuxiliarParaNotaDeseada!I$6&gt;=5,AuxiliarParaNotaDeseada!I$6&lt;=10),AuxiliarParaNotaDeseada!I$6,-1),"")</f>
        <v/>
      </c>
    </row>
    <row r="604" spans="1:4" ht="15" x14ac:dyDescent="0.2">
      <c r="A604" t="str">
        <f>IFERROR(VLOOKUP(ROW()-18,AuxiliarParaNotaDeseada!B605:E1586,1,FALSE),"")</f>
        <v/>
      </c>
      <c r="B604" t="str">
        <f>IFERROR(VLOOKUP(ROW()-18,AuxiliarParaNotaDeseada!B605:E1586,2,FALSE),"")</f>
        <v/>
      </c>
      <c r="C604" t="str">
        <f>IFERROR(VLOOKUP(ROW()-18,AuxiliarParaNotaDeseada!B605:E1586,3,FALSE),"")</f>
        <v/>
      </c>
      <c r="D604" s="62" t="str">
        <f>IF(ISNUMBER(A604),IF(AND(AuxiliarParaNotaDeseada!I$6&gt;=5,AuxiliarParaNotaDeseada!I$6&lt;=10),AuxiliarParaNotaDeseada!I$6,-1),"")</f>
        <v/>
      </c>
    </row>
    <row r="605" spans="1:4" ht="15" x14ac:dyDescent="0.2">
      <c r="A605" t="str">
        <f>IFERROR(VLOOKUP(ROW()-18,AuxiliarParaNotaDeseada!B606:E1587,1,FALSE),"")</f>
        <v/>
      </c>
      <c r="B605" t="str">
        <f>IFERROR(VLOOKUP(ROW()-18,AuxiliarParaNotaDeseada!B606:E1587,2,FALSE),"")</f>
        <v/>
      </c>
      <c r="C605" t="str">
        <f>IFERROR(VLOOKUP(ROW()-18,AuxiliarParaNotaDeseada!B606:E1587,3,FALSE),"")</f>
        <v/>
      </c>
      <c r="D605" s="62" t="str">
        <f>IF(ISNUMBER(A605),IF(AND(AuxiliarParaNotaDeseada!I$6&gt;=5,AuxiliarParaNotaDeseada!I$6&lt;=10),AuxiliarParaNotaDeseada!I$6,-1),"")</f>
        <v/>
      </c>
    </row>
    <row r="606" spans="1:4" ht="15" x14ac:dyDescent="0.2">
      <c r="A606" t="str">
        <f>IFERROR(VLOOKUP(ROW()-18,AuxiliarParaNotaDeseada!B607:E1588,1,FALSE),"")</f>
        <v/>
      </c>
      <c r="B606" t="str">
        <f>IFERROR(VLOOKUP(ROW()-18,AuxiliarParaNotaDeseada!B607:E1588,2,FALSE),"")</f>
        <v/>
      </c>
      <c r="C606" t="str">
        <f>IFERROR(VLOOKUP(ROW()-18,AuxiliarParaNotaDeseada!B607:E1588,3,FALSE),"")</f>
        <v/>
      </c>
      <c r="D606" s="62" t="str">
        <f>IF(ISNUMBER(A606),IF(AND(AuxiliarParaNotaDeseada!I$6&gt;=5,AuxiliarParaNotaDeseada!I$6&lt;=10),AuxiliarParaNotaDeseada!I$6,-1),"")</f>
        <v/>
      </c>
    </row>
    <row r="607" spans="1:4" ht="15" x14ac:dyDescent="0.2">
      <c r="A607" t="str">
        <f>IFERROR(VLOOKUP(ROW()-18,AuxiliarParaNotaDeseada!B608:E1589,1,FALSE),"")</f>
        <v/>
      </c>
      <c r="B607" t="str">
        <f>IFERROR(VLOOKUP(ROW()-18,AuxiliarParaNotaDeseada!B608:E1589,2,FALSE),"")</f>
        <v/>
      </c>
      <c r="C607" t="str">
        <f>IFERROR(VLOOKUP(ROW()-18,AuxiliarParaNotaDeseada!B608:E1589,3,FALSE),"")</f>
        <v/>
      </c>
      <c r="D607" s="62" t="str">
        <f>IF(ISNUMBER(A607),IF(AND(AuxiliarParaNotaDeseada!I$6&gt;=5,AuxiliarParaNotaDeseada!I$6&lt;=10),AuxiliarParaNotaDeseada!I$6,-1),"")</f>
        <v/>
      </c>
    </row>
    <row r="608" spans="1:4" ht="15" x14ac:dyDescent="0.2">
      <c r="A608" t="str">
        <f>IFERROR(VLOOKUP(ROW()-18,AuxiliarParaNotaDeseada!B609:E1590,1,FALSE),"")</f>
        <v/>
      </c>
      <c r="B608" t="str">
        <f>IFERROR(VLOOKUP(ROW()-18,AuxiliarParaNotaDeseada!B609:E1590,2,FALSE),"")</f>
        <v/>
      </c>
      <c r="C608" t="str">
        <f>IFERROR(VLOOKUP(ROW()-18,AuxiliarParaNotaDeseada!B609:E1590,3,FALSE),"")</f>
        <v/>
      </c>
      <c r="D608" s="62" t="str">
        <f>IF(ISNUMBER(A608),IF(AND(AuxiliarParaNotaDeseada!I$6&gt;=5,AuxiliarParaNotaDeseada!I$6&lt;=10),AuxiliarParaNotaDeseada!I$6,-1),"")</f>
        <v/>
      </c>
    </row>
    <row r="609" spans="1:4" ht="15" x14ac:dyDescent="0.2">
      <c r="A609" t="str">
        <f>IFERROR(VLOOKUP(ROW()-18,AuxiliarParaNotaDeseada!B610:E1591,1,FALSE),"")</f>
        <v/>
      </c>
      <c r="B609" t="str">
        <f>IFERROR(VLOOKUP(ROW()-18,AuxiliarParaNotaDeseada!B610:E1591,2,FALSE),"")</f>
        <v/>
      </c>
      <c r="C609" t="str">
        <f>IFERROR(VLOOKUP(ROW()-18,AuxiliarParaNotaDeseada!B610:E1591,3,FALSE),"")</f>
        <v/>
      </c>
      <c r="D609" s="62" t="str">
        <f>IF(ISNUMBER(A609),IF(AND(AuxiliarParaNotaDeseada!I$6&gt;=5,AuxiliarParaNotaDeseada!I$6&lt;=10),AuxiliarParaNotaDeseada!I$6,-1),"")</f>
        <v/>
      </c>
    </row>
    <row r="610" spans="1:4" ht="15" x14ac:dyDescent="0.2">
      <c r="A610" t="str">
        <f>IFERROR(VLOOKUP(ROW()-18,AuxiliarParaNotaDeseada!B611:E1592,1,FALSE),"")</f>
        <v/>
      </c>
      <c r="B610" t="str">
        <f>IFERROR(VLOOKUP(ROW()-18,AuxiliarParaNotaDeseada!B611:E1592,2,FALSE),"")</f>
        <v/>
      </c>
      <c r="C610" t="str">
        <f>IFERROR(VLOOKUP(ROW()-18,AuxiliarParaNotaDeseada!B611:E1592,3,FALSE),"")</f>
        <v/>
      </c>
      <c r="D610" s="62" t="str">
        <f>IF(ISNUMBER(A610),IF(AND(AuxiliarParaNotaDeseada!I$6&gt;=5,AuxiliarParaNotaDeseada!I$6&lt;=10),AuxiliarParaNotaDeseada!I$6,-1),"")</f>
        <v/>
      </c>
    </row>
    <row r="611" spans="1:4" ht="15" x14ac:dyDescent="0.2">
      <c r="A611" t="str">
        <f>IFERROR(VLOOKUP(ROW()-18,AuxiliarParaNotaDeseada!B612:E1593,1,FALSE),"")</f>
        <v/>
      </c>
      <c r="B611" t="str">
        <f>IFERROR(VLOOKUP(ROW()-18,AuxiliarParaNotaDeseada!B612:E1593,2,FALSE),"")</f>
        <v/>
      </c>
      <c r="C611" t="str">
        <f>IFERROR(VLOOKUP(ROW()-18,AuxiliarParaNotaDeseada!B612:E1593,3,FALSE),"")</f>
        <v/>
      </c>
      <c r="D611" s="62" t="str">
        <f>IF(ISNUMBER(A611),IF(AND(AuxiliarParaNotaDeseada!I$6&gt;=5,AuxiliarParaNotaDeseada!I$6&lt;=10),AuxiliarParaNotaDeseada!I$6,-1),"")</f>
        <v/>
      </c>
    </row>
    <row r="612" spans="1:4" ht="15" x14ac:dyDescent="0.2">
      <c r="A612" t="str">
        <f>IFERROR(VLOOKUP(ROW()-18,AuxiliarParaNotaDeseada!B613:E1594,1,FALSE),"")</f>
        <v/>
      </c>
      <c r="B612" t="str">
        <f>IFERROR(VLOOKUP(ROW()-18,AuxiliarParaNotaDeseada!B613:E1594,2,FALSE),"")</f>
        <v/>
      </c>
      <c r="C612" t="str">
        <f>IFERROR(VLOOKUP(ROW()-18,AuxiliarParaNotaDeseada!B613:E1594,3,FALSE),"")</f>
        <v/>
      </c>
      <c r="D612" s="62" t="str">
        <f>IF(ISNUMBER(A612),IF(AND(AuxiliarParaNotaDeseada!I$6&gt;=5,AuxiliarParaNotaDeseada!I$6&lt;=10),AuxiliarParaNotaDeseada!I$6,-1),"")</f>
        <v/>
      </c>
    </row>
    <row r="613" spans="1:4" ht="15" x14ac:dyDescent="0.2">
      <c r="A613" t="str">
        <f>IFERROR(VLOOKUP(ROW()-18,AuxiliarParaNotaDeseada!B614:E1595,1,FALSE),"")</f>
        <v/>
      </c>
      <c r="B613" t="str">
        <f>IFERROR(VLOOKUP(ROW()-18,AuxiliarParaNotaDeseada!B614:E1595,2,FALSE),"")</f>
        <v/>
      </c>
      <c r="C613" t="str">
        <f>IFERROR(VLOOKUP(ROW()-18,AuxiliarParaNotaDeseada!B614:E1595,3,FALSE),"")</f>
        <v/>
      </c>
      <c r="D613" s="62" t="str">
        <f>IF(ISNUMBER(A613),IF(AND(AuxiliarParaNotaDeseada!I$6&gt;=5,AuxiliarParaNotaDeseada!I$6&lt;=10),AuxiliarParaNotaDeseada!I$6,-1),"")</f>
        <v/>
      </c>
    </row>
    <row r="614" spans="1:4" ht="15" x14ac:dyDescent="0.2">
      <c r="A614" t="str">
        <f>IFERROR(VLOOKUP(ROW()-18,AuxiliarParaNotaDeseada!B615:E1596,1,FALSE),"")</f>
        <v/>
      </c>
      <c r="B614" t="str">
        <f>IFERROR(VLOOKUP(ROW()-18,AuxiliarParaNotaDeseada!B615:E1596,2,FALSE),"")</f>
        <v/>
      </c>
      <c r="C614" t="str">
        <f>IFERROR(VLOOKUP(ROW()-18,AuxiliarParaNotaDeseada!B615:E1596,3,FALSE),"")</f>
        <v/>
      </c>
      <c r="D614" s="62" t="str">
        <f>IF(ISNUMBER(A614),IF(AND(AuxiliarParaNotaDeseada!I$6&gt;=5,AuxiliarParaNotaDeseada!I$6&lt;=10),AuxiliarParaNotaDeseada!I$6,-1),"")</f>
        <v/>
      </c>
    </row>
    <row r="615" spans="1:4" ht="15" x14ac:dyDescent="0.2">
      <c r="A615" t="str">
        <f>IFERROR(VLOOKUP(ROW()-18,AuxiliarParaNotaDeseada!B616:E1597,1,FALSE),"")</f>
        <v/>
      </c>
      <c r="B615" t="str">
        <f>IFERROR(VLOOKUP(ROW()-18,AuxiliarParaNotaDeseada!B616:E1597,2,FALSE),"")</f>
        <v/>
      </c>
      <c r="C615" t="str">
        <f>IFERROR(VLOOKUP(ROW()-18,AuxiliarParaNotaDeseada!B616:E1597,3,FALSE),"")</f>
        <v/>
      </c>
      <c r="D615" s="62" t="str">
        <f>IF(ISNUMBER(A615),IF(AND(AuxiliarParaNotaDeseada!I$6&gt;=5,AuxiliarParaNotaDeseada!I$6&lt;=10),AuxiliarParaNotaDeseada!I$6,-1),"")</f>
        <v/>
      </c>
    </row>
    <row r="616" spans="1:4" ht="15" x14ac:dyDescent="0.2">
      <c r="A616" t="str">
        <f>IFERROR(VLOOKUP(ROW()-18,AuxiliarParaNotaDeseada!B617:E1598,1,FALSE),"")</f>
        <v/>
      </c>
      <c r="B616" t="str">
        <f>IFERROR(VLOOKUP(ROW()-18,AuxiliarParaNotaDeseada!B617:E1598,2,FALSE),"")</f>
        <v/>
      </c>
      <c r="C616" t="str">
        <f>IFERROR(VLOOKUP(ROW()-18,AuxiliarParaNotaDeseada!B617:E1598,3,FALSE),"")</f>
        <v/>
      </c>
      <c r="D616" s="62" t="str">
        <f>IF(ISNUMBER(A616),IF(AND(AuxiliarParaNotaDeseada!I$6&gt;=5,AuxiliarParaNotaDeseada!I$6&lt;=10),AuxiliarParaNotaDeseada!I$6,-1),"")</f>
        <v/>
      </c>
    </row>
    <row r="617" spans="1:4" ht="15" x14ac:dyDescent="0.2">
      <c r="A617" t="str">
        <f>IFERROR(VLOOKUP(ROW()-18,AuxiliarParaNotaDeseada!B618:E1599,1,FALSE),"")</f>
        <v/>
      </c>
      <c r="B617" t="str">
        <f>IFERROR(VLOOKUP(ROW()-18,AuxiliarParaNotaDeseada!B618:E1599,2,FALSE),"")</f>
        <v/>
      </c>
      <c r="C617" t="str">
        <f>IFERROR(VLOOKUP(ROW()-18,AuxiliarParaNotaDeseada!B618:E1599,3,FALSE),"")</f>
        <v/>
      </c>
      <c r="D617" s="62" t="str">
        <f>IF(ISNUMBER(A617),IF(AND(AuxiliarParaNotaDeseada!I$6&gt;=5,AuxiliarParaNotaDeseada!I$6&lt;=10),AuxiliarParaNotaDeseada!I$6,-1),"")</f>
        <v/>
      </c>
    </row>
    <row r="618" spans="1:4" ht="15" x14ac:dyDescent="0.2">
      <c r="A618" t="str">
        <f>IFERROR(VLOOKUP(ROW()-18,AuxiliarParaNotaDeseada!B619:E1600,1,FALSE),"")</f>
        <v/>
      </c>
      <c r="B618" t="str">
        <f>IFERROR(VLOOKUP(ROW()-18,AuxiliarParaNotaDeseada!B619:E1600,2,FALSE),"")</f>
        <v/>
      </c>
      <c r="C618" t="str">
        <f>IFERROR(VLOOKUP(ROW()-18,AuxiliarParaNotaDeseada!B619:E1600,3,FALSE),"")</f>
        <v/>
      </c>
      <c r="D618" s="62" t="str">
        <f>IF(ISNUMBER(A618),IF(AND(AuxiliarParaNotaDeseada!I$6&gt;=5,AuxiliarParaNotaDeseada!I$6&lt;=10),AuxiliarParaNotaDeseada!I$6,-1),"")</f>
        <v/>
      </c>
    </row>
    <row r="619" spans="1:4" ht="15" x14ac:dyDescent="0.2">
      <c r="A619" t="str">
        <f>IFERROR(VLOOKUP(ROW()-18,AuxiliarParaNotaDeseada!B620:E1601,1,FALSE),"")</f>
        <v/>
      </c>
      <c r="B619" t="str">
        <f>IFERROR(VLOOKUP(ROW()-18,AuxiliarParaNotaDeseada!B620:E1601,2,FALSE),"")</f>
        <v/>
      </c>
      <c r="C619" t="str">
        <f>IFERROR(VLOOKUP(ROW()-18,AuxiliarParaNotaDeseada!B620:E1601,3,FALSE),"")</f>
        <v/>
      </c>
      <c r="D619" s="62" t="str">
        <f>IF(ISNUMBER(A619),IF(AND(AuxiliarParaNotaDeseada!I$6&gt;=5,AuxiliarParaNotaDeseada!I$6&lt;=10),AuxiliarParaNotaDeseada!I$6,-1),"")</f>
        <v/>
      </c>
    </row>
    <row r="620" spans="1:4" ht="15" x14ac:dyDescent="0.2">
      <c r="A620" t="str">
        <f>IFERROR(VLOOKUP(ROW()-18,AuxiliarParaNotaDeseada!B621:E1602,1,FALSE),"")</f>
        <v/>
      </c>
      <c r="B620" t="str">
        <f>IFERROR(VLOOKUP(ROW()-18,AuxiliarParaNotaDeseada!B621:E1602,2,FALSE),"")</f>
        <v/>
      </c>
      <c r="C620" t="str">
        <f>IFERROR(VLOOKUP(ROW()-18,AuxiliarParaNotaDeseada!B621:E1602,3,FALSE),"")</f>
        <v/>
      </c>
      <c r="D620" s="62" t="str">
        <f>IF(ISNUMBER(A620),IF(AND(AuxiliarParaNotaDeseada!I$6&gt;=5,AuxiliarParaNotaDeseada!I$6&lt;=10),AuxiliarParaNotaDeseada!I$6,-1),"")</f>
        <v/>
      </c>
    </row>
    <row r="621" spans="1:4" ht="15" x14ac:dyDescent="0.2">
      <c r="A621" t="str">
        <f>IFERROR(VLOOKUP(ROW()-18,AuxiliarParaNotaDeseada!B622:E1603,1,FALSE),"")</f>
        <v/>
      </c>
      <c r="B621" t="str">
        <f>IFERROR(VLOOKUP(ROW()-18,AuxiliarParaNotaDeseada!B622:E1603,2,FALSE),"")</f>
        <v/>
      </c>
      <c r="C621" t="str">
        <f>IFERROR(VLOOKUP(ROW()-18,AuxiliarParaNotaDeseada!B622:E1603,3,FALSE),"")</f>
        <v/>
      </c>
      <c r="D621" s="62" t="str">
        <f>IF(ISNUMBER(A621),IF(AND(AuxiliarParaNotaDeseada!I$6&gt;=5,AuxiliarParaNotaDeseada!I$6&lt;=10),AuxiliarParaNotaDeseada!I$6,-1),"")</f>
        <v/>
      </c>
    </row>
    <row r="622" spans="1:4" ht="15" x14ac:dyDescent="0.2">
      <c r="A622" t="str">
        <f>IFERROR(VLOOKUP(ROW()-18,AuxiliarParaNotaDeseada!B623:E1604,1,FALSE),"")</f>
        <v/>
      </c>
      <c r="B622" t="str">
        <f>IFERROR(VLOOKUP(ROW()-18,AuxiliarParaNotaDeseada!B623:E1604,2,FALSE),"")</f>
        <v/>
      </c>
      <c r="C622" t="str">
        <f>IFERROR(VLOOKUP(ROW()-18,AuxiliarParaNotaDeseada!B623:E1604,3,FALSE),"")</f>
        <v/>
      </c>
      <c r="D622" s="62" t="str">
        <f>IF(ISNUMBER(A622),IF(AND(AuxiliarParaNotaDeseada!I$6&gt;=5,AuxiliarParaNotaDeseada!I$6&lt;=10),AuxiliarParaNotaDeseada!I$6,-1),"")</f>
        <v/>
      </c>
    </row>
    <row r="623" spans="1:4" ht="15" x14ac:dyDescent="0.2">
      <c r="A623" t="str">
        <f>IFERROR(VLOOKUP(ROW()-18,AuxiliarParaNotaDeseada!B624:E1605,1,FALSE),"")</f>
        <v/>
      </c>
      <c r="B623" t="str">
        <f>IFERROR(VLOOKUP(ROW()-18,AuxiliarParaNotaDeseada!B624:E1605,2,FALSE),"")</f>
        <v/>
      </c>
      <c r="C623" t="str">
        <f>IFERROR(VLOOKUP(ROW()-18,AuxiliarParaNotaDeseada!B624:E1605,3,FALSE),"")</f>
        <v/>
      </c>
      <c r="D623" s="62" t="str">
        <f>IF(ISNUMBER(A623),IF(AND(AuxiliarParaNotaDeseada!I$6&gt;=5,AuxiliarParaNotaDeseada!I$6&lt;=10),AuxiliarParaNotaDeseada!I$6,-1),"")</f>
        <v/>
      </c>
    </row>
    <row r="624" spans="1:4" ht="15" x14ac:dyDescent="0.2">
      <c r="A624" t="str">
        <f>IFERROR(VLOOKUP(ROW()-18,AuxiliarParaNotaDeseada!B625:E1606,1,FALSE),"")</f>
        <v/>
      </c>
      <c r="B624" t="str">
        <f>IFERROR(VLOOKUP(ROW()-18,AuxiliarParaNotaDeseada!B625:E1606,2,FALSE),"")</f>
        <v/>
      </c>
      <c r="C624" t="str">
        <f>IFERROR(VLOOKUP(ROW()-18,AuxiliarParaNotaDeseada!B625:E1606,3,FALSE),"")</f>
        <v/>
      </c>
      <c r="D624" s="62" t="str">
        <f>IF(ISNUMBER(A624),IF(AND(AuxiliarParaNotaDeseada!I$6&gt;=5,AuxiliarParaNotaDeseada!I$6&lt;=10),AuxiliarParaNotaDeseada!I$6,-1),"")</f>
        <v/>
      </c>
    </row>
    <row r="625" spans="1:4" ht="15" x14ac:dyDescent="0.2">
      <c r="A625" t="str">
        <f>IFERROR(VLOOKUP(ROW()-18,AuxiliarParaNotaDeseada!B626:E1607,1,FALSE),"")</f>
        <v/>
      </c>
      <c r="B625" t="str">
        <f>IFERROR(VLOOKUP(ROW()-18,AuxiliarParaNotaDeseada!B626:E1607,2,FALSE),"")</f>
        <v/>
      </c>
      <c r="C625" t="str">
        <f>IFERROR(VLOOKUP(ROW()-18,AuxiliarParaNotaDeseada!B626:E1607,3,FALSE),"")</f>
        <v/>
      </c>
      <c r="D625" s="62" t="str">
        <f>IF(ISNUMBER(A625),IF(AND(AuxiliarParaNotaDeseada!I$6&gt;=5,AuxiliarParaNotaDeseada!I$6&lt;=10),AuxiliarParaNotaDeseada!I$6,-1),"")</f>
        <v/>
      </c>
    </row>
    <row r="626" spans="1:4" ht="15" x14ac:dyDescent="0.2">
      <c r="A626" t="str">
        <f>IFERROR(VLOOKUP(ROW()-18,AuxiliarParaNotaDeseada!B627:E1608,1,FALSE),"")</f>
        <v/>
      </c>
      <c r="B626" t="str">
        <f>IFERROR(VLOOKUP(ROW()-18,AuxiliarParaNotaDeseada!B627:E1608,2,FALSE),"")</f>
        <v/>
      </c>
      <c r="C626" t="str">
        <f>IFERROR(VLOOKUP(ROW()-18,AuxiliarParaNotaDeseada!B627:E1608,3,FALSE),"")</f>
        <v/>
      </c>
      <c r="D626" s="62" t="str">
        <f>IF(ISNUMBER(A626),IF(AND(AuxiliarParaNotaDeseada!I$6&gt;=5,AuxiliarParaNotaDeseada!I$6&lt;=10),AuxiliarParaNotaDeseada!I$6,-1),"")</f>
        <v/>
      </c>
    </row>
    <row r="627" spans="1:4" ht="15" x14ac:dyDescent="0.2">
      <c r="A627" t="str">
        <f>IFERROR(VLOOKUP(ROW()-18,AuxiliarParaNotaDeseada!B628:E1609,1,FALSE),"")</f>
        <v/>
      </c>
      <c r="B627" t="str">
        <f>IFERROR(VLOOKUP(ROW()-18,AuxiliarParaNotaDeseada!B628:E1609,2,FALSE),"")</f>
        <v/>
      </c>
      <c r="C627" t="str">
        <f>IFERROR(VLOOKUP(ROW()-18,AuxiliarParaNotaDeseada!B628:E1609,3,FALSE),"")</f>
        <v/>
      </c>
      <c r="D627" s="62" t="str">
        <f>IF(ISNUMBER(A627),IF(AND(AuxiliarParaNotaDeseada!I$6&gt;=5,AuxiliarParaNotaDeseada!I$6&lt;=10),AuxiliarParaNotaDeseada!I$6,-1),"")</f>
        <v/>
      </c>
    </row>
    <row r="628" spans="1:4" ht="15" x14ac:dyDescent="0.2">
      <c r="A628" t="str">
        <f>IFERROR(VLOOKUP(ROW()-18,AuxiliarParaNotaDeseada!B629:E1610,1,FALSE),"")</f>
        <v/>
      </c>
      <c r="B628" t="str">
        <f>IFERROR(VLOOKUP(ROW()-18,AuxiliarParaNotaDeseada!B629:E1610,2,FALSE),"")</f>
        <v/>
      </c>
      <c r="C628" t="str">
        <f>IFERROR(VLOOKUP(ROW()-18,AuxiliarParaNotaDeseada!B629:E1610,3,FALSE),"")</f>
        <v/>
      </c>
      <c r="D628" s="62" t="str">
        <f>IF(ISNUMBER(A628),IF(AND(AuxiliarParaNotaDeseada!I$6&gt;=5,AuxiliarParaNotaDeseada!I$6&lt;=10),AuxiliarParaNotaDeseada!I$6,-1),"")</f>
        <v/>
      </c>
    </row>
    <row r="629" spans="1:4" ht="15" x14ac:dyDescent="0.2">
      <c r="A629" t="str">
        <f>IFERROR(VLOOKUP(ROW()-18,AuxiliarParaNotaDeseada!B630:E1611,1,FALSE),"")</f>
        <v/>
      </c>
      <c r="B629" t="str">
        <f>IFERROR(VLOOKUP(ROW()-18,AuxiliarParaNotaDeseada!B630:E1611,2,FALSE),"")</f>
        <v/>
      </c>
      <c r="C629" t="str">
        <f>IFERROR(VLOOKUP(ROW()-18,AuxiliarParaNotaDeseada!B630:E1611,3,FALSE),"")</f>
        <v/>
      </c>
      <c r="D629" s="62" t="str">
        <f>IF(ISNUMBER(A629),IF(AND(AuxiliarParaNotaDeseada!I$6&gt;=5,AuxiliarParaNotaDeseada!I$6&lt;=10),AuxiliarParaNotaDeseada!I$6,-1),"")</f>
        <v/>
      </c>
    </row>
    <row r="630" spans="1:4" ht="15" x14ac:dyDescent="0.2">
      <c r="A630" t="str">
        <f>IFERROR(VLOOKUP(ROW()-18,AuxiliarParaNotaDeseada!B631:E1612,1,FALSE),"")</f>
        <v/>
      </c>
      <c r="B630" t="str">
        <f>IFERROR(VLOOKUP(ROW()-18,AuxiliarParaNotaDeseada!B631:E1612,2,FALSE),"")</f>
        <v/>
      </c>
      <c r="C630" t="str">
        <f>IFERROR(VLOOKUP(ROW()-18,AuxiliarParaNotaDeseada!B631:E1612,3,FALSE),"")</f>
        <v/>
      </c>
      <c r="D630" s="62" t="str">
        <f>IF(ISNUMBER(A630),IF(AND(AuxiliarParaNotaDeseada!I$6&gt;=5,AuxiliarParaNotaDeseada!I$6&lt;=10),AuxiliarParaNotaDeseada!I$6,-1),"")</f>
        <v/>
      </c>
    </row>
    <row r="631" spans="1:4" ht="15" x14ac:dyDescent="0.2">
      <c r="A631" t="str">
        <f>IFERROR(VLOOKUP(ROW()-18,AuxiliarParaNotaDeseada!B632:E1613,1,FALSE),"")</f>
        <v/>
      </c>
      <c r="B631" t="str">
        <f>IFERROR(VLOOKUP(ROW()-18,AuxiliarParaNotaDeseada!B632:E1613,2,FALSE),"")</f>
        <v/>
      </c>
      <c r="C631" t="str">
        <f>IFERROR(VLOOKUP(ROW()-18,AuxiliarParaNotaDeseada!B632:E1613,3,FALSE),"")</f>
        <v/>
      </c>
      <c r="D631" s="62" t="str">
        <f>IF(ISNUMBER(A631),IF(AND(AuxiliarParaNotaDeseada!I$6&gt;=5,AuxiliarParaNotaDeseada!I$6&lt;=10),AuxiliarParaNotaDeseada!I$6,-1),"")</f>
        <v/>
      </c>
    </row>
    <row r="632" spans="1:4" ht="15" x14ac:dyDescent="0.2">
      <c r="A632" t="str">
        <f>IFERROR(VLOOKUP(ROW()-18,AuxiliarParaNotaDeseada!B633:E1614,1,FALSE),"")</f>
        <v/>
      </c>
      <c r="B632" t="str">
        <f>IFERROR(VLOOKUP(ROW()-18,AuxiliarParaNotaDeseada!B633:E1614,2,FALSE),"")</f>
        <v/>
      </c>
      <c r="C632" t="str">
        <f>IFERROR(VLOOKUP(ROW()-18,AuxiliarParaNotaDeseada!B633:E1614,3,FALSE),"")</f>
        <v/>
      </c>
      <c r="D632" s="62" t="str">
        <f>IF(ISNUMBER(A632),IF(AND(AuxiliarParaNotaDeseada!I$6&gt;=5,AuxiliarParaNotaDeseada!I$6&lt;=10),AuxiliarParaNotaDeseada!I$6,-1),"")</f>
        <v/>
      </c>
    </row>
    <row r="633" spans="1:4" ht="15" x14ac:dyDescent="0.2">
      <c r="A633" t="str">
        <f>IFERROR(VLOOKUP(ROW()-18,AuxiliarParaNotaDeseada!B634:E1615,1,FALSE),"")</f>
        <v/>
      </c>
      <c r="B633" t="str">
        <f>IFERROR(VLOOKUP(ROW()-18,AuxiliarParaNotaDeseada!B634:E1615,2,FALSE),"")</f>
        <v/>
      </c>
      <c r="C633" t="str">
        <f>IFERROR(VLOOKUP(ROW()-18,AuxiliarParaNotaDeseada!B634:E1615,3,FALSE),"")</f>
        <v/>
      </c>
      <c r="D633" s="62" t="str">
        <f>IF(ISNUMBER(A633),IF(AND(AuxiliarParaNotaDeseada!I$6&gt;=5,AuxiliarParaNotaDeseada!I$6&lt;=10),AuxiliarParaNotaDeseada!I$6,-1),"")</f>
        <v/>
      </c>
    </row>
    <row r="634" spans="1:4" ht="15" x14ac:dyDescent="0.2">
      <c r="A634" t="str">
        <f>IFERROR(VLOOKUP(ROW()-18,AuxiliarParaNotaDeseada!B635:E1616,1,FALSE),"")</f>
        <v/>
      </c>
      <c r="B634" t="str">
        <f>IFERROR(VLOOKUP(ROW()-18,AuxiliarParaNotaDeseada!B635:E1616,2,FALSE),"")</f>
        <v/>
      </c>
      <c r="C634" t="str">
        <f>IFERROR(VLOOKUP(ROW()-18,AuxiliarParaNotaDeseada!B635:E1616,3,FALSE),"")</f>
        <v/>
      </c>
      <c r="D634" s="62" t="str">
        <f>IF(ISNUMBER(A634),IF(AND(AuxiliarParaNotaDeseada!I$6&gt;=5,AuxiliarParaNotaDeseada!I$6&lt;=10),AuxiliarParaNotaDeseada!I$6,-1),"")</f>
        <v/>
      </c>
    </row>
    <row r="635" spans="1:4" ht="15" x14ac:dyDescent="0.2">
      <c r="A635" t="str">
        <f>IFERROR(VLOOKUP(ROW()-18,AuxiliarParaNotaDeseada!B636:E1617,1,FALSE),"")</f>
        <v/>
      </c>
      <c r="B635" t="str">
        <f>IFERROR(VLOOKUP(ROW()-18,AuxiliarParaNotaDeseada!B636:E1617,2,FALSE),"")</f>
        <v/>
      </c>
      <c r="C635" t="str">
        <f>IFERROR(VLOOKUP(ROW()-18,AuxiliarParaNotaDeseada!B636:E1617,3,FALSE),"")</f>
        <v/>
      </c>
      <c r="D635" s="62" t="str">
        <f>IF(ISNUMBER(A635),IF(AND(AuxiliarParaNotaDeseada!I$6&gt;=5,AuxiliarParaNotaDeseada!I$6&lt;=10),AuxiliarParaNotaDeseada!I$6,-1),"")</f>
        <v/>
      </c>
    </row>
    <row r="636" spans="1:4" ht="15" x14ac:dyDescent="0.2">
      <c r="A636" t="str">
        <f>IFERROR(VLOOKUP(ROW()-18,AuxiliarParaNotaDeseada!B637:E1618,1,FALSE),"")</f>
        <v/>
      </c>
      <c r="B636" t="str">
        <f>IFERROR(VLOOKUP(ROW()-18,AuxiliarParaNotaDeseada!B637:E1618,2,FALSE),"")</f>
        <v/>
      </c>
      <c r="C636" t="str">
        <f>IFERROR(VLOOKUP(ROW()-18,AuxiliarParaNotaDeseada!B637:E1618,3,FALSE),"")</f>
        <v/>
      </c>
      <c r="D636" s="62" t="str">
        <f>IF(ISNUMBER(A636),IF(AND(AuxiliarParaNotaDeseada!I$6&gt;=5,AuxiliarParaNotaDeseada!I$6&lt;=10),AuxiliarParaNotaDeseada!I$6,-1),"")</f>
        <v/>
      </c>
    </row>
    <row r="637" spans="1:4" ht="15" x14ac:dyDescent="0.2">
      <c r="A637" t="str">
        <f>IFERROR(VLOOKUP(ROW()-18,AuxiliarParaNotaDeseada!B638:E1619,1,FALSE),"")</f>
        <v/>
      </c>
      <c r="B637" t="str">
        <f>IFERROR(VLOOKUP(ROW()-18,AuxiliarParaNotaDeseada!B638:E1619,2,FALSE),"")</f>
        <v/>
      </c>
      <c r="C637" t="str">
        <f>IFERROR(VLOOKUP(ROW()-18,AuxiliarParaNotaDeseada!B638:E1619,3,FALSE),"")</f>
        <v/>
      </c>
      <c r="D637" s="62" t="str">
        <f>IF(ISNUMBER(A637),IF(AND(AuxiliarParaNotaDeseada!I$6&gt;=5,AuxiliarParaNotaDeseada!I$6&lt;=10),AuxiliarParaNotaDeseada!I$6,-1),"")</f>
        <v/>
      </c>
    </row>
    <row r="638" spans="1:4" ht="15" x14ac:dyDescent="0.2">
      <c r="A638" t="str">
        <f>IFERROR(VLOOKUP(ROW()-18,AuxiliarParaNotaDeseada!B639:E1620,1,FALSE),"")</f>
        <v/>
      </c>
      <c r="B638" t="str">
        <f>IFERROR(VLOOKUP(ROW()-18,AuxiliarParaNotaDeseada!B639:E1620,2,FALSE),"")</f>
        <v/>
      </c>
      <c r="C638" t="str">
        <f>IFERROR(VLOOKUP(ROW()-18,AuxiliarParaNotaDeseada!B639:E1620,3,FALSE),"")</f>
        <v/>
      </c>
      <c r="D638" s="62" t="str">
        <f>IF(ISNUMBER(A638),IF(AND(AuxiliarParaNotaDeseada!I$6&gt;=5,AuxiliarParaNotaDeseada!I$6&lt;=10),AuxiliarParaNotaDeseada!I$6,-1),"")</f>
        <v/>
      </c>
    </row>
    <row r="639" spans="1:4" ht="15" x14ac:dyDescent="0.2">
      <c r="A639" t="str">
        <f>IFERROR(VLOOKUP(ROW()-18,AuxiliarParaNotaDeseada!B640:E1621,1,FALSE),"")</f>
        <v/>
      </c>
      <c r="B639" t="str">
        <f>IFERROR(VLOOKUP(ROW()-18,AuxiliarParaNotaDeseada!B640:E1621,2,FALSE),"")</f>
        <v/>
      </c>
      <c r="C639" t="str">
        <f>IFERROR(VLOOKUP(ROW()-18,AuxiliarParaNotaDeseada!B640:E1621,3,FALSE),"")</f>
        <v/>
      </c>
      <c r="D639" s="62" t="str">
        <f>IF(ISNUMBER(A639),IF(AND(AuxiliarParaNotaDeseada!I$6&gt;=5,AuxiliarParaNotaDeseada!I$6&lt;=10),AuxiliarParaNotaDeseada!I$6,-1),"")</f>
        <v/>
      </c>
    </row>
    <row r="640" spans="1:4" ht="15" x14ac:dyDescent="0.2">
      <c r="A640" t="str">
        <f>IFERROR(VLOOKUP(ROW()-18,AuxiliarParaNotaDeseada!B641:E1622,1,FALSE),"")</f>
        <v/>
      </c>
      <c r="B640" t="str">
        <f>IFERROR(VLOOKUP(ROW()-18,AuxiliarParaNotaDeseada!B641:E1622,2,FALSE),"")</f>
        <v/>
      </c>
      <c r="C640" t="str">
        <f>IFERROR(VLOOKUP(ROW()-18,AuxiliarParaNotaDeseada!B641:E1622,3,FALSE),"")</f>
        <v/>
      </c>
      <c r="D640" s="62" t="str">
        <f>IF(ISNUMBER(A640),IF(AND(AuxiliarParaNotaDeseada!I$6&gt;=5,AuxiliarParaNotaDeseada!I$6&lt;=10),AuxiliarParaNotaDeseada!I$6,-1),"")</f>
        <v/>
      </c>
    </row>
    <row r="641" spans="1:4" ht="15" x14ac:dyDescent="0.2">
      <c r="A641" t="str">
        <f>IFERROR(VLOOKUP(ROW()-18,AuxiliarParaNotaDeseada!B642:E1623,1,FALSE),"")</f>
        <v/>
      </c>
      <c r="B641" t="str">
        <f>IFERROR(VLOOKUP(ROW()-18,AuxiliarParaNotaDeseada!B642:E1623,2,FALSE),"")</f>
        <v/>
      </c>
      <c r="C641" t="str">
        <f>IFERROR(VLOOKUP(ROW()-18,AuxiliarParaNotaDeseada!B642:E1623,3,FALSE),"")</f>
        <v/>
      </c>
      <c r="D641" s="62" t="str">
        <f>IF(ISNUMBER(A641),IF(AND(AuxiliarParaNotaDeseada!I$6&gt;=5,AuxiliarParaNotaDeseada!I$6&lt;=10),AuxiliarParaNotaDeseada!I$6,-1),"")</f>
        <v/>
      </c>
    </row>
    <row r="642" spans="1:4" ht="15" x14ac:dyDescent="0.2">
      <c r="A642" t="str">
        <f>IFERROR(VLOOKUP(ROW()-18,AuxiliarParaNotaDeseada!B643:E1624,1,FALSE),"")</f>
        <v/>
      </c>
      <c r="B642" t="str">
        <f>IFERROR(VLOOKUP(ROW()-18,AuxiliarParaNotaDeseada!B643:E1624,2,FALSE),"")</f>
        <v/>
      </c>
      <c r="C642" t="str">
        <f>IFERROR(VLOOKUP(ROW()-18,AuxiliarParaNotaDeseada!B643:E1624,3,FALSE),"")</f>
        <v/>
      </c>
      <c r="D642" s="62" t="str">
        <f>IF(ISNUMBER(A642),IF(AND(AuxiliarParaNotaDeseada!I$6&gt;=5,AuxiliarParaNotaDeseada!I$6&lt;=10),AuxiliarParaNotaDeseada!I$6,-1),"")</f>
        <v/>
      </c>
    </row>
    <row r="643" spans="1:4" ht="15" x14ac:dyDescent="0.2">
      <c r="A643" t="str">
        <f>IFERROR(VLOOKUP(ROW()-18,AuxiliarParaNotaDeseada!B644:E1625,1,FALSE),"")</f>
        <v/>
      </c>
      <c r="B643" t="str">
        <f>IFERROR(VLOOKUP(ROW()-18,AuxiliarParaNotaDeseada!B644:E1625,2,FALSE),"")</f>
        <v/>
      </c>
      <c r="C643" t="str">
        <f>IFERROR(VLOOKUP(ROW()-18,AuxiliarParaNotaDeseada!B644:E1625,3,FALSE),"")</f>
        <v/>
      </c>
      <c r="D643" s="62" t="str">
        <f>IF(ISNUMBER(A643),IF(AND(AuxiliarParaNotaDeseada!I$6&gt;=5,AuxiliarParaNotaDeseada!I$6&lt;=10),AuxiliarParaNotaDeseada!I$6,-1),"")</f>
        <v/>
      </c>
    </row>
    <row r="644" spans="1:4" ht="15" x14ac:dyDescent="0.2">
      <c r="A644" t="str">
        <f>IFERROR(VLOOKUP(ROW()-18,AuxiliarParaNotaDeseada!B645:E1626,1,FALSE),"")</f>
        <v/>
      </c>
      <c r="B644" t="str">
        <f>IFERROR(VLOOKUP(ROW()-18,AuxiliarParaNotaDeseada!B645:E1626,2,FALSE),"")</f>
        <v/>
      </c>
      <c r="C644" t="str">
        <f>IFERROR(VLOOKUP(ROW()-18,AuxiliarParaNotaDeseada!B645:E1626,3,FALSE),"")</f>
        <v/>
      </c>
      <c r="D644" s="62" t="str">
        <f>IF(ISNUMBER(A644),IF(AND(AuxiliarParaNotaDeseada!I$6&gt;=5,AuxiliarParaNotaDeseada!I$6&lt;=10),AuxiliarParaNotaDeseada!I$6,-1),"")</f>
        <v/>
      </c>
    </row>
    <row r="645" spans="1:4" ht="15" x14ac:dyDescent="0.2">
      <c r="A645" t="str">
        <f>IFERROR(VLOOKUP(ROW()-18,AuxiliarParaNotaDeseada!B646:E1627,1,FALSE),"")</f>
        <v/>
      </c>
      <c r="B645" t="str">
        <f>IFERROR(VLOOKUP(ROW()-18,AuxiliarParaNotaDeseada!B646:E1627,2,FALSE),"")</f>
        <v/>
      </c>
      <c r="C645" t="str">
        <f>IFERROR(VLOOKUP(ROW()-18,AuxiliarParaNotaDeseada!B646:E1627,3,FALSE),"")</f>
        <v/>
      </c>
      <c r="D645" s="62" t="str">
        <f>IF(ISNUMBER(A645),IF(AND(AuxiliarParaNotaDeseada!I$6&gt;=5,AuxiliarParaNotaDeseada!I$6&lt;=10),AuxiliarParaNotaDeseada!I$6,-1),"")</f>
        <v/>
      </c>
    </row>
    <row r="646" spans="1:4" ht="15" x14ac:dyDescent="0.2">
      <c r="A646" t="str">
        <f>IFERROR(VLOOKUP(ROW()-18,AuxiliarParaNotaDeseada!B647:E1628,1,FALSE),"")</f>
        <v/>
      </c>
      <c r="B646" t="str">
        <f>IFERROR(VLOOKUP(ROW()-18,AuxiliarParaNotaDeseada!B647:E1628,2,FALSE),"")</f>
        <v/>
      </c>
      <c r="C646" t="str">
        <f>IFERROR(VLOOKUP(ROW()-18,AuxiliarParaNotaDeseada!B647:E1628,3,FALSE),"")</f>
        <v/>
      </c>
      <c r="D646" s="62" t="str">
        <f>IF(ISNUMBER(A646),IF(AND(AuxiliarParaNotaDeseada!I$6&gt;=5,AuxiliarParaNotaDeseada!I$6&lt;=10),AuxiliarParaNotaDeseada!I$6,-1),"")</f>
        <v/>
      </c>
    </row>
    <row r="647" spans="1:4" ht="15" x14ac:dyDescent="0.2">
      <c r="A647" t="str">
        <f>IFERROR(VLOOKUP(ROW()-18,AuxiliarParaNotaDeseada!B648:E1629,1,FALSE),"")</f>
        <v/>
      </c>
      <c r="B647" t="str">
        <f>IFERROR(VLOOKUP(ROW()-18,AuxiliarParaNotaDeseada!B648:E1629,2,FALSE),"")</f>
        <v/>
      </c>
      <c r="C647" t="str">
        <f>IFERROR(VLOOKUP(ROW()-18,AuxiliarParaNotaDeseada!B648:E1629,3,FALSE),"")</f>
        <v/>
      </c>
      <c r="D647" s="62" t="str">
        <f>IF(ISNUMBER(A647),IF(AND(AuxiliarParaNotaDeseada!I$6&gt;=5,AuxiliarParaNotaDeseada!I$6&lt;=10),AuxiliarParaNotaDeseada!I$6,-1),"")</f>
        <v/>
      </c>
    </row>
    <row r="648" spans="1:4" ht="15" x14ac:dyDescent="0.2">
      <c r="A648" t="str">
        <f>IFERROR(VLOOKUP(ROW()-18,AuxiliarParaNotaDeseada!B649:E1630,1,FALSE),"")</f>
        <v/>
      </c>
      <c r="B648" t="str">
        <f>IFERROR(VLOOKUP(ROW()-18,AuxiliarParaNotaDeseada!B649:E1630,2,FALSE),"")</f>
        <v/>
      </c>
      <c r="C648" t="str">
        <f>IFERROR(VLOOKUP(ROW()-18,AuxiliarParaNotaDeseada!B649:E1630,3,FALSE),"")</f>
        <v/>
      </c>
      <c r="D648" s="62" t="str">
        <f>IF(ISNUMBER(A648),IF(AND(AuxiliarParaNotaDeseada!I$6&gt;=5,AuxiliarParaNotaDeseada!I$6&lt;=10),AuxiliarParaNotaDeseada!I$6,-1),"")</f>
        <v/>
      </c>
    </row>
    <row r="649" spans="1:4" ht="15" x14ac:dyDescent="0.2">
      <c r="A649" t="str">
        <f>IFERROR(VLOOKUP(ROW()-18,AuxiliarParaNotaDeseada!B650:E1631,1,FALSE),"")</f>
        <v/>
      </c>
      <c r="B649" t="str">
        <f>IFERROR(VLOOKUP(ROW()-18,AuxiliarParaNotaDeseada!B650:E1631,2,FALSE),"")</f>
        <v/>
      </c>
      <c r="C649" t="str">
        <f>IFERROR(VLOOKUP(ROW()-18,AuxiliarParaNotaDeseada!B650:E1631,3,FALSE),"")</f>
        <v/>
      </c>
      <c r="D649" s="62" t="str">
        <f>IF(ISNUMBER(A649),IF(AND(AuxiliarParaNotaDeseada!I$6&gt;=5,AuxiliarParaNotaDeseada!I$6&lt;=10),AuxiliarParaNotaDeseada!I$6,-1),"")</f>
        <v/>
      </c>
    </row>
    <row r="650" spans="1:4" ht="15" x14ac:dyDescent="0.2">
      <c r="A650" t="str">
        <f>IFERROR(VLOOKUP(ROW()-18,AuxiliarParaNotaDeseada!B651:E1632,1,FALSE),"")</f>
        <v/>
      </c>
      <c r="B650" t="str">
        <f>IFERROR(VLOOKUP(ROW()-18,AuxiliarParaNotaDeseada!B651:E1632,2,FALSE),"")</f>
        <v/>
      </c>
      <c r="C650" t="str">
        <f>IFERROR(VLOOKUP(ROW()-18,AuxiliarParaNotaDeseada!B651:E1632,3,FALSE),"")</f>
        <v/>
      </c>
      <c r="D650" s="62" t="str">
        <f>IF(ISNUMBER(A650),IF(AND(AuxiliarParaNotaDeseada!I$6&gt;=5,AuxiliarParaNotaDeseada!I$6&lt;=10),AuxiliarParaNotaDeseada!I$6,-1),"")</f>
        <v/>
      </c>
    </row>
    <row r="651" spans="1:4" ht="15" x14ac:dyDescent="0.2">
      <c r="A651" t="str">
        <f>IFERROR(VLOOKUP(ROW()-18,AuxiliarParaNotaDeseada!B652:E1633,1,FALSE),"")</f>
        <v/>
      </c>
      <c r="B651" t="str">
        <f>IFERROR(VLOOKUP(ROW()-18,AuxiliarParaNotaDeseada!B652:E1633,2,FALSE),"")</f>
        <v/>
      </c>
      <c r="C651" t="str">
        <f>IFERROR(VLOOKUP(ROW()-18,AuxiliarParaNotaDeseada!B652:E1633,3,FALSE),"")</f>
        <v/>
      </c>
      <c r="D651" s="62" t="str">
        <f>IF(ISNUMBER(A651),IF(AND(AuxiliarParaNotaDeseada!I$6&gt;=5,AuxiliarParaNotaDeseada!I$6&lt;=10),AuxiliarParaNotaDeseada!I$6,-1),"")</f>
        <v/>
      </c>
    </row>
    <row r="652" spans="1:4" ht="15" x14ac:dyDescent="0.2">
      <c r="A652" t="str">
        <f>IFERROR(VLOOKUP(ROW()-18,AuxiliarParaNotaDeseada!B653:E1634,1,FALSE),"")</f>
        <v/>
      </c>
      <c r="B652" t="str">
        <f>IFERROR(VLOOKUP(ROW()-18,AuxiliarParaNotaDeseada!B653:E1634,2,FALSE),"")</f>
        <v/>
      </c>
      <c r="C652" t="str">
        <f>IFERROR(VLOOKUP(ROW()-18,AuxiliarParaNotaDeseada!B653:E1634,3,FALSE),"")</f>
        <v/>
      </c>
      <c r="D652" s="62" t="str">
        <f>IF(ISNUMBER(A652),IF(AND(AuxiliarParaNotaDeseada!I$6&gt;=5,AuxiliarParaNotaDeseada!I$6&lt;=10),AuxiliarParaNotaDeseada!I$6,-1),"")</f>
        <v/>
      </c>
    </row>
    <row r="653" spans="1:4" ht="15" x14ac:dyDescent="0.2">
      <c r="A653" t="str">
        <f>IFERROR(VLOOKUP(ROW()-18,AuxiliarParaNotaDeseada!B654:E1635,1,FALSE),"")</f>
        <v/>
      </c>
      <c r="B653" t="str">
        <f>IFERROR(VLOOKUP(ROW()-18,AuxiliarParaNotaDeseada!B654:E1635,2,FALSE),"")</f>
        <v/>
      </c>
      <c r="C653" t="str">
        <f>IFERROR(VLOOKUP(ROW()-18,AuxiliarParaNotaDeseada!B654:E1635,3,FALSE),"")</f>
        <v/>
      </c>
      <c r="D653" s="62" t="str">
        <f>IF(ISNUMBER(A653),IF(AND(AuxiliarParaNotaDeseada!I$6&gt;=5,AuxiliarParaNotaDeseada!I$6&lt;=10),AuxiliarParaNotaDeseada!I$6,-1),"")</f>
        <v/>
      </c>
    </row>
    <row r="654" spans="1:4" ht="15" x14ac:dyDescent="0.2">
      <c r="A654" t="str">
        <f>IFERROR(VLOOKUP(ROW()-18,AuxiliarParaNotaDeseada!B655:E1636,1,FALSE),"")</f>
        <v/>
      </c>
      <c r="B654" t="str">
        <f>IFERROR(VLOOKUP(ROW()-18,AuxiliarParaNotaDeseada!B655:E1636,2,FALSE),"")</f>
        <v/>
      </c>
      <c r="C654" t="str">
        <f>IFERROR(VLOOKUP(ROW()-18,AuxiliarParaNotaDeseada!B655:E1636,3,FALSE),"")</f>
        <v/>
      </c>
      <c r="D654" s="62" t="str">
        <f>IF(ISNUMBER(A654),IF(AND(AuxiliarParaNotaDeseada!I$6&gt;=5,AuxiliarParaNotaDeseada!I$6&lt;=10),AuxiliarParaNotaDeseada!I$6,-1),"")</f>
        <v/>
      </c>
    </row>
    <row r="655" spans="1:4" ht="15" x14ac:dyDescent="0.2">
      <c r="A655" t="str">
        <f>IFERROR(VLOOKUP(ROW()-18,AuxiliarParaNotaDeseada!B656:E1637,1,FALSE),"")</f>
        <v/>
      </c>
      <c r="B655" t="str">
        <f>IFERROR(VLOOKUP(ROW()-18,AuxiliarParaNotaDeseada!B656:E1637,2,FALSE),"")</f>
        <v/>
      </c>
      <c r="C655" t="str">
        <f>IFERROR(VLOOKUP(ROW()-18,AuxiliarParaNotaDeseada!B656:E1637,3,FALSE),"")</f>
        <v/>
      </c>
      <c r="D655" s="62" t="str">
        <f>IF(ISNUMBER(A655),IF(AND(AuxiliarParaNotaDeseada!I$6&gt;=5,AuxiliarParaNotaDeseada!I$6&lt;=10),AuxiliarParaNotaDeseada!I$6,-1),"")</f>
        <v/>
      </c>
    </row>
    <row r="656" spans="1:4" ht="15" x14ac:dyDescent="0.2">
      <c r="A656" t="str">
        <f>IFERROR(VLOOKUP(ROW()-18,AuxiliarParaNotaDeseada!B657:E1638,1,FALSE),"")</f>
        <v/>
      </c>
      <c r="B656" t="str">
        <f>IFERROR(VLOOKUP(ROW()-18,AuxiliarParaNotaDeseada!B657:E1638,2,FALSE),"")</f>
        <v/>
      </c>
      <c r="C656" t="str">
        <f>IFERROR(VLOOKUP(ROW()-18,AuxiliarParaNotaDeseada!B657:E1638,3,FALSE),"")</f>
        <v/>
      </c>
      <c r="D656" s="62" t="str">
        <f>IF(ISNUMBER(A656),IF(AND(AuxiliarParaNotaDeseada!I$6&gt;=5,AuxiliarParaNotaDeseada!I$6&lt;=10),AuxiliarParaNotaDeseada!I$6,-1),"")</f>
        <v/>
      </c>
    </row>
    <row r="657" spans="1:4" ht="15" x14ac:dyDescent="0.2">
      <c r="A657" t="str">
        <f>IFERROR(VLOOKUP(ROW()-18,AuxiliarParaNotaDeseada!B658:E1639,1,FALSE),"")</f>
        <v/>
      </c>
      <c r="B657" t="str">
        <f>IFERROR(VLOOKUP(ROW()-18,AuxiliarParaNotaDeseada!B658:E1639,2,FALSE),"")</f>
        <v/>
      </c>
      <c r="C657" t="str">
        <f>IFERROR(VLOOKUP(ROW()-18,AuxiliarParaNotaDeseada!B658:E1639,3,FALSE),"")</f>
        <v/>
      </c>
      <c r="D657" s="62" t="str">
        <f>IF(ISNUMBER(A657),IF(AND(AuxiliarParaNotaDeseada!I$6&gt;=5,AuxiliarParaNotaDeseada!I$6&lt;=10),AuxiliarParaNotaDeseada!I$6,-1),"")</f>
        <v/>
      </c>
    </row>
    <row r="658" spans="1:4" ht="15" x14ac:dyDescent="0.2">
      <c r="A658" t="str">
        <f>IFERROR(VLOOKUP(ROW()-18,AuxiliarParaNotaDeseada!B659:E1640,1,FALSE),"")</f>
        <v/>
      </c>
      <c r="B658" t="str">
        <f>IFERROR(VLOOKUP(ROW()-18,AuxiliarParaNotaDeseada!B659:E1640,2,FALSE),"")</f>
        <v/>
      </c>
      <c r="C658" t="str">
        <f>IFERROR(VLOOKUP(ROW()-18,AuxiliarParaNotaDeseada!B659:E1640,3,FALSE),"")</f>
        <v/>
      </c>
      <c r="D658" s="62" t="str">
        <f>IF(ISNUMBER(A658),IF(AND(AuxiliarParaNotaDeseada!I$6&gt;=5,AuxiliarParaNotaDeseada!I$6&lt;=10),AuxiliarParaNotaDeseada!I$6,-1),"")</f>
        <v/>
      </c>
    </row>
    <row r="659" spans="1:4" ht="15" x14ac:dyDescent="0.2">
      <c r="A659" t="str">
        <f>IFERROR(VLOOKUP(ROW()-18,AuxiliarParaNotaDeseada!B660:E1641,1,FALSE),"")</f>
        <v/>
      </c>
      <c r="B659" t="str">
        <f>IFERROR(VLOOKUP(ROW()-18,AuxiliarParaNotaDeseada!B660:E1641,2,FALSE),"")</f>
        <v/>
      </c>
      <c r="C659" t="str">
        <f>IFERROR(VLOOKUP(ROW()-18,AuxiliarParaNotaDeseada!B660:E1641,3,FALSE),"")</f>
        <v/>
      </c>
      <c r="D659" s="62" t="str">
        <f>IF(ISNUMBER(A659),IF(AND(AuxiliarParaNotaDeseada!I$6&gt;=5,AuxiliarParaNotaDeseada!I$6&lt;=10),AuxiliarParaNotaDeseada!I$6,-1),"")</f>
        <v/>
      </c>
    </row>
    <row r="660" spans="1:4" ht="15" x14ac:dyDescent="0.2">
      <c r="A660" t="str">
        <f>IFERROR(VLOOKUP(ROW()-18,AuxiliarParaNotaDeseada!B661:E1642,1,FALSE),"")</f>
        <v/>
      </c>
      <c r="B660" t="str">
        <f>IFERROR(VLOOKUP(ROW()-18,AuxiliarParaNotaDeseada!B661:E1642,2,FALSE),"")</f>
        <v/>
      </c>
      <c r="C660" t="str">
        <f>IFERROR(VLOOKUP(ROW()-18,AuxiliarParaNotaDeseada!B661:E1642,3,FALSE),"")</f>
        <v/>
      </c>
      <c r="D660" s="62" t="str">
        <f>IF(ISNUMBER(A660),IF(AND(AuxiliarParaNotaDeseada!I$6&gt;=5,AuxiliarParaNotaDeseada!I$6&lt;=10),AuxiliarParaNotaDeseada!I$6,-1),"")</f>
        <v/>
      </c>
    </row>
    <row r="661" spans="1:4" ht="15" x14ac:dyDescent="0.2">
      <c r="A661" t="str">
        <f>IFERROR(VLOOKUP(ROW()-18,AuxiliarParaNotaDeseada!B662:E1643,1,FALSE),"")</f>
        <v/>
      </c>
      <c r="B661" t="str">
        <f>IFERROR(VLOOKUP(ROW()-18,AuxiliarParaNotaDeseada!B662:E1643,2,FALSE),"")</f>
        <v/>
      </c>
      <c r="C661" t="str">
        <f>IFERROR(VLOOKUP(ROW()-18,AuxiliarParaNotaDeseada!B662:E1643,3,FALSE),"")</f>
        <v/>
      </c>
      <c r="D661" s="62" t="str">
        <f>IF(ISNUMBER(A661),IF(AND(AuxiliarParaNotaDeseada!I$6&gt;=5,AuxiliarParaNotaDeseada!I$6&lt;=10),AuxiliarParaNotaDeseada!I$6,-1),"")</f>
        <v/>
      </c>
    </row>
    <row r="662" spans="1:4" ht="15" x14ac:dyDescent="0.2">
      <c r="A662" t="str">
        <f>IFERROR(VLOOKUP(ROW()-18,AuxiliarParaNotaDeseada!B663:E1644,1,FALSE),"")</f>
        <v/>
      </c>
      <c r="B662" t="str">
        <f>IFERROR(VLOOKUP(ROW()-18,AuxiliarParaNotaDeseada!B663:E1644,2,FALSE),"")</f>
        <v/>
      </c>
      <c r="C662" t="str">
        <f>IFERROR(VLOOKUP(ROW()-18,AuxiliarParaNotaDeseada!B663:E1644,3,FALSE),"")</f>
        <v/>
      </c>
      <c r="D662" s="62" t="str">
        <f>IF(ISNUMBER(A662),IF(AND(AuxiliarParaNotaDeseada!I$6&gt;=5,AuxiliarParaNotaDeseada!I$6&lt;=10),AuxiliarParaNotaDeseada!I$6,-1),"")</f>
        <v/>
      </c>
    </row>
    <row r="663" spans="1:4" ht="15" x14ac:dyDescent="0.2">
      <c r="A663" t="str">
        <f>IFERROR(VLOOKUP(ROW()-18,AuxiliarParaNotaDeseada!B664:E1645,1,FALSE),"")</f>
        <v/>
      </c>
      <c r="B663" t="str">
        <f>IFERROR(VLOOKUP(ROW()-18,AuxiliarParaNotaDeseada!B664:E1645,2,FALSE),"")</f>
        <v/>
      </c>
      <c r="C663" t="str">
        <f>IFERROR(VLOOKUP(ROW()-18,AuxiliarParaNotaDeseada!B664:E1645,3,FALSE),"")</f>
        <v/>
      </c>
      <c r="D663" s="62" t="str">
        <f>IF(ISNUMBER(A663),IF(AND(AuxiliarParaNotaDeseada!I$6&gt;=5,AuxiliarParaNotaDeseada!I$6&lt;=10),AuxiliarParaNotaDeseada!I$6,-1),"")</f>
        <v/>
      </c>
    </row>
    <row r="664" spans="1:4" ht="15" x14ac:dyDescent="0.2">
      <c r="A664" t="str">
        <f>IFERROR(VLOOKUP(ROW()-18,AuxiliarParaNotaDeseada!B665:E1646,1,FALSE),"")</f>
        <v/>
      </c>
      <c r="B664" t="str">
        <f>IFERROR(VLOOKUP(ROW()-18,AuxiliarParaNotaDeseada!B665:E1646,2,FALSE),"")</f>
        <v/>
      </c>
      <c r="C664" t="str">
        <f>IFERROR(VLOOKUP(ROW()-18,AuxiliarParaNotaDeseada!B665:E1646,3,FALSE),"")</f>
        <v/>
      </c>
      <c r="D664" s="62" t="str">
        <f>IF(ISNUMBER(A664),IF(AND(AuxiliarParaNotaDeseada!I$6&gt;=5,AuxiliarParaNotaDeseada!I$6&lt;=10),AuxiliarParaNotaDeseada!I$6,-1),"")</f>
        <v/>
      </c>
    </row>
    <row r="665" spans="1:4" ht="15" x14ac:dyDescent="0.2">
      <c r="A665" t="str">
        <f>IFERROR(VLOOKUP(ROW()-18,AuxiliarParaNotaDeseada!B666:E1647,1,FALSE),"")</f>
        <v/>
      </c>
      <c r="B665" t="str">
        <f>IFERROR(VLOOKUP(ROW()-18,AuxiliarParaNotaDeseada!B666:E1647,2,FALSE),"")</f>
        <v/>
      </c>
      <c r="C665" t="str">
        <f>IFERROR(VLOOKUP(ROW()-18,AuxiliarParaNotaDeseada!B666:E1647,3,FALSE),"")</f>
        <v/>
      </c>
      <c r="D665" s="62" t="str">
        <f>IF(ISNUMBER(A665),IF(AND(AuxiliarParaNotaDeseada!I$6&gt;=5,AuxiliarParaNotaDeseada!I$6&lt;=10),AuxiliarParaNotaDeseada!I$6,-1),"")</f>
        <v/>
      </c>
    </row>
    <row r="666" spans="1:4" ht="15" x14ac:dyDescent="0.2">
      <c r="A666" t="str">
        <f>IFERROR(VLOOKUP(ROW()-18,AuxiliarParaNotaDeseada!B667:E1648,1,FALSE),"")</f>
        <v/>
      </c>
      <c r="B666" t="str">
        <f>IFERROR(VLOOKUP(ROW()-18,AuxiliarParaNotaDeseada!B667:E1648,2,FALSE),"")</f>
        <v/>
      </c>
      <c r="C666" t="str">
        <f>IFERROR(VLOOKUP(ROW()-18,AuxiliarParaNotaDeseada!B667:E1648,3,FALSE),"")</f>
        <v/>
      </c>
      <c r="D666" s="62" t="str">
        <f>IF(ISNUMBER(A666),IF(AND(AuxiliarParaNotaDeseada!I$6&gt;=5,AuxiliarParaNotaDeseada!I$6&lt;=10),AuxiliarParaNotaDeseada!I$6,-1),"")</f>
        <v/>
      </c>
    </row>
    <row r="667" spans="1:4" ht="15" x14ac:dyDescent="0.2">
      <c r="A667" t="str">
        <f>IFERROR(VLOOKUP(ROW()-18,AuxiliarParaNotaDeseada!B668:E1649,1,FALSE),"")</f>
        <v/>
      </c>
      <c r="B667" t="str">
        <f>IFERROR(VLOOKUP(ROW()-18,AuxiliarParaNotaDeseada!B668:E1649,2,FALSE),"")</f>
        <v/>
      </c>
      <c r="C667" t="str">
        <f>IFERROR(VLOOKUP(ROW()-18,AuxiliarParaNotaDeseada!B668:E1649,3,FALSE),"")</f>
        <v/>
      </c>
      <c r="D667" s="62" t="str">
        <f>IF(ISNUMBER(A667),IF(AND(AuxiliarParaNotaDeseada!I$6&gt;=5,AuxiliarParaNotaDeseada!I$6&lt;=10),AuxiliarParaNotaDeseada!I$6,-1),"")</f>
        <v/>
      </c>
    </row>
    <row r="668" spans="1:4" ht="15" x14ac:dyDescent="0.2">
      <c r="A668" t="str">
        <f>IFERROR(VLOOKUP(ROW()-18,AuxiliarParaNotaDeseada!B669:E1650,1,FALSE),"")</f>
        <v/>
      </c>
      <c r="B668" t="str">
        <f>IFERROR(VLOOKUP(ROW()-18,AuxiliarParaNotaDeseada!B669:E1650,2,FALSE),"")</f>
        <v/>
      </c>
      <c r="C668" t="str">
        <f>IFERROR(VLOOKUP(ROW()-18,AuxiliarParaNotaDeseada!B669:E1650,3,FALSE),"")</f>
        <v/>
      </c>
      <c r="D668" s="62" t="str">
        <f>IF(ISNUMBER(A668),IF(AND(AuxiliarParaNotaDeseada!I$6&gt;=5,AuxiliarParaNotaDeseada!I$6&lt;=10),AuxiliarParaNotaDeseada!I$6,-1),"")</f>
        <v/>
      </c>
    </row>
    <row r="669" spans="1:4" ht="15" x14ac:dyDescent="0.2">
      <c r="A669" t="str">
        <f>IFERROR(VLOOKUP(ROW()-18,AuxiliarParaNotaDeseada!B670:E1651,1,FALSE),"")</f>
        <v/>
      </c>
      <c r="B669" t="str">
        <f>IFERROR(VLOOKUP(ROW()-18,AuxiliarParaNotaDeseada!B670:E1651,2,FALSE),"")</f>
        <v/>
      </c>
      <c r="C669" t="str">
        <f>IFERROR(VLOOKUP(ROW()-18,AuxiliarParaNotaDeseada!B670:E1651,3,FALSE),"")</f>
        <v/>
      </c>
      <c r="D669" s="62" t="str">
        <f>IF(ISNUMBER(A669),IF(AND(AuxiliarParaNotaDeseada!I$6&gt;=5,AuxiliarParaNotaDeseada!I$6&lt;=10),AuxiliarParaNotaDeseada!I$6,-1),"")</f>
        <v/>
      </c>
    </row>
    <row r="670" spans="1:4" ht="15" x14ac:dyDescent="0.2">
      <c r="A670" t="str">
        <f>IFERROR(VLOOKUP(ROW()-18,AuxiliarParaNotaDeseada!B671:E1652,1,FALSE),"")</f>
        <v/>
      </c>
      <c r="B670" t="str">
        <f>IFERROR(VLOOKUP(ROW()-18,AuxiliarParaNotaDeseada!B671:E1652,2,FALSE),"")</f>
        <v/>
      </c>
      <c r="C670" t="str">
        <f>IFERROR(VLOOKUP(ROW()-18,AuxiliarParaNotaDeseada!B671:E1652,3,FALSE),"")</f>
        <v/>
      </c>
      <c r="D670" s="62" t="str">
        <f>IF(ISNUMBER(A670),IF(AND(AuxiliarParaNotaDeseada!I$6&gt;=5,AuxiliarParaNotaDeseada!I$6&lt;=10),AuxiliarParaNotaDeseada!I$6,-1),"")</f>
        <v/>
      </c>
    </row>
    <row r="671" spans="1:4" ht="15" x14ac:dyDescent="0.2">
      <c r="A671" t="str">
        <f>IFERROR(VLOOKUP(ROW()-18,AuxiliarParaNotaDeseada!B672:E1653,1,FALSE),"")</f>
        <v/>
      </c>
      <c r="B671" t="str">
        <f>IFERROR(VLOOKUP(ROW()-18,AuxiliarParaNotaDeseada!B672:E1653,2,FALSE),"")</f>
        <v/>
      </c>
      <c r="C671" t="str">
        <f>IFERROR(VLOOKUP(ROW()-18,AuxiliarParaNotaDeseada!B672:E1653,3,FALSE),"")</f>
        <v/>
      </c>
      <c r="D671" s="62" t="str">
        <f>IF(ISNUMBER(A671),IF(AND(AuxiliarParaNotaDeseada!I$6&gt;=5,AuxiliarParaNotaDeseada!I$6&lt;=10),AuxiliarParaNotaDeseada!I$6,-1),"")</f>
        <v/>
      </c>
    </row>
    <row r="672" spans="1:4" ht="15" x14ac:dyDescent="0.2">
      <c r="A672" t="str">
        <f>IFERROR(VLOOKUP(ROW()-18,AuxiliarParaNotaDeseada!B673:E1654,1,FALSE),"")</f>
        <v/>
      </c>
      <c r="B672" t="str">
        <f>IFERROR(VLOOKUP(ROW()-18,AuxiliarParaNotaDeseada!B673:E1654,2,FALSE),"")</f>
        <v/>
      </c>
      <c r="C672" t="str">
        <f>IFERROR(VLOOKUP(ROW()-18,AuxiliarParaNotaDeseada!B673:E1654,3,FALSE),"")</f>
        <v/>
      </c>
      <c r="D672" s="62" t="str">
        <f>IF(ISNUMBER(A672),IF(AND(AuxiliarParaNotaDeseada!I$6&gt;=5,AuxiliarParaNotaDeseada!I$6&lt;=10),AuxiliarParaNotaDeseada!I$6,-1),"")</f>
        <v/>
      </c>
    </row>
    <row r="673" spans="1:4" ht="15" x14ac:dyDescent="0.2">
      <c r="A673" t="str">
        <f>IFERROR(VLOOKUP(ROW()-18,AuxiliarParaNotaDeseada!B674:E1655,1,FALSE),"")</f>
        <v/>
      </c>
      <c r="B673" t="str">
        <f>IFERROR(VLOOKUP(ROW()-18,AuxiliarParaNotaDeseada!B674:E1655,2,FALSE),"")</f>
        <v/>
      </c>
      <c r="C673" t="str">
        <f>IFERROR(VLOOKUP(ROW()-18,AuxiliarParaNotaDeseada!B674:E1655,3,FALSE),"")</f>
        <v/>
      </c>
      <c r="D673" s="62" t="str">
        <f>IF(ISNUMBER(A673),IF(AND(AuxiliarParaNotaDeseada!I$6&gt;=5,AuxiliarParaNotaDeseada!I$6&lt;=10),AuxiliarParaNotaDeseada!I$6,-1),"")</f>
        <v/>
      </c>
    </row>
    <row r="674" spans="1:4" ht="15" x14ac:dyDescent="0.2">
      <c r="A674" t="str">
        <f>IFERROR(VLOOKUP(ROW()-18,AuxiliarParaNotaDeseada!B675:E1656,1,FALSE),"")</f>
        <v/>
      </c>
      <c r="B674" t="str">
        <f>IFERROR(VLOOKUP(ROW()-18,AuxiliarParaNotaDeseada!B675:E1656,2,FALSE),"")</f>
        <v/>
      </c>
      <c r="C674" t="str">
        <f>IFERROR(VLOOKUP(ROW()-18,AuxiliarParaNotaDeseada!B675:E1656,3,FALSE),"")</f>
        <v/>
      </c>
      <c r="D674" s="62" t="str">
        <f>IF(ISNUMBER(A674),IF(AND(AuxiliarParaNotaDeseada!I$6&gt;=5,AuxiliarParaNotaDeseada!I$6&lt;=10),AuxiliarParaNotaDeseada!I$6,-1),"")</f>
        <v/>
      </c>
    </row>
    <row r="675" spans="1:4" ht="15" x14ac:dyDescent="0.2">
      <c r="A675" t="str">
        <f>IFERROR(VLOOKUP(ROW()-18,AuxiliarParaNotaDeseada!B676:E1657,1,FALSE),"")</f>
        <v/>
      </c>
      <c r="B675" t="str">
        <f>IFERROR(VLOOKUP(ROW()-18,AuxiliarParaNotaDeseada!B676:E1657,2,FALSE),"")</f>
        <v/>
      </c>
      <c r="C675" t="str">
        <f>IFERROR(VLOOKUP(ROW()-18,AuxiliarParaNotaDeseada!B676:E1657,3,FALSE),"")</f>
        <v/>
      </c>
      <c r="D675" s="62" t="str">
        <f>IF(ISNUMBER(A675),IF(AND(AuxiliarParaNotaDeseada!I$6&gt;=5,AuxiliarParaNotaDeseada!I$6&lt;=10),AuxiliarParaNotaDeseada!I$6,-1),"")</f>
        <v/>
      </c>
    </row>
    <row r="676" spans="1:4" ht="15" x14ac:dyDescent="0.2">
      <c r="A676" t="str">
        <f>IFERROR(VLOOKUP(ROW()-18,AuxiliarParaNotaDeseada!B677:E1658,1,FALSE),"")</f>
        <v/>
      </c>
      <c r="B676" t="str">
        <f>IFERROR(VLOOKUP(ROW()-18,AuxiliarParaNotaDeseada!B677:E1658,2,FALSE),"")</f>
        <v/>
      </c>
      <c r="C676" t="str">
        <f>IFERROR(VLOOKUP(ROW()-18,AuxiliarParaNotaDeseada!B677:E1658,3,FALSE),"")</f>
        <v/>
      </c>
      <c r="D676" s="62" t="str">
        <f>IF(ISNUMBER(A676),IF(AND(AuxiliarParaNotaDeseada!I$6&gt;=5,AuxiliarParaNotaDeseada!I$6&lt;=10),AuxiliarParaNotaDeseada!I$6,-1),"")</f>
        <v/>
      </c>
    </row>
    <row r="677" spans="1:4" ht="15" x14ac:dyDescent="0.2">
      <c r="A677" t="str">
        <f>IFERROR(VLOOKUP(ROW()-18,AuxiliarParaNotaDeseada!B678:E1659,1,FALSE),"")</f>
        <v/>
      </c>
      <c r="B677" t="str">
        <f>IFERROR(VLOOKUP(ROW()-18,AuxiliarParaNotaDeseada!B678:E1659,2,FALSE),"")</f>
        <v/>
      </c>
      <c r="C677" t="str">
        <f>IFERROR(VLOOKUP(ROW()-18,AuxiliarParaNotaDeseada!B678:E1659,3,FALSE),"")</f>
        <v/>
      </c>
      <c r="D677" s="62" t="str">
        <f>IF(ISNUMBER(A677),IF(AND(AuxiliarParaNotaDeseada!I$6&gt;=5,AuxiliarParaNotaDeseada!I$6&lt;=10),AuxiliarParaNotaDeseada!I$6,-1),"")</f>
        <v/>
      </c>
    </row>
    <row r="678" spans="1:4" ht="15" x14ac:dyDescent="0.2">
      <c r="A678" t="str">
        <f>IFERROR(VLOOKUP(ROW()-18,AuxiliarParaNotaDeseada!B679:E1660,1,FALSE),"")</f>
        <v/>
      </c>
      <c r="B678" t="str">
        <f>IFERROR(VLOOKUP(ROW()-18,AuxiliarParaNotaDeseada!B679:E1660,2,FALSE),"")</f>
        <v/>
      </c>
      <c r="C678" t="str">
        <f>IFERROR(VLOOKUP(ROW()-18,AuxiliarParaNotaDeseada!B679:E1660,3,FALSE),"")</f>
        <v/>
      </c>
      <c r="D678" s="62" t="str">
        <f>IF(ISNUMBER(A678),IF(AND(AuxiliarParaNotaDeseada!I$6&gt;=5,AuxiliarParaNotaDeseada!I$6&lt;=10),AuxiliarParaNotaDeseada!I$6,-1),"")</f>
        <v/>
      </c>
    </row>
    <row r="679" spans="1:4" ht="15" x14ac:dyDescent="0.2">
      <c r="A679" t="str">
        <f>IFERROR(VLOOKUP(ROW()-18,AuxiliarParaNotaDeseada!B680:E1661,1,FALSE),"")</f>
        <v/>
      </c>
      <c r="B679" t="str">
        <f>IFERROR(VLOOKUP(ROW()-18,AuxiliarParaNotaDeseada!B680:E1661,2,FALSE),"")</f>
        <v/>
      </c>
      <c r="C679" t="str">
        <f>IFERROR(VLOOKUP(ROW()-18,AuxiliarParaNotaDeseada!B680:E1661,3,FALSE),"")</f>
        <v/>
      </c>
      <c r="D679" s="62" t="str">
        <f>IF(ISNUMBER(A679),IF(AND(AuxiliarParaNotaDeseada!I$6&gt;=5,AuxiliarParaNotaDeseada!I$6&lt;=10),AuxiliarParaNotaDeseada!I$6,-1),"")</f>
        <v/>
      </c>
    </row>
    <row r="680" spans="1:4" ht="15" x14ac:dyDescent="0.2">
      <c r="A680" t="str">
        <f>IFERROR(VLOOKUP(ROW()-18,AuxiliarParaNotaDeseada!B681:E1662,1,FALSE),"")</f>
        <v/>
      </c>
      <c r="B680" t="str">
        <f>IFERROR(VLOOKUP(ROW()-18,AuxiliarParaNotaDeseada!B681:E1662,2,FALSE),"")</f>
        <v/>
      </c>
      <c r="C680" t="str">
        <f>IFERROR(VLOOKUP(ROW()-18,AuxiliarParaNotaDeseada!B681:E1662,3,FALSE),"")</f>
        <v/>
      </c>
      <c r="D680" s="62" t="str">
        <f>IF(ISNUMBER(A680),IF(AND(AuxiliarParaNotaDeseada!I$6&gt;=5,AuxiliarParaNotaDeseada!I$6&lt;=10),AuxiliarParaNotaDeseada!I$6,-1),"")</f>
        <v/>
      </c>
    </row>
    <row r="681" spans="1:4" ht="15" x14ac:dyDescent="0.2">
      <c r="A681" t="str">
        <f>IFERROR(VLOOKUP(ROW()-18,AuxiliarParaNotaDeseada!B682:E1663,1,FALSE),"")</f>
        <v/>
      </c>
      <c r="B681" t="str">
        <f>IFERROR(VLOOKUP(ROW()-18,AuxiliarParaNotaDeseada!B682:E1663,2,FALSE),"")</f>
        <v/>
      </c>
      <c r="C681" t="str">
        <f>IFERROR(VLOOKUP(ROW()-18,AuxiliarParaNotaDeseada!B682:E1663,3,FALSE),"")</f>
        <v/>
      </c>
      <c r="D681" s="62" t="str">
        <f>IF(ISNUMBER(A681),IF(AND(AuxiliarParaNotaDeseada!I$6&gt;=5,AuxiliarParaNotaDeseada!I$6&lt;=10),AuxiliarParaNotaDeseada!I$6,-1),"")</f>
        <v/>
      </c>
    </row>
    <row r="682" spans="1:4" ht="15" x14ac:dyDescent="0.2">
      <c r="A682" t="str">
        <f>IFERROR(VLOOKUP(ROW()-18,AuxiliarParaNotaDeseada!B683:E1664,1,FALSE),"")</f>
        <v/>
      </c>
      <c r="B682" t="str">
        <f>IFERROR(VLOOKUP(ROW()-18,AuxiliarParaNotaDeseada!B683:E1664,2,FALSE),"")</f>
        <v/>
      </c>
      <c r="C682" t="str">
        <f>IFERROR(VLOOKUP(ROW()-18,AuxiliarParaNotaDeseada!B683:E1664,3,FALSE),"")</f>
        <v/>
      </c>
      <c r="D682" s="62" t="str">
        <f>IF(ISNUMBER(A682),IF(AND(AuxiliarParaNotaDeseada!I$6&gt;=5,AuxiliarParaNotaDeseada!I$6&lt;=10),AuxiliarParaNotaDeseada!I$6,-1),"")</f>
        <v/>
      </c>
    </row>
    <row r="683" spans="1:4" ht="15" x14ac:dyDescent="0.2">
      <c r="A683" t="str">
        <f>IFERROR(VLOOKUP(ROW()-18,AuxiliarParaNotaDeseada!B684:E1665,1,FALSE),"")</f>
        <v/>
      </c>
      <c r="B683" t="str">
        <f>IFERROR(VLOOKUP(ROW()-18,AuxiliarParaNotaDeseada!B684:E1665,2,FALSE),"")</f>
        <v/>
      </c>
      <c r="C683" t="str">
        <f>IFERROR(VLOOKUP(ROW()-18,AuxiliarParaNotaDeseada!B684:E1665,3,FALSE),"")</f>
        <v/>
      </c>
      <c r="D683" s="62" t="str">
        <f>IF(ISNUMBER(A683),IF(AND(AuxiliarParaNotaDeseada!I$6&gt;=5,AuxiliarParaNotaDeseada!I$6&lt;=10),AuxiliarParaNotaDeseada!I$6,-1),"")</f>
        <v/>
      </c>
    </row>
    <row r="684" spans="1:4" ht="15" x14ac:dyDescent="0.2">
      <c r="A684" t="str">
        <f>IFERROR(VLOOKUP(ROW()-18,AuxiliarParaNotaDeseada!B685:E1666,1,FALSE),"")</f>
        <v/>
      </c>
      <c r="B684" t="str">
        <f>IFERROR(VLOOKUP(ROW()-18,AuxiliarParaNotaDeseada!B685:E1666,2,FALSE),"")</f>
        <v/>
      </c>
      <c r="C684" t="str">
        <f>IFERROR(VLOOKUP(ROW()-18,AuxiliarParaNotaDeseada!B685:E1666,3,FALSE),"")</f>
        <v/>
      </c>
      <c r="D684" s="62" t="str">
        <f>IF(ISNUMBER(A684),IF(AND(AuxiliarParaNotaDeseada!I$6&gt;=5,AuxiliarParaNotaDeseada!I$6&lt;=10),AuxiliarParaNotaDeseada!I$6,-1),"")</f>
        <v/>
      </c>
    </row>
    <row r="685" spans="1:4" ht="15" x14ac:dyDescent="0.2">
      <c r="A685" t="str">
        <f>IFERROR(VLOOKUP(ROW()-18,AuxiliarParaNotaDeseada!B686:E1667,1,FALSE),"")</f>
        <v/>
      </c>
      <c r="B685" t="str">
        <f>IFERROR(VLOOKUP(ROW()-18,AuxiliarParaNotaDeseada!B686:E1667,2,FALSE),"")</f>
        <v/>
      </c>
      <c r="C685" t="str">
        <f>IFERROR(VLOOKUP(ROW()-18,AuxiliarParaNotaDeseada!B686:E1667,3,FALSE),"")</f>
        <v/>
      </c>
      <c r="D685" s="62" t="str">
        <f>IF(ISNUMBER(A685),IF(AND(AuxiliarParaNotaDeseada!I$6&gt;=5,AuxiliarParaNotaDeseada!I$6&lt;=10),AuxiliarParaNotaDeseada!I$6,-1),"")</f>
        <v/>
      </c>
    </row>
    <row r="686" spans="1:4" ht="15" x14ac:dyDescent="0.2">
      <c r="A686" t="str">
        <f>IFERROR(VLOOKUP(ROW()-18,AuxiliarParaNotaDeseada!B687:E1668,1,FALSE),"")</f>
        <v/>
      </c>
      <c r="B686" t="str">
        <f>IFERROR(VLOOKUP(ROW()-18,AuxiliarParaNotaDeseada!B687:E1668,2,FALSE),"")</f>
        <v/>
      </c>
      <c r="C686" t="str">
        <f>IFERROR(VLOOKUP(ROW()-18,AuxiliarParaNotaDeseada!B687:E1668,3,FALSE),"")</f>
        <v/>
      </c>
      <c r="D686" s="62" t="str">
        <f>IF(ISNUMBER(A686),IF(AND(AuxiliarParaNotaDeseada!I$6&gt;=5,AuxiliarParaNotaDeseada!I$6&lt;=10),AuxiliarParaNotaDeseada!I$6,-1),"")</f>
        <v/>
      </c>
    </row>
    <row r="687" spans="1:4" ht="15" x14ac:dyDescent="0.2">
      <c r="A687" t="str">
        <f>IFERROR(VLOOKUP(ROW()-18,AuxiliarParaNotaDeseada!B688:E1669,1,FALSE),"")</f>
        <v/>
      </c>
      <c r="B687" t="str">
        <f>IFERROR(VLOOKUP(ROW()-18,AuxiliarParaNotaDeseada!B688:E1669,2,FALSE),"")</f>
        <v/>
      </c>
      <c r="C687" t="str">
        <f>IFERROR(VLOOKUP(ROW()-18,AuxiliarParaNotaDeseada!B688:E1669,3,FALSE),"")</f>
        <v/>
      </c>
      <c r="D687" s="62" t="str">
        <f>IF(ISNUMBER(A687),IF(AND(AuxiliarParaNotaDeseada!I$6&gt;=5,AuxiliarParaNotaDeseada!I$6&lt;=10),AuxiliarParaNotaDeseada!I$6,-1),"")</f>
        <v/>
      </c>
    </row>
    <row r="688" spans="1:4" ht="15" x14ac:dyDescent="0.2">
      <c r="A688" t="str">
        <f>IFERROR(VLOOKUP(ROW()-18,AuxiliarParaNotaDeseada!B689:E1670,1,FALSE),"")</f>
        <v/>
      </c>
      <c r="B688" t="str">
        <f>IFERROR(VLOOKUP(ROW()-18,AuxiliarParaNotaDeseada!B689:E1670,2,FALSE),"")</f>
        <v/>
      </c>
      <c r="C688" t="str">
        <f>IFERROR(VLOOKUP(ROW()-18,AuxiliarParaNotaDeseada!B689:E1670,3,FALSE),"")</f>
        <v/>
      </c>
      <c r="D688" s="62" t="str">
        <f>IF(ISNUMBER(A688),IF(AND(AuxiliarParaNotaDeseada!I$6&gt;=5,AuxiliarParaNotaDeseada!I$6&lt;=10),AuxiliarParaNotaDeseada!I$6,-1),"")</f>
        <v/>
      </c>
    </row>
    <row r="689" spans="1:4" ht="15" x14ac:dyDescent="0.2">
      <c r="A689" t="str">
        <f>IFERROR(VLOOKUP(ROW()-18,AuxiliarParaNotaDeseada!B690:E1671,1,FALSE),"")</f>
        <v/>
      </c>
      <c r="B689" t="str">
        <f>IFERROR(VLOOKUP(ROW()-18,AuxiliarParaNotaDeseada!B690:E1671,2,FALSE),"")</f>
        <v/>
      </c>
      <c r="C689" t="str">
        <f>IFERROR(VLOOKUP(ROW()-18,AuxiliarParaNotaDeseada!B690:E1671,3,FALSE),"")</f>
        <v/>
      </c>
      <c r="D689" s="62" t="str">
        <f>IF(ISNUMBER(A689),IF(AND(AuxiliarParaNotaDeseada!I$6&gt;=5,AuxiliarParaNotaDeseada!I$6&lt;=10),AuxiliarParaNotaDeseada!I$6,-1),"")</f>
        <v/>
      </c>
    </row>
    <row r="690" spans="1:4" ht="15" x14ac:dyDescent="0.2">
      <c r="A690" t="str">
        <f>IFERROR(VLOOKUP(ROW()-18,AuxiliarParaNotaDeseada!B691:E1672,1,FALSE),"")</f>
        <v/>
      </c>
      <c r="B690" t="str">
        <f>IFERROR(VLOOKUP(ROW()-18,AuxiliarParaNotaDeseada!B691:E1672,2,FALSE),"")</f>
        <v/>
      </c>
      <c r="C690" t="str">
        <f>IFERROR(VLOOKUP(ROW()-18,AuxiliarParaNotaDeseada!B691:E1672,3,FALSE),"")</f>
        <v/>
      </c>
      <c r="D690" s="62" t="str">
        <f>IF(ISNUMBER(A690),IF(AND(AuxiliarParaNotaDeseada!I$6&gt;=5,AuxiliarParaNotaDeseada!I$6&lt;=10),AuxiliarParaNotaDeseada!I$6,-1),"")</f>
        <v/>
      </c>
    </row>
    <row r="691" spans="1:4" ht="15" x14ac:dyDescent="0.2">
      <c r="A691" t="str">
        <f>IFERROR(VLOOKUP(ROW()-18,AuxiliarParaNotaDeseada!B692:E1673,1,FALSE),"")</f>
        <v/>
      </c>
      <c r="B691" t="str">
        <f>IFERROR(VLOOKUP(ROW()-18,AuxiliarParaNotaDeseada!B692:E1673,2,FALSE),"")</f>
        <v/>
      </c>
      <c r="C691" t="str">
        <f>IFERROR(VLOOKUP(ROW()-18,AuxiliarParaNotaDeseada!B692:E1673,3,FALSE),"")</f>
        <v/>
      </c>
      <c r="D691" s="62" t="str">
        <f>IF(ISNUMBER(A691),IF(AND(AuxiliarParaNotaDeseada!I$6&gt;=5,AuxiliarParaNotaDeseada!I$6&lt;=10),AuxiliarParaNotaDeseada!I$6,-1),"")</f>
        <v/>
      </c>
    </row>
    <row r="692" spans="1:4" ht="15" x14ac:dyDescent="0.2">
      <c r="A692" t="str">
        <f>IFERROR(VLOOKUP(ROW()-18,AuxiliarParaNotaDeseada!B693:E1674,1,FALSE),"")</f>
        <v/>
      </c>
      <c r="B692" t="str">
        <f>IFERROR(VLOOKUP(ROW()-18,AuxiliarParaNotaDeseada!B693:E1674,2,FALSE),"")</f>
        <v/>
      </c>
      <c r="C692" t="str">
        <f>IFERROR(VLOOKUP(ROW()-18,AuxiliarParaNotaDeseada!B693:E1674,3,FALSE),"")</f>
        <v/>
      </c>
      <c r="D692" s="62" t="str">
        <f>IF(ISNUMBER(A692),IF(AND(AuxiliarParaNotaDeseada!I$6&gt;=5,AuxiliarParaNotaDeseada!I$6&lt;=10),AuxiliarParaNotaDeseada!I$6,-1),"")</f>
        <v/>
      </c>
    </row>
    <row r="693" spans="1:4" ht="15" x14ac:dyDescent="0.2">
      <c r="A693" t="str">
        <f>IFERROR(VLOOKUP(ROW()-18,AuxiliarParaNotaDeseada!B694:E1675,1,FALSE),"")</f>
        <v/>
      </c>
      <c r="B693" t="str">
        <f>IFERROR(VLOOKUP(ROW()-18,AuxiliarParaNotaDeseada!B694:E1675,2,FALSE),"")</f>
        <v/>
      </c>
      <c r="C693" t="str">
        <f>IFERROR(VLOOKUP(ROW()-18,AuxiliarParaNotaDeseada!B694:E1675,3,FALSE),"")</f>
        <v/>
      </c>
      <c r="D693" s="62" t="str">
        <f>IF(ISNUMBER(A693),IF(AND(AuxiliarParaNotaDeseada!I$6&gt;=5,AuxiliarParaNotaDeseada!I$6&lt;=10),AuxiliarParaNotaDeseada!I$6,-1),"")</f>
        <v/>
      </c>
    </row>
    <row r="694" spans="1:4" ht="15" x14ac:dyDescent="0.2">
      <c r="A694" t="str">
        <f>IFERROR(VLOOKUP(ROW()-18,AuxiliarParaNotaDeseada!B695:E1676,1,FALSE),"")</f>
        <v/>
      </c>
      <c r="B694" t="str">
        <f>IFERROR(VLOOKUP(ROW()-18,AuxiliarParaNotaDeseada!B695:E1676,2,FALSE),"")</f>
        <v/>
      </c>
      <c r="C694" t="str">
        <f>IFERROR(VLOOKUP(ROW()-18,AuxiliarParaNotaDeseada!B695:E1676,3,FALSE),"")</f>
        <v/>
      </c>
      <c r="D694" s="62" t="str">
        <f>IF(ISNUMBER(A694),IF(AND(AuxiliarParaNotaDeseada!I$6&gt;=5,AuxiliarParaNotaDeseada!I$6&lt;=10),AuxiliarParaNotaDeseada!I$6,-1),"")</f>
        <v/>
      </c>
    </row>
    <row r="695" spans="1:4" ht="15" x14ac:dyDescent="0.2">
      <c r="A695" t="str">
        <f>IFERROR(VLOOKUP(ROW()-18,AuxiliarParaNotaDeseada!B696:E1677,1,FALSE),"")</f>
        <v/>
      </c>
      <c r="B695" t="str">
        <f>IFERROR(VLOOKUP(ROW()-18,AuxiliarParaNotaDeseada!B696:E1677,2,FALSE),"")</f>
        <v/>
      </c>
      <c r="C695" t="str">
        <f>IFERROR(VLOOKUP(ROW()-18,AuxiliarParaNotaDeseada!B696:E1677,3,FALSE),"")</f>
        <v/>
      </c>
      <c r="D695" s="62" t="str">
        <f>IF(ISNUMBER(A695),IF(AND(AuxiliarParaNotaDeseada!I$6&gt;=5,AuxiliarParaNotaDeseada!I$6&lt;=10),AuxiliarParaNotaDeseada!I$6,-1),"")</f>
        <v/>
      </c>
    </row>
    <row r="696" spans="1:4" ht="15" x14ac:dyDescent="0.2">
      <c r="A696" t="str">
        <f>IFERROR(VLOOKUP(ROW()-18,AuxiliarParaNotaDeseada!B697:E1678,1,FALSE),"")</f>
        <v/>
      </c>
      <c r="B696" t="str">
        <f>IFERROR(VLOOKUP(ROW()-18,AuxiliarParaNotaDeseada!B697:E1678,2,FALSE),"")</f>
        <v/>
      </c>
      <c r="C696" t="str">
        <f>IFERROR(VLOOKUP(ROW()-18,AuxiliarParaNotaDeseada!B697:E1678,3,FALSE),"")</f>
        <v/>
      </c>
      <c r="D696" s="62" t="str">
        <f>IF(ISNUMBER(A696),IF(AND(AuxiliarParaNotaDeseada!I$6&gt;=5,AuxiliarParaNotaDeseada!I$6&lt;=10),AuxiliarParaNotaDeseada!I$6,-1),"")</f>
        <v/>
      </c>
    </row>
    <row r="697" spans="1:4" ht="15" x14ac:dyDescent="0.2">
      <c r="A697" t="str">
        <f>IFERROR(VLOOKUP(ROW()-18,AuxiliarParaNotaDeseada!B698:E1679,1,FALSE),"")</f>
        <v/>
      </c>
      <c r="B697" t="str">
        <f>IFERROR(VLOOKUP(ROW()-18,AuxiliarParaNotaDeseada!B698:E1679,2,FALSE),"")</f>
        <v/>
      </c>
      <c r="C697" t="str">
        <f>IFERROR(VLOOKUP(ROW()-18,AuxiliarParaNotaDeseada!B698:E1679,3,FALSE),"")</f>
        <v/>
      </c>
      <c r="D697" s="62" t="str">
        <f>IF(ISNUMBER(A697),IF(AND(AuxiliarParaNotaDeseada!I$6&gt;=5,AuxiliarParaNotaDeseada!I$6&lt;=10),AuxiliarParaNotaDeseada!I$6,-1),"")</f>
        <v/>
      </c>
    </row>
    <row r="698" spans="1:4" ht="15" x14ac:dyDescent="0.2">
      <c r="A698" t="str">
        <f>IFERROR(VLOOKUP(ROW()-18,AuxiliarParaNotaDeseada!B699:E1680,1,FALSE),"")</f>
        <v/>
      </c>
      <c r="B698" t="str">
        <f>IFERROR(VLOOKUP(ROW()-18,AuxiliarParaNotaDeseada!B699:E1680,2,FALSE),"")</f>
        <v/>
      </c>
      <c r="C698" t="str">
        <f>IFERROR(VLOOKUP(ROW()-18,AuxiliarParaNotaDeseada!B699:E1680,3,FALSE),"")</f>
        <v/>
      </c>
      <c r="D698" s="62" t="str">
        <f>IF(ISNUMBER(A698),IF(AND(AuxiliarParaNotaDeseada!I$6&gt;=5,AuxiliarParaNotaDeseada!I$6&lt;=10),AuxiliarParaNotaDeseada!I$6,-1),"")</f>
        <v/>
      </c>
    </row>
    <row r="699" spans="1:4" ht="15" x14ac:dyDescent="0.2">
      <c r="A699" t="str">
        <f>IFERROR(VLOOKUP(ROW()-18,AuxiliarParaNotaDeseada!B700:E1681,1,FALSE),"")</f>
        <v/>
      </c>
      <c r="B699" t="str">
        <f>IFERROR(VLOOKUP(ROW()-18,AuxiliarParaNotaDeseada!B700:E1681,2,FALSE),"")</f>
        <v/>
      </c>
      <c r="C699" t="str">
        <f>IFERROR(VLOOKUP(ROW()-18,AuxiliarParaNotaDeseada!B700:E1681,3,FALSE),"")</f>
        <v/>
      </c>
      <c r="D699" s="62" t="str">
        <f>IF(ISNUMBER(A699),IF(AND(AuxiliarParaNotaDeseada!I$6&gt;=5,AuxiliarParaNotaDeseada!I$6&lt;=10),AuxiliarParaNotaDeseada!I$6,-1),"")</f>
        <v/>
      </c>
    </row>
    <row r="700" spans="1:4" ht="15" x14ac:dyDescent="0.2">
      <c r="A700" t="str">
        <f>IFERROR(VLOOKUP(ROW()-18,AuxiliarParaNotaDeseada!B701:E1682,1,FALSE),"")</f>
        <v/>
      </c>
      <c r="B700" t="str">
        <f>IFERROR(VLOOKUP(ROW()-18,AuxiliarParaNotaDeseada!B701:E1682,2,FALSE),"")</f>
        <v/>
      </c>
      <c r="C700" t="str">
        <f>IFERROR(VLOOKUP(ROW()-18,AuxiliarParaNotaDeseada!B701:E1682,3,FALSE),"")</f>
        <v/>
      </c>
      <c r="D700" s="62" t="str">
        <f>IF(ISNUMBER(A700),IF(AND(AuxiliarParaNotaDeseada!I$6&gt;=5,AuxiliarParaNotaDeseada!I$6&lt;=10),AuxiliarParaNotaDeseada!I$6,-1),"")</f>
        <v/>
      </c>
    </row>
    <row r="701" spans="1:4" ht="15" x14ac:dyDescent="0.2">
      <c r="A701" t="str">
        <f>IFERROR(VLOOKUP(ROW()-18,AuxiliarParaNotaDeseada!B702:E1683,1,FALSE),"")</f>
        <v/>
      </c>
      <c r="B701" t="str">
        <f>IFERROR(VLOOKUP(ROW()-18,AuxiliarParaNotaDeseada!B702:E1683,2,FALSE),"")</f>
        <v/>
      </c>
      <c r="C701" t="str">
        <f>IFERROR(VLOOKUP(ROW()-18,AuxiliarParaNotaDeseada!B702:E1683,3,FALSE),"")</f>
        <v/>
      </c>
      <c r="D701" s="62" t="str">
        <f>IF(ISNUMBER(A701),IF(AND(AuxiliarParaNotaDeseada!I$6&gt;=5,AuxiliarParaNotaDeseada!I$6&lt;=10),AuxiliarParaNotaDeseada!I$6,-1),"")</f>
        <v/>
      </c>
    </row>
    <row r="702" spans="1:4" ht="15" x14ac:dyDescent="0.2">
      <c r="A702" t="str">
        <f>IFERROR(VLOOKUP(ROW()-18,AuxiliarParaNotaDeseada!B703:E1684,1,FALSE),"")</f>
        <v/>
      </c>
      <c r="B702" t="str">
        <f>IFERROR(VLOOKUP(ROW()-18,AuxiliarParaNotaDeseada!B703:E1684,2,FALSE),"")</f>
        <v/>
      </c>
      <c r="C702" t="str">
        <f>IFERROR(VLOOKUP(ROW()-18,AuxiliarParaNotaDeseada!B703:E1684,3,FALSE),"")</f>
        <v/>
      </c>
      <c r="D702" s="62" t="str">
        <f>IF(ISNUMBER(A702),IF(AND(AuxiliarParaNotaDeseada!I$6&gt;=5,AuxiliarParaNotaDeseada!I$6&lt;=10),AuxiliarParaNotaDeseada!I$6,-1),"")</f>
        <v/>
      </c>
    </row>
    <row r="703" spans="1:4" ht="15" x14ac:dyDescent="0.2">
      <c r="A703" t="str">
        <f>IFERROR(VLOOKUP(ROW()-18,AuxiliarParaNotaDeseada!B704:E1685,1,FALSE),"")</f>
        <v/>
      </c>
      <c r="B703" t="str">
        <f>IFERROR(VLOOKUP(ROW()-18,AuxiliarParaNotaDeseada!B704:E1685,2,FALSE),"")</f>
        <v/>
      </c>
      <c r="C703" t="str">
        <f>IFERROR(VLOOKUP(ROW()-18,AuxiliarParaNotaDeseada!B704:E1685,3,FALSE),"")</f>
        <v/>
      </c>
      <c r="D703" s="62" t="str">
        <f>IF(ISNUMBER(A703),IF(AND(AuxiliarParaNotaDeseada!I$6&gt;=5,AuxiliarParaNotaDeseada!I$6&lt;=10),AuxiliarParaNotaDeseada!I$6,-1),"")</f>
        <v/>
      </c>
    </row>
    <row r="704" spans="1:4" ht="15" x14ac:dyDescent="0.2">
      <c r="A704" t="str">
        <f>IFERROR(VLOOKUP(ROW()-18,AuxiliarParaNotaDeseada!B705:E1686,1,FALSE),"")</f>
        <v/>
      </c>
      <c r="B704" t="str">
        <f>IFERROR(VLOOKUP(ROW()-18,AuxiliarParaNotaDeseada!B705:E1686,2,FALSE),"")</f>
        <v/>
      </c>
      <c r="C704" t="str">
        <f>IFERROR(VLOOKUP(ROW()-18,AuxiliarParaNotaDeseada!B705:E1686,3,FALSE),"")</f>
        <v/>
      </c>
      <c r="D704" s="62" t="str">
        <f>IF(ISNUMBER(A704),IF(AND(AuxiliarParaNotaDeseada!I$6&gt;=5,AuxiliarParaNotaDeseada!I$6&lt;=10),AuxiliarParaNotaDeseada!I$6,-1),"")</f>
        <v/>
      </c>
    </row>
    <row r="705" spans="1:4" ht="15" x14ac:dyDescent="0.2">
      <c r="A705" t="str">
        <f>IFERROR(VLOOKUP(ROW()-18,AuxiliarParaNotaDeseada!B706:E1687,1,FALSE),"")</f>
        <v/>
      </c>
      <c r="B705" t="str">
        <f>IFERROR(VLOOKUP(ROW()-18,AuxiliarParaNotaDeseada!B706:E1687,2,FALSE),"")</f>
        <v/>
      </c>
      <c r="C705" t="str">
        <f>IFERROR(VLOOKUP(ROW()-18,AuxiliarParaNotaDeseada!B706:E1687,3,FALSE),"")</f>
        <v/>
      </c>
      <c r="D705" s="62" t="str">
        <f>IF(ISNUMBER(A705),IF(AND(AuxiliarParaNotaDeseada!I$6&gt;=5,AuxiliarParaNotaDeseada!I$6&lt;=10),AuxiliarParaNotaDeseada!I$6,-1),"")</f>
        <v/>
      </c>
    </row>
    <row r="706" spans="1:4" ht="15" x14ac:dyDescent="0.2">
      <c r="A706" t="str">
        <f>IFERROR(VLOOKUP(ROW()-18,AuxiliarParaNotaDeseada!B707:E1688,1,FALSE),"")</f>
        <v/>
      </c>
      <c r="B706" t="str">
        <f>IFERROR(VLOOKUP(ROW()-18,AuxiliarParaNotaDeseada!B707:E1688,2,FALSE),"")</f>
        <v/>
      </c>
      <c r="C706" t="str">
        <f>IFERROR(VLOOKUP(ROW()-18,AuxiliarParaNotaDeseada!B707:E1688,3,FALSE),"")</f>
        <v/>
      </c>
      <c r="D706" s="62" t="str">
        <f>IF(ISNUMBER(A706),IF(AND(AuxiliarParaNotaDeseada!I$6&gt;=5,AuxiliarParaNotaDeseada!I$6&lt;=10),AuxiliarParaNotaDeseada!I$6,-1),"")</f>
        <v/>
      </c>
    </row>
    <row r="707" spans="1:4" ht="15" x14ac:dyDescent="0.2">
      <c r="A707" t="str">
        <f>IFERROR(VLOOKUP(ROW()-18,AuxiliarParaNotaDeseada!B708:E1689,1,FALSE),"")</f>
        <v/>
      </c>
      <c r="B707" t="str">
        <f>IFERROR(VLOOKUP(ROW()-18,AuxiliarParaNotaDeseada!B708:E1689,2,FALSE),"")</f>
        <v/>
      </c>
      <c r="C707" t="str">
        <f>IFERROR(VLOOKUP(ROW()-18,AuxiliarParaNotaDeseada!B708:E1689,3,FALSE),"")</f>
        <v/>
      </c>
      <c r="D707" s="62" t="str">
        <f>IF(ISNUMBER(A707),IF(AND(AuxiliarParaNotaDeseada!I$6&gt;=5,AuxiliarParaNotaDeseada!I$6&lt;=10),AuxiliarParaNotaDeseada!I$6,-1),"")</f>
        <v/>
      </c>
    </row>
    <row r="708" spans="1:4" ht="15" x14ac:dyDescent="0.2">
      <c r="A708" t="str">
        <f>IFERROR(VLOOKUP(ROW()-18,AuxiliarParaNotaDeseada!B709:E1690,1,FALSE),"")</f>
        <v/>
      </c>
      <c r="B708" t="str">
        <f>IFERROR(VLOOKUP(ROW()-18,AuxiliarParaNotaDeseada!B709:E1690,2,FALSE),"")</f>
        <v/>
      </c>
      <c r="C708" t="str">
        <f>IFERROR(VLOOKUP(ROW()-18,AuxiliarParaNotaDeseada!B709:E1690,3,FALSE),"")</f>
        <v/>
      </c>
      <c r="D708" s="62" t="str">
        <f>IF(ISNUMBER(A708),IF(AND(AuxiliarParaNotaDeseada!I$6&gt;=5,AuxiliarParaNotaDeseada!I$6&lt;=10),AuxiliarParaNotaDeseada!I$6,-1),"")</f>
        <v/>
      </c>
    </row>
    <row r="709" spans="1:4" ht="15" x14ac:dyDescent="0.2">
      <c r="A709" t="str">
        <f>IFERROR(VLOOKUP(ROW()-18,AuxiliarParaNotaDeseada!B710:E1691,1,FALSE),"")</f>
        <v/>
      </c>
      <c r="B709" t="str">
        <f>IFERROR(VLOOKUP(ROW()-18,AuxiliarParaNotaDeseada!B710:E1691,2,FALSE),"")</f>
        <v/>
      </c>
      <c r="C709" t="str">
        <f>IFERROR(VLOOKUP(ROW()-18,AuxiliarParaNotaDeseada!B710:E1691,3,FALSE),"")</f>
        <v/>
      </c>
      <c r="D709" s="62" t="str">
        <f>IF(ISNUMBER(A709),IF(AND(AuxiliarParaNotaDeseada!I$6&gt;=5,AuxiliarParaNotaDeseada!I$6&lt;=10),AuxiliarParaNotaDeseada!I$6,-1),"")</f>
        <v/>
      </c>
    </row>
    <row r="710" spans="1:4" ht="15" x14ac:dyDescent="0.2">
      <c r="A710" t="str">
        <f>IFERROR(VLOOKUP(ROW()-18,AuxiliarParaNotaDeseada!B711:E1692,1,FALSE),"")</f>
        <v/>
      </c>
      <c r="B710" t="str">
        <f>IFERROR(VLOOKUP(ROW()-18,AuxiliarParaNotaDeseada!B711:E1692,2,FALSE),"")</f>
        <v/>
      </c>
      <c r="C710" t="str">
        <f>IFERROR(VLOOKUP(ROW()-18,AuxiliarParaNotaDeseada!B711:E1692,3,FALSE),"")</f>
        <v/>
      </c>
      <c r="D710" s="62" t="str">
        <f>IF(ISNUMBER(A710),IF(AND(AuxiliarParaNotaDeseada!I$6&gt;=5,AuxiliarParaNotaDeseada!I$6&lt;=10),AuxiliarParaNotaDeseada!I$6,-1),"")</f>
        <v/>
      </c>
    </row>
    <row r="711" spans="1:4" ht="15" x14ac:dyDescent="0.2">
      <c r="A711" t="str">
        <f>IFERROR(VLOOKUP(ROW()-18,AuxiliarParaNotaDeseada!B712:E1693,1,FALSE),"")</f>
        <v/>
      </c>
      <c r="B711" t="str">
        <f>IFERROR(VLOOKUP(ROW()-18,AuxiliarParaNotaDeseada!B712:E1693,2,FALSE),"")</f>
        <v/>
      </c>
      <c r="C711" t="str">
        <f>IFERROR(VLOOKUP(ROW()-18,AuxiliarParaNotaDeseada!B712:E1693,3,FALSE),"")</f>
        <v/>
      </c>
      <c r="D711" s="62" t="str">
        <f>IF(ISNUMBER(A711),IF(AND(AuxiliarParaNotaDeseada!I$6&gt;=5,AuxiliarParaNotaDeseada!I$6&lt;=10),AuxiliarParaNotaDeseada!I$6,-1),"")</f>
        <v/>
      </c>
    </row>
    <row r="712" spans="1:4" ht="15" x14ac:dyDescent="0.2">
      <c r="A712" t="str">
        <f>IFERROR(VLOOKUP(ROW()-18,AuxiliarParaNotaDeseada!B713:E1694,1,FALSE),"")</f>
        <v/>
      </c>
      <c r="B712" t="str">
        <f>IFERROR(VLOOKUP(ROW()-18,AuxiliarParaNotaDeseada!B713:E1694,2,FALSE),"")</f>
        <v/>
      </c>
      <c r="C712" t="str">
        <f>IFERROR(VLOOKUP(ROW()-18,AuxiliarParaNotaDeseada!B713:E1694,3,FALSE),"")</f>
        <v/>
      </c>
      <c r="D712" s="62" t="str">
        <f>IF(ISNUMBER(A712),IF(AND(AuxiliarParaNotaDeseada!I$6&gt;=5,AuxiliarParaNotaDeseada!I$6&lt;=10),AuxiliarParaNotaDeseada!I$6,-1),"")</f>
        <v/>
      </c>
    </row>
    <row r="713" spans="1:4" ht="15" x14ac:dyDescent="0.2">
      <c r="A713" t="str">
        <f>IFERROR(VLOOKUP(ROW()-18,AuxiliarParaNotaDeseada!B714:E1695,1,FALSE),"")</f>
        <v/>
      </c>
      <c r="B713" t="str">
        <f>IFERROR(VLOOKUP(ROW()-18,AuxiliarParaNotaDeseada!B714:E1695,2,FALSE),"")</f>
        <v/>
      </c>
      <c r="C713" t="str">
        <f>IFERROR(VLOOKUP(ROW()-18,AuxiliarParaNotaDeseada!B714:E1695,3,FALSE),"")</f>
        <v/>
      </c>
      <c r="D713" s="62" t="str">
        <f>IF(ISNUMBER(A713),IF(AND(AuxiliarParaNotaDeseada!I$6&gt;=5,AuxiliarParaNotaDeseada!I$6&lt;=10),AuxiliarParaNotaDeseada!I$6,-1),"")</f>
        <v/>
      </c>
    </row>
    <row r="714" spans="1:4" ht="15" x14ac:dyDescent="0.2">
      <c r="A714" t="str">
        <f>IFERROR(VLOOKUP(ROW()-18,AuxiliarParaNotaDeseada!B715:E1696,1,FALSE),"")</f>
        <v/>
      </c>
      <c r="B714" t="str">
        <f>IFERROR(VLOOKUP(ROW()-18,AuxiliarParaNotaDeseada!B715:E1696,2,FALSE),"")</f>
        <v/>
      </c>
      <c r="C714" t="str">
        <f>IFERROR(VLOOKUP(ROW()-18,AuxiliarParaNotaDeseada!B715:E1696,3,FALSE),"")</f>
        <v/>
      </c>
      <c r="D714" s="62" t="str">
        <f>IF(ISNUMBER(A714),IF(AND(AuxiliarParaNotaDeseada!I$6&gt;=5,AuxiliarParaNotaDeseada!I$6&lt;=10),AuxiliarParaNotaDeseada!I$6,-1),"")</f>
        <v/>
      </c>
    </row>
    <row r="715" spans="1:4" ht="15" x14ac:dyDescent="0.2">
      <c r="A715" t="str">
        <f>IFERROR(VLOOKUP(ROW()-18,AuxiliarParaNotaDeseada!B716:E1697,1,FALSE),"")</f>
        <v/>
      </c>
      <c r="B715" t="str">
        <f>IFERROR(VLOOKUP(ROW()-18,AuxiliarParaNotaDeseada!B716:E1697,2,FALSE),"")</f>
        <v/>
      </c>
      <c r="C715" t="str">
        <f>IFERROR(VLOOKUP(ROW()-18,AuxiliarParaNotaDeseada!B716:E1697,3,FALSE),"")</f>
        <v/>
      </c>
      <c r="D715" s="62" t="str">
        <f>IF(ISNUMBER(A715),IF(AND(AuxiliarParaNotaDeseada!I$6&gt;=5,AuxiliarParaNotaDeseada!I$6&lt;=10),AuxiliarParaNotaDeseada!I$6,-1),"")</f>
        <v/>
      </c>
    </row>
    <row r="716" spans="1:4" ht="15" x14ac:dyDescent="0.2">
      <c r="A716" t="str">
        <f>IFERROR(VLOOKUP(ROW()-18,AuxiliarParaNotaDeseada!B717:E1698,1,FALSE),"")</f>
        <v/>
      </c>
      <c r="B716" t="str">
        <f>IFERROR(VLOOKUP(ROW()-18,AuxiliarParaNotaDeseada!B717:E1698,2,FALSE),"")</f>
        <v/>
      </c>
      <c r="C716" t="str">
        <f>IFERROR(VLOOKUP(ROW()-18,AuxiliarParaNotaDeseada!B717:E1698,3,FALSE),"")</f>
        <v/>
      </c>
      <c r="D716" s="62" t="str">
        <f>IF(ISNUMBER(A716),IF(AND(AuxiliarParaNotaDeseada!I$6&gt;=5,AuxiliarParaNotaDeseada!I$6&lt;=10),AuxiliarParaNotaDeseada!I$6,-1),"")</f>
        <v/>
      </c>
    </row>
    <row r="717" spans="1:4" ht="15" x14ac:dyDescent="0.2">
      <c r="A717" t="str">
        <f>IFERROR(VLOOKUP(ROW()-18,AuxiliarParaNotaDeseada!B718:E1699,1,FALSE),"")</f>
        <v/>
      </c>
      <c r="B717" t="str">
        <f>IFERROR(VLOOKUP(ROW()-18,AuxiliarParaNotaDeseada!B718:E1699,2,FALSE),"")</f>
        <v/>
      </c>
      <c r="C717" t="str">
        <f>IFERROR(VLOOKUP(ROW()-18,AuxiliarParaNotaDeseada!B718:E1699,3,FALSE),"")</f>
        <v/>
      </c>
      <c r="D717" s="62" t="str">
        <f>IF(ISNUMBER(A717),IF(AND(AuxiliarParaNotaDeseada!I$6&gt;=5,AuxiliarParaNotaDeseada!I$6&lt;=10),AuxiliarParaNotaDeseada!I$6,-1),"")</f>
        <v/>
      </c>
    </row>
    <row r="718" spans="1:4" ht="15" x14ac:dyDescent="0.2">
      <c r="A718" t="str">
        <f>IFERROR(VLOOKUP(ROW()-18,AuxiliarParaNotaDeseada!B719:E1700,1,FALSE),"")</f>
        <v/>
      </c>
      <c r="B718" t="str">
        <f>IFERROR(VLOOKUP(ROW()-18,AuxiliarParaNotaDeseada!B719:E1700,2,FALSE),"")</f>
        <v/>
      </c>
      <c r="C718" t="str">
        <f>IFERROR(VLOOKUP(ROW()-18,AuxiliarParaNotaDeseada!B719:E1700,3,FALSE),"")</f>
        <v/>
      </c>
      <c r="D718" s="62" t="str">
        <f>IF(ISNUMBER(A718),IF(AND(AuxiliarParaNotaDeseada!I$6&gt;=5,AuxiliarParaNotaDeseada!I$6&lt;=10),AuxiliarParaNotaDeseada!I$6,-1),"")</f>
        <v/>
      </c>
    </row>
    <row r="719" spans="1:4" ht="15" x14ac:dyDescent="0.2">
      <c r="A719" t="str">
        <f>IFERROR(VLOOKUP(ROW()-18,AuxiliarParaNotaDeseada!B720:E1701,1,FALSE),"")</f>
        <v/>
      </c>
      <c r="B719" t="str">
        <f>IFERROR(VLOOKUP(ROW()-18,AuxiliarParaNotaDeseada!B720:E1701,2,FALSE),"")</f>
        <v/>
      </c>
      <c r="C719" t="str">
        <f>IFERROR(VLOOKUP(ROW()-18,AuxiliarParaNotaDeseada!B720:E1701,3,FALSE),"")</f>
        <v/>
      </c>
      <c r="D719" s="62" t="str">
        <f>IF(ISNUMBER(A719),IF(AND(AuxiliarParaNotaDeseada!I$6&gt;=5,AuxiliarParaNotaDeseada!I$6&lt;=10),AuxiliarParaNotaDeseada!I$6,-1),"")</f>
        <v/>
      </c>
    </row>
    <row r="720" spans="1:4" ht="15" x14ac:dyDescent="0.2">
      <c r="A720" t="str">
        <f>IFERROR(VLOOKUP(ROW()-18,AuxiliarParaNotaDeseada!B721:E1702,1,FALSE),"")</f>
        <v/>
      </c>
      <c r="B720" t="str">
        <f>IFERROR(VLOOKUP(ROW()-18,AuxiliarParaNotaDeseada!B721:E1702,2,FALSE),"")</f>
        <v/>
      </c>
      <c r="C720" t="str">
        <f>IFERROR(VLOOKUP(ROW()-18,AuxiliarParaNotaDeseada!B721:E1702,3,FALSE),"")</f>
        <v/>
      </c>
      <c r="D720" s="62" t="str">
        <f>IF(ISNUMBER(A720),IF(AND(AuxiliarParaNotaDeseada!I$6&gt;=5,AuxiliarParaNotaDeseada!I$6&lt;=10),AuxiliarParaNotaDeseada!I$6,-1),"")</f>
        <v/>
      </c>
    </row>
    <row r="721" spans="1:4" ht="15" x14ac:dyDescent="0.2">
      <c r="A721" t="str">
        <f>IFERROR(VLOOKUP(ROW()-18,AuxiliarParaNotaDeseada!B722:E1703,1,FALSE),"")</f>
        <v/>
      </c>
      <c r="B721" t="str">
        <f>IFERROR(VLOOKUP(ROW()-18,AuxiliarParaNotaDeseada!B722:E1703,2,FALSE),"")</f>
        <v/>
      </c>
      <c r="C721" t="str">
        <f>IFERROR(VLOOKUP(ROW()-18,AuxiliarParaNotaDeseada!B722:E1703,3,FALSE),"")</f>
        <v/>
      </c>
      <c r="D721" s="62" t="str">
        <f>IF(ISNUMBER(A721),IF(AND(AuxiliarParaNotaDeseada!I$6&gt;=5,AuxiliarParaNotaDeseada!I$6&lt;=10),AuxiliarParaNotaDeseada!I$6,-1),"")</f>
        <v/>
      </c>
    </row>
    <row r="722" spans="1:4" ht="15" x14ac:dyDescent="0.2">
      <c r="A722" t="str">
        <f>IFERROR(VLOOKUP(ROW()-18,AuxiliarParaNotaDeseada!B723:E1704,1,FALSE),"")</f>
        <v/>
      </c>
      <c r="B722" t="str">
        <f>IFERROR(VLOOKUP(ROW()-18,AuxiliarParaNotaDeseada!B723:E1704,2,FALSE),"")</f>
        <v/>
      </c>
      <c r="C722" t="str">
        <f>IFERROR(VLOOKUP(ROW()-18,AuxiliarParaNotaDeseada!B723:E1704,3,FALSE),"")</f>
        <v/>
      </c>
      <c r="D722" s="62" t="str">
        <f>IF(ISNUMBER(A722),IF(AND(AuxiliarParaNotaDeseada!I$6&gt;=5,AuxiliarParaNotaDeseada!I$6&lt;=10),AuxiliarParaNotaDeseada!I$6,-1),"")</f>
        <v/>
      </c>
    </row>
    <row r="723" spans="1:4" ht="15" x14ac:dyDescent="0.2">
      <c r="A723" t="str">
        <f>IFERROR(VLOOKUP(ROW()-18,AuxiliarParaNotaDeseada!B724:E1705,1,FALSE),"")</f>
        <v/>
      </c>
      <c r="B723" t="str">
        <f>IFERROR(VLOOKUP(ROW()-18,AuxiliarParaNotaDeseada!B724:E1705,2,FALSE),"")</f>
        <v/>
      </c>
      <c r="C723" t="str">
        <f>IFERROR(VLOOKUP(ROW()-18,AuxiliarParaNotaDeseada!B724:E1705,3,FALSE),"")</f>
        <v/>
      </c>
      <c r="D723" s="62" t="str">
        <f>IF(ISNUMBER(A723),IF(AND(AuxiliarParaNotaDeseada!I$6&gt;=5,AuxiliarParaNotaDeseada!I$6&lt;=10),AuxiliarParaNotaDeseada!I$6,-1),"")</f>
        <v/>
      </c>
    </row>
    <row r="724" spans="1:4" ht="15" x14ac:dyDescent="0.2">
      <c r="A724" t="str">
        <f>IFERROR(VLOOKUP(ROW()-18,AuxiliarParaNotaDeseada!B725:E1706,1,FALSE),"")</f>
        <v/>
      </c>
      <c r="B724" t="str">
        <f>IFERROR(VLOOKUP(ROW()-18,AuxiliarParaNotaDeseada!B725:E1706,2,FALSE),"")</f>
        <v/>
      </c>
      <c r="C724" t="str">
        <f>IFERROR(VLOOKUP(ROW()-18,AuxiliarParaNotaDeseada!B725:E1706,3,FALSE),"")</f>
        <v/>
      </c>
      <c r="D724" s="62" t="str">
        <f>IF(ISNUMBER(A724),IF(AND(AuxiliarParaNotaDeseada!I$6&gt;=5,AuxiliarParaNotaDeseada!I$6&lt;=10),AuxiliarParaNotaDeseada!I$6,-1),"")</f>
        <v/>
      </c>
    </row>
    <row r="725" spans="1:4" ht="15" x14ac:dyDescent="0.2">
      <c r="A725" t="str">
        <f>IFERROR(VLOOKUP(ROW()-18,AuxiliarParaNotaDeseada!B726:E1707,1,FALSE),"")</f>
        <v/>
      </c>
      <c r="B725" t="str">
        <f>IFERROR(VLOOKUP(ROW()-18,AuxiliarParaNotaDeseada!B726:E1707,2,FALSE),"")</f>
        <v/>
      </c>
      <c r="C725" t="str">
        <f>IFERROR(VLOOKUP(ROW()-18,AuxiliarParaNotaDeseada!B726:E1707,3,FALSE),"")</f>
        <v/>
      </c>
      <c r="D725" s="62" t="str">
        <f>IF(ISNUMBER(A725),IF(AND(AuxiliarParaNotaDeseada!I$6&gt;=5,AuxiliarParaNotaDeseada!I$6&lt;=10),AuxiliarParaNotaDeseada!I$6,-1),"")</f>
        <v/>
      </c>
    </row>
    <row r="726" spans="1:4" ht="15" x14ac:dyDescent="0.2">
      <c r="A726" t="str">
        <f>IFERROR(VLOOKUP(ROW()-18,AuxiliarParaNotaDeseada!B727:E1708,1,FALSE),"")</f>
        <v/>
      </c>
      <c r="B726" t="str">
        <f>IFERROR(VLOOKUP(ROW()-18,AuxiliarParaNotaDeseada!B727:E1708,2,FALSE),"")</f>
        <v/>
      </c>
      <c r="C726" t="str">
        <f>IFERROR(VLOOKUP(ROW()-18,AuxiliarParaNotaDeseada!B727:E1708,3,FALSE),"")</f>
        <v/>
      </c>
      <c r="D726" s="62" t="str">
        <f>IF(ISNUMBER(A726),IF(AND(AuxiliarParaNotaDeseada!I$6&gt;=5,AuxiliarParaNotaDeseada!I$6&lt;=10),AuxiliarParaNotaDeseada!I$6,-1),"")</f>
        <v/>
      </c>
    </row>
    <row r="727" spans="1:4" ht="15" x14ac:dyDescent="0.2">
      <c r="A727" t="str">
        <f>IFERROR(VLOOKUP(ROW()-18,AuxiliarParaNotaDeseada!B728:E1709,1,FALSE),"")</f>
        <v/>
      </c>
      <c r="B727" t="str">
        <f>IFERROR(VLOOKUP(ROW()-18,AuxiliarParaNotaDeseada!B728:E1709,2,FALSE),"")</f>
        <v/>
      </c>
      <c r="C727" t="str">
        <f>IFERROR(VLOOKUP(ROW()-18,AuxiliarParaNotaDeseada!B728:E1709,3,FALSE),"")</f>
        <v/>
      </c>
      <c r="D727" s="62" t="str">
        <f>IF(ISNUMBER(A727),IF(AND(AuxiliarParaNotaDeseada!I$6&gt;=5,AuxiliarParaNotaDeseada!I$6&lt;=10),AuxiliarParaNotaDeseada!I$6,-1),"")</f>
        <v/>
      </c>
    </row>
    <row r="728" spans="1:4" ht="15" x14ac:dyDescent="0.2">
      <c r="A728" t="str">
        <f>IFERROR(VLOOKUP(ROW()-18,AuxiliarParaNotaDeseada!B729:E1710,1,FALSE),"")</f>
        <v/>
      </c>
      <c r="B728" t="str">
        <f>IFERROR(VLOOKUP(ROW()-18,AuxiliarParaNotaDeseada!B729:E1710,2,FALSE),"")</f>
        <v/>
      </c>
      <c r="C728" t="str">
        <f>IFERROR(VLOOKUP(ROW()-18,AuxiliarParaNotaDeseada!B729:E1710,3,FALSE),"")</f>
        <v/>
      </c>
      <c r="D728" s="62" t="str">
        <f>IF(ISNUMBER(A728),IF(AND(AuxiliarParaNotaDeseada!I$6&gt;=5,AuxiliarParaNotaDeseada!I$6&lt;=10),AuxiliarParaNotaDeseada!I$6,-1),"")</f>
        <v/>
      </c>
    </row>
    <row r="729" spans="1:4" ht="15" x14ac:dyDescent="0.2">
      <c r="A729" t="str">
        <f>IFERROR(VLOOKUP(ROW()-18,AuxiliarParaNotaDeseada!B730:E1711,1,FALSE),"")</f>
        <v/>
      </c>
      <c r="B729" t="str">
        <f>IFERROR(VLOOKUP(ROW()-18,AuxiliarParaNotaDeseada!B730:E1711,2,FALSE),"")</f>
        <v/>
      </c>
      <c r="C729" t="str">
        <f>IFERROR(VLOOKUP(ROW()-18,AuxiliarParaNotaDeseada!B730:E1711,3,FALSE),"")</f>
        <v/>
      </c>
      <c r="D729" s="62" t="str">
        <f>IF(ISNUMBER(A729),IF(AND(AuxiliarParaNotaDeseada!I$6&gt;=5,AuxiliarParaNotaDeseada!I$6&lt;=10),AuxiliarParaNotaDeseada!I$6,-1),"")</f>
        <v/>
      </c>
    </row>
    <row r="730" spans="1:4" ht="15" x14ac:dyDescent="0.2">
      <c r="A730" t="str">
        <f>IFERROR(VLOOKUP(ROW()-18,AuxiliarParaNotaDeseada!B731:E1712,1,FALSE),"")</f>
        <v/>
      </c>
      <c r="B730" t="str">
        <f>IFERROR(VLOOKUP(ROW()-18,AuxiliarParaNotaDeseada!B731:E1712,2,FALSE),"")</f>
        <v/>
      </c>
      <c r="C730" t="str">
        <f>IFERROR(VLOOKUP(ROW()-18,AuxiliarParaNotaDeseada!B731:E1712,3,FALSE),"")</f>
        <v/>
      </c>
      <c r="D730" s="62" t="str">
        <f>IF(ISNUMBER(A730),IF(AND(AuxiliarParaNotaDeseada!I$6&gt;=5,AuxiliarParaNotaDeseada!I$6&lt;=10),AuxiliarParaNotaDeseada!I$6,-1),"")</f>
        <v/>
      </c>
    </row>
    <row r="731" spans="1:4" ht="15" x14ac:dyDescent="0.2">
      <c r="A731" t="str">
        <f>IFERROR(VLOOKUP(ROW()-18,AuxiliarParaNotaDeseada!B732:E1713,1,FALSE),"")</f>
        <v/>
      </c>
      <c r="B731" t="str">
        <f>IFERROR(VLOOKUP(ROW()-18,AuxiliarParaNotaDeseada!B732:E1713,2,FALSE),"")</f>
        <v/>
      </c>
      <c r="C731" t="str">
        <f>IFERROR(VLOOKUP(ROW()-18,AuxiliarParaNotaDeseada!B732:E1713,3,FALSE),"")</f>
        <v/>
      </c>
      <c r="D731" s="62" t="str">
        <f>IF(ISNUMBER(A731),IF(AND(AuxiliarParaNotaDeseada!I$6&gt;=5,AuxiliarParaNotaDeseada!I$6&lt;=10),AuxiliarParaNotaDeseada!I$6,-1),"")</f>
        <v/>
      </c>
    </row>
    <row r="732" spans="1:4" ht="15" x14ac:dyDescent="0.2">
      <c r="A732" t="str">
        <f>IFERROR(VLOOKUP(ROW()-18,AuxiliarParaNotaDeseada!B733:E1714,1,FALSE),"")</f>
        <v/>
      </c>
      <c r="B732" t="str">
        <f>IFERROR(VLOOKUP(ROW()-18,AuxiliarParaNotaDeseada!B733:E1714,2,FALSE),"")</f>
        <v/>
      </c>
      <c r="C732" t="str">
        <f>IFERROR(VLOOKUP(ROW()-18,AuxiliarParaNotaDeseada!B733:E1714,3,FALSE),"")</f>
        <v/>
      </c>
      <c r="D732" s="62" t="str">
        <f>IF(ISNUMBER(A732),IF(AND(AuxiliarParaNotaDeseada!I$6&gt;=5,AuxiliarParaNotaDeseada!I$6&lt;=10),AuxiliarParaNotaDeseada!I$6,-1),"")</f>
        <v/>
      </c>
    </row>
    <row r="733" spans="1:4" ht="15" x14ac:dyDescent="0.2">
      <c r="A733" t="str">
        <f>IFERROR(VLOOKUP(ROW()-18,AuxiliarParaNotaDeseada!B734:E1715,1,FALSE),"")</f>
        <v/>
      </c>
      <c r="B733" t="str">
        <f>IFERROR(VLOOKUP(ROW()-18,AuxiliarParaNotaDeseada!B734:E1715,2,FALSE),"")</f>
        <v/>
      </c>
      <c r="C733" t="str">
        <f>IFERROR(VLOOKUP(ROW()-18,AuxiliarParaNotaDeseada!B734:E1715,3,FALSE),"")</f>
        <v/>
      </c>
      <c r="D733" s="62" t="str">
        <f>IF(ISNUMBER(A733),IF(AND(AuxiliarParaNotaDeseada!I$6&gt;=5,AuxiliarParaNotaDeseada!I$6&lt;=10),AuxiliarParaNotaDeseada!I$6,-1),"")</f>
        <v/>
      </c>
    </row>
    <row r="734" spans="1:4" ht="15" x14ac:dyDescent="0.2">
      <c r="A734" t="str">
        <f>IFERROR(VLOOKUP(ROW()-18,AuxiliarParaNotaDeseada!B735:E1716,1,FALSE),"")</f>
        <v/>
      </c>
      <c r="B734" t="str">
        <f>IFERROR(VLOOKUP(ROW()-18,AuxiliarParaNotaDeseada!B735:E1716,2,FALSE),"")</f>
        <v/>
      </c>
      <c r="C734" t="str">
        <f>IFERROR(VLOOKUP(ROW()-18,AuxiliarParaNotaDeseada!B735:E1716,3,FALSE),"")</f>
        <v/>
      </c>
      <c r="D734" s="62" t="str">
        <f>IF(ISNUMBER(A734),IF(AND(AuxiliarParaNotaDeseada!I$6&gt;=5,AuxiliarParaNotaDeseada!I$6&lt;=10),AuxiliarParaNotaDeseada!I$6,-1),"")</f>
        <v/>
      </c>
    </row>
    <row r="735" spans="1:4" ht="15" x14ac:dyDescent="0.2">
      <c r="A735" t="str">
        <f>IFERROR(VLOOKUP(ROW()-18,AuxiliarParaNotaDeseada!B736:E1717,1,FALSE),"")</f>
        <v/>
      </c>
      <c r="B735" t="str">
        <f>IFERROR(VLOOKUP(ROW()-18,AuxiliarParaNotaDeseada!B736:E1717,2,FALSE),"")</f>
        <v/>
      </c>
      <c r="C735" t="str">
        <f>IFERROR(VLOOKUP(ROW()-18,AuxiliarParaNotaDeseada!B736:E1717,3,FALSE),"")</f>
        <v/>
      </c>
      <c r="D735" s="62" t="str">
        <f>IF(ISNUMBER(A735),IF(AND(AuxiliarParaNotaDeseada!I$6&gt;=5,AuxiliarParaNotaDeseada!I$6&lt;=10),AuxiliarParaNotaDeseada!I$6,-1),"")</f>
        <v/>
      </c>
    </row>
    <row r="736" spans="1:4" ht="15" x14ac:dyDescent="0.2">
      <c r="A736" t="str">
        <f>IFERROR(VLOOKUP(ROW()-18,AuxiliarParaNotaDeseada!B737:E1718,1,FALSE),"")</f>
        <v/>
      </c>
      <c r="B736" t="str">
        <f>IFERROR(VLOOKUP(ROW()-18,AuxiliarParaNotaDeseada!B737:E1718,2,FALSE),"")</f>
        <v/>
      </c>
      <c r="C736" t="str">
        <f>IFERROR(VLOOKUP(ROW()-18,AuxiliarParaNotaDeseada!B737:E1718,3,FALSE),"")</f>
        <v/>
      </c>
      <c r="D736" s="62" t="str">
        <f>IF(ISNUMBER(A736),IF(AND(AuxiliarParaNotaDeseada!I$6&gt;=5,AuxiliarParaNotaDeseada!I$6&lt;=10),AuxiliarParaNotaDeseada!I$6,-1),"")</f>
        <v/>
      </c>
    </row>
    <row r="737" spans="1:4" ht="15" x14ac:dyDescent="0.2">
      <c r="A737" t="str">
        <f>IFERROR(VLOOKUP(ROW()-18,AuxiliarParaNotaDeseada!B738:E1719,1,FALSE),"")</f>
        <v/>
      </c>
      <c r="B737" t="str">
        <f>IFERROR(VLOOKUP(ROW()-18,AuxiliarParaNotaDeseada!B738:E1719,2,FALSE),"")</f>
        <v/>
      </c>
      <c r="C737" t="str">
        <f>IFERROR(VLOOKUP(ROW()-18,AuxiliarParaNotaDeseada!B738:E1719,3,FALSE),"")</f>
        <v/>
      </c>
      <c r="D737" s="62" t="str">
        <f>IF(ISNUMBER(A737),IF(AND(AuxiliarParaNotaDeseada!I$6&gt;=5,AuxiliarParaNotaDeseada!I$6&lt;=10),AuxiliarParaNotaDeseada!I$6,-1),"")</f>
        <v/>
      </c>
    </row>
    <row r="738" spans="1:4" ht="15" x14ac:dyDescent="0.2">
      <c r="A738" t="str">
        <f>IFERROR(VLOOKUP(ROW()-18,AuxiliarParaNotaDeseada!B739:E1720,1,FALSE),"")</f>
        <v/>
      </c>
      <c r="B738" t="str">
        <f>IFERROR(VLOOKUP(ROW()-18,AuxiliarParaNotaDeseada!B739:E1720,2,FALSE),"")</f>
        <v/>
      </c>
      <c r="C738" t="str">
        <f>IFERROR(VLOOKUP(ROW()-18,AuxiliarParaNotaDeseada!B739:E1720,3,FALSE),"")</f>
        <v/>
      </c>
      <c r="D738" s="62" t="str">
        <f>IF(ISNUMBER(A738),IF(AND(AuxiliarParaNotaDeseada!I$6&gt;=5,AuxiliarParaNotaDeseada!I$6&lt;=10),AuxiliarParaNotaDeseada!I$6,-1),"")</f>
        <v/>
      </c>
    </row>
    <row r="739" spans="1:4" ht="15" x14ac:dyDescent="0.2">
      <c r="A739" t="str">
        <f>IFERROR(VLOOKUP(ROW()-18,AuxiliarParaNotaDeseada!B740:E1721,1,FALSE),"")</f>
        <v/>
      </c>
      <c r="B739" t="str">
        <f>IFERROR(VLOOKUP(ROW()-18,AuxiliarParaNotaDeseada!B740:E1721,2,FALSE),"")</f>
        <v/>
      </c>
      <c r="C739" t="str">
        <f>IFERROR(VLOOKUP(ROW()-18,AuxiliarParaNotaDeseada!B740:E1721,3,FALSE),"")</f>
        <v/>
      </c>
      <c r="D739" s="62" t="str">
        <f>IF(ISNUMBER(A739),IF(AND(AuxiliarParaNotaDeseada!I$6&gt;=5,AuxiliarParaNotaDeseada!I$6&lt;=10),AuxiliarParaNotaDeseada!I$6,-1),"")</f>
        <v/>
      </c>
    </row>
    <row r="740" spans="1:4" ht="15" x14ac:dyDescent="0.2">
      <c r="A740" t="str">
        <f>IFERROR(VLOOKUP(ROW()-18,AuxiliarParaNotaDeseada!B741:E1722,1,FALSE),"")</f>
        <v/>
      </c>
      <c r="B740" t="str">
        <f>IFERROR(VLOOKUP(ROW()-18,AuxiliarParaNotaDeseada!B741:E1722,2,FALSE),"")</f>
        <v/>
      </c>
      <c r="C740" t="str">
        <f>IFERROR(VLOOKUP(ROW()-18,AuxiliarParaNotaDeseada!B741:E1722,3,FALSE),"")</f>
        <v/>
      </c>
      <c r="D740" s="62" t="str">
        <f>IF(ISNUMBER(A740),IF(AND(AuxiliarParaNotaDeseada!I$6&gt;=5,AuxiliarParaNotaDeseada!I$6&lt;=10),AuxiliarParaNotaDeseada!I$6,-1),"")</f>
        <v/>
      </c>
    </row>
    <row r="741" spans="1:4" ht="15" x14ac:dyDescent="0.2">
      <c r="A741" t="str">
        <f>IFERROR(VLOOKUP(ROW()-18,AuxiliarParaNotaDeseada!B742:E1723,1,FALSE),"")</f>
        <v/>
      </c>
      <c r="B741" t="str">
        <f>IFERROR(VLOOKUP(ROW()-18,AuxiliarParaNotaDeseada!B742:E1723,2,FALSE),"")</f>
        <v/>
      </c>
      <c r="C741" t="str">
        <f>IFERROR(VLOOKUP(ROW()-18,AuxiliarParaNotaDeseada!B742:E1723,3,FALSE),"")</f>
        <v/>
      </c>
      <c r="D741" s="62" t="str">
        <f>IF(ISNUMBER(A741),IF(AND(AuxiliarParaNotaDeseada!I$6&gt;=5,AuxiliarParaNotaDeseada!I$6&lt;=10),AuxiliarParaNotaDeseada!I$6,-1),"")</f>
        <v/>
      </c>
    </row>
    <row r="742" spans="1:4" ht="15" x14ac:dyDescent="0.2">
      <c r="A742" t="str">
        <f>IFERROR(VLOOKUP(ROW()-18,AuxiliarParaNotaDeseada!B743:E1724,1,FALSE),"")</f>
        <v/>
      </c>
      <c r="B742" t="str">
        <f>IFERROR(VLOOKUP(ROW()-18,AuxiliarParaNotaDeseada!B743:E1724,2,FALSE),"")</f>
        <v/>
      </c>
      <c r="C742" t="str">
        <f>IFERROR(VLOOKUP(ROW()-18,AuxiliarParaNotaDeseada!B743:E1724,3,FALSE),"")</f>
        <v/>
      </c>
      <c r="D742" s="62" t="str">
        <f>IF(ISNUMBER(A742),IF(AND(AuxiliarParaNotaDeseada!I$6&gt;=5,AuxiliarParaNotaDeseada!I$6&lt;=10),AuxiliarParaNotaDeseada!I$6,-1),"")</f>
        <v/>
      </c>
    </row>
    <row r="743" spans="1:4" ht="15" x14ac:dyDescent="0.2">
      <c r="A743" t="str">
        <f>IFERROR(VLOOKUP(ROW()-18,AuxiliarParaNotaDeseada!B744:E1725,1,FALSE),"")</f>
        <v/>
      </c>
      <c r="B743" t="str">
        <f>IFERROR(VLOOKUP(ROW()-18,AuxiliarParaNotaDeseada!B744:E1725,2,FALSE),"")</f>
        <v/>
      </c>
      <c r="C743" t="str">
        <f>IFERROR(VLOOKUP(ROW()-18,AuxiliarParaNotaDeseada!B744:E1725,3,FALSE),"")</f>
        <v/>
      </c>
      <c r="D743" s="62" t="str">
        <f>IF(ISNUMBER(A743),IF(AND(AuxiliarParaNotaDeseada!I$6&gt;=5,AuxiliarParaNotaDeseada!I$6&lt;=10),AuxiliarParaNotaDeseada!I$6,-1),"")</f>
        <v/>
      </c>
    </row>
    <row r="744" spans="1:4" ht="15" x14ac:dyDescent="0.2">
      <c r="A744" t="str">
        <f>IFERROR(VLOOKUP(ROW()-18,AuxiliarParaNotaDeseada!B745:E1726,1,FALSE),"")</f>
        <v/>
      </c>
      <c r="B744" t="str">
        <f>IFERROR(VLOOKUP(ROW()-18,AuxiliarParaNotaDeseada!B745:E1726,2,FALSE),"")</f>
        <v/>
      </c>
      <c r="C744" t="str">
        <f>IFERROR(VLOOKUP(ROW()-18,AuxiliarParaNotaDeseada!B745:E1726,3,FALSE),"")</f>
        <v/>
      </c>
      <c r="D744" s="62" t="str">
        <f>IF(ISNUMBER(A744),IF(AND(AuxiliarParaNotaDeseada!I$6&gt;=5,AuxiliarParaNotaDeseada!I$6&lt;=10),AuxiliarParaNotaDeseada!I$6,-1),"")</f>
        <v/>
      </c>
    </row>
    <row r="745" spans="1:4" ht="15" x14ac:dyDescent="0.2">
      <c r="A745" t="str">
        <f>IFERROR(VLOOKUP(ROW()-18,AuxiliarParaNotaDeseada!B746:E1727,1,FALSE),"")</f>
        <v/>
      </c>
      <c r="B745" t="str">
        <f>IFERROR(VLOOKUP(ROW()-18,AuxiliarParaNotaDeseada!B746:E1727,2,FALSE),"")</f>
        <v/>
      </c>
      <c r="C745" t="str">
        <f>IFERROR(VLOOKUP(ROW()-18,AuxiliarParaNotaDeseada!B746:E1727,3,FALSE),"")</f>
        <v/>
      </c>
      <c r="D745" s="62" t="str">
        <f>IF(ISNUMBER(A745),IF(AND(AuxiliarParaNotaDeseada!I$6&gt;=5,AuxiliarParaNotaDeseada!I$6&lt;=10),AuxiliarParaNotaDeseada!I$6,-1),"")</f>
        <v/>
      </c>
    </row>
    <row r="746" spans="1:4" ht="15" x14ac:dyDescent="0.2">
      <c r="A746" t="str">
        <f>IFERROR(VLOOKUP(ROW()-18,AuxiliarParaNotaDeseada!B747:E1728,1,FALSE),"")</f>
        <v/>
      </c>
      <c r="B746" t="str">
        <f>IFERROR(VLOOKUP(ROW()-18,AuxiliarParaNotaDeseada!B747:E1728,2,FALSE),"")</f>
        <v/>
      </c>
      <c r="C746" t="str">
        <f>IFERROR(VLOOKUP(ROW()-18,AuxiliarParaNotaDeseada!B747:E1728,3,FALSE),"")</f>
        <v/>
      </c>
      <c r="D746" s="62" t="str">
        <f>IF(ISNUMBER(A746),IF(AND(AuxiliarParaNotaDeseada!I$6&gt;=5,AuxiliarParaNotaDeseada!I$6&lt;=10),AuxiliarParaNotaDeseada!I$6,-1),"")</f>
        <v/>
      </c>
    </row>
    <row r="747" spans="1:4" ht="15" x14ac:dyDescent="0.2">
      <c r="A747" t="str">
        <f>IFERROR(VLOOKUP(ROW()-18,AuxiliarParaNotaDeseada!B748:E1729,1,FALSE),"")</f>
        <v/>
      </c>
      <c r="B747" t="str">
        <f>IFERROR(VLOOKUP(ROW()-18,AuxiliarParaNotaDeseada!B748:E1729,2,FALSE),"")</f>
        <v/>
      </c>
      <c r="C747" t="str">
        <f>IFERROR(VLOOKUP(ROW()-18,AuxiliarParaNotaDeseada!B748:E1729,3,FALSE),"")</f>
        <v/>
      </c>
      <c r="D747" s="62" t="str">
        <f>IF(ISNUMBER(A747),IF(AND(AuxiliarParaNotaDeseada!I$6&gt;=5,AuxiliarParaNotaDeseada!I$6&lt;=10),AuxiliarParaNotaDeseada!I$6,-1),"")</f>
        <v/>
      </c>
    </row>
    <row r="748" spans="1:4" ht="15" x14ac:dyDescent="0.2">
      <c r="A748" t="str">
        <f>IFERROR(VLOOKUP(ROW()-18,AuxiliarParaNotaDeseada!B749:E1730,1,FALSE),"")</f>
        <v/>
      </c>
      <c r="B748" t="str">
        <f>IFERROR(VLOOKUP(ROW()-18,AuxiliarParaNotaDeseada!B749:E1730,2,FALSE),"")</f>
        <v/>
      </c>
      <c r="C748" t="str">
        <f>IFERROR(VLOOKUP(ROW()-18,AuxiliarParaNotaDeseada!B749:E1730,3,FALSE),"")</f>
        <v/>
      </c>
      <c r="D748" s="62" t="str">
        <f>IF(ISNUMBER(A748),IF(AND(AuxiliarParaNotaDeseada!I$6&gt;=5,AuxiliarParaNotaDeseada!I$6&lt;=10),AuxiliarParaNotaDeseada!I$6,-1),"")</f>
        <v/>
      </c>
    </row>
    <row r="749" spans="1:4" ht="15" x14ac:dyDescent="0.2">
      <c r="A749" t="str">
        <f>IFERROR(VLOOKUP(ROW()-18,AuxiliarParaNotaDeseada!B750:E1731,1,FALSE),"")</f>
        <v/>
      </c>
      <c r="B749" t="str">
        <f>IFERROR(VLOOKUP(ROW()-18,AuxiliarParaNotaDeseada!B750:E1731,2,FALSE),"")</f>
        <v/>
      </c>
      <c r="C749" t="str">
        <f>IFERROR(VLOOKUP(ROW()-18,AuxiliarParaNotaDeseada!B750:E1731,3,FALSE),"")</f>
        <v/>
      </c>
      <c r="D749" s="62" t="str">
        <f>IF(ISNUMBER(A749),IF(AND(AuxiliarParaNotaDeseada!I$6&gt;=5,AuxiliarParaNotaDeseada!I$6&lt;=10),AuxiliarParaNotaDeseada!I$6,-1),"")</f>
        <v/>
      </c>
    </row>
    <row r="750" spans="1:4" ht="15" x14ac:dyDescent="0.2">
      <c r="A750" t="str">
        <f>IFERROR(VLOOKUP(ROW()-18,AuxiliarParaNotaDeseada!B751:E1732,1,FALSE),"")</f>
        <v/>
      </c>
      <c r="B750" t="str">
        <f>IFERROR(VLOOKUP(ROW()-18,AuxiliarParaNotaDeseada!B751:E1732,2,FALSE),"")</f>
        <v/>
      </c>
      <c r="C750" t="str">
        <f>IFERROR(VLOOKUP(ROW()-18,AuxiliarParaNotaDeseada!B751:E1732,3,FALSE),"")</f>
        <v/>
      </c>
      <c r="D750" s="62" t="str">
        <f>IF(ISNUMBER(A750),IF(AND(AuxiliarParaNotaDeseada!I$6&gt;=5,AuxiliarParaNotaDeseada!I$6&lt;=10),AuxiliarParaNotaDeseada!I$6,-1),"")</f>
        <v/>
      </c>
    </row>
    <row r="751" spans="1:4" ht="15" x14ac:dyDescent="0.2">
      <c r="A751" t="str">
        <f>IFERROR(VLOOKUP(ROW()-18,AuxiliarParaNotaDeseada!B752:E1733,1,FALSE),"")</f>
        <v/>
      </c>
      <c r="B751" t="str">
        <f>IFERROR(VLOOKUP(ROW()-18,AuxiliarParaNotaDeseada!B752:E1733,2,FALSE),"")</f>
        <v/>
      </c>
      <c r="C751" t="str">
        <f>IFERROR(VLOOKUP(ROW()-18,AuxiliarParaNotaDeseada!B752:E1733,3,FALSE),"")</f>
        <v/>
      </c>
      <c r="D751" s="62" t="str">
        <f>IF(ISNUMBER(A751),IF(AND(AuxiliarParaNotaDeseada!I$6&gt;=5,AuxiliarParaNotaDeseada!I$6&lt;=10),AuxiliarParaNotaDeseada!I$6,-1),"")</f>
        <v/>
      </c>
    </row>
    <row r="752" spans="1:4" ht="15" x14ac:dyDescent="0.2">
      <c r="A752" t="str">
        <f>IFERROR(VLOOKUP(ROW()-18,AuxiliarParaNotaDeseada!B753:E1734,1,FALSE),"")</f>
        <v/>
      </c>
      <c r="B752" t="str">
        <f>IFERROR(VLOOKUP(ROW()-18,AuxiliarParaNotaDeseada!B753:E1734,2,FALSE),"")</f>
        <v/>
      </c>
      <c r="C752" t="str">
        <f>IFERROR(VLOOKUP(ROW()-18,AuxiliarParaNotaDeseada!B753:E1734,3,FALSE),"")</f>
        <v/>
      </c>
      <c r="D752" s="62" t="str">
        <f>IF(ISNUMBER(A752),IF(AND(AuxiliarParaNotaDeseada!I$6&gt;=5,AuxiliarParaNotaDeseada!I$6&lt;=10),AuxiliarParaNotaDeseada!I$6,-1),"")</f>
        <v/>
      </c>
    </row>
    <row r="753" spans="1:4" ht="15" x14ac:dyDescent="0.2">
      <c r="A753" t="str">
        <f>IFERROR(VLOOKUP(ROW()-18,AuxiliarParaNotaDeseada!B754:E1735,1,FALSE),"")</f>
        <v/>
      </c>
      <c r="B753" t="str">
        <f>IFERROR(VLOOKUP(ROW()-18,AuxiliarParaNotaDeseada!B754:E1735,2,FALSE),"")</f>
        <v/>
      </c>
      <c r="C753" t="str">
        <f>IFERROR(VLOOKUP(ROW()-18,AuxiliarParaNotaDeseada!B754:E1735,3,FALSE),"")</f>
        <v/>
      </c>
      <c r="D753" s="62" t="str">
        <f>IF(ISNUMBER(A753),IF(AND(AuxiliarParaNotaDeseada!I$6&gt;=5,AuxiliarParaNotaDeseada!I$6&lt;=10),AuxiliarParaNotaDeseada!I$6,-1),"")</f>
        <v/>
      </c>
    </row>
    <row r="754" spans="1:4" ht="15" x14ac:dyDescent="0.2">
      <c r="A754" t="str">
        <f>IFERROR(VLOOKUP(ROW()-18,AuxiliarParaNotaDeseada!B755:E1736,1,FALSE),"")</f>
        <v/>
      </c>
      <c r="B754" t="str">
        <f>IFERROR(VLOOKUP(ROW()-18,AuxiliarParaNotaDeseada!B755:E1736,2,FALSE),"")</f>
        <v/>
      </c>
      <c r="C754" t="str">
        <f>IFERROR(VLOOKUP(ROW()-18,AuxiliarParaNotaDeseada!B755:E1736,3,FALSE),"")</f>
        <v/>
      </c>
      <c r="D754" s="62" t="str">
        <f>IF(ISNUMBER(A754),IF(AND(AuxiliarParaNotaDeseada!I$6&gt;=5,AuxiliarParaNotaDeseada!I$6&lt;=10),AuxiliarParaNotaDeseada!I$6,-1),"")</f>
        <v/>
      </c>
    </row>
    <row r="755" spans="1:4" ht="15" x14ac:dyDescent="0.2">
      <c r="A755" t="str">
        <f>IFERROR(VLOOKUP(ROW()-18,AuxiliarParaNotaDeseada!B756:E1737,1,FALSE),"")</f>
        <v/>
      </c>
      <c r="B755" t="str">
        <f>IFERROR(VLOOKUP(ROW()-18,AuxiliarParaNotaDeseada!B756:E1737,2,FALSE),"")</f>
        <v/>
      </c>
      <c r="C755" t="str">
        <f>IFERROR(VLOOKUP(ROW()-18,AuxiliarParaNotaDeseada!B756:E1737,3,FALSE),"")</f>
        <v/>
      </c>
      <c r="D755" s="62" t="str">
        <f>IF(ISNUMBER(A755),IF(AND(AuxiliarParaNotaDeseada!I$6&gt;=5,AuxiliarParaNotaDeseada!I$6&lt;=10),AuxiliarParaNotaDeseada!I$6,-1),"")</f>
        <v/>
      </c>
    </row>
    <row r="756" spans="1:4" ht="15" x14ac:dyDescent="0.2">
      <c r="A756" t="str">
        <f>IFERROR(VLOOKUP(ROW()-18,AuxiliarParaNotaDeseada!B757:E1738,1,FALSE),"")</f>
        <v/>
      </c>
      <c r="B756" t="str">
        <f>IFERROR(VLOOKUP(ROW()-18,AuxiliarParaNotaDeseada!B757:E1738,2,FALSE),"")</f>
        <v/>
      </c>
      <c r="C756" t="str">
        <f>IFERROR(VLOOKUP(ROW()-18,AuxiliarParaNotaDeseada!B757:E1738,3,FALSE),"")</f>
        <v/>
      </c>
      <c r="D756" s="62" t="str">
        <f>IF(ISNUMBER(A756),IF(AND(AuxiliarParaNotaDeseada!I$6&gt;=5,AuxiliarParaNotaDeseada!I$6&lt;=10),AuxiliarParaNotaDeseada!I$6,-1),"")</f>
        <v/>
      </c>
    </row>
    <row r="757" spans="1:4" ht="15" x14ac:dyDescent="0.2">
      <c r="A757" t="str">
        <f>IFERROR(VLOOKUP(ROW()-18,AuxiliarParaNotaDeseada!B758:E1739,1,FALSE),"")</f>
        <v/>
      </c>
      <c r="B757" t="str">
        <f>IFERROR(VLOOKUP(ROW()-18,AuxiliarParaNotaDeseada!B758:E1739,2,FALSE),"")</f>
        <v/>
      </c>
      <c r="C757" t="str">
        <f>IFERROR(VLOOKUP(ROW()-18,AuxiliarParaNotaDeseada!B758:E1739,3,FALSE),"")</f>
        <v/>
      </c>
      <c r="D757" s="62" t="str">
        <f>IF(ISNUMBER(A757),IF(AND(AuxiliarParaNotaDeseada!I$6&gt;=5,AuxiliarParaNotaDeseada!I$6&lt;=10),AuxiliarParaNotaDeseada!I$6,-1),"")</f>
        <v/>
      </c>
    </row>
    <row r="758" spans="1:4" ht="15" x14ac:dyDescent="0.2">
      <c r="A758" t="str">
        <f>IFERROR(VLOOKUP(ROW()-18,AuxiliarParaNotaDeseada!B759:E1740,1,FALSE),"")</f>
        <v/>
      </c>
      <c r="B758" t="str">
        <f>IFERROR(VLOOKUP(ROW()-18,AuxiliarParaNotaDeseada!B759:E1740,2,FALSE),"")</f>
        <v/>
      </c>
      <c r="C758" t="str">
        <f>IFERROR(VLOOKUP(ROW()-18,AuxiliarParaNotaDeseada!B759:E1740,3,FALSE),"")</f>
        <v/>
      </c>
      <c r="D758" s="62" t="str">
        <f>IF(ISNUMBER(A758),IF(AND(AuxiliarParaNotaDeseada!I$6&gt;=5,AuxiliarParaNotaDeseada!I$6&lt;=10),AuxiliarParaNotaDeseada!I$6,-1),"")</f>
        <v/>
      </c>
    </row>
    <row r="759" spans="1:4" ht="15" x14ac:dyDescent="0.2">
      <c r="A759" t="str">
        <f>IFERROR(VLOOKUP(ROW()-18,AuxiliarParaNotaDeseada!B760:E1741,1,FALSE),"")</f>
        <v/>
      </c>
      <c r="B759" t="str">
        <f>IFERROR(VLOOKUP(ROW()-18,AuxiliarParaNotaDeseada!B760:E1741,2,FALSE),"")</f>
        <v/>
      </c>
      <c r="C759" t="str">
        <f>IFERROR(VLOOKUP(ROW()-18,AuxiliarParaNotaDeseada!B760:E1741,3,FALSE),"")</f>
        <v/>
      </c>
      <c r="D759" s="62" t="str">
        <f>IF(ISNUMBER(A759),IF(AND(AuxiliarParaNotaDeseada!I$6&gt;=5,AuxiliarParaNotaDeseada!I$6&lt;=10),AuxiliarParaNotaDeseada!I$6,-1),"")</f>
        <v/>
      </c>
    </row>
    <row r="760" spans="1:4" ht="15" x14ac:dyDescent="0.2">
      <c r="A760" t="str">
        <f>IFERROR(VLOOKUP(ROW()-18,AuxiliarParaNotaDeseada!B761:E1742,1,FALSE),"")</f>
        <v/>
      </c>
      <c r="B760" t="str">
        <f>IFERROR(VLOOKUP(ROW()-18,AuxiliarParaNotaDeseada!B761:E1742,2,FALSE),"")</f>
        <v/>
      </c>
      <c r="C760" t="str">
        <f>IFERROR(VLOOKUP(ROW()-18,AuxiliarParaNotaDeseada!B761:E1742,3,FALSE),"")</f>
        <v/>
      </c>
      <c r="D760" s="62" t="str">
        <f>IF(ISNUMBER(A760),IF(AND(AuxiliarParaNotaDeseada!I$6&gt;=5,AuxiliarParaNotaDeseada!I$6&lt;=10),AuxiliarParaNotaDeseada!I$6,-1),"")</f>
        <v/>
      </c>
    </row>
    <row r="761" spans="1:4" ht="15" x14ac:dyDescent="0.2">
      <c r="A761" t="str">
        <f>IFERROR(VLOOKUP(ROW()-18,AuxiliarParaNotaDeseada!B762:E1743,1,FALSE),"")</f>
        <v/>
      </c>
      <c r="B761" t="str">
        <f>IFERROR(VLOOKUP(ROW()-18,AuxiliarParaNotaDeseada!B762:E1743,2,FALSE),"")</f>
        <v/>
      </c>
      <c r="C761" t="str">
        <f>IFERROR(VLOOKUP(ROW()-18,AuxiliarParaNotaDeseada!B762:E1743,3,FALSE),"")</f>
        <v/>
      </c>
      <c r="D761" s="62" t="str">
        <f>IF(ISNUMBER(A761),IF(AND(AuxiliarParaNotaDeseada!I$6&gt;=5,AuxiliarParaNotaDeseada!I$6&lt;=10),AuxiliarParaNotaDeseada!I$6,-1),"")</f>
        <v/>
      </c>
    </row>
    <row r="762" spans="1:4" ht="15" x14ac:dyDescent="0.2">
      <c r="A762" t="str">
        <f>IFERROR(VLOOKUP(ROW()-18,AuxiliarParaNotaDeseada!B763:E1744,1,FALSE),"")</f>
        <v/>
      </c>
      <c r="B762" t="str">
        <f>IFERROR(VLOOKUP(ROW()-18,AuxiliarParaNotaDeseada!B763:E1744,2,FALSE),"")</f>
        <v/>
      </c>
      <c r="C762" t="str">
        <f>IFERROR(VLOOKUP(ROW()-18,AuxiliarParaNotaDeseada!B763:E1744,3,FALSE),"")</f>
        <v/>
      </c>
      <c r="D762" s="62" t="str">
        <f>IF(ISNUMBER(A762),IF(AND(AuxiliarParaNotaDeseada!I$6&gt;=5,AuxiliarParaNotaDeseada!I$6&lt;=10),AuxiliarParaNotaDeseada!I$6,-1),"")</f>
        <v/>
      </c>
    </row>
    <row r="763" spans="1:4" ht="15" x14ac:dyDescent="0.2">
      <c r="A763" t="str">
        <f>IFERROR(VLOOKUP(ROW()-18,AuxiliarParaNotaDeseada!B764:E1745,1,FALSE),"")</f>
        <v/>
      </c>
      <c r="B763" t="str">
        <f>IFERROR(VLOOKUP(ROW()-18,AuxiliarParaNotaDeseada!B764:E1745,2,FALSE),"")</f>
        <v/>
      </c>
      <c r="C763" t="str">
        <f>IFERROR(VLOOKUP(ROW()-18,AuxiliarParaNotaDeseada!B764:E1745,3,FALSE),"")</f>
        <v/>
      </c>
      <c r="D763" s="62" t="str">
        <f>IF(ISNUMBER(A763),IF(AND(AuxiliarParaNotaDeseada!I$6&gt;=5,AuxiliarParaNotaDeseada!I$6&lt;=10),AuxiliarParaNotaDeseada!I$6,-1),"")</f>
        <v/>
      </c>
    </row>
    <row r="764" spans="1:4" ht="15" x14ac:dyDescent="0.2">
      <c r="A764" t="str">
        <f>IFERROR(VLOOKUP(ROW()-18,AuxiliarParaNotaDeseada!B765:E1746,1,FALSE),"")</f>
        <v/>
      </c>
      <c r="B764" t="str">
        <f>IFERROR(VLOOKUP(ROW()-18,AuxiliarParaNotaDeseada!B765:E1746,2,FALSE),"")</f>
        <v/>
      </c>
      <c r="C764" t="str">
        <f>IFERROR(VLOOKUP(ROW()-18,AuxiliarParaNotaDeseada!B765:E1746,3,FALSE),"")</f>
        <v/>
      </c>
      <c r="D764" s="62" t="str">
        <f>IF(ISNUMBER(A764),IF(AND(AuxiliarParaNotaDeseada!I$6&gt;=5,AuxiliarParaNotaDeseada!I$6&lt;=10),AuxiliarParaNotaDeseada!I$6,-1),"")</f>
        <v/>
      </c>
    </row>
    <row r="765" spans="1:4" ht="15" x14ac:dyDescent="0.2">
      <c r="A765" t="str">
        <f>IFERROR(VLOOKUP(ROW()-18,AuxiliarParaNotaDeseada!B766:E1747,1,FALSE),"")</f>
        <v/>
      </c>
      <c r="B765" t="str">
        <f>IFERROR(VLOOKUP(ROW()-18,AuxiliarParaNotaDeseada!B766:E1747,2,FALSE),"")</f>
        <v/>
      </c>
      <c r="C765" t="str">
        <f>IFERROR(VLOOKUP(ROW()-18,AuxiliarParaNotaDeseada!B766:E1747,3,FALSE),"")</f>
        <v/>
      </c>
      <c r="D765" s="62" t="str">
        <f>IF(ISNUMBER(A765),IF(AND(AuxiliarParaNotaDeseada!I$6&gt;=5,AuxiliarParaNotaDeseada!I$6&lt;=10),AuxiliarParaNotaDeseada!I$6,-1),"")</f>
        <v/>
      </c>
    </row>
    <row r="766" spans="1:4" ht="15" x14ac:dyDescent="0.2">
      <c r="A766" t="str">
        <f>IFERROR(VLOOKUP(ROW()-18,AuxiliarParaNotaDeseada!B767:E1748,1,FALSE),"")</f>
        <v/>
      </c>
      <c r="B766" t="str">
        <f>IFERROR(VLOOKUP(ROW()-18,AuxiliarParaNotaDeseada!B767:E1748,2,FALSE),"")</f>
        <v/>
      </c>
      <c r="C766" t="str">
        <f>IFERROR(VLOOKUP(ROW()-18,AuxiliarParaNotaDeseada!B767:E1748,3,FALSE),"")</f>
        <v/>
      </c>
      <c r="D766" s="62" t="str">
        <f>IF(ISNUMBER(A766),IF(AND(AuxiliarParaNotaDeseada!I$6&gt;=5,AuxiliarParaNotaDeseada!I$6&lt;=10),AuxiliarParaNotaDeseada!I$6,-1),"")</f>
        <v/>
      </c>
    </row>
    <row r="767" spans="1:4" ht="15" x14ac:dyDescent="0.2">
      <c r="A767" t="str">
        <f>IFERROR(VLOOKUP(ROW()-18,AuxiliarParaNotaDeseada!B768:E1749,1,FALSE),"")</f>
        <v/>
      </c>
      <c r="B767" t="str">
        <f>IFERROR(VLOOKUP(ROW()-18,AuxiliarParaNotaDeseada!B768:E1749,2,FALSE),"")</f>
        <v/>
      </c>
      <c r="C767" t="str">
        <f>IFERROR(VLOOKUP(ROW()-18,AuxiliarParaNotaDeseada!B768:E1749,3,FALSE),"")</f>
        <v/>
      </c>
      <c r="D767" s="62" t="str">
        <f>IF(ISNUMBER(A767),IF(AND(AuxiliarParaNotaDeseada!I$6&gt;=5,AuxiliarParaNotaDeseada!I$6&lt;=10),AuxiliarParaNotaDeseada!I$6,-1),"")</f>
        <v/>
      </c>
    </row>
    <row r="768" spans="1:4" ht="15" x14ac:dyDescent="0.2">
      <c r="A768" t="str">
        <f>IFERROR(VLOOKUP(ROW()-18,AuxiliarParaNotaDeseada!B769:E1750,1,FALSE),"")</f>
        <v/>
      </c>
      <c r="B768" t="str">
        <f>IFERROR(VLOOKUP(ROW()-18,AuxiliarParaNotaDeseada!B769:E1750,2,FALSE),"")</f>
        <v/>
      </c>
      <c r="C768" t="str">
        <f>IFERROR(VLOOKUP(ROW()-18,AuxiliarParaNotaDeseada!B769:E1750,3,FALSE),"")</f>
        <v/>
      </c>
      <c r="D768" s="62" t="str">
        <f>IF(ISNUMBER(A768),IF(AND(AuxiliarParaNotaDeseada!I$6&gt;=5,AuxiliarParaNotaDeseada!I$6&lt;=10),AuxiliarParaNotaDeseada!I$6,-1),"")</f>
        <v/>
      </c>
    </row>
    <row r="769" spans="1:4" ht="15" x14ac:dyDescent="0.2">
      <c r="A769" t="str">
        <f>IFERROR(VLOOKUP(ROW()-18,AuxiliarParaNotaDeseada!B770:E1751,1,FALSE),"")</f>
        <v/>
      </c>
      <c r="B769" t="str">
        <f>IFERROR(VLOOKUP(ROW()-18,AuxiliarParaNotaDeseada!B770:E1751,2,FALSE),"")</f>
        <v/>
      </c>
      <c r="C769" t="str">
        <f>IFERROR(VLOOKUP(ROW()-18,AuxiliarParaNotaDeseada!B770:E1751,3,FALSE),"")</f>
        <v/>
      </c>
      <c r="D769" s="62" t="str">
        <f>IF(ISNUMBER(A769),IF(AND(AuxiliarParaNotaDeseada!I$6&gt;=5,AuxiliarParaNotaDeseada!I$6&lt;=10),AuxiliarParaNotaDeseada!I$6,-1),"")</f>
        <v/>
      </c>
    </row>
    <row r="770" spans="1:4" ht="15" x14ac:dyDescent="0.2">
      <c r="A770" t="str">
        <f>IFERROR(VLOOKUP(ROW()-18,AuxiliarParaNotaDeseada!B771:E1752,1,FALSE),"")</f>
        <v/>
      </c>
      <c r="B770" t="str">
        <f>IFERROR(VLOOKUP(ROW()-18,AuxiliarParaNotaDeseada!B771:E1752,2,FALSE),"")</f>
        <v/>
      </c>
      <c r="C770" t="str">
        <f>IFERROR(VLOOKUP(ROW()-18,AuxiliarParaNotaDeseada!B771:E1752,3,FALSE),"")</f>
        <v/>
      </c>
      <c r="D770" s="62" t="str">
        <f>IF(ISNUMBER(A770),IF(AND(AuxiliarParaNotaDeseada!I$6&gt;=5,AuxiliarParaNotaDeseada!I$6&lt;=10),AuxiliarParaNotaDeseada!I$6,-1),"")</f>
        <v/>
      </c>
    </row>
    <row r="771" spans="1:4" ht="15" x14ac:dyDescent="0.2">
      <c r="A771" t="str">
        <f>IFERROR(VLOOKUP(ROW()-18,AuxiliarParaNotaDeseada!B772:E1753,1,FALSE),"")</f>
        <v/>
      </c>
      <c r="B771" t="str">
        <f>IFERROR(VLOOKUP(ROW()-18,AuxiliarParaNotaDeseada!B772:E1753,2,FALSE),"")</f>
        <v/>
      </c>
      <c r="C771" t="str">
        <f>IFERROR(VLOOKUP(ROW()-18,AuxiliarParaNotaDeseada!B772:E1753,3,FALSE),"")</f>
        <v/>
      </c>
      <c r="D771" s="62" t="str">
        <f>IF(ISNUMBER(A771),IF(AND(AuxiliarParaNotaDeseada!I$6&gt;=5,AuxiliarParaNotaDeseada!I$6&lt;=10),AuxiliarParaNotaDeseada!I$6,-1),"")</f>
        <v/>
      </c>
    </row>
    <row r="772" spans="1:4" ht="15" x14ac:dyDescent="0.2">
      <c r="A772" t="str">
        <f>IFERROR(VLOOKUP(ROW()-18,AuxiliarParaNotaDeseada!B773:E1754,1,FALSE),"")</f>
        <v/>
      </c>
      <c r="B772" t="str">
        <f>IFERROR(VLOOKUP(ROW()-18,AuxiliarParaNotaDeseada!B773:E1754,2,FALSE),"")</f>
        <v/>
      </c>
      <c r="C772" t="str">
        <f>IFERROR(VLOOKUP(ROW()-18,AuxiliarParaNotaDeseada!B773:E1754,3,FALSE),"")</f>
        <v/>
      </c>
      <c r="D772" s="62" t="str">
        <f>IF(ISNUMBER(A772),IF(AND(AuxiliarParaNotaDeseada!I$6&gt;=5,AuxiliarParaNotaDeseada!I$6&lt;=10),AuxiliarParaNotaDeseada!I$6,-1),"")</f>
        <v/>
      </c>
    </row>
    <row r="773" spans="1:4" ht="15" x14ac:dyDescent="0.2">
      <c r="A773" t="str">
        <f>IFERROR(VLOOKUP(ROW()-18,AuxiliarParaNotaDeseada!B774:E1755,1,FALSE),"")</f>
        <v/>
      </c>
      <c r="B773" t="str">
        <f>IFERROR(VLOOKUP(ROW()-18,AuxiliarParaNotaDeseada!B774:E1755,2,FALSE),"")</f>
        <v/>
      </c>
      <c r="C773" t="str">
        <f>IFERROR(VLOOKUP(ROW()-18,AuxiliarParaNotaDeseada!B774:E1755,3,FALSE),"")</f>
        <v/>
      </c>
      <c r="D773" s="62" t="str">
        <f>IF(ISNUMBER(A773),IF(AND(AuxiliarParaNotaDeseada!I$6&gt;=5,AuxiliarParaNotaDeseada!I$6&lt;=10),AuxiliarParaNotaDeseada!I$6,-1),"")</f>
        <v/>
      </c>
    </row>
    <row r="774" spans="1:4" ht="15" x14ac:dyDescent="0.2">
      <c r="A774" t="str">
        <f>IFERROR(VLOOKUP(ROW()-18,AuxiliarParaNotaDeseada!B775:E1756,1,FALSE),"")</f>
        <v/>
      </c>
      <c r="B774" t="str">
        <f>IFERROR(VLOOKUP(ROW()-18,AuxiliarParaNotaDeseada!B775:E1756,2,FALSE),"")</f>
        <v/>
      </c>
      <c r="C774" t="str">
        <f>IFERROR(VLOOKUP(ROW()-18,AuxiliarParaNotaDeseada!B775:E1756,3,FALSE),"")</f>
        <v/>
      </c>
      <c r="D774" s="62" t="str">
        <f>IF(ISNUMBER(A774),IF(AND(AuxiliarParaNotaDeseada!I$6&gt;=5,AuxiliarParaNotaDeseada!I$6&lt;=10),AuxiliarParaNotaDeseada!I$6,-1),"")</f>
        <v/>
      </c>
    </row>
    <row r="775" spans="1:4" ht="15" x14ac:dyDescent="0.2">
      <c r="A775" t="str">
        <f>IFERROR(VLOOKUP(ROW()-18,AuxiliarParaNotaDeseada!B776:E1757,1,FALSE),"")</f>
        <v/>
      </c>
      <c r="B775" t="str">
        <f>IFERROR(VLOOKUP(ROW()-18,AuxiliarParaNotaDeseada!B776:E1757,2,FALSE),"")</f>
        <v/>
      </c>
      <c r="C775" t="str">
        <f>IFERROR(VLOOKUP(ROW()-18,AuxiliarParaNotaDeseada!B776:E1757,3,FALSE),"")</f>
        <v/>
      </c>
      <c r="D775" s="62" t="str">
        <f>IF(ISNUMBER(A775),IF(AND(AuxiliarParaNotaDeseada!I$6&gt;=5,AuxiliarParaNotaDeseada!I$6&lt;=10),AuxiliarParaNotaDeseada!I$6,-1),"")</f>
        <v/>
      </c>
    </row>
    <row r="776" spans="1:4" ht="15" x14ac:dyDescent="0.2">
      <c r="A776" t="str">
        <f>IFERROR(VLOOKUP(ROW()-18,AuxiliarParaNotaDeseada!B777:E1758,1,FALSE),"")</f>
        <v/>
      </c>
      <c r="B776" t="str">
        <f>IFERROR(VLOOKUP(ROW()-18,AuxiliarParaNotaDeseada!B777:E1758,2,FALSE),"")</f>
        <v/>
      </c>
      <c r="C776" t="str">
        <f>IFERROR(VLOOKUP(ROW()-18,AuxiliarParaNotaDeseada!B777:E1758,3,FALSE),"")</f>
        <v/>
      </c>
      <c r="D776" s="62" t="str">
        <f>IF(ISNUMBER(A776),IF(AND(AuxiliarParaNotaDeseada!I$6&gt;=5,AuxiliarParaNotaDeseada!I$6&lt;=10),AuxiliarParaNotaDeseada!I$6,-1),"")</f>
        <v/>
      </c>
    </row>
    <row r="777" spans="1:4" ht="15" x14ac:dyDescent="0.2">
      <c r="A777" t="str">
        <f>IFERROR(VLOOKUP(ROW()-18,AuxiliarParaNotaDeseada!B778:E1759,1,FALSE),"")</f>
        <v/>
      </c>
      <c r="B777" t="str">
        <f>IFERROR(VLOOKUP(ROW()-18,AuxiliarParaNotaDeseada!B778:E1759,2,FALSE),"")</f>
        <v/>
      </c>
      <c r="C777" t="str">
        <f>IFERROR(VLOOKUP(ROW()-18,AuxiliarParaNotaDeseada!B778:E1759,3,FALSE),"")</f>
        <v/>
      </c>
      <c r="D777" s="62" t="str">
        <f>IF(ISNUMBER(A777),IF(AND(AuxiliarParaNotaDeseada!I$6&gt;=5,AuxiliarParaNotaDeseada!I$6&lt;=10),AuxiliarParaNotaDeseada!I$6,-1),"")</f>
        <v/>
      </c>
    </row>
    <row r="778" spans="1:4" ht="15" x14ac:dyDescent="0.2">
      <c r="A778" t="str">
        <f>IFERROR(VLOOKUP(ROW()-18,AuxiliarParaNotaDeseada!B779:E1760,1,FALSE),"")</f>
        <v/>
      </c>
      <c r="B778" t="str">
        <f>IFERROR(VLOOKUP(ROW()-18,AuxiliarParaNotaDeseada!B779:E1760,2,FALSE),"")</f>
        <v/>
      </c>
      <c r="C778" t="str">
        <f>IFERROR(VLOOKUP(ROW()-18,AuxiliarParaNotaDeseada!B779:E1760,3,FALSE),"")</f>
        <v/>
      </c>
      <c r="D778" s="62" t="str">
        <f>IF(ISNUMBER(A778),IF(AND(AuxiliarParaNotaDeseada!I$6&gt;=5,AuxiliarParaNotaDeseada!I$6&lt;=10),AuxiliarParaNotaDeseada!I$6,-1),"")</f>
        <v/>
      </c>
    </row>
    <row r="779" spans="1:4" ht="15" x14ac:dyDescent="0.2">
      <c r="A779" t="str">
        <f>IFERROR(VLOOKUP(ROW()-18,AuxiliarParaNotaDeseada!B780:E1761,1,FALSE),"")</f>
        <v/>
      </c>
      <c r="B779" t="str">
        <f>IFERROR(VLOOKUP(ROW()-18,AuxiliarParaNotaDeseada!B780:E1761,2,FALSE),"")</f>
        <v/>
      </c>
      <c r="C779" t="str">
        <f>IFERROR(VLOOKUP(ROW()-18,AuxiliarParaNotaDeseada!B780:E1761,3,FALSE),"")</f>
        <v/>
      </c>
      <c r="D779" s="62" t="str">
        <f>IF(ISNUMBER(A779),IF(AND(AuxiliarParaNotaDeseada!I$6&gt;=5,AuxiliarParaNotaDeseada!I$6&lt;=10),AuxiliarParaNotaDeseada!I$6,-1),"")</f>
        <v/>
      </c>
    </row>
    <row r="780" spans="1:4" ht="15" x14ac:dyDescent="0.2">
      <c r="A780" t="str">
        <f>IFERROR(VLOOKUP(ROW()-18,AuxiliarParaNotaDeseada!B781:E1762,1,FALSE),"")</f>
        <v/>
      </c>
      <c r="B780" t="str">
        <f>IFERROR(VLOOKUP(ROW()-18,AuxiliarParaNotaDeseada!B781:E1762,2,FALSE),"")</f>
        <v/>
      </c>
      <c r="C780" t="str">
        <f>IFERROR(VLOOKUP(ROW()-18,AuxiliarParaNotaDeseada!B781:E1762,3,FALSE),"")</f>
        <v/>
      </c>
      <c r="D780" s="62" t="str">
        <f>IF(ISNUMBER(A780),IF(AND(AuxiliarParaNotaDeseada!I$6&gt;=5,AuxiliarParaNotaDeseada!I$6&lt;=10),AuxiliarParaNotaDeseada!I$6,-1),"")</f>
        <v/>
      </c>
    </row>
    <row r="781" spans="1:4" ht="15" x14ac:dyDescent="0.2">
      <c r="A781" t="str">
        <f>IFERROR(VLOOKUP(ROW()-18,AuxiliarParaNotaDeseada!B782:E1763,1,FALSE),"")</f>
        <v/>
      </c>
      <c r="B781" t="str">
        <f>IFERROR(VLOOKUP(ROW()-18,AuxiliarParaNotaDeseada!B782:E1763,2,FALSE),"")</f>
        <v/>
      </c>
      <c r="C781" t="str">
        <f>IFERROR(VLOOKUP(ROW()-18,AuxiliarParaNotaDeseada!B782:E1763,3,FALSE),"")</f>
        <v/>
      </c>
      <c r="D781" s="62" t="str">
        <f>IF(ISNUMBER(A781),IF(AND(AuxiliarParaNotaDeseada!I$6&gt;=5,AuxiliarParaNotaDeseada!I$6&lt;=10),AuxiliarParaNotaDeseada!I$6,-1),"")</f>
        <v/>
      </c>
    </row>
    <row r="782" spans="1:4" ht="15" x14ac:dyDescent="0.2">
      <c r="A782" t="str">
        <f>IFERROR(VLOOKUP(ROW()-18,AuxiliarParaNotaDeseada!B783:E1764,1,FALSE),"")</f>
        <v/>
      </c>
      <c r="B782" t="str">
        <f>IFERROR(VLOOKUP(ROW()-18,AuxiliarParaNotaDeseada!B783:E1764,2,FALSE),"")</f>
        <v/>
      </c>
      <c r="C782" t="str">
        <f>IFERROR(VLOOKUP(ROW()-18,AuxiliarParaNotaDeseada!B783:E1764,3,FALSE),"")</f>
        <v/>
      </c>
      <c r="D782" s="62" t="str">
        <f>IF(ISNUMBER(A782),IF(AND(AuxiliarParaNotaDeseada!I$6&gt;=5,AuxiliarParaNotaDeseada!I$6&lt;=10),AuxiliarParaNotaDeseada!I$6,-1),"")</f>
        <v/>
      </c>
    </row>
    <row r="783" spans="1:4" ht="15" x14ac:dyDescent="0.2">
      <c r="A783" t="str">
        <f>IFERROR(VLOOKUP(ROW()-18,AuxiliarParaNotaDeseada!B784:E1765,1,FALSE),"")</f>
        <v/>
      </c>
      <c r="B783" t="str">
        <f>IFERROR(VLOOKUP(ROW()-18,AuxiliarParaNotaDeseada!B784:E1765,2,FALSE),"")</f>
        <v/>
      </c>
      <c r="C783" t="str">
        <f>IFERROR(VLOOKUP(ROW()-18,AuxiliarParaNotaDeseada!B784:E1765,3,FALSE),"")</f>
        <v/>
      </c>
      <c r="D783" s="62" t="str">
        <f>IF(ISNUMBER(A783),IF(AND(AuxiliarParaNotaDeseada!I$6&gt;=5,AuxiliarParaNotaDeseada!I$6&lt;=10),AuxiliarParaNotaDeseada!I$6,-1),"")</f>
        <v/>
      </c>
    </row>
    <row r="784" spans="1:4" ht="15" x14ac:dyDescent="0.2">
      <c r="A784" t="str">
        <f>IFERROR(VLOOKUP(ROW()-18,AuxiliarParaNotaDeseada!B785:E1766,1,FALSE),"")</f>
        <v/>
      </c>
      <c r="B784" t="str">
        <f>IFERROR(VLOOKUP(ROW()-18,AuxiliarParaNotaDeseada!B785:E1766,2,FALSE),"")</f>
        <v/>
      </c>
      <c r="C784" t="str">
        <f>IFERROR(VLOOKUP(ROW()-18,AuxiliarParaNotaDeseada!B785:E1766,3,FALSE),"")</f>
        <v/>
      </c>
      <c r="D784" s="62" t="str">
        <f>IF(ISNUMBER(A784),IF(AND(AuxiliarParaNotaDeseada!I$6&gt;=5,AuxiliarParaNotaDeseada!I$6&lt;=10),AuxiliarParaNotaDeseada!I$6,-1),"")</f>
        <v/>
      </c>
    </row>
    <row r="785" spans="1:4" ht="15" x14ac:dyDescent="0.2">
      <c r="A785" t="str">
        <f>IFERROR(VLOOKUP(ROW()-18,AuxiliarParaNotaDeseada!B786:E1767,1,FALSE),"")</f>
        <v/>
      </c>
      <c r="B785" t="str">
        <f>IFERROR(VLOOKUP(ROW()-18,AuxiliarParaNotaDeseada!B786:E1767,2,FALSE),"")</f>
        <v/>
      </c>
      <c r="C785" t="str">
        <f>IFERROR(VLOOKUP(ROW()-18,AuxiliarParaNotaDeseada!B786:E1767,3,FALSE),"")</f>
        <v/>
      </c>
      <c r="D785" s="62" t="str">
        <f>IF(ISNUMBER(A785),IF(AND(AuxiliarParaNotaDeseada!I$6&gt;=5,AuxiliarParaNotaDeseada!I$6&lt;=10),AuxiliarParaNotaDeseada!I$6,-1),"")</f>
        <v/>
      </c>
    </row>
    <row r="786" spans="1:4" ht="15" x14ac:dyDescent="0.2">
      <c r="A786" t="str">
        <f>IFERROR(VLOOKUP(ROW()-18,AuxiliarParaNotaDeseada!B787:E1768,1,FALSE),"")</f>
        <v/>
      </c>
      <c r="B786" t="str">
        <f>IFERROR(VLOOKUP(ROW()-18,AuxiliarParaNotaDeseada!B787:E1768,2,FALSE),"")</f>
        <v/>
      </c>
      <c r="C786" t="str">
        <f>IFERROR(VLOOKUP(ROW()-18,AuxiliarParaNotaDeseada!B787:E1768,3,FALSE),"")</f>
        <v/>
      </c>
      <c r="D786" s="62" t="str">
        <f>IF(ISNUMBER(A786),IF(AND(AuxiliarParaNotaDeseada!I$6&gt;=5,AuxiliarParaNotaDeseada!I$6&lt;=10),AuxiliarParaNotaDeseada!I$6,-1),"")</f>
        <v/>
      </c>
    </row>
    <row r="787" spans="1:4" ht="15" x14ac:dyDescent="0.2">
      <c r="A787" t="str">
        <f>IFERROR(VLOOKUP(ROW()-18,AuxiliarParaNotaDeseada!B788:E1769,1,FALSE),"")</f>
        <v/>
      </c>
      <c r="B787" t="str">
        <f>IFERROR(VLOOKUP(ROW()-18,AuxiliarParaNotaDeseada!B788:E1769,2,FALSE),"")</f>
        <v/>
      </c>
      <c r="C787" t="str">
        <f>IFERROR(VLOOKUP(ROW()-18,AuxiliarParaNotaDeseada!B788:E1769,3,FALSE),"")</f>
        <v/>
      </c>
      <c r="D787" s="62" t="str">
        <f>IF(ISNUMBER(A787),IF(AND(AuxiliarParaNotaDeseada!I$6&gt;=5,AuxiliarParaNotaDeseada!I$6&lt;=10),AuxiliarParaNotaDeseada!I$6,-1),"")</f>
        <v/>
      </c>
    </row>
    <row r="788" spans="1:4" ht="15" x14ac:dyDescent="0.2">
      <c r="A788" t="str">
        <f>IFERROR(VLOOKUP(ROW()-18,AuxiliarParaNotaDeseada!B789:E1770,1,FALSE),"")</f>
        <v/>
      </c>
      <c r="B788" t="str">
        <f>IFERROR(VLOOKUP(ROW()-18,AuxiliarParaNotaDeseada!B789:E1770,2,FALSE),"")</f>
        <v/>
      </c>
      <c r="C788" t="str">
        <f>IFERROR(VLOOKUP(ROW()-18,AuxiliarParaNotaDeseada!B789:E1770,3,FALSE),"")</f>
        <v/>
      </c>
      <c r="D788" s="62" t="str">
        <f>IF(ISNUMBER(A788),IF(AND(AuxiliarParaNotaDeseada!I$6&gt;=5,AuxiliarParaNotaDeseada!I$6&lt;=10),AuxiliarParaNotaDeseada!I$6,-1),"")</f>
        <v/>
      </c>
    </row>
    <row r="789" spans="1:4" ht="15" x14ac:dyDescent="0.2">
      <c r="A789" t="str">
        <f>IFERROR(VLOOKUP(ROW()-18,AuxiliarParaNotaDeseada!B790:E1771,1,FALSE),"")</f>
        <v/>
      </c>
      <c r="B789" t="str">
        <f>IFERROR(VLOOKUP(ROW()-18,AuxiliarParaNotaDeseada!B790:E1771,2,FALSE),"")</f>
        <v/>
      </c>
      <c r="C789" t="str">
        <f>IFERROR(VLOOKUP(ROW()-18,AuxiliarParaNotaDeseada!B790:E1771,3,FALSE),"")</f>
        <v/>
      </c>
      <c r="D789" s="62" t="str">
        <f>IF(ISNUMBER(A789),IF(AND(AuxiliarParaNotaDeseada!I$6&gt;=5,AuxiliarParaNotaDeseada!I$6&lt;=10),AuxiliarParaNotaDeseada!I$6,-1),"")</f>
        <v/>
      </c>
    </row>
    <row r="790" spans="1:4" ht="15" x14ac:dyDescent="0.2">
      <c r="A790" t="str">
        <f>IFERROR(VLOOKUP(ROW()-18,AuxiliarParaNotaDeseada!B791:E1772,1,FALSE),"")</f>
        <v/>
      </c>
      <c r="B790" t="str">
        <f>IFERROR(VLOOKUP(ROW()-18,AuxiliarParaNotaDeseada!B791:E1772,2,FALSE),"")</f>
        <v/>
      </c>
      <c r="C790" t="str">
        <f>IFERROR(VLOOKUP(ROW()-18,AuxiliarParaNotaDeseada!B791:E1772,3,FALSE),"")</f>
        <v/>
      </c>
      <c r="D790" s="62" t="str">
        <f>IF(ISNUMBER(A790),IF(AND(AuxiliarParaNotaDeseada!I$6&gt;=5,AuxiliarParaNotaDeseada!I$6&lt;=10),AuxiliarParaNotaDeseada!I$6,-1),"")</f>
        <v/>
      </c>
    </row>
    <row r="791" spans="1:4" ht="15" x14ac:dyDescent="0.2">
      <c r="A791" t="str">
        <f>IFERROR(VLOOKUP(ROW()-18,AuxiliarParaNotaDeseada!B792:E1773,1,FALSE),"")</f>
        <v/>
      </c>
      <c r="B791" t="str">
        <f>IFERROR(VLOOKUP(ROW()-18,AuxiliarParaNotaDeseada!B792:E1773,2,FALSE),"")</f>
        <v/>
      </c>
      <c r="C791" t="str">
        <f>IFERROR(VLOOKUP(ROW()-18,AuxiliarParaNotaDeseada!B792:E1773,3,FALSE),"")</f>
        <v/>
      </c>
      <c r="D791" s="62" t="str">
        <f>IF(ISNUMBER(A791),IF(AND(AuxiliarParaNotaDeseada!I$6&gt;=5,AuxiliarParaNotaDeseada!I$6&lt;=10),AuxiliarParaNotaDeseada!I$6,-1),"")</f>
        <v/>
      </c>
    </row>
    <row r="792" spans="1:4" ht="15" x14ac:dyDescent="0.2">
      <c r="A792" t="str">
        <f>IFERROR(VLOOKUP(ROW()-18,AuxiliarParaNotaDeseada!B793:E1774,1,FALSE),"")</f>
        <v/>
      </c>
      <c r="B792" t="str">
        <f>IFERROR(VLOOKUP(ROW()-18,AuxiliarParaNotaDeseada!B793:E1774,2,FALSE),"")</f>
        <v/>
      </c>
      <c r="C792" t="str">
        <f>IFERROR(VLOOKUP(ROW()-18,AuxiliarParaNotaDeseada!B793:E1774,3,FALSE),"")</f>
        <v/>
      </c>
      <c r="D792" s="62" t="str">
        <f>IF(ISNUMBER(A792),IF(AND(AuxiliarParaNotaDeseada!I$6&gt;=5,AuxiliarParaNotaDeseada!I$6&lt;=10),AuxiliarParaNotaDeseada!I$6,-1),"")</f>
        <v/>
      </c>
    </row>
    <row r="793" spans="1:4" ht="15" x14ac:dyDescent="0.2">
      <c r="A793" t="str">
        <f>IFERROR(VLOOKUP(ROW()-18,AuxiliarParaNotaDeseada!B794:E1775,1,FALSE),"")</f>
        <v/>
      </c>
      <c r="B793" t="str">
        <f>IFERROR(VLOOKUP(ROW()-18,AuxiliarParaNotaDeseada!B794:E1775,2,FALSE),"")</f>
        <v/>
      </c>
      <c r="C793" t="str">
        <f>IFERROR(VLOOKUP(ROW()-18,AuxiliarParaNotaDeseada!B794:E1775,3,FALSE),"")</f>
        <v/>
      </c>
      <c r="D793" s="62" t="str">
        <f>IF(ISNUMBER(A793),IF(AND(AuxiliarParaNotaDeseada!I$6&gt;=5,AuxiliarParaNotaDeseada!I$6&lt;=10),AuxiliarParaNotaDeseada!I$6,-1),"")</f>
        <v/>
      </c>
    </row>
    <row r="794" spans="1:4" ht="15" x14ac:dyDescent="0.2">
      <c r="A794" t="str">
        <f>IFERROR(VLOOKUP(ROW()-18,AuxiliarParaNotaDeseada!B795:E1776,1,FALSE),"")</f>
        <v/>
      </c>
      <c r="B794" t="str">
        <f>IFERROR(VLOOKUP(ROW()-18,AuxiliarParaNotaDeseada!B795:E1776,2,FALSE),"")</f>
        <v/>
      </c>
      <c r="C794" t="str">
        <f>IFERROR(VLOOKUP(ROW()-18,AuxiliarParaNotaDeseada!B795:E1776,3,FALSE),"")</f>
        <v/>
      </c>
      <c r="D794" s="62" t="str">
        <f>IF(ISNUMBER(A794),IF(AND(AuxiliarParaNotaDeseada!I$6&gt;=5,AuxiliarParaNotaDeseada!I$6&lt;=10),AuxiliarParaNotaDeseada!I$6,-1),"")</f>
        <v/>
      </c>
    </row>
    <row r="795" spans="1:4" ht="15" x14ac:dyDescent="0.2">
      <c r="A795" t="str">
        <f>IFERROR(VLOOKUP(ROW()-18,AuxiliarParaNotaDeseada!B796:E1777,1,FALSE),"")</f>
        <v/>
      </c>
      <c r="B795" t="str">
        <f>IFERROR(VLOOKUP(ROW()-18,AuxiliarParaNotaDeseada!B796:E1777,2,FALSE),"")</f>
        <v/>
      </c>
      <c r="C795" t="str">
        <f>IFERROR(VLOOKUP(ROW()-18,AuxiliarParaNotaDeseada!B796:E1777,3,FALSE),"")</f>
        <v/>
      </c>
      <c r="D795" s="62" t="str">
        <f>IF(ISNUMBER(A795),IF(AND(AuxiliarParaNotaDeseada!I$6&gt;=5,AuxiliarParaNotaDeseada!I$6&lt;=10),AuxiliarParaNotaDeseada!I$6,-1),"")</f>
        <v/>
      </c>
    </row>
    <row r="796" spans="1:4" ht="15" x14ac:dyDescent="0.2">
      <c r="A796" t="str">
        <f>IFERROR(VLOOKUP(ROW()-18,AuxiliarParaNotaDeseada!B797:E1778,1,FALSE),"")</f>
        <v/>
      </c>
      <c r="B796" t="str">
        <f>IFERROR(VLOOKUP(ROW()-18,AuxiliarParaNotaDeseada!B797:E1778,2,FALSE),"")</f>
        <v/>
      </c>
      <c r="C796" t="str">
        <f>IFERROR(VLOOKUP(ROW()-18,AuxiliarParaNotaDeseada!B797:E1778,3,FALSE),"")</f>
        <v/>
      </c>
      <c r="D796" s="62" t="str">
        <f>IF(ISNUMBER(A796),IF(AND(AuxiliarParaNotaDeseada!I$6&gt;=5,AuxiliarParaNotaDeseada!I$6&lt;=10),AuxiliarParaNotaDeseada!I$6,-1),"")</f>
        <v/>
      </c>
    </row>
    <row r="797" spans="1:4" ht="15" x14ac:dyDescent="0.2">
      <c r="A797" t="str">
        <f>IFERROR(VLOOKUP(ROW()-18,AuxiliarParaNotaDeseada!B798:E1779,1,FALSE),"")</f>
        <v/>
      </c>
      <c r="B797" t="str">
        <f>IFERROR(VLOOKUP(ROW()-18,AuxiliarParaNotaDeseada!B798:E1779,2,FALSE),"")</f>
        <v/>
      </c>
      <c r="C797" t="str">
        <f>IFERROR(VLOOKUP(ROW()-18,AuxiliarParaNotaDeseada!B798:E1779,3,FALSE),"")</f>
        <v/>
      </c>
      <c r="D797" s="62" t="str">
        <f>IF(ISNUMBER(A797),IF(AND(AuxiliarParaNotaDeseada!I$6&gt;=5,AuxiliarParaNotaDeseada!I$6&lt;=10),AuxiliarParaNotaDeseada!I$6,-1),"")</f>
        <v/>
      </c>
    </row>
    <row r="798" spans="1:4" ht="15" x14ac:dyDescent="0.2">
      <c r="A798" t="str">
        <f>IFERROR(VLOOKUP(ROW()-18,AuxiliarParaNotaDeseada!B799:E1780,1,FALSE),"")</f>
        <v/>
      </c>
      <c r="B798" t="str">
        <f>IFERROR(VLOOKUP(ROW()-18,AuxiliarParaNotaDeseada!B799:E1780,2,FALSE),"")</f>
        <v/>
      </c>
      <c r="C798" t="str">
        <f>IFERROR(VLOOKUP(ROW()-18,AuxiliarParaNotaDeseada!B799:E1780,3,FALSE),"")</f>
        <v/>
      </c>
      <c r="D798" s="62" t="str">
        <f>IF(ISNUMBER(A798),IF(AND(AuxiliarParaNotaDeseada!I$6&gt;=5,AuxiliarParaNotaDeseada!I$6&lt;=10),AuxiliarParaNotaDeseada!I$6,-1),"")</f>
        <v/>
      </c>
    </row>
    <row r="799" spans="1:4" ht="15" x14ac:dyDescent="0.2">
      <c r="A799" t="str">
        <f>IFERROR(VLOOKUP(ROW()-18,AuxiliarParaNotaDeseada!B800:E1781,1,FALSE),"")</f>
        <v/>
      </c>
      <c r="B799" t="str">
        <f>IFERROR(VLOOKUP(ROW()-18,AuxiliarParaNotaDeseada!B800:E1781,2,FALSE),"")</f>
        <v/>
      </c>
      <c r="C799" t="str">
        <f>IFERROR(VLOOKUP(ROW()-18,AuxiliarParaNotaDeseada!B800:E1781,3,FALSE),"")</f>
        <v/>
      </c>
      <c r="D799" s="62" t="str">
        <f>IF(ISNUMBER(A799),IF(AND(AuxiliarParaNotaDeseada!I$6&gt;=5,AuxiliarParaNotaDeseada!I$6&lt;=10),AuxiliarParaNotaDeseada!I$6,-1),"")</f>
        <v/>
      </c>
    </row>
    <row r="800" spans="1:4" ht="15" x14ac:dyDescent="0.2">
      <c r="A800" t="str">
        <f>IFERROR(VLOOKUP(ROW()-18,AuxiliarParaNotaDeseada!B801:E1782,1,FALSE),"")</f>
        <v/>
      </c>
      <c r="B800" t="str">
        <f>IFERROR(VLOOKUP(ROW()-18,AuxiliarParaNotaDeseada!B801:E1782,2,FALSE),"")</f>
        <v/>
      </c>
      <c r="C800" t="str">
        <f>IFERROR(VLOOKUP(ROW()-18,AuxiliarParaNotaDeseada!B801:E1782,3,FALSE),"")</f>
        <v/>
      </c>
      <c r="D800" s="62" t="str">
        <f>IF(ISNUMBER(A800),IF(AND(AuxiliarParaNotaDeseada!I$6&gt;=5,AuxiliarParaNotaDeseada!I$6&lt;=10),AuxiliarParaNotaDeseada!I$6,-1),"")</f>
        <v/>
      </c>
    </row>
    <row r="801" spans="1:4" ht="15" x14ac:dyDescent="0.2">
      <c r="A801" t="str">
        <f>IFERROR(VLOOKUP(ROW()-18,AuxiliarParaNotaDeseada!B802:E1783,1,FALSE),"")</f>
        <v/>
      </c>
      <c r="B801" t="str">
        <f>IFERROR(VLOOKUP(ROW()-18,AuxiliarParaNotaDeseada!B802:E1783,2,FALSE),"")</f>
        <v/>
      </c>
      <c r="C801" t="str">
        <f>IFERROR(VLOOKUP(ROW()-18,AuxiliarParaNotaDeseada!B802:E1783,3,FALSE),"")</f>
        <v/>
      </c>
      <c r="D801" s="62" t="str">
        <f>IF(ISNUMBER(A801),IF(AND(AuxiliarParaNotaDeseada!I$6&gt;=5,AuxiliarParaNotaDeseada!I$6&lt;=10),AuxiliarParaNotaDeseada!I$6,-1),"")</f>
        <v/>
      </c>
    </row>
    <row r="802" spans="1:4" ht="15" x14ac:dyDescent="0.2">
      <c r="A802" t="str">
        <f>IFERROR(VLOOKUP(ROW()-18,AuxiliarParaNotaDeseada!B803:E1784,1,FALSE),"")</f>
        <v/>
      </c>
      <c r="B802" t="str">
        <f>IFERROR(VLOOKUP(ROW()-18,AuxiliarParaNotaDeseada!B803:E1784,2,FALSE),"")</f>
        <v/>
      </c>
      <c r="C802" t="str">
        <f>IFERROR(VLOOKUP(ROW()-18,AuxiliarParaNotaDeseada!B803:E1784,3,FALSE),"")</f>
        <v/>
      </c>
      <c r="D802" s="62" t="str">
        <f>IF(ISNUMBER(A802),IF(AND(AuxiliarParaNotaDeseada!I$6&gt;=5,AuxiliarParaNotaDeseada!I$6&lt;=10),AuxiliarParaNotaDeseada!I$6,-1),"")</f>
        <v/>
      </c>
    </row>
    <row r="803" spans="1:4" ht="15" x14ac:dyDescent="0.2">
      <c r="A803" t="str">
        <f>IFERROR(VLOOKUP(ROW()-18,AuxiliarParaNotaDeseada!B804:E1785,1,FALSE),"")</f>
        <v/>
      </c>
      <c r="B803" t="str">
        <f>IFERROR(VLOOKUP(ROW()-18,AuxiliarParaNotaDeseada!B804:E1785,2,FALSE),"")</f>
        <v/>
      </c>
      <c r="C803" t="str">
        <f>IFERROR(VLOOKUP(ROW()-18,AuxiliarParaNotaDeseada!B804:E1785,3,FALSE),"")</f>
        <v/>
      </c>
      <c r="D803" s="62" t="str">
        <f>IF(ISNUMBER(A803),IF(AND(AuxiliarParaNotaDeseada!I$6&gt;=5,AuxiliarParaNotaDeseada!I$6&lt;=10),AuxiliarParaNotaDeseada!I$6,-1),"")</f>
        <v/>
      </c>
    </row>
    <row r="804" spans="1:4" ht="15" x14ac:dyDescent="0.2">
      <c r="A804" t="str">
        <f>IFERROR(VLOOKUP(ROW()-18,AuxiliarParaNotaDeseada!B805:E1786,1,FALSE),"")</f>
        <v/>
      </c>
      <c r="B804" t="str">
        <f>IFERROR(VLOOKUP(ROW()-18,AuxiliarParaNotaDeseada!B805:E1786,2,FALSE),"")</f>
        <v/>
      </c>
      <c r="C804" t="str">
        <f>IFERROR(VLOOKUP(ROW()-18,AuxiliarParaNotaDeseada!B805:E1786,3,FALSE),"")</f>
        <v/>
      </c>
      <c r="D804" s="62" t="str">
        <f>IF(ISNUMBER(A804),IF(AND(AuxiliarParaNotaDeseada!I$6&gt;=5,AuxiliarParaNotaDeseada!I$6&lt;=10),AuxiliarParaNotaDeseada!I$6,-1),"")</f>
        <v/>
      </c>
    </row>
    <row r="805" spans="1:4" ht="15" x14ac:dyDescent="0.2">
      <c r="A805" t="str">
        <f>IFERROR(VLOOKUP(ROW()-18,AuxiliarParaNotaDeseada!B806:E1787,1,FALSE),"")</f>
        <v/>
      </c>
      <c r="B805" t="str">
        <f>IFERROR(VLOOKUP(ROW()-18,AuxiliarParaNotaDeseada!B806:E1787,2,FALSE),"")</f>
        <v/>
      </c>
      <c r="C805" t="str">
        <f>IFERROR(VLOOKUP(ROW()-18,AuxiliarParaNotaDeseada!B806:E1787,3,FALSE),"")</f>
        <v/>
      </c>
      <c r="D805" s="62" t="str">
        <f>IF(ISNUMBER(A805),IF(AND(AuxiliarParaNotaDeseada!I$6&gt;=5,AuxiliarParaNotaDeseada!I$6&lt;=10),AuxiliarParaNotaDeseada!I$6,-1),"")</f>
        <v/>
      </c>
    </row>
    <row r="806" spans="1:4" ht="15" x14ac:dyDescent="0.2">
      <c r="A806" t="str">
        <f>IFERROR(VLOOKUP(ROW()-18,AuxiliarParaNotaDeseada!B807:E1788,1,FALSE),"")</f>
        <v/>
      </c>
      <c r="B806" t="str">
        <f>IFERROR(VLOOKUP(ROW()-18,AuxiliarParaNotaDeseada!B807:E1788,2,FALSE),"")</f>
        <v/>
      </c>
      <c r="C806" t="str">
        <f>IFERROR(VLOOKUP(ROW()-18,AuxiliarParaNotaDeseada!B807:E1788,3,FALSE),"")</f>
        <v/>
      </c>
      <c r="D806" s="62" t="str">
        <f>IF(ISNUMBER(A806),IF(AND(AuxiliarParaNotaDeseada!I$6&gt;=5,AuxiliarParaNotaDeseada!I$6&lt;=10),AuxiliarParaNotaDeseada!I$6,-1),"")</f>
        <v/>
      </c>
    </row>
    <row r="807" spans="1:4" ht="15" x14ac:dyDescent="0.2">
      <c r="A807" t="str">
        <f>IFERROR(VLOOKUP(ROW()-18,AuxiliarParaNotaDeseada!B808:E1789,1,FALSE),"")</f>
        <v/>
      </c>
      <c r="B807" t="str">
        <f>IFERROR(VLOOKUP(ROW()-18,AuxiliarParaNotaDeseada!B808:E1789,2,FALSE),"")</f>
        <v/>
      </c>
      <c r="C807" t="str">
        <f>IFERROR(VLOOKUP(ROW()-18,AuxiliarParaNotaDeseada!B808:E1789,3,FALSE),"")</f>
        <v/>
      </c>
      <c r="D807" s="62" t="str">
        <f>IF(ISNUMBER(A807),IF(AND(AuxiliarParaNotaDeseada!I$6&gt;=5,AuxiliarParaNotaDeseada!I$6&lt;=10),AuxiliarParaNotaDeseada!I$6,-1),"")</f>
        <v/>
      </c>
    </row>
    <row r="808" spans="1:4" ht="15" x14ac:dyDescent="0.2">
      <c r="A808" t="str">
        <f>IFERROR(VLOOKUP(ROW()-18,AuxiliarParaNotaDeseada!B809:E1790,1,FALSE),"")</f>
        <v/>
      </c>
      <c r="B808" t="str">
        <f>IFERROR(VLOOKUP(ROW()-18,AuxiliarParaNotaDeseada!B809:E1790,2,FALSE),"")</f>
        <v/>
      </c>
      <c r="C808" t="str">
        <f>IFERROR(VLOOKUP(ROW()-18,AuxiliarParaNotaDeseada!B809:E1790,3,FALSE),"")</f>
        <v/>
      </c>
      <c r="D808" s="62" t="str">
        <f>IF(ISNUMBER(A808),IF(AND(AuxiliarParaNotaDeseada!I$6&gt;=5,AuxiliarParaNotaDeseada!I$6&lt;=10),AuxiliarParaNotaDeseada!I$6,-1),"")</f>
        <v/>
      </c>
    </row>
    <row r="809" spans="1:4" ht="15" x14ac:dyDescent="0.2">
      <c r="A809" t="str">
        <f>IFERROR(VLOOKUP(ROW()-18,AuxiliarParaNotaDeseada!B810:E1791,1,FALSE),"")</f>
        <v/>
      </c>
      <c r="B809" t="str">
        <f>IFERROR(VLOOKUP(ROW()-18,AuxiliarParaNotaDeseada!B810:E1791,2,FALSE),"")</f>
        <v/>
      </c>
      <c r="C809" t="str">
        <f>IFERROR(VLOOKUP(ROW()-18,AuxiliarParaNotaDeseada!B810:E1791,3,FALSE),"")</f>
        <v/>
      </c>
      <c r="D809" s="62" t="str">
        <f>IF(ISNUMBER(A809),IF(AND(AuxiliarParaNotaDeseada!I$6&gt;=5,AuxiliarParaNotaDeseada!I$6&lt;=10),AuxiliarParaNotaDeseada!I$6,-1),"")</f>
        <v/>
      </c>
    </row>
    <row r="810" spans="1:4" ht="15" x14ac:dyDescent="0.2">
      <c r="A810" t="str">
        <f>IFERROR(VLOOKUP(ROW()-18,AuxiliarParaNotaDeseada!B811:E1792,1,FALSE),"")</f>
        <v/>
      </c>
      <c r="B810" t="str">
        <f>IFERROR(VLOOKUP(ROW()-18,AuxiliarParaNotaDeseada!B811:E1792,2,FALSE),"")</f>
        <v/>
      </c>
      <c r="C810" t="str">
        <f>IFERROR(VLOOKUP(ROW()-18,AuxiliarParaNotaDeseada!B811:E1792,3,FALSE),"")</f>
        <v/>
      </c>
      <c r="D810" s="62" t="str">
        <f>IF(ISNUMBER(A810),IF(AND(AuxiliarParaNotaDeseada!I$6&gt;=5,AuxiliarParaNotaDeseada!I$6&lt;=10),AuxiliarParaNotaDeseada!I$6,-1),"")</f>
        <v/>
      </c>
    </row>
    <row r="811" spans="1:4" ht="15" x14ac:dyDescent="0.2">
      <c r="A811" t="str">
        <f>IFERROR(VLOOKUP(ROW()-18,AuxiliarParaNotaDeseada!B812:E1793,1,FALSE),"")</f>
        <v/>
      </c>
      <c r="B811" t="str">
        <f>IFERROR(VLOOKUP(ROW()-18,AuxiliarParaNotaDeseada!B812:E1793,2,FALSE),"")</f>
        <v/>
      </c>
      <c r="C811" t="str">
        <f>IFERROR(VLOOKUP(ROW()-18,AuxiliarParaNotaDeseada!B812:E1793,3,FALSE),"")</f>
        <v/>
      </c>
      <c r="D811" s="62" t="str">
        <f>IF(ISNUMBER(A811),IF(AND(AuxiliarParaNotaDeseada!I$6&gt;=5,AuxiliarParaNotaDeseada!I$6&lt;=10),AuxiliarParaNotaDeseada!I$6,-1),"")</f>
        <v/>
      </c>
    </row>
    <row r="812" spans="1:4" ht="15" x14ac:dyDescent="0.2">
      <c r="A812" t="str">
        <f>IFERROR(VLOOKUP(ROW()-18,AuxiliarParaNotaDeseada!B813:E1794,1,FALSE),"")</f>
        <v/>
      </c>
      <c r="B812" t="str">
        <f>IFERROR(VLOOKUP(ROW()-18,AuxiliarParaNotaDeseada!B813:E1794,2,FALSE),"")</f>
        <v/>
      </c>
      <c r="C812" t="str">
        <f>IFERROR(VLOOKUP(ROW()-18,AuxiliarParaNotaDeseada!B813:E1794,3,FALSE),"")</f>
        <v/>
      </c>
      <c r="D812" s="62" t="str">
        <f>IF(ISNUMBER(A812),IF(AND(AuxiliarParaNotaDeseada!I$6&gt;=5,AuxiliarParaNotaDeseada!I$6&lt;=10),AuxiliarParaNotaDeseada!I$6,-1),"")</f>
        <v/>
      </c>
    </row>
    <row r="813" spans="1:4" ht="15" x14ac:dyDescent="0.2">
      <c r="A813" t="str">
        <f>IFERROR(VLOOKUP(ROW()-18,AuxiliarParaNotaDeseada!B814:E1795,1,FALSE),"")</f>
        <v/>
      </c>
      <c r="B813" t="str">
        <f>IFERROR(VLOOKUP(ROW()-18,AuxiliarParaNotaDeseada!B814:E1795,2,FALSE),"")</f>
        <v/>
      </c>
      <c r="C813" t="str">
        <f>IFERROR(VLOOKUP(ROW()-18,AuxiliarParaNotaDeseada!B814:E1795,3,FALSE),"")</f>
        <v/>
      </c>
      <c r="D813" s="62" t="str">
        <f>IF(ISNUMBER(A813),IF(AND(AuxiliarParaNotaDeseada!I$6&gt;=5,AuxiliarParaNotaDeseada!I$6&lt;=10),AuxiliarParaNotaDeseada!I$6,-1),"")</f>
        <v/>
      </c>
    </row>
    <row r="814" spans="1:4" ht="15" x14ac:dyDescent="0.2">
      <c r="A814" t="str">
        <f>IFERROR(VLOOKUP(ROW()-18,AuxiliarParaNotaDeseada!B815:E1796,1,FALSE),"")</f>
        <v/>
      </c>
      <c r="B814" t="str">
        <f>IFERROR(VLOOKUP(ROW()-18,AuxiliarParaNotaDeseada!B815:E1796,2,FALSE),"")</f>
        <v/>
      </c>
      <c r="C814" t="str">
        <f>IFERROR(VLOOKUP(ROW()-18,AuxiliarParaNotaDeseada!B815:E1796,3,FALSE),"")</f>
        <v/>
      </c>
      <c r="D814" s="62" t="str">
        <f>IF(ISNUMBER(A814),IF(AND(AuxiliarParaNotaDeseada!I$6&gt;=5,AuxiliarParaNotaDeseada!I$6&lt;=10),AuxiliarParaNotaDeseada!I$6,-1),"")</f>
        <v/>
      </c>
    </row>
    <row r="815" spans="1:4" ht="15" x14ac:dyDescent="0.2">
      <c r="A815" t="str">
        <f>IFERROR(VLOOKUP(ROW()-18,AuxiliarParaNotaDeseada!B816:E1797,1,FALSE),"")</f>
        <v/>
      </c>
      <c r="B815" t="str">
        <f>IFERROR(VLOOKUP(ROW()-18,AuxiliarParaNotaDeseada!B816:E1797,2,FALSE),"")</f>
        <v/>
      </c>
      <c r="C815" t="str">
        <f>IFERROR(VLOOKUP(ROW()-18,AuxiliarParaNotaDeseada!B816:E1797,3,FALSE),"")</f>
        <v/>
      </c>
      <c r="D815" s="62" t="str">
        <f>IF(ISNUMBER(A815),IF(AND(AuxiliarParaNotaDeseada!I$6&gt;=5,AuxiliarParaNotaDeseada!I$6&lt;=10),AuxiliarParaNotaDeseada!I$6,-1),"")</f>
        <v/>
      </c>
    </row>
    <row r="816" spans="1:4" ht="15" x14ac:dyDescent="0.2">
      <c r="A816" t="str">
        <f>IFERROR(VLOOKUP(ROW()-18,AuxiliarParaNotaDeseada!B817:E1798,1,FALSE),"")</f>
        <v/>
      </c>
      <c r="B816" t="str">
        <f>IFERROR(VLOOKUP(ROW()-18,AuxiliarParaNotaDeseada!B817:E1798,2,FALSE),"")</f>
        <v/>
      </c>
      <c r="C816" t="str">
        <f>IFERROR(VLOOKUP(ROW()-18,AuxiliarParaNotaDeseada!B817:E1798,3,FALSE),"")</f>
        <v/>
      </c>
      <c r="D816" s="62" t="str">
        <f>IF(ISNUMBER(A816),IF(AND(AuxiliarParaNotaDeseada!I$6&gt;=5,AuxiliarParaNotaDeseada!I$6&lt;=10),AuxiliarParaNotaDeseada!I$6,-1),"")</f>
        <v/>
      </c>
    </row>
    <row r="817" spans="1:4" ht="15" x14ac:dyDescent="0.2">
      <c r="A817" t="str">
        <f>IFERROR(VLOOKUP(ROW()-18,AuxiliarParaNotaDeseada!B818:E1799,1,FALSE),"")</f>
        <v/>
      </c>
      <c r="B817" t="str">
        <f>IFERROR(VLOOKUP(ROW()-18,AuxiliarParaNotaDeseada!B818:E1799,2,FALSE),"")</f>
        <v/>
      </c>
      <c r="C817" t="str">
        <f>IFERROR(VLOOKUP(ROW()-18,AuxiliarParaNotaDeseada!B818:E1799,3,FALSE),"")</f>
        <v/>
      </c>
      <c r="D817" s="62" t="str">
        <f>IF(ISNUMBER(A817),IF(AND(AuxiliarParaNotaDeseada!I$6&gt;=5,AuxiliarParaNotaDeseada!I$6&lt;=10),AuxiliarParaNotaDeseada!I$6,-1),"")</f>
        <v/>
      </c>
    </row>
    <row r="818" spans="1:4" ht="15" x14ac:dyDescent="0.2">
      <c r="A818" t="str">
        <f>IFERROR(VLOOKUP(ROW()-18,AuxiliarParaNotaDeseada!B819:E1800,1,FALSE),"")</f>
        <v/>
      </c>
      <c r="B818" t="str">
        <f>IFERROR(VLOOKUP(ROW()-18,AuxiliarParaNotaDeseada!B819:E1800,2,FALSE),"")</f>
        <v/>
      </c>
      <c r="C818" t="str">
        <f>IFERROR(VLOOKUP(ROW()-18,AuxiliarParaNotaDeseada!B819:E1800,3,FALSE),"")</f>
        <v/>
      </c>
      <c r="D818" s="62" t="str">
        <f>IF(ISNUMBER(A818),IF(AND(AuxiliarParaNotaDeseada!I$6&gt;=5,AuxiliarParaNotaDeseada!I$6&lt;=10),AuxiliarParaNotaDeseada!I$6,-1),"")</f>
        <v/>
      </c>
    </row>
    <row r="819" spans="1:4" ht="15" x14ac:dyDescent="0.2">
      <c r="A819" t="str">
        <f>IFERROR(VLOOKUP(ROW()-18,AuxiliarParaNotaDeseada!B820:E1801,1,FALSE),"")</f>
        <v/>
      </c>
      <c r="B819" t="str">
        <f>IFERROR(VLOOKUP(ROW()-18,AuxiliarParaNotaDeseada!B820:E1801,2,FALSE),"")</f>
        <v/>
      </c>
      <c r="C819" t="str">
        <f>IFERROR(VLOOKUP(ROW()-18,AuxiliarParaNotaDeseada!B820:E1801,3,FALSE),"")</f>
        <v/>
      </c>
      <c r="D819" s="62" t="str">
        <f>IF(ISNUMBER(A819),IF(AND(AuxiliarParaNotaDeseada!I$6&gt;=5,AuxiliarParaNotaDeseada!I$6&lt;=10),AuxiliarParaNotaDeseada!I$6,-1),"")</f>
        <v/>
      </c>
    </row>
    <row r="820" spans="1:4" ht="15" x14ac:dyDescent="0.2">
      <c r="A820" t="str">
        <f>IFERROR(VLOOKUP(ROW()-18,AuxiliarParaNotaDeseada!B821:E1802,1,FALSE),"")</f>
        <v/>
      </c>
      <c r="B820" t="str">
        <f>IFERROR(VLOOKUP(ROW()-18,AuxiliarParaNotaDeseada!B821:E1802,2,FALSE),"")</f>
        <v/>
      </c>
      <c r="C820" t="str">
        <f>IFERROR(VLOOKUP(ROW()-18,AuxiliarParaNotaDeseada!B821:E1802,3,FALSE),"")</f>
        <v/>
      </c>
      <c r="D820" s="62" t="str">
        <f>IF(ISNUMBER(A820),IF(AND(AuxiliarParaNotaDeseada!I$6&gt;=5,AuxiliarParaNotaDeseada!I$6&lt;=10),AuxiliarParaNotaDeseada!I$6,-1),"")</f>
        <v/>
      </c>
    </row>
    <row r="821" spans="1:4" ht="15" x14ac:dyDescent="0.2">
      <c r="A821" t="str">
        <f>IFERROR(VLOOKUP(ROW()-18,AuxiliarParaNotaDeseada!B822:E1803,1,FALSE),"")</f>
        <v/>
      </c>
      <c r="B821" t="str">
        <f>IFERROR(VLOOKUP(ROW()-18,AuxiliarParaNotaDeseada!B822:E1803,2,FALSE),"")</f>
        <v/>
      </c>
      <c r="C821" t="str">
        <f>IFERROR(VLOOKUP(ROW()-18,AuxiliarParaNotaDeseada!B822:E1803,3,FALSE),"")</f>
        <v/>
      </c>
      <c r="D821" s="62" t="str">
        <f>IF(ISNUMBER(A821),IF(AND(AuxiliarParaNotaDeseada!I$6&gt;=5,AuxiliarParaNotaDeseada!I$6&lt;=10),AuxiliarParaNotaDeseada!I$6,-1),"")</f>
        <v/>
      </c>
    </row>
    <row r="822" spans="1:4" ht="15" x14ac:dyDescent="0.2">
      <c r="A822" t="str">
        <f>IFERROR(VLOOKUP(ROW()-18,AuxiliarParaNotaDeseada!B823:E1804,1,FALSE),"")</f>
        <v/>
      </c>
      <c r="B822" t="str">
        <f>IFERROR(VLOOKUP(ROW()-18,AuxiliarParaNotaDeseada!B823:E1804,2,FALSE),"")</f>
        <v/>
      </c>
      <c r="C822" t="str">
        <f>IFERROR(VLOOKUP(ROW()-18,AuxiliarParaNotaDeseada!B823:E1804,3,FALSE),"")</f>
        <v/>
      </c>
      <c r="D822" s="62" t="str">
        <f>IF(ISNUMBER(A822),IF(AND(AuxiliarParaNotaDeseada!I$6&gt;=5,AuxiliarParaNotaDeseada!I$6&lt;=10),AuxiliarParaNotaDeseada!I$6,-1),"")</f>
        <v/>
      </c>
    </row>
    <row r="823" spans="1:4" ht="15" x14ac:dyDescent="0.2">
      <c r="A823" t="str">
        <f>IFERROR(VLOOKUP(ROW()-18,AuxiliarParaNotaDeseada!B824:E1805,1,FALSE),"")</f>
        <v/>
      </c>
      <c r="B823" t="str">
        <f>IFERROR(VLOOKUP(ROW()-18,AuxiliarParaNotaDeseada!B824:E1805,2,FALSE),"")</f>
        <v/>
      </c>
      <c r="C823" t="str">
        <f>IFERROR(VLOOKUP(ROW()-18,AuxiliarParaNotaDeseada!B824:E1805,3,FALSE),"")</f>
        <v/>
      </c>
      <c r="D823" s="62" t="str">
        <f>IF(ISNUMBER(A823),IF(AND(AuxiliarParaNotaDeseada!I$6&gt;=5,AuxiliarParaNotaDeseada!I$6&lt;=10),AuxiliarParaNotaDeseada!I$6,-1),"")</f>
        <v/>
      </c>
    </row>
    <row r="824" spans="1:4" ht="15" x14ac:dyDescent="0.2">
      <c r="A824" t="str">
        <f>IFERROR(VLOOKUP(ROW()-18,AuxiliarParaNotaDeseada!B825:E1806,1,FALSE),"")</f>
        <v/>
      </c>
      <c r="B824" t="str">
        <f>IFERROR(VLOOKUP(ROW()-18,AuxiliarParaNotaDeseada!B825:E1806,2,FALSE),"")</f>
        <v/>
      </c>
      <c r="C824" t="str">
        <f>IFERROR(VLOOKUP(ROW()-18,AuxiliarParaNotaDeseada!B825:E1806,3,FALSE),"")</f>
        <v/>
      </c>
      <c r="D824" s="62" t="str">
        <f>IF(ISNUMBER(A824),IF(AND(AuxiliarParaNotaDeseada!I$6&gt;=5,AuxiliarParaNotaDeseada!I$6&lt;=10),AuxiliarParaNotaDeseada!I$6,-1),"")</f>
        <v/>
      </c>
    </row>
    <row r="825" spans="1:4" ht="15" x14ac:dyDescent="0.2">
      <c r="A825" t="str">
        <f>IFERROR(VLOOKUP(ROW()-18,AuxiliarParaNotaDeseada!B826:E1807,1,FALSE),"")</f>
        <v/>
      </c>
      <c r="B825" t="str">
        <f>IFERROR(VLOOKUP(ROW()-18,AuxiliarParaNotaDeseada!B826:E1807,2,FALSE),"")</f>
        <v/>
      </c>
      <c r="C825" t="str">
        <f>IFERROR(VLOOKUP(ROW()-18,AuxiliarParaNotaDeseada!B826:E1807,3,FALSE),"")</f>
        <v/>
      </c>
      <c r="D825" s="62" t="str">
        <f>IF(ISNUMBER(A825),IF(AND(AuxiliarParaNotaDeseada!I$6&gt;=5,AuxiliarParaNotaDeseada!I$6&lt;=10),AuxiliarParaNotaDeseada!I$6,-1),"")</f>
        <v/>
      </c>
    </row>
    <row r="826" spans="1:4" ht="15" x14ac:dyDescent="0.2">
      <c r="A826" t="str">
        <f>IFERROR(VLOOKUP(ROW()-18,AuxiliarParaNotaDeseada!B827:E1808,1,FALSE),"")</f>
        <v/>
      </c>
      <c r="B826" t="str">
        <f>IFERROR(VLOOKUP(ROW()-18,AuxiliarParaNotaDeseada!B827:E1808,2,FALSE),"")</f>
        <v/>
      </c>
      <c r="C826" t="str">
        <f>IFERROR(VLOOKUP(ROW()-18,AuxiliarParaNotaDeseada!B827:E1808,3,FALSE),"")</f>
        <v/>
      </c>
      <c r="D826" s="62" t="str">
        <f>IF(ISNUMBER(A826),IF(AND(AuxiliarParaNotaDeseada!I$6&gt;=5,AuxiliarParaNotaDeseada!I$6&lt;=10),AuxiliarParaNotaDeseada!I$6,-1),"")</f>
        <v/>
      </c>
    </row>
    <row r="827" spans="1:4" ht="15" x14ac:dyDescent="0.2">
      <c r="A827" t="str">
        <f>IFERROR(VLOOKUP(ROW()-18,AuxiliarParaNotaDeseada!B828:E1809,1,FALSE),"")</f>
        <v/>
      </c>
      <c r="B827" t="str">
        <f>IFERROR(VLOOKUP(ROW()-18,AuxiliarParaNotaDeseada!B828:E1809,2,FALSE),"")</f>
        <v/>
      </c>
      <c r="C827" t="str">
        <f>IFERROR(VLOOKUP(ROW()-18,AuxiliarParaNotaDeseada!B828:E1809,3,FALSE),"")</f>
        <v/>
      </c>
      <c r="D827" s="62" t="str">
        <f>IF(ISNUMBER(A827),IF(AND(AuxiliarParaNotaDeseada!I$6&gt;=5,AuxiliarParaNotaDeseada!I$6&lt;=10),AuxiliarParaNotaDeseada!I$6,-1),"")</f>
        <v/>
      </c>
    </row>
    <row r="828" spans="1:4" ht="15" x14ac:dyDescent="0.2">
      <c r="A828" t="str">
        <f>IFERROR(VLOOKUP(ROW()-18,AuxiliarParaNotaDeseada!B829:E1810,1,FALSE),"")</f>
        <v/>
      </c>
      <c r="B828" t="str">
        <f>IFERROR(VLOOKUP(ROW()-18,AuxiliarParaNotaDeseada!B829:E1810,2,FALSE),"")</f>
        <v/>
      </c>
      <c r="C828" t="str">
        <f>IFERROR(VLOOKUP(ROW()-18,AuxiliarParaNotaDeseada!B829:E1810,3,FALSE),"")</f>
        <v/>
      </c>
      <c r="D828" s="62" t="str">
        <f>IF(ISNUMBER(A828),IF(AND(AuxiliarParaNotaDeseada!I$6&gt;=5,AuxiliarParaNotaDeseada!I$6&lt;=10),AuxiliarParaNotaDeseada!I$6,-1),"")</f>
        <v/>
      </c>
    </row>
    <row r="829" spans="1:4" ht="15" x14ac:dyDescent="0.2">
      <c r="A829" t="str">
        <f>IFERROR(VLOOKUP(ROW()-18,AuxiliarParaNotaDeseada!B830:E1811,1,FALSE),"")</f>
        <v/>
      </c>
      <c r="B829" t="str">
        <f>IFERROR(VLOOKUP(ROW()-18,AuxiliarParaNotaDeseada!B830:E1811,2,FALSE),"")</f>
        <v/>
      </c>
      <c r="C829" t="str">
        <f>IFERROR(VLOOKUP(ROW()-18,AuxiliarParaNotaDeseada!B830:E1811,3,FALSE),"")</f>
        <v/>
      </c>
      <c r="D829" s="62" t="str">
        <f>IF(ISNUMBER(A829),IF(AND(AuxiliarParaNotaDeseada!I$6&gt;=5,AuxiliarParaNotaDeseada!I$6&lt;=10),AuxiliarParaNotaDeseada!I$6,-1),"")</f>
        <v/>
      </c>
    </row>
    <row r="830" spans="1:4" ht="15" x14ac:dyDescent="0.2">
      <c r="A830" t="str">
        <f>IFERROR(VLOOKUP(ROW()-18,AuxiliarParaNotaDeseada!B831:E1812,1,FALSE),"")</f>
        <v/>
      </c>
      <c r="B830" t="str">
        <f>IFERROR(VLOOKUP(ROW()-18,AuxiliarParaNotaDeseada!B831:E1812,2,FALSE),"")</f>
        <v/>
      </c>
      <c r="C830" t="str">
        <f>IFERROR(VLOOKUP(ROW()-18,AuxiliarParaNotaDeseada!B831:E1812,3,FALSE),"")</f>
        <v/>
      </c>
      <c r="D830" s="62" t="str">
        <f>IF(ISNUMBER(A830),IF(AND(AuxiliarParaNotaDeseada!I$6&gt;=5,AuxiliarParaNotaDeseada!I$6&lt;=10),AuxiliarParaNotaDeseada!I$6,-1),"")</f>
        <v/>
      </c>
    </row>
    <row r="831" spans="1:4" ht="15" x14ac:dyDescent="0.2">
      <c r="A831" t="str">
        <f>IFERROR(VLOOKUP(ROW()-18,AuxiliarParaNotaDeseada!B832:E1813,1,FALSE),"")</f>
        <v/>
      </c>
      <c r="B831" t="str">
        <f>IFERROR(VLOOKUP(ROW()-18,AuxiliarParaNotaDeseada!B832:E1813,2,FALSE),"")</f>
        <v/>
      </c>
      <c r="C831" t="str">
        <f>IFERROR(VLOOKUP(ROW()-18,AuxiliarParaNotaDeseada!B832:E1813,3,FALSE),"")</f>
        <v/>
      </c>
      <c r="D831" s="62" t="str">
        <f>IF(ISNUMBER(A831),IF(AND(AuxiliarParaNotaDeseada!I$6&gt;=5,AuxiliarParaNotaDeseada!I$6&lt;=10),AuxiliarParaNotaDeseada!I$6,-1),"")</f>
        <v/>
      </c>
    </row>
    <row r="832" spans="1:4" ht="15" x14ac:dyDescent="0.2">
      <c r="A832" t="str">
        <f>IFERROR(VLOOKUP(ROW()-18,AuxiliarParaNotaDeseada!B833:E1814,1,FALSE),"")</f>
        <v/>
      </c>
      <c r="B832" t="str">
        <f>IFERROR(VLOOKUP(ROW()-18,AuxiliarParaNotaDeseada!B833:E1814,2,FALSE),"")</f>
        <v/>
      </c>
      <c r="C832" t="str">
        <f>IFERROR(VLOOKUP(ROW()-18,AuxiliarParaNotaDeseada!B833:E1814,3,FALSE),"")</f>
        <v/>
      </c>
      <c r="D832" s="62" t="str">
        <f>IF(ISNUMBER(A832),IF(AND(AuxiliarParaNotaDeseada!I$6&gt;=5,AuxiliarParaNotaDeseada!I$6&lt;=10),AuxiliarParaNotaDeseada!I$6,-1),"")</f>
        <v/>
      </c>
    </row>
    <row r="833" spans="1:4" ht="15" x14ac:dyDescent="0.2">
      <c r="A833" t="str">
        <f>IFERROR(VLOOKUP(ROW()-18,AuxiliarParaNotaDeseada!B834:E1815,1,FALSE),"")</f>
        <v/>
      </c>
      <c r="B833" t="str">
        <f>IFERROR(VLOOKUP(ROW()-18,AuxiliarParaNotaDeseada!B834:E1815,2,FALSE),"")</f>
        <v/>
      </c>
      <c r="C833" t="str">
        <f>IFERROR(VLOOKUP(ROW()-18,AuxiliarParaNotaDeseada!B834:E1815,3,FALSE),"")</f>
        <v/>
      </c>
      <c r="D833" s="62" t="str">
        <f>IF(ISNUMBER(A833),IF(AND(AuxiliarParaNotaDeseada!I$6&gt;=5,AuxiliarParaNotaDeseada!I$6&lt;=10),AuxiliarParaNotaDeseada!I$6,-1),"")</f>
        <v/>
      </c>
    </row>
    <row r="834" spans="1:4" ht="15" x14ac:dyDescent="0.2">
      <c r="A834" t="str">
        <f>IFERROR(VLOOKUP(ROW()-18,AuxiliarParaNotaDeseada!B835:E1816,1,FALSE),"")</f>
        <v/>
      </c>
      <c r="B834" t="str">
        <f>IFERROR(VLOOKUP(ROW()-18,AuxiliarParaNotaDeseada!B835:E1816,2,FALSE),"")</f>
        <v/>
      </c>
      <c r="C834" t="str">
        <f>IFERROR(VLOOKUP(ROW()-18,AuxiliarParaNotaDeseada!B835:E1816,3,FALSE),"")</f>
        <v/>
      </c>
      <c r="D834" s="62" t="str">
        <f>IF(ISNUMBER(A834),IF(AND(AuxiliarParaNotaDeseada!I$6&gt;=5,AuxiliarParaNotaDeseada!I$6&lt;=10),AuxiliarParaNotaDeseada!I$6,-1),"")</f>
        <v/>
      </c>
    </row>
    <row r="835" spans="1:4" ht="15" x14ac:dyDescent="0.2">
      <c r="A835" t="str">
        <f>IFERROR(VLOOKUP(ROW()-18,AuxiliarParaNotaDeseada!B836:E1817,1,FALSE),"")</f>
        <v/>
      </c>
      <c r="B835" t="str">
        <f>IFERROR(VLOOKUP(ROW()-18,AuxiliarParaNotaDeseada!B836:E1817,2,FALSE),"")</f>
        <v/>
      </c>
      <c r="C835" t="str">
        <f>IFERROR(VLOOKUP(ROW()-18,AuxiliarParaNotaDeseada!B836:E1817,3,FALSE),"")</f>
        <v/>
      </c>
      <c r="D835" s="62" t="str">
        <f>IF(ISNUMBER(A835),IF(AND(AuxiliarParaNotaDeseada!I$6&gt;=5,AuxiliarParaNotaDeseada!I$6&lt;=10),AuxiliarParaNotaDeseada!I$6,-1),"")</f>
        <v/>
      </c>
    </row>
    <row r="836" spans="1:4" ht="15" x14ac:dyDescent="0.2">
      <c r="A836" t="str">
        <f>IFERROR(VLOOKUP(ROW()-18,AuxiliarParaNotaDeseada!B837:E1818,1,FALSE),"")</f>
        <v/>
      </c>
      <c r="B836" t="str">
        <f>IFERROR(VLOOKUP(ROW()-18,AuxiliarParaNotaDeseada!B837:E1818,2,FALSE),"")</f>
        <v/>
      </c>
      <c r="C836" t="str">
        <f>IFERROR(VLOOKUP(ROW()-18,AuxiliarParaNotaDeseada!B837:E1818,3,FALSE),"")</f>
        <v/>
      </c>
      <c r="D836" s="62" t="str">
        <f>IF(ISNUMBER(A836),IF(AND(AuxiliarParaNotaDeseada!I$6&gt;=5,AuxiliarParaNotaDeseada!I$6&lt;=10),AuxiliarParaNotaDeseada!I$6,-1),"")</f>
        <v/>
      </c>
    </row>
    <row r="837" spans="1:4" ht="15" x14ac:dyDescent="0.2">
      <c r="A837" t="str">
        <f>IFERROR(VLOOKUP(ROW()-18,AuxiliarParaNotaDeseada!B838:E1819,1,FALSE),"")</f>
        <v/>
      </c>
      <c r="B837" t="str">
        <f>IFERROR(VLOOKUP(ROW()-18,AuxiliarParaNotaDeseada!B838:E1819,2,FALSE),"")</f>
        <v/>
      </c>
      <c r="C837" t="str">
        <f>IFERROR(VLOOKUP(ROW()-18,AuxiliarParaNotaDeseada!B838:E1819,3,FALSE),"")</f>
        <v/>
      </c>
      <c r="D837" s="62" t="str">
        <f>IF(ISNUMBER(A837),IF(AND(AuxiliarParaNotaDeseada!I$6&gt;=5,AuxiliarParaNotaDeseada!I$6&lt;=10),AuxiliarParaNotaDeseada!I$6,-1),"")</f>
        <v/>
      </c>
    </row>
    <row r="838" spans="1:4" ht="15" x14ac:dyDescent="0.2">
      <c r="A838" t="str">
        <f>IFERROR(VLOOKUP(ROW()-18,AuxiliarParaNotaDeseada!B839:E1820,1,FALSE),"")</f>
        <v/>
      </c>
      <c r="B838" t="str">
        <f>IFERROR(VLOOKUP(ROW()-18,AuxiliarParaNotaDeseada!B839:E1820,2,FALSE),"")</f>
        <v/>
      </c>
      <c r="C838" t="str">
        <f>IFERROR(VLOOKUP(ROW()-18,AuxiliarParaNotaDeseada!B839:E1820,3,FALSE),"")</f>
        <v/>
      </c>
      <c r="D838" s="62" t="str">
        <f>IF(ISNUMBER(A838),IF(AND(AuxiliarParaNotaDeseada!I$6&gt;=5,AuxiliarParaNotaDeseada!I$6&lt;=10),AuxiliarParaNotaDeseada!I$6,-1),"")</f>
        <v/>
      </c>
    </row>
    <row r="839" spans="1:4" ht="15" x14ac:dyDescent="0.2">
      <c r="A839" t="str">
        <f>IFERROR(VLOOKUP(ROW()-18,AuxiliarParaNotaDeseada!B840:E1821,1,FALSE),"")</f>
        <v/>
      </c>
      <c r="B839" t="str">
        <f>IFERROR(VLOOKUP(ROW()-18,AuxiliarParaNotaDeseada!B840:E1821,2,FALSE),"")</f>
        <v/>
      </c>
      <c r="C839" t="str">
        <f>IFERROR(VLOOKUP(ROW()-18,AuxiliarParaNotaDeseada!B840:E1821,3,FALSE),"")</f>
        <v/>
      </c>
      <c r="D839" s="62" t="str">
        <f>IF(ISNUMBER(A839),IF(AND(AuxiliarParaNotaDeseada!I$6&gt;=5,AuxiliarParaNotaDeseada!I$6&lt;=10),AuxiliarParaNotaDeseada!I$6,-1),"")</f>
        <v/>
      </c>
    </row>
    <row r="840" spans="1:4" ht="15" x14ac:dyDescent="0.2">
      <c r="A840" t="str">
        <f>IFERROR(VLOOKUP(ROW()-18,AuxiliarParaNotaDeseada!B841:E1822,1,FALSE),"")</f>
        <v/>
      </c>
      <c r="B840" t="str">
        <f>IFERROR(VLOOKUP(ROW()-18,AuxiliarParaNotaDeseada!B841:E1822,2,FALSE),"")</f>
        <v/>
      </c>
      <c r="C840" t="str">
        <f>IFERROR(VLOOKUP(ROW()-18,AuxiliarParaNotaDeseada!B841:E1822,3,FALSE),"")</f>
        <v/>
      </c>
      <c r="D840" s="62" t="str">
        <f>IF(ISNUMBER(A840),IF(AND(AuxiliarParaNotaDeseada!I$6&gt;=5,AuxiliarParaNotaDeseada!I$6&lt;=10),AuxiliarParaNotaDeseada!I$6,-1),"")</f>
        <v/>
      </c>
    </row>
    <row r="841" spans="1:4" ht="15" x14ac:dyDescent="0.2">
      <c r="A841" t="str">
        <f>IFERROR(VLOOKUP(ROW()-18,AuxiliarParaNotaDeseada!B842:E1823,1,FALSE),"")</f>
        <v/>
      </c>
      <c r="B841" t="str">
        <f>IFERROR(VLOOKUP(ROW()-18,AuxiliarParaNotaDeseada!B842:E1823,2,FALSE),"")</f>
        <v/>
      </c>
      <c r="C841" t="str">
        <f>IFERROR(VLOOKUP(ROW()-18,AuxiliarParaNotaDeseada!B842:E1823,3,FALSE),"")</f>
        <v/>
      </c>
      <c r="D841" s="62" t="str">
        <f>IF(ISNUMBER(A841),IF(AND(AuxiliarParaNotaDeseada!I$6&gt;=5,AuxiliarParaNotaDeseada!I$6&lt;=10),AuxiliarParaNotaDeseada!I$6,-1),"")</f>
        <v/>
      </c>
    </row>
    <row r="842" spans="1:4" ht="15" x14ac:dyDescent="0.2">
      <c r="A842" t="str">
        <f>IFERROR(VLOOKUP(ROW()-18,AuxiliarParaNotaDeseada!B843:E1824,1,FALSE),"")</f>
        <v/>
      </c>
      <c r="B842" t="str">
        <f>IFERROR(VLOOKUP(ROW()-18,AuxiliarParaNotaDeseada!B843:E1824,2,FALSE),"")</f>
        <v/>
      </c>
      <c r="C842" t="str">
        <f>IFERROR(VLOOKUP(ROW()-18,AuxiliarParaNotaDeseada!B843:E1824,3,FALSE),"")</f>
        <v/>
      </c>
      <c r="D842" s="62" t="str">
        <f>IF(ISNUMBER(A842),IF(AND(AuxiliarParaNotaDeseada!I$6&gt;=5,AuxiliarParaNotaDeseada!I$6&lt;=10),AuxiliarParaNotaDeseada!I$6,-1),"")</f>
        <v/>
      </c>
    </row>
    <row r="843" spans="1:4" ht="15" x14ac:dyDescent="0.2">
      <c r="A843" t="str">
        <f>IFERROR(VLOOKUP(ROW()-18,AuxiliarParaNotaDeseada!B844:E1825,1,FALSE),"")</f>
        <v/>
      </c>
      <c r="B843" t="str">
        <f>IFERROR(VLOOKUP(ROW()-18,AuxiliarParaNotaDeseada!B844:E1825,2,FALSE),"")</f>
        <v/>
      </c>
      <c r="C843" t="str">
        <f>IFERROR(VLOOKUP(ROW()-18,AuxiliarParaNotaDeseada!B844:E1825,3,FALSE),"")</f>
        <v/>
      </c>
      <c r="D843" s="62" t="str">
        <f>IF(ISNUMBER(A843),IF(AND(AuxiliarParaNotaDeseada!I$6&gt;=5,AuxiliarParaNotaDeseada!I$6&lt;=10),AuxiliarParaNotaDeseada!I$6,-1),"")</f>
        <v/>
      </c>
    </row>
    <row r="844" spans="1:4" ht="15" x14ac:dyDescent="0.2">
      <c r="A844" t="str">
        <f>IFERROR(VLOOKUP(ROW()-18,AuxiliarParaNotaDeseada!B845:E1826,1,FALSE),"")</f>
        <v/>
      </c>
      <c r="B844" t="str">
        <f>IFERROR(VLOOKUP(ROW()-18,AuxiliarParaNotaDeseada!B845:E1826,2,FALSE),"")</f>
        <v/>
      </c>
      <c r="C844" t="str">
        <f>IFERROR(VLOOKUP(ROW()-18,AuxiliarParaNotaDeseada!B845:E1826,3,FALSE),"")</f>
        <v/>
      </c>
      <c r="D844" s="62" t="str">
        <f>IF(ISNUMBER(A844),IF(AND(AuxiliarParaNotaDeseada!I$6&gt;=5,AuxiliarParaNotaDeseada!I$6&lt;=10),AuxiliarParaNotaDeseada!I$6,-1),"")</f>
        <v/>
      </c>
    </row>
    <row r="845" spans="1:4" ht="15" x14ac:dyDescent="0.2">
      <c r="A845" t="str">
        <f>IFERROR(VLOOKUP(ROW()-18,AuxiliarParaNotaDeseada!B846:E1827,1,FALSE),"")</f>
        <v/>
      </c>
      <c r="B845" t="str">
        <f>IFERROR(VLOOKUP(ROW()-18,AuxiliarParaNotaDeseada!B846:E1827,2,FALSE),"")</f>
        <v/>
      </c>
      <c r="C845" t="str">
        <f>IFERROR(VLOOKUP(ROW()-18,AuxiliarParaNotaDeseada!B846:E1827,3,FALSE),"")</f>
        <v/>
      </c>
      <c r="D845" s="62" t="str">
        <f>IF(ISNUMBER(A845),IF(AND(AuxiliarParaNotaDeseada!I$6&gt;=5,AuxiliarParaNotaDeseada!I$6&lt;=10),AuxiliarParaNotaDeseada!I$6,-1),"")</f>
        <v/>
      </c>
    </row>
    <row r="846" spans="1:4" ht="15" x14ac:dyDescent="0.2">
      <c r="A846" t="str">
        <f>IFERROR(VLOOKUP(ROW()-18,AuxiliarParaNotaDeseada!B847:E1828,1,FALSE),"")</f>
        <v/>
      </c>
      <c r="B846" t="str">
        <f>IFERROR(VLOOKUP(ROW()-18,AuxiliarParaNotaDeseada!B847:E1828,2,FALSE),"")</f>
        <v/>
      </c>
      <c r="C846" t="str">
        <f>IFERROR(VLOOKUP(ROW()-18,AuxiliarParaNotaDeseada!B847:E1828,3,FALSE),"")</f>
        <v/>
      </c>
      <c r="D846" s="62" t="str">
        <f>IF(ISNUMBER(A846),IF(AND(AuxiliarParaNotaDeseada!I$6&gt;=5,AuxiliarParaNotaDeseada!I$6&lt;=10),AuxiliarParaNotaDeseada!I$6,-1),"")</f>
        <v/>
      </c>
    </row>
    <row r="847" spans="1:4" ht="15" x14ac:dyDescent="0.2">
      <c r="A847" t="str">
        <f>IFERROR(VLOOKUP(ROW()-18,AuxiliarParaNotaDeseada!B848:E1829,1,FALSE),"")</f>
        <v/>
      </c>
      <c r="B847" t="str">
        <f>IFERROR(VLOOKUP(ROW()-18,AuxiliarParaNotaDeseada!B848:E1829,2,FALSE),"")</f>
        <v/>
      </c>
      <c r="C847" t="str">
        <f>IFERROR(VLOOKUP(ROW()-18,AuxiliarParaNotaDeseada!B848:E1829,3,FALSE),"")</f>
        <v/>
      </c>
      <c r="D847" s="62" t="str">
        <f>IF(ISNUMBER(A847),IF(AND(AuxiliarParaNotaDeseada!I$6&gt;=5,AuxiliarParaNotaDeseada!I$6&lt;=10),AuxiliarParaNotaDeseada!I$6,-1),"")</f>
        <v/>
      </c>
    </row>
    <row r="848" spans="1:4" ht="15" x14ac:dyDescent="0.2">
      <c r="A848" t="str">
        <f>IFERROR(VLOOKUP(ROW()-18,AuxiliarParaNotaDeseada!B849:E1830,1,FALSE),"")</f>
        <v/>
      </c>
      <c r="B848" t="str">
        <f>IFERROR(VLOOKUP(ROW()-18,AuxiliarParaNotaDeseada!B849:E1830,2,FALSE),"")</f>
        <v/>
      </c>
      <c r="C848" t="str">
        <f>IFERROR(VLOOKUP(ROW()-18,AuxiliarParaNotaDeseada!B849:E1830,3,FALSE),"")</f>
        <v/>
      </c>
      <c r="D848" s="62" t="str">
        <f>IF(ISNUMBER(A848),IF(AND(AuxiliarParaNotaDeseada!I$6&gt;=5,AuxiliarParaNotaDeseada!I$6&lt;=10),AuxiliarParaNotaDeseada!I$6,-1),"")</f>
        <v/>
      </c>
    </row>
    <row r="849" spans="1:4" ht="15" x14ac:dyDescent="0.2">
      <c r="A849" t="str">
        <f>IFERROR(VLOOKUP(ROW()-18,AuxiliarParaNotaDeseada!B850:E1831,1,FALSE),"")</f>
        <v/>
      </c>
      <c r="B849" t="str">
        <f>IFERROR(VLOOKUP(ROW()-18,AuxiliarParaNotaDeseada!B850:E1831,2,FALSE),"")</f>
        <v/>
      </c>
      <c r="C849" t="str">
        <f>IFERROR(VLOOKUP(ROW()-18,AuxiliarParaNotaDeseada!B850:E1831,3,FALSE),"")</f>
        <v/>
      </c>
      <c r="D849" s="62" t="str">
        <f>IF(ISNUMBER(A849),IF(AND(AuxiliarParaNotaDeseada!I$6&gt;=5,AuxiliarParaNotaDeseada!I$6&lt;=10),AuxiliarParaNotaDeseada!I$6,-1),"")</f>
        <v/>
      </c>
    </row>
    <row r="850" spans="1:4" ht="15" x14ac:dyDescent="0.2">
      <c r="A850" t="str">
        <f>IFERROR(VLOOKUP(ROW()-18,AuxiliarParaNotaDeseada!B851:E1832,1,FALSE),"")</f>
        <v/>
      </c>
      <c r="B850" t="str">
        <f>IFERROR(VLOOKUP(ROW()-18,AuxiliarParaNotaDeseada!B851:E1832,2,FALSE),"")</f>
        <v/>
      </c>
      <c r="C850" t="str">
        <f>IFERROR(VLOOKUP(ROW()-18,AuxiliarParaNotaDeseada!B851:E1832,3,FALSE),"")</f>
        <v/>
      </c>
      <c r="D850" s="62" t="str">
        <f>IF(ISNUMBER(A850),IF(AND(AuxiliarParaNotaDeseada!I$6&gt;=5,AuxiliarParaNotaDeseada!I$6&lt;=10),AuxiliarParaNotaDeseada!I$6,-1),"")</f>
        <v/>
      </c>
    </row>
    <row r="851" spans="1:4" ht="15" x14ac:dyDescent="0.2">
      <c r="A851" t="str">
        <f>IFERROR(VLOOKUP(ROW()-18,AuxiliarParaNotaDeseada!B852:E1833,1,FALSE),"")</f>
        <v/>
      </c>
      <c r="B851" t="str">
        <f>IFERROR(VLOOKUP(ROW()-18,AuxiliarParaNotaDeseada!B852:E1833,2,FALSE),"")</f>
        <v/>
      </c>
      <c r="C851" t="str">
        <f>IFERROR(VLOOKUP(ROW()-18,AuxiliarParaNotaDeseada!B852:E1833,3,FALSE),"")</f>
        <v/>
      </c>
      <c r="D851" s="62" t="str">
        <f>IF(ISNUMBER(A851),IF(AND(AuxiliarParaNotaDeseada!I$6&gt;=5,AuxiliarParaNotaDeseada!I$6&lt;=10),AuxiliarParaNotaDeseada!I$6,-1),"")</f>
        <v/>
      </c>
    </row>
    <row r="852" spans="1:4" ht="15" x14ac:dyDescent="0.2">
      <c r="A852" t="str">
        <f>IFERROR(VLOOKUP(ROW()-18,AuxiliarParaNotaDeseada!B853:E1834,1,FALSE),"")</f>
        <v/>
      </c>
      <c r="B852" t="str">
        <f>IFERROR(VLOOKUP(ROW()-18,AuxiliarParaNotaDeseada!B853:E1834,2,FALSE),"")</f>
        <v/>
      </c>
      <c r="C852" t="str">
        <f>IFERROR(VLOOKUP(ROW()-18,AuxiliarParaNotaDeseada!B853:E1834,3,FALSE),"")</f>
        <v/>
      </c>
      <c r="D852" s="62" t="str">
        <f>IF(ISNUMBER(A852),IF(AND(AuxiliarParaNotaDeseada!I$6&gt;=5,AuxiliarParaNotaDeseada!I$6&lt;=10),AuxiliarParaNotaDeseada!I$6,-1),"")</f>
        <v/>
      </c>
    </row>
    <row r="853" spans="1:4" ht="15" x14ac:dyDescent="0.2">
      <c r="A853" t="str">
        <f>IFERROR(VLOOKUP(ROW()-18,AuxiliarParaNotaDeseada!B854:E1835,1,FALSE),"")</f>
        <v/>
      </c>
      <c r="B853" t="str">
        <f>IFERROR(VLOOKUP(ROW()-18,AuxiliarParaNotaDeseada!B854:E1835,2,FALSE),"")</f>
        <v/>
      </c>
      <c r="C853" t="str">
        <f>IFERROR(VLOOKUP(ROW()-18,AuxiliarParaNotaDeseada!B854:E1835,3,FALSE),"")</f>
        <v/>
      </c>
      <c r="D853" s="62" t="str">
        <f>IF(ISNUMBER(A853),IF(AND(AuxiliarParaNotaDeseada!I$6&gt;=5,AuxiliarParaNotaDeseada!I$6&lt;=10),AuxiliarParaNotaDeseada!I$6,-1),"")</f>
        <v/>
      </c>
    </row>
    <row r="854" spans="1:4" ht="15" x14ac:dyDescent="0.2">
      <c r="A854" t="str">
        <f>IFERROR(VLOOKUP(ROW()-18,AuxiliarParaNotaDeseada!B855:E1836,1,FALSE),"")</f>
        <v/>
      </c>
      <c r="B854" t="str">
        <f>IFERROR(VLOOKUP(ROW()-18,AuxiliarParaNotaDeseada!B855:E1836,2,FALSE),"")</f>
        <v/>
      </c>
      <c r="C854" t="str">
        <f>IFERROR(VLOOKUP(ROW()-18,AuxiliarParaNotaDeseada!B855:E1836,3,FALSE),"")</f>
        <v/>
      </c>
      <c r="D854" s="62" t="str">
        <f>IF(ISNUMBER(A854),IF(AND(AuxiliarParaNotaDeseada!I$6&gt;=5,AuxiliarParaNotaDeseada!I$6&lt;=10),AuxiliarParaNotaDeseada!I$6,-1),"")</f>
        <v/>
      </c>
    </row>
    <row r="855" spans="1:4" ht="15" x14ac:dyDescent="0.2">
      <c r="A855" t="str">
        <f>IFERROR(VLOOKUP(ROW()-18,AuxiliarParaNotaDeseada!B856:E1837,1,FALSE),"")</f>
        <v/>
      </c>
      <c r="B855" t="str">
        <f>IFERROR(VLOOKUP(ROW()-18,AuxiliarParaNotaDeseada!B856:E1837,2,FALSE),"")</f>
        <v/>
      </c>
      <c r="C855" t="str">
        <f>IFERROR(VLOOKUP(ROW()-18,AuxiliarParaNotaDeseada!B856:E1837,3,FALSE),"")</f>
        <v/>
      </c>
      <c r="D855" s="62" t="str">
        <f>IF(ISNUMBER(A855),IF(AND(AuxiliarParaNotaDeseada!I$6&gt;=5,AuxiliarParaNotaDeseada!I$6&lt;=10),AuxiliarParaNotaDeseada!I$6,-1),"")</f>
        <v/>
      </c>
    </row>
    <row r="856" spans="1:4" ht="15" x14ac:dyDescent="0.2">
      <c r="A856" t="str">
        <f>IFERROR(VLOOKUP(ROW()-18,AuxiliarParaNotaDeseada!B857:E1838,1,FALSE),"")</f>
        <v/>
      </c>
      <c r="B856" t="str">
        <f>IFERROR(VLOOKUP(ROW()-18,AuxiliarParaNotaDeseada!B857:E1838,2,FALSE),"")</f>
        <v/>
      </c>
      <c r="C856" t="str">
        <f>IFERROR(VLOOKUP(ROW()-18,AuxiliarParaNotaDeseada!B857:E1838,3,FALSE),"")</f>
        <v/>
      </c>
      <c r="D856" s="62" t="str">
        <f>IF(ISNUMBER(A856),IF(AND(AuxiliarParaNotaDeseada!I$6&gt;=5,AuxiliarParaNotaDeseada!I$6&lt;=10),AuxiliarParaNotaDeseada!I$6,-1),"")</f>
        <v/>
      </c>
    </row>
    <row r="857" spans="1:4" ht="15" x14ac:dyDescent="0.2">
      <c r="A857" t="str">
        <f>IFERROR(VLOOKUP(ROW()-18,AuxiliarParaNotaDeseada!B858:E1839,1,FALSE),"")</f>
        <v/>
      </c>
      <c r="B857" t="str">
        <f>IFERROR(VLOOKUP(ROW()-18,AuxiliarParaNotaDeseada!B858:E1839,2,FALSE),"")</f>
        <v/>
      </c>
      <c r="C857" t="str">
        <f>IFERROR(VLOOKUP(ROW()-18,AuxiliarParaNotaDeseada!B858:E1839,3,FALSE),"")</f>
        <v/>
      </c>
      <c r="D857" s="62" t="str">
        <f>IF(ISNUMBER(A857),IF(AND(AuxiliarParaNotaDeseada!I$6&gt;=5,AuxiliarParaNotaDeseada!I$6&lt;=10),AuxiliarParaNotaDeseada!I$6,-1),"")</f>
        <v/>
      </c>
    </row>
    <row r="858" spans="1:4" ht="15" x14ac:dyDescent="0.2">
      <c r="A858" t="str">
        <f>IFERROR(VLOOKUP(ROW()-18,AuxiliarParaNotaDeseada!B859:E1840,1,FALSE),"")</f>
        <v/>
      </c>
      <c r="B858" t="str">
        <f>IFERROR(VLOOKUP(ROW()-18,AuxiliarParaNotaDeseada!B859:E1840,2,FALSE),"")</f>
        <v/>
      </c>
      <c r="C858" t="str">
        <f>IFERROR(VLOOKUP(ROW()-18,AuxiliarParaNotaDeseada!B859:E1840,3,FALSE),"")</f>
        <v/>
      </c>
      <c r="D858" s="62" t="str">
        <f>IF(ISNUMBER(A858),IF(AND(AuxiliarParaNotaDeseada!I$6&gt;=5,AuxiliarParaNotaDeseada!I$6&lt;=10),AuxiliarParaNotaDeseada!I$6,-1),"")</f>
        <v/>
      </c>
    </row>
    <row r="859" spans="1:4" ht="15" x14ac:dyDescent="0.2">
      <c r="A859" t="str">
        <f>IFERROR(VLOOKUP(ROW()-18,AuxiliarParaNotaDeseada!B860:E1841,1,FALSE),"")</f>
        <v/>
      </c>
      <c r="B859" t="str">
        <f>IFERROR(VLOOKUP(ROW()-18,AuxiliarParaNotaDeseada!B860:E1841,2,FALSE),"")</f>
        <v/>
      </c>
      <c r="C859" t="str">
        <f>IFERROR(VLOOKUP(ROW()-18,AuxiliarParaNotaDeseada!B860:E1841,3,FALSE),"")</f>
        <v/>
      </c>
      <c r="D859" s="62" t="str">
        <f>IF(ISNUMBER(A859),IF(AND(AuxiliarParaNotaDeseada!I$6&gt;=5,AuxiliarParaNotaDeseada!I$6&lt;=10),AuxiliarParaNotaDeseada!I$6,-1),"")</f>
        <v/>
      </c>
    </row>
    <row r="860" spans="1:4" ht="15" x14ac:dyDescent="0.2">
      <c r="A860" t="str">
        <f>IFERROR(VLOOKUP(ROW()-18,AuxiliarParaNotaDeseada!B861:E1842,1,FALSE),"")</f>
        <v/>
      </c>
      <c r="B860" t="str">
        <f>IFERROR(VLOOKUP(ROW()-18,AuxiliarParaNotaDeseada!B861:E1842,2,FALSE),"")</f>
        <v/>
      </c>
      <c r="C860" t="str">
        <f>IFERROR(VLOOKUP(ROW()-18,AuxiliarParaNotaDeseada!B861:E1842,3,FALSE),"")</f>
        <v/>
      </c>
      <c r="D860" s="62" t="str">
        <f>IF(ISNUMBER(A860),IF(AND(AuxiliarParaNotaDeseada!I$6&gt;=5,AuxiliarParaNotaDeseada!I$6&lt;=10),AuxiliarParaNotaDeseada!I$6,-1),"")</f>
        <v/>
      </c>
    </row>
    <row r="861" spans="1:4" ht="15" x14ac:dyDescent="0.2">
      <c r="A861" t="str">
        <f>IFERROR(VLOOKUP(ROW()-18,AuxiliarParaNotaDeseada!B862:E1843,1,FALSE),"")</f>
        <v/>
      </c>
      <c r="B861" t="str">
        <f>IFERROR(VLOOKUP(ROW()-18,AuxiliarParaNotaDeseada!B862:E1843,2,FALSE),"")</f>
        <v/>
      </c>
      <c r="C861" t="str">
        <f>IFERROR(VLOOKUP(ROW()-18,AuxiliarParaNotaDeseada!B862:E1843,3,FALSE),"")</f>
        <v/>
      </c>
      <c r="D861" s="62" t="str">
        <f>IF(ISNUMBER(A861),IF(AND(AuxiliarParaNotaDeseada!I$6&gt;=5,AuxiliarParaNotaDeseada!I$6&lt;=10),AuxiliarParaNotaDeseada!I$6,-1),"")</f>
        <v/>
      </c>
    </row>
    <row r="862" spans="1:4" ht="15" x14ac:dyDescent="0.2">
      <c r="A862" t="str">
        <f>IFERROR(VLOOKUP(ROW()-18,AuxiliarParaNotaDeseada!B863:E1844,1,FALSE),"")</f>
        <v/>
      </c>
      <c r="B862" t="str">
        <f>IFERROR(VLOOKUP(ROW()-18,AuxiliarParaNotaDeseada!B863:E1844,2,FALSE),"")</f>
        <v/>
      </c>
      <c r="C862" t="str">
        <f>IFERROR(VLOOKUP(ROW()-18,AuxiliarParaNotaDeseada!B863:E1844,3,FALSE),"")</f>
        <v/>
      </c>
      <c r="D862" s="62" t="str">
        <f>IF(ISNUMBER(A862),IF(AND(AuxiliarParaNotaDeseada!I$6&gt;=5,AuxiliarParaNotaDeseada!I$6&lt;=10),AuxiliarParaNotaDeseada!I$6,-1),"")</f>
        <v/>
      </c>
    </row>
    <row r="863" spans="1:4" ht="15" x14ac:dyDescent="0.2">
      <c r="A863" t="str">
        <f>IFERROR(VLOOKUP(ROW()-18,AuxiliarParaNotaDeseada!B864:E1845,1,FALSE),"")</f>
        <v/>
      </c>
      <c r="B863" t="str">
        <f>IFERROR(VLOOKUP(ROW()-18,AuxiliarParaNotaDeseada!B864:E1845,2,FALSE),"")</f>
        <v/>
      </c>
      <c r="C863" t="str">
        <f>IFERROR(VLOOKUP(ROW()-18,AuxiliarParaNotaDeseada!B864:E1845,3,FALSE),"")</f>
        <v/>
      </c>
      <c r="D863" s="62" t="str">
        <f>IF(ISNUMBER(A863),IF(AND(AuxiliarParaNotaDeseada!I$6&gt;=5,AuxiliarParaNotaDeseada!I$6&lt;=10),AuxiliarParaNotaDeseada!I$6,-1),"")</f>
        <v/>
      </c>
    </row>
    <row r="864" spans="1:4" ht="15" x14ac:dyDescent="0.2">
      <c r="A864" t="str">
        <f>IFERROR(VLOOKUP(ROW()-18,AuxiliarParaNotaDeseada!B865:E1846,1,FALSE),"")</f>
        <v/>
      </c>
      <c r="B864" t="str">
        <f>IFERROR(VLOOKUP(ROW()-18,AuxiliarParaNotaDeseada!B865:E1846,2,FALSE),"")</f>
        <v/>
      </c>
      <c r="C864" t="str">
        <f>IFERROR(VLOOKUP(ROW()-18,AuxiliarParaNotaDeseada!B865:E1846,3,FALSE),"")</f>
        <v/>
      </c>
      <c r="D864" s="62" t="str">
        <f>IF(ISNUMBER(A864),IF(AND(AuxiliarParaNotaDeseada!I$6&gt;=5,AuxiliarParaNotaDeseada!I$6&lt;=10),AuxiliarParaNotaDeseada!I$6,-1),"")</f>
        <v/>
      </c>
    </row>
    <row r="865" spans="1:4" ht="15" x14ac:dyDescent="0.2">
      <c r="A865" t="str">
        <f>IFERROR(VLOOKUP(ROW()-18,AuxiliarParaNotaDeseada!B866:E1847,1,FALSE),"")</f>
        <v/>
      </c>
      <c r="B865" t="str">
        <f>IFERROR(VLOOKUP(ROW()-18,AuxiliarParaNotaDeseada!B866:E1847,2,FALSE),"")</f>
        <v/>
      </c>
      <c r="C865" t="str">
        <f>IFERROR(VLOOKUP(ROW()-18,AuxiliarParaNotaDeseada!B866:E1847,3,FALSE),"")</f>
        <v/>
      </c>
      <c r="D865" s="62" t="str">
        <f>IF(ISNUMBER(A865),IF(AND(AuxiliarParaNotaDeseada!I$6&gt;=5,AuxiliarParaNotaDeseada!I$6&lt;=10),AuxiliarParaNotaDeseada!I$6,-1),"")</f>
        <v/>
      </c>
    </row>
    <row r="866" spans="1:4" ht="15" x14ac:dyDescent="0.2">
      <c r="A866" t="str">
        <f>IFERROR(VLOOKUP(ROW()-18,AuxiliarParaNotaDeseada!B867:E1848,1,FALSE),"")</f>
        <v/>
      </c>
      <c r="B866" t="str">
        <f>IFERROR(VLOOKUP(ROW()-18,AuxiliarParaNotaDeseada!B867:E1848,2,FALSE),"")</f>
        <v/>
      </c>
      <c r="C866" t="str">
        <f>IFERROR(VLOOKUP(ROW()-18,AuxiliarParaNotaDeseada!B867:E1848,3,FALSE),"")</f>
        <v/>
      </c>
      <c r="D866" s="62" t="str">
        <f>IF(ISNUMBER(A866),IF(AND(AuxiliarParaNotaDeseada!I$6&gt;=5,AuxiliarParaNotaDeseada!I$6&lt;=10),AuxiliarParaNotaDeseada!I$6,-1),"")</f>
        <v/>
      </c>
    </row>
    <row r="867" spans="1:4" ht="15" x14ac:dyDescent="0.2">
      <c r="A867" t="str">
        <f>IFERROR(VLOOKUP(ROW()-18,AuxiliarParaNotaDeseada!B868:E1849,1,FALSE),"")</f>
        <v/>
      </c>
      <c r="B867" t="str">
        <f>IFERROR(VLOOKUP(ROW()-18,AuxiliarParaNotaDeseada!B868:E1849,2,FALSE),"")</f>
        <v/>
      </c>
      <c r="C867" t="str">
        <f>IFERROR(VLOOKUP(ROW()-18,AuxiliarParaNotaDeseada!B868:E1849,3,FALSE),"")</f>
        <v/>
      </c>
      <c r="D867" s="62" t="str">
        <f>IF(ISNUMBER(A867),IF(AND(AuxiliarParaNotaDeseada!I$6&gt;=5,AuxiliarParaNotaDeseada!I$6&lt;=10),AuxiliarParaNotaDeseada!I$6,-1),"")</f>
        <v/>
      </c>
    </row>
    <row r="868" spans="1:4" ht="15" x14ac:dyDescent="0.2">
      <c r="A868" t="str">
        <f>IFERROR(VLOOKUP(ROW()-18,AuxiliarParaNotaDeseada!B869:E1850,1,FALSE),"")</f>
        <v/>
      </c>
      <c r="B868" t="str">
        <f>IFERROR(VLOOKUP(ROW()-18,AuxiliarParaNotaDeseada!B869:E1850,2,FALSE),"")</f>
        <v/>
      </c>
      <c r="C868" t="str">
        <f>IFERROR(VLOOKUP(ROW()-18,AuxiliarParaNotaDeseada!B869:E1850,3,FALSE),"")</f>
        <v/>
      </c>
      <c r="D868" s="62" t="str">
        <f>IF(ISNUMBER(A868),IF(AND(AuxiliarParaNotaDeseada!I$6&gt;=5,AuxiliarParaNotaDeseada!I$6&lt;=10),AuxiliarParaNotaDeseada!I$6,-1),"")</f>
        <v/>
      </c>
    </row>
    <row r="869" spans="1:4" ht="15" x14ac:dyDescent="0.2">
      <c r="A869" t="str">
        <f>IFERROR(VLOOKUP(ROW()-18,AuxiliarParaNotaDeseada!B870:E1851,1,FALSE),"")</f>
        <v/>
      </c>
      <c r="B869" t="str">
        <f>IFERROR(VLOOKUP(ROW()-18,AuxiliarParaNotaDeseada!B870:E1851,2,FALSE),"")</f>
        <v/>
      </c>
      <c r="C869" t="str">
        <f>IFERROR(VLOOKUP(ROW()-18,AuxiliarParaNotaDeseada!B870:E1851,3,FALSE),"")</f>
        <v/>
      </c>
      <c r="D869" s="62" t="str">
        <f>IF(ISNUMBER(A869),IF(AND(AuxiliarParaNotaDeseada!I$6&gt;=5,AuxiliarParaNotaDeseada!I$6&lt;=10),AuxiliarParaNotaDeseada!I$6,-1),"")</f>
        <v/>
      </c>
    </row>
    <row r="870" spans="1:4" ht="15" x14ac:dyDescent="0.2">
      <c r="A870" t="str">
        <f>IFERROR(VLOOKUP(ROW()-18,AuxiliarParaNotaDeseada!B871:E1852,1,FALSE),"")</f>
        <v/>
      </c>
      <c r="B870" t="str">
        <f>IFERROR(VLOOKUP(ROW()-18,AuxiliarParaNotaDeseada!B871:E1852,2,FALSE),"")</f>
        <v/>
      </c>
      <c r="C870" t="str">
        <f>IFERROR(VLOOKUP(ROW()-18,AuxiliarParaNotaDeseada!B871:E1852,3,FALSE),"")</f>
        <v/>
      </c>
      <c r="D870" s="62" t="str">
        <f>IF(ISNUMBER(A870),IF(AND(AuxiliarParaNotaDeseada!I$6&gt;=5,AuxiliarParaNotaDeseada!I$6&lt;=10),AuxiliarParaNotaDeseada!I$6,-1),"")</f>
        <v/>
      </c>
    </row>
    <row r="871" spans="1:4" ht="15" x14ac:dyDescent="0.2">
      <c r="A871" t="str">
        <f>IFERROR(VLOOKUP(ROW()-18,AuxiliarParaNotaDeseada!B872:E1853,1,FALSE),"")</f>
        <v/>
      </c>
      <c r="B871" t="str">
        <f>IFERROR(VLOOKUP(ROW()-18,AuxiliarParaNotaDeseada!B872:E1853,2,FALSE),"")</f>
        <v/>
      </c>
      <c r="C871" t="str">
        <f>IFERROR(VLOOKUP(ROW()-18,AuxiliarParaNotaDeseada!B872:E1853,3,FALSE),"")</f>
        <v/>
      </c>
      <c r="D871" s="62" t="str">
        <f>IF(ISNUMBER(A871),IF(AND(AuxiliarParaNotaDeseada!I$6&gt;=5,AuxiliarParaNotaDeseada!I$6&lt;=10),AuxiliarParaNotaDeseada!I$6,-1),"")</f>
        <v/>
      </c>
    </row>
    <row r="872" spans="1:4" ht="15" x14ac:dyDescent="0.2">
      <c r="A872" t="str">
        <f>IFERROR(VLOOKUP(ROW()-18,AuxiliarParaNotaDeseada!B873:E1854,1,FALSE),"")</f>
        <v/>
      </c>
      <c r="B872" t="str">
        <f>IFERROR(VLOOKUP(ROW()-18,AuxiliarParaNotaDeseada!B873:E1854,2,FALSE),"")</f>
        <v/>
      </c>
      <c r="C872" t="str">
        <f>IFERROR(VLOOKUP(ROW()-18,AuxiliarParaNotaDeseada!B873:E1854,3,FALSE),"")</f>
        <v/>
      </c>
      <c r="D872" s="62" t="str">
        <f>IF(ISNUMBER(A872),IF(AND(AuxiliarParaNotaDeseada!I$6&gt;=5,AuxiliarParaNotaDeseada!I$6&lt;=10),AuxiliarParaNotaDeseada!I$6,-1),"")</f>
        <v/>
      </c>
    </row>
    <row r="873" spans="1:4" ht="15" x14ac:dyDescent="0.2">
      <c r="A873" t="str">
        <f>IFERROR(VLOOKUP(ROW()-18,AuxiliarParaNotaDeseada!B874:E1855,1,FALSE),"")</f>
        <v/>
      </c>
      <c r="B873" t="str">
        <f>IFERROR(VLOOKUP(ROW()-18,AuxiliarParaNotaDeseada!B874:E1855,2,FALSE),"")</f>
        <v/>
      </c>
      <c r="C873" t="str">
        <f>IFERROR(VLOOKUP(ROW()-18,AuxiliarParaNotaDeseada!B874:E1855,3,FALSE),"")</f>
        <v/>
      </c>
      <c r="D873" s="62" t="str">
        <f>IF(ISNUMBER(A873),IF(AND(AuxiliarParaNotaDeseada!I$6&gt;=5,AuxiliarParaNotaDeseada!I$6&lt;=10),AuxiliarParaNotaDeseada!I$6,-1),"")</f>
        <v/>
      </c>
    </row>
    <row r="874" spans="1:4" ht="15" x14ac:dyDescent="0.2">
      <c r="A874" t="str">
        <f>IFERROR(VLOOKUP(ROW()-18,AuxiliarParaNotaDeseada!B875:E1856,1,FALSE),"")</f>
        <v/>
      </c>
      <c r="B874" t="str">
        <f>IFERROR(VLOOKUP(ROW()-18,AuxiliarParaNotaDeseada!B875:E1856,2,FALSE),"")</f>
        <v/>
      </c>
      <c r="C874" t="str">
        <f>IFERROR(VLOOKUP(ROW()-18,AuxiliarParaNotaDeseada!B875:E1856,3,FALSE),"")</f>
        <v/>
      </c>
      <c r="D874" s="62" t="str">
        <f>IF(ISNUMBER(A874),IF(AND(AuxiliarParaNotaDeseada!I$6&gt;=5,AuxiliarParaNotaDeseada!I$6&lt;=10),AuxiliarParaNotaDeseada!I$6,-1),"")</f>
        <v/>
      </c>
    </row>
    <row r="875" spans="1:4" ht="15" x14ac:dyDescent="0.2">
      <c r="A875" t="str">
        <f>IFERROR(VLOOKUP(ROW()-18,AuxiliarParaNotaDeseada!B876:E1857,1,FALSE),"")</f>
        <v/>
      </c>
      <c r="B875" t="str">
        <f>IFERROR(VLOOKUP(ROW()-18,AuxiliarParaNotaDeseada!B876:E1857,2,FALSE),"")</f>
        <v/>
      </c>
      <c r="C875" t="str">
        <f>IFERROR(VLOOKUP(ROW()-18,AuxiliarParaNotaDeseada!B876:E1857,3,FALSE),"")</f>
        <v/>
      </c>
      <c r="D875" s="62" t="str">
        <f>IF(ISNUMBER(A875),IF(AND(AuxiliarParaNotaDeseada!I$6&gt;=5,AuxiliarParaNotaDeseada!I$6&lt;=10),AuxiliarParaNotaDeseada!I$6,-1),"")</f>
        <v/>
      </c>
    </row>
    <row r="876" spans="1:4" ht="15" x14ac:dyDescent="0.2">
      <c r="A876" t="str">
        <f>IFERROR(VLOOKUP(ROW()-18,AuxiliarParaNotaDeseada!B877:E1858,1,FALSE),"")</f>
        <v/>
      </c>
      <c r="B876" t="str">
        <f>IFERROR(VLOOKUP(ROW()-18,AuxiliarParaNotaDeseada!B877:E1858,2,FALSE),"")</f>
        <v/>
      </c>
      <c r="C876" t="str">
        <f>IFERROR(VLOOKUP(ROW()-18,AuxiliarParaNotaDeseada!B877:E1858,3,FALSE),"")</f>
        <v/>
      </c>
      <c r="D876" s="62" t="str">
        <f>IF(ISNUMBER(A876),IF(AND(AuxiliarParaNotaDeseada!I$6&gt;=5,AuxiliarParaNotaDeseada!I$6&lt;=10),AuxiliarParaNotaDeseada!I$6,-1),"")</f>
        <v/>
      </c>
    </row>
    <row r="877" spans="1:4" ht="15" x14ac:dyDescent="0.2">
      <c r="A877" t="str">
        <f>IFERROR(VLOOKUP(ROW()-18,AuxiliarParaNotaDeseada!B878:E1859,1,FALSE),"")</f>
        <v/>
      </c>
      <c r="B877" t="str">
        <f>IFERROR(VLOOKUP(ROW()-18,AuxiliarParaNotaDeseada!B878:E1859,2,FALSE),"")</f>
        <v/>
      </c>
      <c r="C877" t="str">
        <f>IFERROR(VLOOKUP(ROW()-18,AuxiliarParaNotaDeseada!B878:E1859,3,FALSE),"")</f>
        <v/>
      </c>
      <c r="D877" s="62" t="str">
        <f>IF(ISNUMBER(A877),IF(AND(AuxiliarParaNotaDeseada!I$6&gt;=5,AuxiliarParaNotaDeseada!I$6&lt;=10),AuxiliarParaNotaDeseada!I$6,-1),"")</f>
        <v/>
      </c>
    </row>
    <row r="878" spans="1:4" ht="15" x14ac:dyDescent="0.2">
      <c r="A878" t="str">
        <f>IFERROR(VLOOKUP(ROW()-18,AuxiliarParaNotaDeseada!B879:E1860,1,FALSE),"")</f>
        <v/>
      </c>
      <c r="B878" t="str">
        <f>IFERROR(VLOOKUP(ROW()-18,AuxiliarParaNotaDeseada!B879:E1860,2,FALSE),"")</f>
        <v/>
      </c>
      <c r="C878" t="str">
        <f>IFERROR(VLOOKUP(ROW()-18,AuxiliarParaNotaDeseada!B879:E1860,3,FALSE),"")</f>
        <v/>
      </c>
      <c r="D878" s="62" t="str">
        <f>IF(ISNUMBER(A878),IF(AND(AuxiliarParaNotaDeseada!I$6&gt;=5,AuxiliarParaNotaDeseada!I$6&lt;=10),AuxiliarParaNotaDeseada!I$6,-1),"")</f>
        <v/>
      </c>
    </row>
    <row r="879" spans="1:4" ht="15" x14ac:dyDescent="0.2">
      <c r="A879" t="str">
        <f>IFERROR(VLOOKUP(ROW()-18,AuxiliarParaNotaDeseada!B880:E1861,1,FALSE),"")</f>
        <v/>
      </c>
      <c r="B879" t="str">
        <f>IFERROR(VLOOKUP(ROW()-18,AuxiliarParaNotaDeseada!B880:E1861,2,FALSE),"")</f>
        <v/>
      </c>
      <c r="C879" t="str">
        <f>IFERROR(VLOOKUP(ROW()-18,AuxiliarParaNotaDeseada!B880:E1861,3,FALSE),"")</f>
        <v/>
      </c>
      <c r="D879" s="62" t="str">
        <f>IF(ISNUMBER(A879),IF(AND(AuxiliarParaNotaDeseada!I$6&gt;=5,AuxiliarParaNotaDeseada!I$6&lt;=10),AuxiliarParaNotaDeseada!I$6,-1),"")</f>
        <v/>
      </c>
    </row>
    <row r="880" spans="1:4" ht="15" x14ac:dyDescent="0.2">
      <c r="A880" t="str">
        <f>IFERROR(VLOOKUP(ROW()-18,AuxiliarParaNotaDeseada!B881:E1862,1,FALSE),"")</f>
        <v/>
      </c>
      <c r="B880" t="str">
        <f>IFERROR(VLOOKUP(ROW()-18,AuxiliarParaNotaDeseada!B881:E1862,2,FALSE),"")</f>
        <v/>
      </c>
      <c r="C880" t="str">
        <f>IFERROR(VLOOKUP(ROW()-18,AuxiliarParaNotaDeseada!B881:E1862,3,FALSE),"")</f>
        <v/>
      </c>
      <c r="D880" s="62" t="str">
        <f>IF(ISNUMBER(A880),IF(AND(AuxiliarParaNotaDeseada!I$6&gt;=5,AuxiliarParaNotaDeseada!I$6&lt;=10),AuxiliarParaNotaDeseada!I$6,-1),"")</f>
        <v/>
      </c>
    </row>
    <row r="881" spans="1:4" ht="15" x14ac:dyDescent="0.2">
      <c r="A881" t="str">
        <f>IFERROR(VLOOKUP(ROW()-18,AuxiliarParaNotaDeseada!B882:E1863,1,FALSE),"")</f>
        <v/>
      </c>
      <c r="B881" t="str">
        <f>IFERROR(VLOOKUP(ROW()-18,AuxiliarParaNotaDeseada!B882:E1863,2,FALSE),"")</f>
        <v/>
      </c>
      <c r="C881" t="str">
        <f>IFERROR(VLOOKUP(ROW()-18,AuxiliarParaNotaDeseada!B882:E1863,3,FALSE),"")</f>
        <v/>
      </c>
      <c r="D881" s="62" t="str">
        <f>IF(ISNUMBER(A881),IF(AND(AuxiliarParaNotaDeseada!I$6&gt;=5,AuxiliarParaNotaDeseada!I$6&lt;=10),AuxiliarParaNotaDeseada!I$6,-1),"")</f>
        <v/>
      </c>
    </row>
    <row r="882" spans="1:4" ht="15" x14ac:dyDescent="0.2">
      <c r="A882" t="str">
        <f>IFERROR(VLOOKUP(ROW()-18,AuxiliarParaNotaDeseada!B883:E1864,1,FALSE),"")</f>
        <v/>
      </c>
      <c r="B882" t="str">
        <f>IFERROR(VLOOKUP(ROW()-18,AuxiliarParaNotaDeseada!B883:E1864,2,FALSE),"")</f>
        <v/>
      </c>
      <c r="C882" t="str">
        <f>IFERROR(VLOOKUP(ROW()-18,AuxiliarParaNotaDeseada!B883:E1864,3,FALSE),"")</f>
        <v/>
      </c>
      <c r="D882" s="62" t="str">
        <f>IF(ISNUMBER(A882),IF(AND(AuxiliarParaNotaDeseada!I$6&gt;=5,AuxiliarParaNotaDeseada!I$6&lt;=10),AuxiliarParaNotaDeseada!I$6,-1),"")</f>
        <v/>
      </c>
    </row>
    <row r="883" spans="1:4" ht="15" x14ac:dyDescent="0.2">
      <c r="A883" t="str">
        <f>IFERROR(VLOOKUP(ROW()-18,AuxiliarParaNotaDeseada!B884:E1865,1,FALSE),"")</f>
        <v/>
      </c>
      <c r="B883" t="str">
        <f>IFERROR(VLOOKUP(ROW()-18,AuxiliarParaNotaDeseada!B884:E1865,2,FALSE),"")</f>
        <v/>
      </c>
      <c r="C883" t="str">
        <f>IFERROR(VLOOKUP(ROW()-18,AuxiliarParaNotaDeseada!B884:E1865,3,FALSE),"")</f>
        <v/>
      </c>
      <c r="D883" s="62" t="str">
        <f>IF(ISNUMBER(A883),IF(AND(AuxiliarParaNotaDeseada!I$6&gt;=5,AuxiliarParaNotaDeseada!I$6&lt;=10),AuxiliarParaNotaDeseada!I$6,-1),"")</f>
        <v/>
      </c>
    </row>
    <row r="884" spans="1:4" ht="15" x14ac:dyDescent="0.2">
      <c r="A884" t="str">
        <f>IFERROR(VLOOKUP(ROW()-18,AuxiliarParaNotaDeseada!B885:E1866,1,FALSE),"")</f>
        <v/>
      </c>
      <c r="B884" t="str">
        <f>IFERROR(VLOOKUP(ROW()-18,AuxiliarParaNotaDeseada!B885:E1866,2,FALSE),"")</f>
        <v/>
      </c>
      <c r="C884" t="str">
        <f>IFERROR(VLOOKUP(ROW()-18,AuxiliarParaNotaDeseada!B885:E1866,3,FALSE),"")</f>
        <v/>
      </c>
      <c r="D884" s="62" t="str">
        <f>IF(ISNUMBER(A884),IF(AND(AuxiliarParaNotaDeseada!I$6&gt;=5,AuxiliarParaNotaDeseada!I$6&lt;=10),AuxiliarParaNotaDeseada!I$6,-1),"")</f>
        <v/>
      </c>
    </row>
    <row r="885" spans="1:4" ht="15" x14ac:dyDescent="0.2">
      <c r="A885" t="str">
        <f>IFERROR(VLOOKUP(ROW()-18,AuxiliarParaNotaDeseada!B886:E1867,1,FALSE),"")</f>
        <v/>
      </c>
      <c r="B885" t="str">
        <f>IFERROR(VLOOKUP(ROW()-18,AuxiliarParaNotaDeseada!B886:E1867,2,FALSE),"")</f>
        <v/>
      </c>
      <c r="C885" t="str">
        <f>IFERROR(VLOOKUP(ROW()-18,AuxiliarParaNotaDeseada!B886:E1867,3,FALSE),"")</f>
        <v/>
      </c>
      <c r="D885" s="62" t="str">
        <f>IF(ISNUMBER(A885),IF(AND(AuxiliarParaNotaDeseada!I$6&gt;=5,AuxiliarParaNotaDeseada!I$6&lt;=10),AuxiliarParaNotaDeseada!I$6,-1),"")</f>
        <v/>
      </c>
    </row>
    <row r="886" spans="1:4" ht="15" x14ac:dyDescent="0.2">
      <c r="A886" t="str">
        <f>IFERROR(VLOOKUP(ROW()-18,AuxiliarParaNotaDeseada!B887:E1868,1,FALSE),"")</f>
        <v/>
      </c>
      <c r="B886" t="str">
        <f>IFERROR(VLOOKUP(ROW()-18,AuxiliarParaNotaDeseada!B887:E1868,2,FALSE),"")</f>
        <v/>
      </c>
      <c r="C886" t="str">
        <f>IFERROR(VLOOKUP(ROW()-18,AuxiliarParaNotaDeseada!B887:E1868,3,FALSE),"")</f>
        <v/>
      </c>
      <c r="D886" s="62" t="str">
        <f>IF(ISNUMBER(A886),IF(AND(AuxiliarParaNotaDeseada!I$6&gt;=5,AuxiliarParaNotaDeseada!I$6&lt;=10),AuxiliarParaNotaDeseada!I$6,-1),"")</f>
        <v/>
      </c>
    </row>
    <row r="887" spans="1:4" ht="15" x14ac:dyDescent="0.2">
      <c r="A887" t="str">
        <f>IFERROR(VLOOKUP(ROW()-18,AuxiliarParaNotaDeseada!B888:E1869,1,FALSE),"")</f>
        <v/>
      </c>
      <c r="B887" t="str">
        <f>IFERROR(VLOOKUP(ROW()-18,AuxiliarParaNotaDeseada!B888:E1869,2,FALSE),"")</f>
        <v/>
      </c>
      <c r="C887" t="str">
        <f>IFERROR(VLOOKUP(ROW()-18,AuxiliarParaNotaDeseada!B888:E1869,3,FALSE),"")</f>
        <v/>
      </c>
      <c r="D887" s="62" t="str">
        <f>IF(ISNUMBER(A887),IF(AND(AuxiliarParaNotaDeseada!I$6&gt;=5,AuxiliarParaNotaDeseada!I$6&lt;=10),AuxiliarParaNotaDeseada!I$6,-1),"")</f>
        <v/>
      </c>
    </row>
    <row r="888" spans="1:4" ht="15" x14ac:dyDescent="0.2">
      <c r="A888" t="str">
        <f>IFERROR(VLOOKUP(ROW()-18,AuxiliarParaNotaDeseada!B889:E1870,1,FALSE),"")</f>
        <v/>
      </c>
      <c r="B888" t="str">
        <f>IFERROR(VLOOKUP(ROW()-18,AuxiliarParaNotaDeseada!B889:E1870,2,FALSE),"")</f>
        <v/>
      </c>
      <c r="C888" t="str">
        <f>IFERROR(VLOOKUP(ROW()-18,AuxiliarParaNotaDeseada!B889:E1870,3,FALSE),"")</f>
        <v/>
      </c>
      <c r="D888" s="62" t="str">
        <f>IF(ISNUMBER(A888),IF(AND(AuxiliarParaNotaDeseada!I$6&gt;=5,AuxiliarParaNotaDeseada!I$6&lt;=10),AuxiliarParaNotaDeseada!I$6,-1),"")</f>
        <v/>
      </c>
    </row>
    <row r="889" spans="1:4" ht="15" x14ac:dyDescent="0.2">
      <c r="A889" t="str">
        <f>IFERROR(VLOOKUP(ROW()-18,AuxiliarParaNotaDeseada!B890:E1871,1,FALSE),"")</f>
        <v/>
      </c>
      <c r="B889" t="str">
        <f>IFERROR(VLOOKUP(ROW()-18,AuxiliarParaNotaDeseada!B890:E1871,2,FALSE),"")</f>
        <v/>
      </c>
      <c r="C889" t="str">
        <f>IFERROR(VLOOKUP(ROW()-18,AuxiliarParaNotaDeseada!B890:E1871,3,FALSE),"")</f>
        <v/>
      </c>
      <c r="D889" s="62" t="str">
        <f>IF(ISNUMBER(A889),IF(AND(AuxiliarParaNotaDeseada!I$6&gt;=5,AuxiliarParaNotaDeseada!I$6&lt;=10),AuxiliarParaNotaDeseada!I$6,-1),"")</f>
        <v/>
      </c>
    </row>
    <row r="890" spans="1:4" ht="15" x14ac:dyDescent="0.2">
      <c r="A890" t="str">
        <f>IFERROR(VLOOKUP(ROW()-18,AuxiliarParaNotaDeseada!B891:E1872,1,FALSE),"")</f>
        <v/>
      </c>
      <c r="B890" t="str">
        <f>IFERROR(VLOOKUP(ROW()-18,AuxiliarParaNotaDeseada!B891:E1872,2,FALSE),"")</f>
        <v/>
      </c>
      <c r="C890" t="str">
        <f>IFERROR(VLOOKUP(ROW()-18,AuxiliarParaNotaDeseada!B891:E1872,3,FALSE),"")</f>
        <v/>
      </c>
      <c r="D890" s="62" t="str">
        <f>IF(ISNUMBER(A890),IF(AND(AuxiliarParaNotaDeseada!I$6&gt;=5,AuxiliarParaNotaDeseada!I$6&lt;=10),AuxiliarParaNotaDeseada!I$6,-1),"")</f>
        <v/>
      </c>
    </row>
    <row r="891" spans="1:4" ht="15" x14ac:dyDescent="0.2">
      <c r="A891" t="str">
        <f>IFERROR(VLOOKUP(ROW()-18,AuxiliarParaNotaDeseada!B892:E1873,1,FALSE),"")</f>
        <v/>
      </c>
      <c r="B891" t="str">
        <f>IFERROR(VLOOKUP(ROW()-18,AuxiliarParaNotaDeseada!B892:E1873,2,FALSE),"")</f>
        <v/>
      </c>
      <c r="C891" t="str">
        <f>IFERROR(VLOOKUP(ROW()-18,AuxiliarParaNotaDeseada!B892:E1873,3,FALSE),"")</f>
        <v/>
      </c>
      <c r="D891" s="62" t="str">
        <f>IF(ISNUMBER(A891),IF(AND(AuxiliarParaNotaDeseada!I$6&gt;=5,AuxiliarParaNotaDeseada!I$6&lt;=10),AuxiliarParaNotaDeseada!I$6,-1),"")</f>
        <v/>
      </c>
    </row>
    <row r="892" spans="1:4" ht="15" x14ac:dyDescent="0.2">
      <c r="A892" t="str">
        <f>IFERROR(VLOOKUP(ROW()-18,AuxiliarParaNotaDeseada!B893:E1874,1,FALSE),"")</f>
        <v/>
      </c>
      <c r="B892" t="str">
        <f>IFERROR(VLOOKUP(ROW()-18,AuxiliarParaNotaDeseada!B893:E1874,2,FALSE),"")</f>
        <v/>
      </c>
      <c r="C892" t="str">
        <f>IFERROR(VLOOKUP(ROW()-18,AuxiliarParaNotaDeseada!B893:E1874,3,FALSE),"")</f>
        <v/>
      </c>
      <c r="D892" s="62" t="str">
        <f>IF(ISNUMBER(A892),IF(AND(AuxiliarParaNotaDeseada!I$6&gt;=5,AuxiliarParaNotaDeseada!I$6&lt;=10),AuxiliarParaNotaDeseada!I$6,-1),"")</f>
        <v/>
      </c>
    </row>
    <row r="893" spans="1:4" ht="15" x14ac:dyDescent="0.2">
      <c r="A893" t="str">
        <f>IFERROR(VLOOKUP(ROW()-18,AuxiliarParaNotaDeseada!B894:E1875,1,FALSE),"")</f>
        <v/>
      </c>
      <c r="B893" t="str">
        <f>IFERROR(VLOOKUP(ROW()-18,AuxiliarParaNotaDeseada!B894:E1875,2,FALSE),"")</f>
        <v/>
      </c>
      <c r="C893" t="str">
        <f>IFERROR(VLOOKUP(ROW()-18,AuxiliarParaNotaDeseada!B894:E1875,3,FALSE),"")</f>
        <v/>
      </c>
      <c r="D893" s="62" t="str">
        <f>IF(ISNUMBER(A893),IF(AND(AuxiliarParaNotaDeseada!I$6&gt;=5,AuxiliarParaNotaDeseada!I$6&lt;=10),AuxiliarParaNotaDeseada!I$6,-1),"")</f>
        <v/>
      </c>
    </row>
    <row r="894" spans="1:4" ht="15" x14ac:dyDescent="0.2">
      <c r="A894" t="str">
        <f>IFERROR(VLOOKUP(ROW()-18,AuxiliarParaNotaDeseada!B895:E1876,1,FALSE),"")</f>
        <v/>
      </c>
      <c r="B894" t="str">
        <f>IFERROR(VLOOKUP(ROW()-18,AuxiliarParaNotaDeseada!B895:E1876,2,FALSE),"")</f>
        <v/>
      </c>
      <c r="C894" t="str">
        <f>IFERROR(VLOOKUP(ROW()-18,AuxiliarParaNotaDeseada!B895:E1876,3,FALSE),"")</f>
        <v/>
      </c>
      <c r="D894" s="62" t="str">
        <f>IF(ISNUMBER(A894),IF(AND(AuxiliarParaNotaDeseada!I$6&gt;=5,AuxiliarParaNotaDeseada!I$6&lt;=10),AuxiliarParaNotaDeseada!I$6,-1),"")</f>
        <v/>
      </c>
    </row>
    <row r="895" spans="1:4" ht="15" x14ac:dyDescent="0.2">
      <c r="A895" t="str">
        <f>IFERROR(VLOOKUP(ROW()-18,AuxiliarParaNotaDeseada!B896:E1877,1,FALSE),"")</f>
        <v/>
      </c>
      <c r="B895" t="str">
        <f>IFERROR(VLOOKUP(ROW()-18,AuxiliarParaNotaDeseada!B896:E1877,2,FALSE),"")</f>
        <v/>
      </c>
      <c r="C895" t="str">
        <f>IFERROR(VLOOKUP(ROW()-18,AuxiliarParaNotaDeseada!B896:E1877,3,FALSE),"")</f>
        <v/>
      </c>
      <c r="D895" s="62" t="str">
        <f>IF(ISNUMBER(A895),IF(AND(AuxiliarParaNotaDeseada!I$6&gt;=5,AuxiliarParaNotaDeseada!I$6&lt;=10),AuxiliarParaNotaDeseada!I$6,-1),"")</f>
        <v/>
      </c>
    </row>
    <row r="896" spans="1:4" ht="15" x14ac:dyDescent="0.2">
      <c r="A896" t="str">
        <f>IFERROR(VLOOKUP(ROW()-18,AuxiliarParaNotaDeseada!B897:E1878,1,FALSE),"")</f>
        <v/>
      </c>
      <c r="B896" t="str">
        <f>IFERROR(VLOOKUP(ROW()-18,AuxiliarParaNotaDeseada!B897:E1878,2,FALSE),"")</f>
        <v/>
      </c>
      <c r="C896" t="str">
        <f>IFERROR(VLOOKUP(ROW()-18,AuxiliarParaNotaDeseada!B897:E1878,3,FALSE),"")</f>
        <v/>
      </c>
      <c r="D896" s="62" t="str">
        <f>IF(ISNUMBER(A896),IF(AND(AuxiliarParaNotaDeseada!I$6&gt;=5,AuxiliarParaNotaDeseada!I$6&lt;=10),AuxiliarParaNotaDeseada!I$6,-1),"")</f>
        <v/>
      </c>
    </row>
    <row r="897" spans="1:4" ht="15" x14ac:dyDescent="0.2">
      <c r="A897" t="str">
        <f>IFERROR(VLOOKUP(ROW()-18,AuxiliarParaNotaDeseada!B898:E1879,1,FALSE),"")</f>
        <v/>
      </c>
      <c r="B897" t="str">
        <f>IFERROR(VLOOKUP(ROW()-18,AuxiliarParaNotaDeseada!B898:E1879,2,FALSE),"")</f>
        <v/>
      </c>
      <c r="C897" t="str">
        <f>IFERROR(VLOOKUP(ROW()-18,AuxiliarParaNotaDeseada!B898:E1879,3,FALSE),"")</f>
        <v/>
      </c>
      <c r="D897" s="62" t="str">
        <f>IF(ISNUMBER(A897),IF(AND(AuxiliarParaNotaDeseada!I$6&gt;=5,AuxiliarParaNotaDeseada!I$6&lt;=10),AuxiliarParaNotaDeseada!I$6,-1),"")</f>
        <v/>
      </c>
    </row>
    <row r="898" spans="1:4" ht="15" x14ac:dyDescent="0.2">
      <c r="A898" t="str">
        <f>IFERROR(VLOOKUP(ROW()-18,AuxiliarParaNotaDeseada!B899:E1880,1,FALSE),"")</f>
        <v/>
      </c>
      <c r="B898" t="str">
        <f>IFERROR(VLOOKUP(ROW()-18,AuxiliarParaNotaDeseada!B899:E1880,2,FALSE),"")</f>
        <v/>
      </c>
      <c r="C898" t="str">
        <f>IFERROR(VLOOKUP(ROW()-18,AuxiliarParaNotaDeseada!B899:E1880,3,FALSE),"")</f>
        <v/>
      </c>
      <c r="D898" s="62" t="str">
        <f>IF(ISNUMBER(A898),IF(AND(AuxiliarParaNotaDeseada!I$6&gt;=5,AuxiliarParaNotaDeseada!I$6&lt;=10),AuxiliarParaNotaDeseada!I$6,-1),"")</f>
        <v/>
      </c>
    </row>
    <row r="899" spans="1:4" ht="15" x14ac:dyDescent="0.2">
      <c r="A899" t="str">
        <f>IFERROR(VLOOKUP(ROW()-18,AuxiliarParaNotaDeseada!B900:E1881,1,FALSE),"")</f>
        <v/>
      </c>
      <c r="B899" t="str">
        <f>IFERROR(VLOOKUP(ROW()-18,AuxiliarParaNotaDeseada!B900:E1881,2,FALSE),"")</f>
        <v/>
      </c>
      <c r="C899" t="str">
        <f>IFERROR(VLOOKUP(ROW()-18,AuxiliarParaNotaDeseada!B900:E1881,3,FALSE),"")</f>
        <v/>
      </c>
      <c r="D899" s="62" t="str">
        <f>IF(ISNUMBER(A899),IF(AND(AuxiliarParaNotaDeseada!I$6&gt;=5,AuxiliarParaNotaDeseada!I$6&lt;=10),AuxiliarParaNotaDeseada!I$6,-1),"")</f>
        <v/>
      </c>
    </row>
    <row r="900" spans="1:4" ht="15" x14ac:dyDescent="0.2">
      <c r="A900" t="str">
        <f>IFERROR(VLOOKUP(ROW()-18,AuxiliarParaNotaDeseada!B901:E1882,1,FALSE),"")</f>
        <v/>
      </c>
      <c r="B900" t="str">
        <f>IFERROR(VLOOKUP(ROW()-18,AuxiliarParaNotaDeseada!B901:E1882,2,FALSE),"")</f>
        <v/>
      </c>
      <c r="C900" t="str">
        <f>IFERROR(VLOOKUP(ROW()-18,AuxiliarParaNotaDeseada!B901:E1882,3,FALSE),"")</f>
        <v/>
      </c>
      <c r="D900" s="62" t="str">
        <f>IF(ISNUMBER(A900),IF(AND(AuxiliarParaNotaDeseada!I$6&gt;=5,AuxiliarParaNotaDeseada!I$6&lt;=10),AuxiliarParaNotaDeseada!I$6,-1),"")</f>
        <v/>
      </c>
    </row>
    <row r="901" spans="1:4" ht="15" x14ac:dyDescent="0.2">
      <c r="A901" t="str">
        <f>IFERROR(VLOOKUP(ROW()-18,AuxiliarParaNotaDeseada!B902:E1883,1,FALSE),"")</f>
        <v/>
      </c>
      <c r="B901" t="str">
        <f>IFERROR(VLOOKUP(ROW()-18,AuxiliarParaNotaDeseada!B902:E1883,2,FALSE),"")</f>
        <v/>
      </c>
      <c r="C901" t="str">
        <f>IFERROR(VLOOKUP(ROW()-18,AuxiliarParaNotaDeseada!B902:E1883,3,FALSE),"")</f>
        <v/>
      </c>
      <c r="D901" s="62" t="str">
        <f>IF(ISNUMBER(A901),IF(AND(AuxiliarParaNotaDeseada!I$6&gt;=5,AuxiliarParaNotaDeseada!I$6&lt;=10),AuxiliarParaNotaDeseada!I$6,-1),"")</f>
        <v/>
      </c>
    </row>
    <row r="902" spans="1:4" ht="15" x14ac:dyDescent="0.2">
      <c r="A902" t="str">
        <f>IFERROR(VLOOKUP(ROW()-18,AuxiliarParaNotaDeseada!B903:E1884,1,FALSE),"")</f>
        <v/>
      </c>
      <c r="B902" t="str">
        <f>IFERROR(VLOOKUP(ROW()-18,AuxiliarParaNotaDeseada!B903:E1884,2,FALSE),"")</f>
        <v/>
      </c>
      <c r="C902" t="str">
        <f>IFERROR(VLOOKUP(ROW()-18,AuxiliarParaNotaDeseada!B903:E1884,3,FALSE),"")</f>
        <v/>
      </c>
      <c r="D902" s="62" t="str">
        <f>IF(ISNUMBER(A902),IF(AND(AuxiliarParaNotaDeseada!I$6&gt;=5,AuxiliarParaNotaDeseada!I$6&lt;=10),AuxiliarParaNotaDeseada!I$6,-1),"")</f>
        <v/>
      </c>
    </row>
    <row r="903" spans="1:4" ht="15" x14ac:dyDescent="0.2">
      <c r="A903" t="str">
        <f>IFERROR(VLOOKUP(ROW()-18,AuxiliarParaNotaDeseada!B904:E1885,1,FALSE),"")</f>
        <v/>
      </c>
      <c r="B903" t="str">
        <f>IFERROR(VLOOKUP(ROW()-18,AuxiliarParaNotaDeseada!B904:E1885,2,FALSE),"")</f>
        <v/>
      </c>
      <c r="C903" t="str">
        <f>IFERROR(VLOOKUP(ROW()-18,AuxiliarParaNotaDeseada!B904:E1885,3,FALSE),"")</f>
        <v/>
      </c>
      <c r="D903" s="62" t="str">
        <f>IF(ISNUMBER(A903),IF(AND(AuxiliarParaNotaDeseada!I$6&gt;=5,AuxiliarParaNotaDeseada!I$6&lt;=10),AuxiliarParaNotaDeseada!I$6,-1),"")</f>
        <v/>
      </c>
    </row>
    <row r="904" spans="1:4" ht="15" x14ac:dyDescent="0.2">
      <c r="A904" t="str">
        <f>IFERROR(VLOOKUP(ROW()-18,AuxiliarParaNotaDeseada!B905:E1886,1,FALSE),"")</f>
        <v/>
      </c>
      <c r="B904" t="str">
        <f>IFERROR(VLOOKUP(ROW()-18,AuxiliarParaNotaDeseada!B905:E1886,2,FALSE),"")</f>
        <v/>
      </c>
      <c r="C904" t="str">
        <f>IFERROR(VLOOKUP(ROW()-18,AuxiliarParaNotaDeseada!B905:E1886,3,FALSE),"")</f>
        <v/>
      </c>
      <c r="D904" s="62" t="str">
        <f>IF(ISNUMBER(A904),IF(AND(AuxiliarParaNotaDeseada!I$6&gt;=5,AuxiliarParaNotaDeseada!I$6&lt;=10),AuxiliarParaNotaDeseada!I$6,-1),"")</f>
        <v/>
      </c>
    </row>
    <row r="905" spans="1:4" ht="15" x14ac:dyDescent="0.2">
      <c r="A905" t="str">
        <f>IFERROR(VLOOKUP(ROW()-18,AuxiliarParaNotaDeseada!B906:E1887,1,FALSE),"")</f>
        <v/>
      </c>
      <c r="B905" t="str">
        <f>IFERROR(VLOOKUP(ROW()-18,AuxiliarParaNotaDeseada!B906:E1887,2,FALSE),"")</f>
        <v/>
      </c>
      <c r="C905" t="str">
        <f>IFERROR(VLOOKUP(ROW()-18,AuxiliarParaNotaDeseada!B906:E1887,3,FALSE),"")</f>
        <v/>
      </c>
      <c r="D905" s="62" t="str">
        <f>IF(ISNUMBER(A905),IF(AND(AuxiliarParaNotaDeseada!I$6&gt;=5,AuxiliarParaNotaDeseada!I$6&lt;=10),AuxiliarParaNotaDeseada!I$6,-1),"")</f>
        <v/>
      </c>
    </row>
    <row r="906" spans="1:4" ht="15" x14ac:dyDescent="0.2">
      <c r="A906" t="str">
        <f>IFERROR(VLOOKUP(ROW()-18,AuxiliarParaNotaDeseada!B907:E1888,1,FALSE),"")</f>
        <v/>
      </c>
      <c r="B906" t="str">
        <f>IFERROR(VLOOKUP(ROW()-18,AuxiliarParaNotaDeseada!B907:E1888,2,FALSE),"")</f>
        <v/>
      </c>
      <c r="C906" t="str">
        <f>IFERROR(VLOOKUP(ROW()-18,AuxiliarParaNotaDeseada!B907:E1888,3,FALSE),"")</f>
        <v/>
      </c>
      <c r="D906" s="62" t="str">
        <f>IF(ISNUMBER(A906),IF(AND(AuxiliarParaNotaDeseada!I$6&gt;=5,AuxiliarParaNotaDeseada!I$6&lt;=10),AuxiliarParaNotaDeseada!I$6,-1),"")</f>
        <v/>
      </c>
    </row>
    <row r="907" spans="1:4" ht="15" x14ac:dyDescent="0.2">
      <c r="A907" t="str">
        <f>IFERROR(VLOOKUP(ROW()-18,AuxiliarParaNotaDeseada!B908:E1889,1,FALSE),"")</f>
        <v/>
      </c>
      <c r="B907" t="str">
        <f>IFERROR(VLOOKUP(ROW()-18,AuxiliarParaNotaDeseada!B908:E1889,2,FALSE),"")</f>
        <v/>
      </c>
      <c r="C907" t="str">
        <f>IFERROR(VLOOKUP(ROW()-18,AuxiliarParaNotaDeseada!B908:E1889,3,FALSE),"")</f>
        <v/>
      </c>
      <c r="D907" s="62" t="str">
        <f>IF(ISNUMBER(A907),IF(AND(AuxiliarParaNotaDeseada!I$6&gt;=5,AuxiliarParaNotaDeseada!I$6&lt;=10),AuxiliarParaNotaDeseada!I$6,-1),"")</f>
        <v/>
      </c>
    </row>
    <row r="908" spans="1:4" ht="15" x14ac:dyDescent="0.2">
      <c r="A908" t="str">
        <f>IFERROR(VLOOKUP(ROW()-18,AuxiliarParaNotaDeseada!B909:E1890,1,FALSE),"")</f>
        <v/>
      </c>
      <c r="B908" t="str">
        <f>IFERROR(VLOOKUP(ROW()-18,AuxiliarParaNotaDeseada!B909:E1890,2,FALSE),"")</f>
        <v/>
      </c>
      <c r="C908" t="str">
        <f>IFERROR(VLOOKUP(ROW()-18,AuxiliarParaNotaDeseada!B909:E1890,3,FALSE),"")</f>
        <v/>
      </c>
      <c r="D908" s="62" t="str">
        <f>IF(ISNUMBER(A908),IF(AND(AuxiliarParaNotaDeseada!I$6&gt;=5,AuxiliarParaNotaDeseada!I$6&lt;=10),AuxiliarParaNotaDeseada!I$6,-1),"")</f>
        <v/>
      </c>
    </row>
    <row r="909" spans="1:4" ht="15" x14ac:dyDescent="0.2">
      <c r="A909" t="str">
        <f>IFERROR(VLOOKUP(ROW()-18,AuxiliarParaNotaDeseada!B910:E1891,1,FALSE),"")</f>
        <v/>
      </c>
      <c r="B909" t="str">
        <f>IFERROR(VLOOKUP(ROW()-18,AuxiliarParaNotaDeseada!B910:E1891,2,FALSE),"")</f>
        <v/>
      </c>
      <c r="C909" t="str">
        <f>IFERROR(VLOOKUP(ROW()-18,AuxiliarParaNotaDeseada!B910:E1891,3,FALSE),"")</f>
        <v/>
      </c>
      <c r="D909" s="62" t="str">
        <f>IF(ISNUMBER(A909),IF(AND(AuxiliarParaNotaDeseada!I$6&gt;=5,AuxiliarParaNotaDeseada!I$6&lt;=10),AuxiliarParaNotaDeseada!I$6,-1),"")</f>
        <v/>
      </c>
    </row>
    <row r="910" spans="1:4" ht="15" x14ac:dyDescent="0.2">
      <c r="A910" t="str">
        <f>IFERROR(VLOOKUP(ROW()-18,AuxiliarParaNotaDeseada!B911:E1892,1,FALSE),"")</f>
        <v/>
      </c>
      <c r="B910" t="str">
        <f>IFERROR(VLOOKUP(ROW()-18,AuxiliarParaNotaDeseada!B911:E1892,2,FALSE),"")</f>
        <v/>
      </c>
      <c r="C910" t="str">
        <f>IFERROR(VLOOKUP(ROW()-18,AuxiliarParaNotaDeseada!B911:E1892,3,FALSE),"")</f>
        <v/>
      </c>
      <c r="D910" s="62" t="str">
        <f>IF(ISNUMBER(A910),IF(AND(AuxiliarParaNotaDeseada!I$6&gt;=5,AuxiliarParaNotaDeseada!I$6&lt;=10),AuxiliarParaNotaDeseada!I$6,-1),"")</f>
        <v/>
      </c>
    </row>
    <row r="911" spans="1:4" ht="15" x14ac:dyDescent="0.2">
      <c r="A911" t="str">
        <f>IFERROR(VLOOKUP(ROW()-18,AuxiliarParaNotaDeseada!B912:E1893,1,FALSE),"")</f>
        <v/>
      </c>
      <c r="B911" t="str">
        <f>IFERROR(VLOOKUP(ROW()-18,AuxiliarParaNotaDeseada!B912:E1893,2,FALSE),"")</f>
        <v/>
      </c>
      <c r="C911" t="str">
        <f>IFERROR(VLOOKUP(ROW()-18,AuxiliarParaNotaDeseada!B912:E1893,3,FALSE),"")</f>
        <v/>
      </c>
      <c r="D911" s="62" t="str">
        <f>IF(ISNUMBER(A911),IF(AND(AuxiliarParaNotaDeseada!I$6&gt;=5,AuxiliarParaNotaDeseada!I$6&lt;=10),AuxiliarParaNotaDeseada!I$6,-1),"")</f>
        <v/>
      </c>
    </row>
    <row r="912" spans="1:4" ht="15" x14ac:dyDescent="0.2">
      <c r="A912" t="str">
        <f>IFERROR(VLOOKUP(ROW()-18,AuxiliarParaNotaDeseada!B913:E1894,1,FALSE),"")</f>
        <v/>
      </c>
      <c r="B912" t="str">
        <f>IFERROR(VLOOKUP(ROW()-18,AuxiliarParaNotaDeseada!B913:E1894,2,FALSE),"")</f>
        <v/>
      </c>
      <c r="C912" t="str">
        <f>IFERROR(VLOOKUP(ROW()-18,AuxiliarParaNotaDeseada!B913:E1894,3,FALSE),"")</f>
        <v/>
      </c>
      <c r="D912" s="62" t="str">
        <f>IF(ISNUMBER(A912),IF(AND(AuxiliarParaNotaDeseada!I$6&gt;=5,AuxiliarParaNotaDeseada!I$6&lt;=10),AuxiliarParaNotaDeseada!I$6,-1),"")</f>
        <v/>
      </c>
    </row>
    <row r="913" spans="1:4" ht="15" x14ac:dyDescent="0.2">
      <c r="A913" t="str">
        <f>IFERROR(VLOOKUP(ROW()-18,AuxiliarParaNotaDeseada!B914:E1895,1,FALSE),"")</f>
        <v/>
      </c>
      <c r="B913" t="str">
        <f>IFERROR(VLOOKUP(ROW()-18,AuxiliarParaNotaDeseada!B914:E1895,2,FALSE),"")</f>
        <v/>
      </c>
      <c r="C913" t="str">
        <f>IFERROR(VLOOKUP(ROW()-18,AuxiliarParaNotaDeseada!B914:E1895,3,FALSE),"")</f>
        <v/>
      </c>
      <c r="D913" s="62" t="str">
        <f>IF(ISNUMBER(A913),IF(AND(AuxiliarParaNotaDeseada!I$6&gt;=5,AuxiliarParaNotaDeseada!I$6&lt;=10),AuxiliarParaNotaDeseada!I$6,-1),"")</f>
        <v/>
      </c>
    </row>
    <row r="914" spans="1:4" ht="15" x14ac:dyDescent="0.2">
      <c r="A914" t="str">
        <f>IFERROR(VLOOKUP(ROW()-18,AuxiliarParaNotaDeseada!B915:E1896,1,FALSE),"")</f>
        <v/>
      </c>
      <c r="B914" t="str">
        <f>IFERROR(VLOOKUP(ROW()-18,AuxiliarParaNotaDeseada!B915:E1896,2,FALSE),"")</f>
        <v/>
      </c>
      <c r="C914" t="str">
        <f>IFERROR(VLOOKUP(ROW()-18,AuxiliarParaNotaDeseada!B915:E1896,3,FALSE),"")</f>
        <v/>
      </c>
      <c r="D914" s="62" t="str">
        <f>IF(ISNUMBER(A914),IF(AND(AuxiliarParaNotaDeseada!I$6&gt;=5,AuxiliarParaNotaDeseada!I$6&lt;=10),AuxiliarParaNotaDeseada!I$6,-1),"")</f>
        <v/>
      </c>
    </row>
    <row r="915" spans="1:4" ht="15" x14ac:dyDescent="0.2">
      <c r="A915" t="str">
        <f>IFERROR(VLOOKUP(ROW()-18,AuxiliarParaNotaDeseada!B916:E1897,1,FALSE),"")</f>
        <v/>
      </c>
      <c r="B915" t="str">
        <f>IFERROR(VLOOKUP(ROW()-18,AuxiliarParaNotaDeseada!B916:E1897,2,FALSE),"")</f>
        <v/>
      </c>
      <c r="C915" t="str">
        <f>IFERROR(VLOOKUP(ROW()-18,AuxiliarParaNotaDeseada!B916:E1897,3,FALSE),"")</f>
        <v/>
      </c>
      <c r="D915" s="62" t="str">
        <f>IF(ISNUMBER(A915),IF(AND(AuxiliarParaNotaDeseada!I$6&gt;=5,AuxiliarParaNotaDeseada!I$6&lt;=10),AuxiliarParaNotaDeseada!I$6,-1),"")</f>
        <v/>
      </c>
    </row>
    <row r="916" spans="1:4" ht="15" x14ac:dyDescent="0.2">
      <c r="A916" t="str">
        <f>IFERROR(VLOOKUP(ROW()-18,AuxiliarParaNotaDeseada!B917:E1898,1,FALSE),"")</f>
        <v/>
      </c>
      <c r="B916" t="str">
        <f>IFERROR(VLOOKUP(ROW()-18,AuxiliarParaNotaDeseada!B917:E1898,2,FALSE),"")</f>
        <v/>
      </c>
      <c r="C916" t="str">
        <f>IFERROR(VLOOKUP(ROW()-18,AuxiliarParaNotaDeseada!B917:E1898,3,FALSE),"")</f>
        <v/>
      </c>
      <c r="D916" s="62" t="str">
        <f>IF(ISNUMBER(A916),IF(AND(AuxiliarParaNotaDeseada!I$6&gt;=5,AuxiliarParaNotaDeseada!I$6&lt;=10),AuxiliarParaNotaDeseada!I$6,-1),"")</f>
        <v/>
      </c>
    </row>
    <row r="917" spans="1:4" ht="15" x14ac:dyDescent="0.2">
      <c r="A917" t="str">
        <f>IFERROR(VLOOKUP(ROW()-18,AuxiliarParaNotaDeseada!B918:E1899,1,FALSE),"")</f>
        <v/>
      </c>
      <c r="B917" t="str">
        <f>IFERROR(VLOOKUP(ROW()-18,AuxiliarParaNotaDeseada!B918:E1899,2,FALSE),"")</f>
        <v/>
      </c>
      <c r="C917" t="str">
        <f>IFERROR(VLOOKUP(ROW()-18,AuxiliarParaNotaDeseada!B918:E1899,3,FALSE),"")</f>
        <v/>
      </c>
      <c r="D917" s="62" t="str">
        <f>IF(ISNUMBER(A917),IF(AND(AuxiliarParaNotaDeseada!I$6&gt;=5,AuxiliarParaNotaDeseada!I$6&lt;=10),AuxiliarParaNotaDeseada!I$6,-1),"")</f>
        <v/>
      </c>
    </row>
    <row r="918" spans="1:4" ht="15" x14ac:dyDescent="0.2">
      <c r="A918" t="str">
        <f>IFERROR(VLOOKUP(ROW()-18,AuxiliarParaNotaDeseada!B919:E1900,1,FALSE),"")</f>
        <v/>
      </c>
      <c r="B918" t="str">
        <f>IFERROR(VLOOKUP(ROW()-18,AuxiliarParaNotaDeseada!B919:E1900,2,FALSE),"")</f>
        <v/>
      </c>
      <c r="C918" t="str">
        <f>IFERROR(VLOOKUP(ROW()-18,AuxiliarParaNotaDeseada!B919:E1900,3,FALSE),"")</f>
        <v/>
      </c>
      <c r="D918" s="62" t="str">
        <f>IF(ISNUMBER(A918),IF(AND(AuxiliarParaNotaDeseada!I$6&gt;=5,AuxiliarParaNotaDeseada!I$6&lt;=10),AuxiliarParaNotaDeseada!I$6,-1),"")</f>
        <v/>
      </c>
    </row>
    <row r="919" spans="1:4" ht="15" x14ac:dyDescent="0.2">
      <c r="A919" t="str">
        <f>IFERROR(VLOOKUP(ROW()-18,AuxiliarParaNotaDeseada!B920:E1901,1,FALSE),"")</f>
        <v/>
      </c>
      <c r="B919" t="str">
        <f>IFERROR(VLOOKUP(ROW()-18,AuxiliarParaNotaDeseada!B920:E1901,2,FALSE),"")</f>
        <v/>
      </c>
      <c r="C919" t="str">
        <f>IFERROR(VLOOKUP(ROW()-18,AuxiliarParaNotaDeseada!B920:E1901,3,FALSE),"")</f>
        <v/>
      </c>
      <c r="D919" s="62" t="str">
        <f>IF(ISNUMBER(A919),IF(AND(AuxiliarParaNotaDeseada!I$6&gt;=5,AuxiliarParaNotaDeseada!I$6&lt;=10),AuxiliarParaNotaDeseada!I$6,-1),"")</f>
        <v/>
      </c>
    </row>
    <row r="920" spans="1:4" ht="15" x14ac:dyDescent="0.2">
      <c r="A920" t="str">
        <f>IFERROR(VLOOKUP(ROW()-18,AuxiliarParaNotaDeseada!B921:E1902,1,FALSE),"")</f>
        <v/>
      </c>
      <c r="B920" t="str">
        <f>IFERROR(VLOOKUP(ROW()-18,AuxiliarParaNotaDeseada!B921:E1902,2,FALSE),"")</f>
        <v/>
      </c>
      <c r="C920" t="str">
        <f>IFERROR(VLOOKUP(ROW()-18,AuxiliarParaNotaDeseada!B921:E1902,3,FALSE),"")</f>
        <v/>
      </c>
      <c r="D920" s="62" t="str">
        <f>IF(ISNUMBER(A920),IF(AND(AuxiliarParaNotaDeseada!I$6&gt;=5,AuxiliarParaNotaDeseada!I$6&lt;=10),AuxiliarParaNotaDeseada!I$6,-1),"")</f>
        <v/>
      </c>
    </row>
    <row r="921" spans="1:4" ht="15" x14ac:dyDescent="0.2">
      <c r="A921" t="str">
        <f>IFERROR(VLOOKUP(ROW()-18,AuxiliarParaNotaDeseada!B922:E1903,1,FALSE),"")</f>
        <v/>
      </c>
      <c r="B921" t="str">
        <f>IFERROR(VLOOKUP(ROW()-18,AuxiliarParaNotaDeseada!B922:E1903,2,FALSE),"")</f>
        <v/>
      </c>
      <c r="C921" t="str">
        <f>IFERROR(VLOOKUP(ROW()-18,AuxiliarParaNotaDeseada!B922:E1903,3,FALSE),"")</f>
        <v/>
      </c>
      <c r="D921" s="62" t="str">
        <f>IF(ISNUMBER(A921),IF(AND(AuxiliarParaNotaDeseada!I$6&gt;=5,AuxiliarParaNotaDeseada!I$6&lt;=10),AuxiliarParaNotaDeseada!I$6,-1),"")</f>
        <v/>
      </c>
    </row>
    <row r="922" spans="1:4" ht="15" x14ac:dyDescent="0.2">
      <c r="A922" t="str">
        <f>IFERROR(VLOOKUP(ROW()-18,AuxiliarParaNotaDeseada!B923:E1904,1,FALSE),"")</f>
        <v/>
      </c>
      <c r="B922" t="str">
        <f>IFERROR(VLOOKUP(ROW()-18,AuxiliarParaNotaDeseada!B923:E1904,2,FALSE),"")</f>
        <v/>
      </c>
      <c r="C922" t="str">
        <f>IFERROR(VLOOKUP(ROW()-18,AuxiliarParaNotaDeseada!B923:E1904,3,FALSE),"")</f>
        <v/>
      </c>
      <c r="D922" s="62" t="str">
        <f>IF(ISNUMBER(A922),IF(AND(AuxiliarParaNotaDeseada!I$6&gt;=5,AuxiliarParaNotaDeseada!I$6&lt;=10),AuxiliarParaNotaDeseada!I$6,-1),"")</f>
        <v/>
      </c>
    </row>
    <row r="923" spans="1:4" ht="15" x14ac:dyDescent="0.2">
      <c r="A923" t="str">
        <f>IFERROR(VLOOKUP(ROW()-18,AuxiliarParaNotaDeseada!B924:E1905,1,FALSE),"")</f>
        <v/>
      </c>
      <c r="B923" t="str">
        <f>IFERROR(VLOOKUP(ROW()-18,AuxiliarParaNotaDeseada!B924:E1905,2,FALSE),"")</f>
        <v/>
      </c>
      <c r="C923" t="str">
        <f>IFERROR(VLOOKUP(ROW()-18,AuxiliarParaNotaDeseada!B924:E1905,3,FALSE),"")</f>
        <v/>
      </c>
      <c r="D923" s="62" t="str">
        <f>IF(ISNUMBER(A923),IF(AND(AuxiliarParaNotaDeseada!I$6&gt;=5,AuxiliarParaNotaDeseada!I$6&lt;=10),AuxiliarParaNotaDeseada!I$6,-1),"")</f>
        <v/>
      </c>
    </row>
    <row r="924" spans="1:4" ht="15" x14ac:dyDescent="0.2">
      <c r="A924" t="str">
        <f>IFERROR(VLOOKUP(ROW()-18,AuxiliarParaNotaDeseada!B925:E1906,1,FALSE),"")</f>
        <v/>
      </c>
      <c r="B924" t="str">
        <f>IFERROR(VLOOKUP(ROW()-18,AuxiliarParaNotaDeseada!B925:E1906,2,FALSE),"")</f>
        <v/>
      </c>
      <c r="C924" t="str">
        <f>IFERROR(VLOOKUP(ROW()-18,AuxiliarParaNotaDeseada!B925:E1906,3,FALSE),"")</f>
        <v/>
      </c>
      <c r="D924" s="62" t="str">
        <f>IF(ISNUMBER(A924),IF(AND(AuxiliarParaNotaDeseada!I$6&gt;=5,AuxiliarParaNotaDeseada!I$6&lt;=10),AuxiliarParaNotaDeseada!I$6,-1),"")</f>
        <v/>
      </c>
    </row>
    <row r="925" spans="1:4" ht="15" x14ac:dyDescent="0.2">
      <c r="A925" t="str">
        <f>IFERROR(VLOOKUP(ROW()-18,AuxiliarParaNotaDeseada!B926:E1907,1,FALSE),"")</f>
        <v/>
      </c>
      <c r="B925" t="str">
        <f>IFERROR(VLOOKUP(ROW()-18,AuxiliarParaNotaDeseada!B926:E1907,2,FALSE),"")</f>
        <v/>
      </c>
      <c r="C925" t="str">
        <f>IFERROR(VLOOKUP(ROW()-18,AuxiliarParaNotaDeseada!B926:E1907,3,FALSE),"")</f>
        <v/>
      </c>
      <c r="D925" s="62" t="str">
        <f>IF(ISNUMBER(A925),IF(AND(AuxiliarParaNotaDeseada!I$6&gt;=5,AuxiliarParaNotaDeseada!I$6&lt;=10),AuxiliarParaNotaDeseada!I$6,-1),"")</f>
        <v/>
      </c>
    </row>
    <row r="926" spans="1:4" ht="15" x14ac:dyDescent="0.2">
      <c r="A926" t="str">
        <f>IFERROR(VLOOKUP(ROW()-18,AuxiliarParaNotaDeseada!B927:E1908,1,FALSE),"")</f>
        <v/>
      </c>
      <c r="B926" t="str">
        <f>IFERROR(VLOOKUP(ROW()-18,AuxiliarParaNotaDeseada!B927:E1908,2,FALSE),"")</f>
        <v/>
      </c>
      <c r="C926" t="str">
        <f>IFERROR(VLOOKUP(ROW()-18,AuxiliarParaNotaDeseada!B927:E1908,3,FALSE),"")</f>
        <v/>
      </c>
      <c r="D926" s="62" t="str">
        <f>IF(ISNUMBER(A926),IF(AND(AuxiliarParaNotaDeseada!I$6&gt;=5,AuxiliarParaNotaDeseada!I$6&lt;=10),AuxiliarParaNotaDeseada!I$6,-1),"")</f>
        <v/>
      </c>
    </row>
    <row r="927" spans="1:4" ht="15" x14ac:dyDescent="0.2">
      <c r="A927" t="str">
        <f>IFERROR(VLOOKUP(ROW()-18,AuxiliarParaNotaDeseada!B928:E1909,1,FALSE),"")</f>
        <v/>
      </c>
      <c r="B927" t="str">
        <f>IFERROR(VLOOKUP(ROW()-18,AuxiliarParaNotaDeseada!B928:E1909,2,FALSE),"")</f>
        <v/>
      </c>
      <c r="C927" t="str">
        <f>IFERROR(VLOOKUP(ROW()-18,AuxiliarParaNotaDeseada!B928:E1909,3,FALSE),"")</f>
        <v/>
      </c>
      <c r="D927" s="62" t="str">
        <f>IF(ISNUMBER(A927),IF(AND(AuxiliarParaNotaDeseada!I$6&gt;=5,AuxiliarParaNotaDeseada!I$6&lt;=10),AuxiliarParaNotaDeseada!I$6,-1),"")</f>
        <v/>
      </c>
    </row>
    <row r="928" spans="1:4" ht="15" x14ac:dyDescent="0.2">
      <c r="A928" t="str">
        <f>IFERROR(VLOOKUP(ROW()-18,AuxiliarParaNotaDeseada!B929:E1910,1,FALSE),"")</f>
        <v/>
      </c>
      <c r="B928" t="str">
        <f>IFERROR(VLOOKUP(ROW()-18,AuxiliarParaNotaDeseada!B929:E1910,2,FALSE),"")</f>
        <v/>
      </c>
      <c r="C928" t="str">
        <f>IFERROR(VLOOKUP(ROW()-18,AuxiliarParaNotaDeseada!B929:E1910,3,FALSE),"")</f>
        <v/>
      </c>
      <c r="D928" s="62" t="str">
        <f>IF(ISNUMBER(A928),IF(AND(AuxiliarParaNotaDeseada!I$6&gt;=5,AuxiliarParaNotaDeseada!I$6&lt;=10),AuxiliarParaNotaDeseada!I$6,-1),"")</f>
        <v/>
      </c>
    </row>
    <row r="929" spans="1:4" ht="15" x14ac:dyDescent="0.2">
      <c r="A929" t="str">
        <f>IFERROR(VLOOKUP(ROW()-18,AuxiliarParaNotaDeseada!B930:E1911,1,FALSE),"")</f>
        <v/>
      </c>
      <c r="B929" t="str">
        <f>IFERROR(VLOOKUP(ROW()-18,AuxiliarParaNotaDeseada!B930:E1911,2,FALSE),"")</f>
        <v/>
      </c>
      <c r="C929" t="str">
        <f>IFERROR(VLOOKUP(ROW()-18,AuxiliarParaNotaDeseada!B930:E1911,3,FALSE),"")</f>
        <v/>
      </c>
      <c r="D929" s="62" t="str">
        <f>IF(ISNUMBER(A929),IF(AND(AuxiliarParaNotaDeseada!I$6&gt;=5,AuxiliarParaNotaDeseada!I$6&lt;=10),AuxiliarParaNotaDeseada!I$6,-1),"")</f>
        <v/>
      </c>
    </row>
    <row r="930" spans="1:4" ht="15" x14ac:dyDescent="0.2">
      <c r="A930" t="str">
        <f>IFERROR(VLOOKUP(ROW()-18,AuxiliarParaNotaDeseada!B931:E1912,1,FALSE),"")</f>
        <v/>
      </c>
      <c r="B930" t="str">
        <f>IFERROR(VLOOKUP(ROW()-18,AuxiliarParaNotaDeseada!B931:E1912,2,FALSE),"")</f>
        <v/>
      </c>
      <c r="C930" t="str">
        <f>IFERROR(VLOOKUP(ROW()-18,AuxiliarParaNotaDeseada!B931:E1912,3,FALSE),"")</f>
        <v/>
      </c>
      <c r="D930" s="62" t="str">
        <f>IF(ISNUMBER(A930),IF(AND(AuxiliarParaNotaDeseada!I$6&gt;=5,AuxiliarParaNotaDeseada!I$6&lt;=10),AuxiliarParaNotaDeseada!I$6,-1),"")</f>
        <v/>
      </c>
    </row>
    <row r="931" spans="1:4" ht="15" x14ac:dyDescent="0.2">
      <c r="A931" t="str">
        <f>IFERROR(VLOOKUP(ROW()-18,AuxiliarParaNotaDeseada!B932:E1913,1,FALSE),"")</f>
        <v/>
      </c>
      <c r="B931" t="str">
        <f>IFERROR(VLOOKUP(ROW()-18,AuxiliarParaNotaDeseada!B932:E1913,2,FALSE),"")</f>
        <v/>
      </c>
      <c r="C931" t="str">
        <f>IFERROR(VLOOKUP(ROW()-18,AuxiliarParaNotaDeseada!B932:E1913,3,FALSE),"")</f>
        <v/>
      </c>
      <c r="D931" s="62" t="str">
        <f>IF(ISNUMBER(A931),IF(AND(AuxiliarParaNotaDeseada!I$6&gt;=5,AuxiliarParaNotaDeseada!I$6&lt;=10),AuxiliarParaNotaDeseada!I$6,-1),"")</f>
        <v/>
      </c>
    </row>
    <row r="932" spans="1:4" ht="15" x14ac:dyDescent="0.2">
      <c r="A932" t="str">
        <f>IFERROR(VLOOKUP(ROW()-18,AuxiliarParaNotaDeseada!B933:E1914,1,FALSE),"")</f>
        <v/>
      </c>
      <c r="B932" t="str">
        <f>IFERROR(VLOOKUP(ROW()-18,AuxiliarParaNotaDeseada!B933:E1914,2,FALSE),"")</f>
        <v/>
      </c>
      <c r="C932" t="str">
        <f>IFERROR(VLOOKUP(ROW()-18,AuxiliarParaNotaDeseada!B933:E1914,3,FALSE),"")</f>
        <v/>
      </c>
      <c r="D932" s="62" t="str">
        <f>IF(ISNUMBER(A932),IF(AND(AuxiliarParaNotaDeseada!I$6&gt;=5,AuxiliarParaNotaDeseada!I$6&lt;=10),AuxiliarParaNotaDeseada!I$6,-1),"")</f>
        <v/>
      </c>
    </row>
    <row r="933" spans="1:4" ht="15" x14ac:dyDescent="0.2">
      <c r="A933" t="str">
        <f>IFERROR(VLOOKUP(ROW()-18,AuxiliarParaNotaDeseada!B934:E1915,1,FALSE),"")</f>
        <v/>
      </c>
      <c r="B933" t="str">
        <f>IFERROR(VLOOKUP(ROW()-18,AuxiliarParaNotaDeseada!B934:E1915,2,FALSE),"")</f>
        <v/>
      </c>
      <c r="C933" t="str">
        <f>IFERROR(VLOOKUP(ROW()-18,AuxiliarParaNotaDeseada!B934:E1915,3,FALSE),"")</f>
        <v/>
      </c>
      <c r="D933" s="62" t="str">
        <f>IF(ISNUMBER(A933),IF(AND(AuxiliarParaNotaDeseada!I$6&gt;=5,AuxiliarParaNotaDeseada!I$6&lt;=10),AuxiliarParaNotaDeseada!I$6,-1),"")</f>
        <v/>
      </c>
    </row>
    <row r="934" spans="1:4" ht="15" x14ac:dyDescent="0.2">
      <c r="A934" t="str">
        <f>IFERROR(VLOOKUP(ROW()-18,AuxiliarParaNotaDeseada!B935:E1916,1,FALSE),"")</f>
        <v/>
      </c>
      <c r="B934" t="str">
        <f>IFERROR(VLOOKUP(ROW()-18,AuxiliarParaNotaDeseada!B935:E1916,2,FALSE),"")</f>
        <v/>
      </c>
      <c r="C934" t="str">
        <f>IFERROR(VLOOKUP(ROW()-18,AuxiliarParaNotaDeseada!B935:E1916,3,FALSE),"")</f>
        <v/>
      </c>
      <c r="D934" s="62" t="str">
        <f>IF(ISNUMBER(A934),IF(AND(AuxiliarParaNotaDeseada!I$6&gt;=5,AuxiliarParaNotaDeseada!I$6&lt;=10),AuxiliarParaNotaDeseada!I$6,-1),"")</f>
        <v/>
      </c>
    </row>
    <row r="935" spans="1:4" ht="15" x14ac:dyDescent="0.2">
      <c r="A935" t="str">
        <f>IFERROR(VLOOKUP(ROW()-18,AuxiliarParaNotaDeseada!B936:E1917,1,FALSE),"")</f>
        <v/>
      </c>
      <c r="B935" t="str">
        <f>IFERROR(VLOOKUP(ROW()-18,AuxiliarParaNotaDeseada!B936:E1917,2,FALSE),"")</f>
        <v/>
      </c>
      <c r="C935" t="str">
        <f>IFERROR(VLOOKUP(ROW()-18,AuxiliarParaNotaDeseada!B936:E1917,3,FALSE),"")</f>
        <v/>
      </c>
      <c r="D935" s="62" t="str">
        <f>IF(ISNUMBER(A935),IF(AND(AuxiliarParaNotaDeseada!I$6&gt;=5,AuxiliarParaNotaDeseada!I$6&lt;=10),AuxiliarParaNotaDeseada!I$6,-1),"")</f>
        <v/>
      </c>
    </row>
    <row r="936" spans="1:4" ht="15" x14ac:dyDescent="0.2">
      <c r="A936" t="str">
        <f>IFERROR(VLOOKUP(ROW()-18,AuxiliarParaNotaDeseada!B937:E1918,1,FALSE),"")</f>
        <v/>
      </c>
      <c r="B936" t="str">
        <f>IFERROR(VLOOKUP(ROW()-18,AuxiliarParaNotaDeseada!B937:E1918,2,FALSE),"")</f>
        <v/>
      </c>
      <c r="C936" t="str">
        <f>IFERROR(VLOOKUP(ROW()-18,AuxiliarParaNotaDeseada!B937:E1918,3,FALSE),"")</f>
        <v/>
      </c>
      <c r="D936" s="62" t="str">
        <f>IF(ISNUMBER(A936),IF(AND(AuxiliarParaNotaDeseada!I$6&gt;=5,AuxiliarParaNotaDeseada!I$6&lt;=10),AuxiliarParaNotaDeseada!I$6,-1),"")</f>
        <v/>
      </c>
    </row>
    <row r="937" spans="1:4" ht="15" x14ac:dyDescent="0.2">
      <c r="A937" t="str">
        <f>IFERROR(VLOOKUP(ROW()-18,AuxiliarParaNotaDeseada!B938:E1919,1,FALSE),"")</f>
        <v/>
      </c>
      <c r="B937" t="str">
        <f>IFERROR(VLOOKUP(ROW()-18,AuxiliarParaNotaDeseada!B938:E1919,2,FALSE),"")</f>
        <v/>
      </c>
      <c r="C937" t="str">
        <f>IFERROR(VLOOKUP(ROW()-18,AuxiliarParaNotaDeseada!B938:E1919,3,FALSE),"")</f>
        <v/>
      </c>
      <c r="D937" s="62" t="str">
        <f>IF(ISNUMBER(A937),IF(AND(AuxiliarParaNotaDeseada!I$6&gt;=5,AuxiliarParaNotaDeseada!I$6&lt;=10),AuxiliarParaNotaDeseada!I$6,-1),"")</f>
        <v/>
      </c>
    </row>
    <row r="938" spans="1:4" ht="15" x14ac:dyDescent="0.2">
      <c r="A938" t="str">
        <f>IFERROR(VLOOKUP(ROW()-18,AuxiliarParaNotaDeseada!B939:E1920,1,FALSE),"")</f>
        <v/>
      </c>
      <c r="B938" t="str">
        <f>IFERROR(VLOOKUP(ROW()-18,AuxiliarParaNotaDeseada!B939:E1920,2,FALSE),"")</f>
        <v/>
      </c>
      <c r="C938" t="str">
        <f>IFERROR(VLOOKUP(ROW()-18,AuxiliarParaNotaDeseada!B939:E1920,3,FALSE),"")</f>
        <v/>
      </c>
      <c r="D938" s="62" t="str">
        <f>IF(ISNUMBER(A938),IF(AND(AuxiliarParaNotaDeseada!I$6&gt;=5,AuxiliarParaNotaDeseada!I$6&lt;=10),AuxiliarParaNotaDeseada!I$6,-1),"")</f>
        <v/>
      </c>
    </row>
    <row r="939" spans="1:4" ht="15" x14ac:dyDescent="0.2">
      <c r="A939" t="str">
        <f>IFERROR(VLOOKUP(ROW()-18,AuxiliarParaNotaDeseada!B940:E1921,1,FALSE),"")</f>
        <v/>
      </c>
      <c r="B939" t="str">
        <f>IFERROR(VLOOKUP(ROW()-18,AuxiliarParaNotaDeseada!B940:E1921,2,FALSE),"")</f>
        <v/>
      </c>
      <c r="C939" t="str">
        <f>IFERROR(VLOOKUP(ROW()-18,AuxiliarParaNotaDeseada!B940:E1921,3,FALSE),"")</f>
        <v/>
      </c>
      <c r="D939" s="62" t="str">
        <f>IF(ISNUMBER(A939),IF(AND(AuxiliarParaNotaDeseada!I$6&gt;=5,AuxiliarParaNotaDeseada!I$6&lt;=10),AuxiliarParaNotaDeseada!I$6,-1),"")</f>
        <v/>
      </c>
    </row>
    <row r="940" spans="1:4" ht="15" x14ac:dyDescent="0.2">
      <c r="A940" t="str">
        <f>IFERROR(VLOOKUP(ROW()-18,AuxiliarParaNotaDeseada!B941:E1922,1,FALSE),"")</f>
        <v/>
      </c>
      <c r="B940" t="str">
        <f>IFERROR(VLOOKUP(ROW()-18,AuxiliarParaNotaDeseada!B941:E1922,2,FALSE),"")</f>
        <v/>
      </c>
      <c r="C940" t="str">
        <f>IFERROR(VLOOKUP(ROW()-18,AuxiliarParaNotaDeseada!B941:E1922,3,FALSE),"")</f>
        <v/>
      </c>
      <c r="D940" s="62" t="str">
        <f>IF(ISNUMBER(A940),IF(AND(AuxiliarParaNotaDeseada!I$6&gt;=5,AuxiliarParaNotaDeseada!I$6&lt;=10),AuxiliarParaNotaDeseada!I$6,-1),"")</f>
        <v/>
      </c>
    </row>
    <row r="941" spans="1:4" ht="15" x14ac:dyDescent="0.2">
      <c r="A941" t="str">
        <f>IFERROR(VLOOKUP(ROW()-18,AuxiliarParaNotaDeseada!B942:E1923,1,FALSE),"")</f>
        <v/>
      </c>
      <c r="B941" t="str">
        <f>IFERROR(VLOOKUP(ROW()-18,AuxiliarParaNotaDeseada!B942:E1923,2,FALSE),"")</f>
        <v/>
      </c>
      <c r="C941" t="str">
        <f>IFERROR(VLOOKUP(ROW()-18,AuxiliarParaNotaDeseada!B942:E1923,3,FALSE),"")</f>
        <v/>
      </c>
      <c r="D941" s="62" t="str">
        <f>IF(ISNUMBER(A941),IF(AND(AuxiliarParaNotaDeseada!I$6&gt;=5,AuxiliarParaNotaDeseada!I$6&lt;=10),AuxiliarParaNotaDeseada!I$6,-1),"")</f>
        <v/>
      </c>
    </row>
    <row r="942" spans="1:4" ht="15" x14ac:dyDescent="0.2">
      <c r="A942" t="str">
        <f>IFERROR(VLOOKUP(ROW()-18,AuxiliarParaNotaDeseada!B943:E1924,1,FALSE),"")</f>
        <v/>
      </c>
      <c r="B942" t="str">
        <f>IFERROR(VLOOKUP(ROW()-18,AuxiliarParaNotaDeseada!B943:E1924,2,FALSE),"")</f>
        <v/>
      </c>
      <c r="C942" t="str">
        <f>IFERROR(VLOOKUP(ROW()-18,AuxiliarParaNotaDeseada!B943:E1924,3,FALSE),"")</f>
        <v/>
      </c>
      <c r="D942" s="62" t="str">
        <f>IF(ISNUMBER(A942),IF(AND(AuxiliarParaNotaDeseada!I$6&gt;=5,AuxiliarParaNotaDeseada!I$6&lt;=10),AuxiliarParaNotaDeseada!I$6,-1),"")</f>
        <v/>
      </c>
    </row>
    <row r="943" spans="1:4" ht="15" x14ac:dyDescent="0.2">
      <c r="A943" t="str">
        <f>IFERROR(VLOOKUP(ROW()-18,AuxiliarParaNotaDeseada!B944:E1925,1,FALSE),"")</f>
        <v/>
      </c>
      <c r="B943" t="str">
        <f>IFERROR(VLOOKUP(ROW()-18,AuxiliarParaNotaDeseada!B944:E1925,2,FALSE),"")</f>
        <v/>
      </c>
      <c r="C943" t="str">
        <f>IFERROR(VLOOKUP(ROW()-18,AuxiliarParaNotaDeseada!B944:E1925,3,FALSE),"")</f>
        <v/>
      </c>
      <c r="D943" s="62" t="str">
        <f>IF(ISNUMBER(A943),IF(AND(AuxiliarParaNotaDeseada!I$6&gt;=5,AuxiliarParaNotaDeseada!I$6&lt;=10),AuxiliarParaNotaDeseada!I$6,-1),"")</f>
        <v/>
      </c>
    </row>
    <row r="944" spans="1:4" ht="15" x14ac:dyDescent="0.2">
      <c r="A944" t="str">
        <f>IFERROR(VLOOKUP(ROW()-18,AuxiliarParaNotaDeseada!B945:E1926,1,FALSE),"")</f>
        <v/>
      </c>
      <c r="B944" t="str">
        <f>IFERROR(VLOOKUP(ROW()-18,AuxiliarParaNotaDeseada!B945:E1926,2,FALSE),"")</f>
        <v/>
      </c>
      <c r="C944" t="str">
        <f>IFERROR(VLOOKUP(ROW()-18,AuxiliarParaNotaDeseada!B945:E1926,3,FALSE),"")</f>
        <v/>
      </c>
      <c r="D944" s="62" t="str">
        <f>IF(ISNUMBER(A944),IF(AND(AuxiliarParaNotaDeseada!I$6&gt;=5,AuxiliarParaNotaDeseada!I$6&lt;=10),AuxiliarParaNotaDeseada!I$6,-1),"")</f>
        <v/>
      </c>
    </row>
    <row r="945" spans="1:4" ht="15" x14ac:dyDescent="0.2">
      <c r="A945" t="str">
        <f>IFERROR(VLOOKUP(ROW()-18,AuxiliarParaNotaDeseada!B946:E1927,1,FALSE),"")</f>
        <v/>
      </c>
      <c r="B945" t="str">
        <f>IFERROR(VLOOKUP(ROW()-18,AuxiliarParaNotaDeseada!B946:E1927,2,FALSE),"")</f>
        <v/>
      </c>
      <c r="C945" t="str">
        <f>IFERROR(VLOOKUP(ROW()-18,AuxiliarParaNotaDeseada!B946:E1927,3,FALSE),"")</f>
        <v/>
      </c>
      <c r="D945" s="62" t="str">
        <f>IF(ISNUMBER(A945),IF(AND(AuxiliarParaNotaDeseada!I$6&gt;=5,AuxiliarParaNotaDeseada!I$6&lt;=10),AuxiliarParaNotaDeseada!I$6,-1),"")</f>
        <v/>
      </c>
    </row>
    <row r="946" spans="1:4" ht="15" x14ac:dyDescent="0.2">
      <c r="A946" t="str">
        <f>IFERROR(VLOOKUP(ROW()-18,AuxiliarParaNotaDeseada!B947:E1928,1,FALSE),"")</f>
        <v/>
      </c>
      <c r="B946" t="str">
        <f>IFERROR(VLOOKUP(ROW()-18,AuxiliarParaNotaDeseada!B947:E1928,2,FALSE),"")</f>
        <v/>
      </c>
      <c r="C946" t="str">
        <f>IFERROR(VLOOKUP(ROW()-18,AuxiliarParaNotaDeseada!B947:E1928,3,FALSE),"")</f>
        <v/>
      </c>
      <c r="D946" s="62" t="str">
        <f>IF(ISNUMBER(A946),IF(AND(AuxiliarParaNotaDeseada!I$6&gt;=5,AuxiliarParaNotaDeseada!I$6&lt;=10),AuxiliarParaNotaDeseada!I$6,-1),"")</f>
        <v/>
      </c>
    </row>
    <row r="947" spans="1:4" ht="15" x14ac:dyDescent="0.2">
      <c r="A947" t="str">
        <f>IFERROR(VLOOKUP(ROW()-18,AuxiliarParaNotaDeseada!B948:E1929,1,FALSE),"")</f>
        <v/>
      </c>
      <c r="B947" t="str">
        <f>IFERROR(VLOOKUP(ROW()-18,AuxiliarParaNotaDeseada!B948:E1929,2,FALSE),"")</f>
        <v/>
      </c>
      <c r="C947" t="str">
        <f>IFERROR(VLOOKUP(ROW()-18,AuxiliarParaNotaDeseada!B948:E1929,3,FALSE),"")</f>
        <v/>
      </c>
      <c r="D947" s="62" t="str">
        <f>IF(ISNUMBER(A947),IF(AND(AuxiliarParaNotaDeseada!I$6&gt;=5,AuxiliarParaNotaDeseada!I$6&lt;=10),AuxiliarParaNotaDeseada!I$6,-1),"")</f>
        <v/>
      </c>
    </row>
    <row r="948" spans="1:4" ht="15" x14ac:dyDescent="0.2">
      <c r="A948" t="str">
        <f>IFERROR(VLOOKUP(ROW()-18,AuxiliarParaNotaDeseada!B949:E1930,1,FALSE),"")</f>
        <v/>
      </c>
      <c r="B948" t="str">
        <f>IFERROR(VLOOKUP(ROW()-18,AuxiliarParaNotaDeseada!B949:E1930,2,FALSE),"")</f>
        <v/>
      </c>
      <c r="C948" t="str">
        <f>IFERROR(VLOOKUP(ROW()-18,AuxiliarParaNotaDeseada!B949:E1930,3,FALSE),"")</f>
        <v/>
      </c>
      <c r="D948" s="62" t="str">
        <f>IF(ISNUMBER(A948),IF(AND(AuxiliarParaNotaDeseada!I$6&gt;=5,AuxiliarParaNotaDeseada!I$6&lt;=10),AuxiliarParaNotaDeseada!I$6,-1),"")</f>
        <v/>
      </c>
    </row>
    <row r="949" spans="1:4" ht="15" x14ac:dyDescent="0.2">
      <c r="A949" t="str">
        <f>IFERROR(VLOOKUP(ROW()-18,AuxiliarParaNotaDeseada!B950:E1931,1,FALSE),"")</f>
        <v/>
      </c>
      <c r="B949" t="str">
        <f>IFERROR(VLOOKUP(ROW()-18,AuxiliarParaNotaDeseada!B950:E1931,2,FALSE),"")</f>
        <v/>
      </c>
      <c r="C949" t="str">
        <f>IFERROR(VLOOKUP(ROW()-18,AuxiliarParaNotaDeseada!B950:E1931,3,FALSE),"")</f>
        <v/>
      </c>
      <c r="D949" s="62" t="str">
        <f>IF(ISNUMBER(A949),IF(AND(AuxiliarParaNotaDeseada!I$6&gt;=5,AuxiliarParaNotaDeseada!I$6&lt;=10),AuxiliarParaNotaDeseada!I$6,-1),"")</f>
        <v/>
      </c>
    </row>
    <row r="950" spans="1:4" ht="15" x14ac:dyDescent="0.2">
      <c r="A950" t="str">
        <f>IFERROR(VLOOKUP(ROW()-18,AuxiliarParaNotaDeseada!B951:E1932,1,FALSE),"")</f>
        <v/>
      </c>
      <c r="B950" t="str">
        <f>IFERROR(VLOOKUP(ROW()-18,AuxiliarParaNotaDeseada!B951:E1932,2,FALSE),"")</f>
        <v/>
      </c>
      <c r="C950" t="str">
        <f>IFERROR(VLOOKUP(ROW()-18,AuxiliarParaNotaDeseada!B951:E1932,3,FALSE),"")</f>
        <v/>
      </c>
      <c r="D950" s="62" t="str">
        <f>IF(ISNUMBER(A950),IF(AND(AuxiliarParaNotaDeseada!I$6&gt;=5,AuxiliarParaNotaDeseada!I$6&lt;=10),AuxiliarParaNotaDeseada!I$6,-1),"")</f>
        <v/>
      </c>
    </row>
    <row r="951" spans="1:4" ht="15" x14ac:dyDescent="0.2">
      <c r="A951" t="str">
        <f>IFERROR(VLOOKUP(ROW()-18,AuxiliarParaNotaDeseada!B952:E1933,1,FALSE),"")</f>
        <v/>
      </c>
      <c r="B951" t="str">
        <f>IFERROR(VLOOKUP(ROW()-18,AuxiliarParaNotaDeseada!B952:E1933,2,FALSE),"")</f>
        <v/>
      </c>
      <c r="C951" t="str">
        <f>IFERROR(VLOOKUP(ROW()-18,AuxiliarParaNotaDeseada!B952:E1933,3,FALSE),"")</f>
        <v/>
      </c>
      <c r="D951" s="62" t="str">
        <f>IF(ISNUMBER(A951),IF(AND(AuxiliarParaNotaDeseada!I$6&gt;=5,AuxiliarParaNotaDeseada!I$6&lt;=10),AuxiliarParaNotaDeseada!I$6,-1),"")</f>
        <v/>
      </c>
    </row>
    <row r="952" spans="1:4" ht="15" x14ac:dyDescent="0.2">
      <c r="A952" t="str">
        <f>IFERROR(VLOOKUP(ROW()-18,AuxiliarParaNotaDeseada!B953:E1934,1,FALSE),"")</f>
        <v/>
      </c>
      <c r="B952" t="str">
        <f>IFERROR(VLOOKUP(ROW()-18,AuxiliarParaNotaDeseada!B953:E1934,2,FALSE),"")</f>
        <v/>
      </c>
      <c r="C952" t="str">
        <f>IFERROR(VLOOKUP(ROW()-18,AuxiliarParaNotaDeseada!B953:E1934,3,FALSE),"")</f>
        <v/>
      </c>
      <c r="D952" s="62" t="str">
        <f>IF(ISNUMBER(A952),IF(AND(AuxiliarParaNotaDeseada!I$6&gt;=5,AuxiliarParaNotaDeseada!I$6&lt;=10),AuxiliarParaNotaDeseada!I$6,-1),"")</f>
        <v/>
      </c>
    </row>
    <row r="953" spans="1:4" ht="15" x14ac:dyDescent="0.2">
      <c r="A953" t="str">
        <f>IFERROR(VLOOKUP(ROW()-18,AuxiliarParaNotaDeseada!B954:E1935,1,FALSE),"")</f>
        <v/>
      </c>
      <c r="B953" t="str">
        <f>IFERROR(VLOOKUP(ROW()-18,AuxiliarParaNotaDeseada!B954:E1935,2,FALSE),"")</f>
        <v/>
      </c>
      <c r="C953" t="str">
        <f>IFERROR(VLOOKUP(ROW()-18,AuxiliarParaNotaDeseada!B954:E1935,3,FALSE),"")</f>
        <v/>
      </c>
      <c r="D953" s="62" t="str">
        <f>IF(ISNUMBER(A953),IF(AND(AuxiliarParaNotaDeseada!I$6&gt;=5,AuxiliarParaNotaDeseada!I$6&lt;=10),AuxiliarParaNotaDeseada!I$6,-1),"")</f>
        <v/>
      </c>
    </row>
    <row r="954" spans="1:4" ht="15" x14ac:dyDescent="0.2">
      <c r="A954" t="str">
        <f>IFERROR(VLOOKUP(ROW()-18,AuxiliarParaNotaDeseada!B955:E1936,1,FALSE),"")</f>
        <v/>
      </c>
      <c r="B954" t="str">
        <f>IFERROR(VLOOKUP(ROW()-18,AuxiliarParaNotaDeseada!B955:E1936,2,FALSE),"")</f>
        <v/>
      </c>
      <c r="C954" t="str">
        <f>IFERROR(VLOOKUP(ROW()-18,AuxiliarParaNotaDeseada!B955:E1936,3,FALSE),"")</f>
        <v/>
      </c>
      <c r="D954" s="62" t="str">
        <f>IF(ISNUMBER(A954),IF(AND(AuxiliarParaNotaDeseada!I$6&gt;=5,AuxiliarParaNotaDeseada!I$6&lt;=10),AuxiliarParaNotaDeseada!I$6,-1),"")</f>
        <v/>
      </c>
    </row>
    <row r="955" spans="1:4" ht="15" x14ac:dyDescent="0.2">
      <c r="A955" t="str">
        <f>IFERROR(VLOOKUP(ROW()-18,AuxiliarParaNotaDeseada!B956:E1937,1,FALSE),"")</f>
        <v/>
      </c>
      <c r="B955" t="str">
        <f>IFERROR(VLOOKUP(ROW()-18,AuxiliarParaNotaDeseada!B956:E1937,2,FALSE),"")</f>
        <v/>
      </c>
      <c r="C955" t="str">
        <f>IFERROR(VLOOKUP(ROW()-18,AuxiliarParaNotaDeseada!B956:E1937,3,FALSE),"")</f>
        <v/>
      </c>
      <c r="D955" s="62" t="str">
        <f>IF(ISNUMBER(A955),IF(AND(AuxiliarParaNotaDeseada!I$6&gt;=5,AuxiliarParaNotaDeseada!I$6&lt;=10),AuxiliarParaNotaDeseada!I$6,-1),"")</f>
        <v/>
      </c>
    </row>
    <row r="956" spans="1:4" ht="15" x14ac:dyDescent="0.2">
      <c r="A956" t="str">
        <f>IFERROR(VLOOKUP(ROW()-18,AuxiliarParaNotaDeseada!B957:E1938,1,FALSE),"")</f>
        <v/>
      </c>
      <c r="B956" t="str">
        <f>IFERROR(VLOOKUP(ROW()-18,AuxiliarParaNotaDeseada!B957:E1938,2,FALSE),"")</f>
        <v/>
      </c>
      <c r="C956" t="str">
        <f>IFERROR(VLOOKUP(ROW()-18,AuxiliarParaNotaDeseada!B957:E1938,3,FALSE),"")</f>
        <v/>
      </c>
      <c r="D956" s="62" t="str">
        <f>IF(ISNUMBER(A956),IF(AND(AuxiliarParaNotaDeseada!I$6&gt;=5,AuxiliarParaNotaDeseada!I$6&lt;=10),AuxiliarParaNotaDeseada!I$6,-1),"")</f>
        <v/>
      </c>
    </row>
    <row r="957" spans="1:4" ht="15" x14ac:dyDescent="0.2">
      <c r="A957" t="str">
        <f>IFERROR(VLOOKUP(ROW()-18,AuxiliarParaNotaDeseada!B958:E1939,1,FALSE),"")</f>
        <v/>
      </c>
      <c r="B957" t="str">
        <f>IFERROR(VLOOKUP(ROW()-18,AuxiliarParaNotaDeseada!B958:E1939,2,FALSE),"")</f>
        <v/>
      </c>
      <c r="C957" t="str">
        <f>IFERROR(VLOOKUP(ROW()-18,AuxiliarParaNotaDeseada!B958:E1939,3,FALSE),"")</f>
        <v/>
      </c>
      <c r="D957" s="62" t="str">
        <f>IF(ISNUMBER(A957),IF(AND(AuxiliarParaNotaDeseada!I$6&gt;=5,AuxiliarParaNotaDeseada!I$6&lt;=10),AuxiliarParaNotaDeseada!I$6,-1),"")</f>
        <v/>
      </c>
    </row>
    <row r="958" spans="1:4" ht="15" x14ac:dyDescent="0.2">
      <c r="A958" t="str">
        <f>IFERROR(VLOOKUP(ROW()-18,AuxiliarParaNotaDeseada!B959:E1940,1,FALSE),"")</f>
        <v/>
      </c>
      <c r="B958" t="str">
        <f>IFERROR(VLOOKUP(ROW()-18,AuxiliarParaNotaDeseada!B959:E1940,2,FALSE),"")</f>
        <v/>
      </c>
      <c r="C958" t="str">
        <f>IFERROR(VLOOKUP(ROW()-18,AuxiliarParaNotaDeseada!B959:E1940,3,FALSE),"")</f>
        <v/>
      </c>
      <c r="D958" s="62" t="str">
        <f>IF(ISNUMBER(A958),IF(AND(AuxiliarParaNotaDeseada!I$6&gt;=5,AuxiliarParaNotaDeseada!I$6&lt;=10),AuxiliarParaNotaDeseada!I$6,-1),"")</f>
        <v/>
      </c>
    </row>
    <row r="959" spans="1:4" ht="15" x14ac:dyDescent="0.2">
      <c r="A959" t="str">
        <f>IFERROR(VLOOKUP(ROW()-18,AuxiliarParaNotaDeseada!B960:E1941,1,FALSE),"")</f>
        <v/>
      </c>
      <c r="B959" t="str">
        <f>IFERROR(VLOOKUP(ROW()-18,AuxiliarParaNotaDeseada!B960:E1941,2,FALSE),"")</f>
        <v/>
      </c>
      <c r="C959" t="str">
        <f>IFERROR(VLOOKUP(ROW()-18,AuxiliarParaNotaDeseada!B960:E1941,3,FALSE),"")</f>
        <v/>
      </c>
      <c r="D959" s="62" t="str">
        <f>IF(ISNUMBER(A959),IF(AND(AuxiliarParaNotaDeseada!I$6&gt;=5,AuxiliarParaNotaDeseada!I$6&lt;=10),AuxiliarParaNotaDeseada!I$6,-1),"")</f>
        <v/>
      </c>
    </row>
    <row r="960" spans="1:4" ht="15" x14ac:dyDescent="0.2">
      <c r="A960" t="str">
        <f>IFERROR(VLOOKUP(ROW()-18,AuxiliarParaNotaDeseada!B961:E1942,1,FALSE),"")</f>
        <v/>
      </c>
      <c r="B960" t="str">
        <f>IFERROR(VLOOKUP(ROW()-18,AuxiliarParaNotaDeseada!B961:E1942,2,FALSE),"")</f>
        <v/>
      </c>
      <c r="C960" t="str">
        <f>IFERROR(VLOOKUP(ROW()-18,AuxiliarParaNotaDeseada!B961:E1942,3,FALSE),"")</f>
        <v/>
      </c>
      <c r="D960" s="62" t="str">
        <f>IF(ISNUMBER(A960),IF(AND(AuxiliarParaNotaDeseada!I$6&gt;=5,AuxiliarParaNotaDeseada!I$6&lt;=10),AuxiliarParaNotaDeseada!I$6,-1),"")</f>
        <v/>
      </c>
    </row>
    <row r="961" spans="1:4" ht="15" x14ac:dyDescent="0.2">
      <c r="A961" t="str">
        <f>IFERROR(VLOOKUP(ROW()-18,AuxiliarParaNotaDeseada!B962:E1943,1,FALSE),"")</f>
        <v/>
      </c>
      <c r="B961" t="str">
        <f>IFERROR(VLOOKUP(ROW()-18,AuxiliarParaNotaDeseada!B962:E1943,2,FALSE),"")</f>
        <v/>
      </c>
      <c r="C961" t="str">
        <f>IFERROR(VLOOKUP(ROW()-18,AuxiliarParaNotaDeseada!B962:E1943,3,FALSE),"")</f>
        <v/>
      </c>
      <c r="D961" s="62" t="str">
        <f>IF(ISNUMBER(A961),IF(AND(AuxiliarParaNotaDeseada!I$6&gt;=5,AuxiliarParaNotaDeseada!I$6&lt;=10),AuxiliarParaNotaDeseada!I$6,-1),"")</f>
        <v/>
      </c>
    </row>
    <row r="962" spans="1:4" ht="15" x14ac:dyDescent="0.2">
      <c r="A962" t="str">
        <f>IFERROR(VLOOKUP(ROW()-18,AuxiliarParaNotaDeseada!B963:E1944,1,FALSE),"")</f>
        <v/>
      </c>
      <c r="B962" t="str">
        <f>IFERROR(VLOOKUP(ROW()-18,AuxiliarParaNotaDeseada!B963:E1944,2,FALSE),"")</f>
        <v/>
      </c>
      <c r="C962" t="str">
        <f>IFERROR(VLOOKUP(ROW()-18,AuxiliarParaNotaDeseada!B963:E1944,3,FALSE),"")</f>
        <v/>
      </c>
      <c r="D962" s="62" t="str">
        <f>IF(ISNUMBER(A962),IF(AND(AuxiliarParaNotaDeseada!I$6&gt;=5,AuxiliarParaNotaDeseada!I$6&lt;=10),AuxiliarParaNotaDeseada!I$6,-1),"")</f>
        <v/>
      </c>
    </row>
    <row r="963" spans="1:4" ht="15" x14ac:dyDescent="0.2">
      <c r="A963" t="str">
        <f>IFERROR(VLOOKUP(ROW()-18,AuxiliarParaNotaDeseada!B964:E1945,1,FALSE),"")</f>
        <v/>
      </c>
      <c r="B963" t="str">
        <f>IFERROR(VLOOKUP(ROW()-18,AuxiliarParaNotaDeseada!B964:E1945,2,FALSE),"")</f>
        <v/>
      </c>
      <c r="C963" t="str">
        <f>IFERROR(VLOOKUP(ROW()-18,AuxiliarParaNotaDeseada!B964:E1945,3,FALSE),"")</f>
        <v/>
      </c>
      <c r="D963" s="62" t="str">
        <f>IF(ISNUMBER(A963),IF(AND(AuxiliarParaNotaDeseada!I$6&gt;=5,AuxiliarParaNotaDeseada!I$6&lt;=10),AuxiliarParaNotaDeseada!I$6,-1),"")</f>
        <v/>
      </c>
    </row>
    <row r="964" spans="1:4" ht="15" x14ac:dyDescent="0.2">
      <c r="A964" t="str">
        <f>IFERROR(VLOOKUP(ROW()-18,AuxiliarParaNotaDeseada!B965:E1946,1,FALSE),"")</f>
        <v/>
      </c>
      <c r="B964" t="str">
        <f>IFERROR(VLOOKUP(ROW()-18,AuxiliarParaNotaDeseada!B965:E1946,2,FALSE),"")</f>
        <v/>
      </c>
      <c r="C964" t="str">
        <f>IFERROR(VLOOKUP(ROW()-18,AuxiliarParaNotaDeseada!B965:E1946,3,FALSE),"")</f>
        <v/>
      </c>
      <c r="D964" s="62" t="str">
        <f>IF(ISNUMBER(A964),IF(AND(AuxiliarParaNotaDeseada!I$6&gt;=5,AuxiliarParaNotaDeseada!I$6&lt;=10),AuxiliarParaNotaDeseada!I$6,-1),"")</f>
        <v/>
      </c>
    </row>
    <row r="965" spans="1:4" ht="15" x14ac:dyDescent="0.2">
      <c r="A965" t="str">
        <f>IFERROR(VLOOKUP(ROW()-18,AuxiliarParaNotaDeseada!B966:E1947,1,FALSE),"")</f>
        <v/>
      </c>
      <c r="B965" t="str">
        <f>IFERROR(VLOOKUP(ROW()-18,AuxiliarParaNotaDeseada!B966:E1947,2,FALSE),"")</f>
        <v/>
      </c>
      <c r="C965" t="str">
        <f>IFERROR(VLOOKUP(ROW()-18,AuxiliarParaNotaDeseada!B966:E1947,3,FALSE),"")</f>
        <v/>
      </c>
      <c r="D965" s="62" t="str">
        <f>IF(ISNUMBER(A965),IF(AND(AuxiliarParaNotaDeseada!I$6&gt;=5,AuxiliarParaNotaDeseada!I$6&lt;=10),AuxiliarParaNotaDeseada!I$6,-1),"")</f>
        <v/>
      </c>
    </row>
    <row r="966" spans="1:4" ht="15" x14ac:dyDescent="0.2">
      <c r="A966" t="str">
        <f>IFERROR(VLOOKUP(ROW()-18,AuxiliarParaNotaDeseada!B967:E1948,1,FALSE),"")</f>
        <v/>
      </c>
      <c r="B966" t="str">
        <f>IFERROR(VLOOKUP(ROW()-18,AuxiliarParaNotaDeseada!B967:E1948,2,FALSE),"")</f>
        <v/>
      </c>
      <c r="C966" t="str">
        <f>IFERROR(VLOOKUP(ROW()-18,AuxiliarParaNotaDeseada!B967:E1948,3,FALSE),"")</f>
        <v/>
      </c>
      <c r="D966" s="62" t="str">
        <f>IF(ISNUMBER(A966),IF(AND(AuxiliarParaNotaDeseada!I$6&gt;=5,AuxiliarParaNotaDeseada!I$6&lt;=10),AuxiliarParaNotaDeseada!I$6,-1),"")</f>
        <v/>
      </c>
    </row>
    <row r="967" spans="1:4" ht="15" x14ac:dyDescent="0.2">
      <c r="A967" t="str">
        <f>IFERROR(VLOOKUP(ROW()-18,AuxiliarParaNotaDeseada!B968:E1949,1,FALSE),"")</f>
        <v/>
      </c>
      <c r="B967" t="str">
        <f>IFERROR(VLOOKUP(ROW()-18,AuxiliarParaNotaDeseada!B968:E1949,2,FALSE),"")</f>
        <v/>
      </c>
      <c r="C967" t="str">
        <f>IFERROR(VLOOKUP(ROW()-18,AuxiliarParaNotaDeseada!B968:E1949,3,FALSE),"")</f>
        <v/>
      </c>
      <c r="D967" s="62" t="str">
        <f>IF(ISNUMBER(A967),IF(AND(AuxiliarParaNotaDeseada!I$6&gt;=5,AuxiliarParaNotaDeseada!I$6&lt;=10),AuxiliarParaNotaDeseada!I$6,-1),"")</f>
        <v/>
      </c>
    </row>
    <row r="968" spans="1:4" ht="15" x14ac:dyDescent="0.2">
      <c r="A968" t="str">
        <f>IFERROR(VLOOKUP(ROW()-18,AuxiliarParaNotaDeseada!B969:E1950,1,FALSE),"")</f>
        <v/>
      </c>
      <c r="B968" t="str">
        <f>IFERROR(VLOOKUP(ROW()-18,AuxiliarParaNotaDeseada!B969:E1950,2,FALSE),"")</f>
        <v/>
      </c>
      <c r="C968" t="str">
        <f>IFERROR(VLOOKUP(ROW()-18,AuxiliarParaNotaDeseada!B969:E1950,3,FALSE),"")</f>
        <v/>
      </c>
      <c r="D968" s="62" t="str">
        <f>IF(ISNUMBER(A968),IF(AND(AuxiliarParaNotaDeseada!I$6&gt;=5,AuxiliarParaNotaDeseada!I$6&lt;=10),AuxiliarParaNotaDeseada!I$6,-1),"")</f>
        <v/>
      </c>
    </row>
    <row r="969" spans="1:4" ht="15" x14ac:dyDescent="0.2">
      <c r="A969" t="str">
        <f>IFERROR(VLOOKUP(ROW()-18,AuxiliarParaNotaDeseada!B970:E1951,1,FALSE),"")</f>
        <v/>
      </c>
      <c r="B969" t="str">
        <f>IFERROR(VLOOKUP(ROW()-18,AuxiliarParaNotaDeseada!B970:E1951,2,FALSE),"")</f>
        <v/>
      </c>
      <c r="C969" t="str">
        <f>IFERROR(VLOOKUP(ROW()-18,AuxiliarParaNotaDeseada!B970:E1951,3,FALSE),"")</f>
        <v/>
      </c>
      <c r="D969" s="62" t="str">
        <f>IF(ISNUMBER(A969),IF(AND(AuxiliarParaNotaDeseada!I$6&gt;=5,AuxiliarParaNotaDeseada!I$6&lt;=10),AuxiliarParaNotaDeseada!I$6,-1),"")</f>
        <v/>
      </c>
    </row>
    <row r="970" spans="1:4" ht="15" x14ac:dyDescent="0.2">
      <c r="A970" t="str">
        <f>IFERROR(VLOOKUP(ROW()-18,AuxiliarParaNotaDeseada!B971:E1952,1,FALSE),"")</f>
        <v/>
      </c>
      <c r="B970" t="str">
        <f>IFERROR(VLOOKUP(ROW()-18,AuxiliarParaNotaDeseada!B971:E1952,2,FALSE),"")</f>
        <v/>
      </c>
      <c r="C970" t="str">
        <f>IFERROR(VLOOKUP(ROW()-18,AuxiliarParaNotaDeseada!B971:E1952,3,FALSE),"")</f>
        <v/>
      </c>
      <c r="D970" s="62" t="str">
        <f>IF(ISNUMBER(A970),IF(AND(AuxiliarParaNotaDeseada!I$6&gt;=5,AuxiliarParaNotaDeseada!I$6&lt;=10),AuxiliarParaNotaDeseada!I$6,-1),"")</f>
        <v/>
      </c>
    </row>
    <row r="971" spans="1:4" ht="15" x14ac:dyDescent="0.2">
      <c r="A971" t="str">
        <f>IFERROR(VLOOKUP(ROW()-18,AuxiliarParaNotaDeseada!B972:E1953,1,FALSE),"")</f>
        <v/>
      </c>
      <c r="B971" t="str">
        <f>IFERROR(VLOOKUP(ROW()-18,AuxiliarParaNotaDeseada!B972:E1953,2,FALSE),"")</f>
        <v/>
      </c>
      <c r="C971" t="str">
        <f>IFERROR(VLOOKUP(ROW()-18,AuxiliarParaNotaDeseada!B972:E1953,3,FALSE),"")</f>
        <v/>
      </c>
      <c r="D971" s="62" t="str">
        <f>IF(ISNUMBER(A971),IF(AND(AuxiliarParaNotaDeseada!I$6&gt;=5,AuxiliarParaNotaDeseada!I$6&lt;=10),AuxiliarParaNotaDeseada!I$6,-1),"")</f>
        <v/>
      </c>
    </row>
    <row r="972" spans="1:4" ht="15" x14ac:dyDescent="0.2">
      <c r="A972" t="str">
        <f>IFERROR(VLOOKUP(ROW()-18,AuxiliarParaNotaDeseada!B973:E1954,1,FALSE),"")</f>
        <v/>
      </c>
      <c r="B972" t="str">
        <f>IFERROR(VLOOKUP(ROW()-18,AuxiliarParaNotaDeseada!B973:E1954,2,FALSE),"")</f>
        <v/>
      </c>
      <c r="C972" t="str">
        <f>IFERROR(VLOOKUP(ROW()-18,AuxiliarParaNotaDeseada!B973:E1954,3,FALSE),"")</f>
        <v/>
      </c>
      <c r="D972" s="62" t="str">
        <f>IF(ISNUMBER(A972),IF(AND(AuxiliarParaNotaDeseada!I$6&gt;=5,AuxiliarParaNotaDeseada!I$6&lt;=10),AuxiliarParaNotaDeseada!I$6,-1),"")</f>
        <v/>
      </c>
    </row>
    <row r="973" spans="1:4" ht="15" x14ac:dyDescent="0.2">
      <c r="A973" t="str">
        <f>IFERROR(VLOOKUP(ROW()-18,AuxiliarParaNotaDeseada!B974:E1955,1,FALSE),"")</f>
        <v/>
      </c>
      <c r="B973" t="str">
        <f>IFERROR(VLOOKUP(ROW()-18,AuxiliarParaNotaDeseada!B974:E1955,2,FALSE),"")</f>
        <v/>
      </c>
      <c r="C973" t="str">
        <f>IFERROR(VLOOKUP(ROW()-18,AuxiliarParaNotaDeseada!B974:E1955,3,FALSE),"")</f>
        <v/>
      </c>
      <c r="D973" s="62" t="str">
        <f>IF(ISNUMBER(A973),IF(AND(AuxiliarParaNotaDeseada!I$6&gt;=5,AuxiliarParaNotaDeseada!I$6&lt;=10),AuxiliarParaNotaDeseada!I$6,-1),"")</f>
        <v/>
      </c>
    </row>
    <row r="974" spans="1:4" ht="15" x14ac:dyDescent="0.2">
      <c r="A974" t="str">
        <f>IFERROR(VLOOKUP(ROW()-18,AuxiliarParaNotaDeseada!B975:E1956,1,FALSE),"")</f>
        <v/>
      </c>
      <c r="B974" t="str">
        <f>IFERROR(VLOOKUP(ROW()-18,AuxiliarParaNotaDeseada!B975:E1956,2,FALSE),"")</f>
        <v/>
      </c>
      <c r="C974" t="str">
        <f>IFERROR(VLOOKUP(ROW()-18,AuxiliarParaNotaDeseada!B975:E1956,3,FALSE),"")</f>
        <v/>
      </c>
      <c r="D974" s="62" t="str">
        <f>IF(ISNUMBER(A974),IF(AND(AuxiliarParaNotaDeseada!I$6&gt;=5,AuxiliarParaNotaDeseada!I$6&lt;=10),AuxiliarParaNotaDeseada!I$6,-1),"")</f>
        <v/>
      </c>
    </row>
    <row r="975" spans="1:4" ht="15" x14ac:dyDescent="0.2">
      <c r="A975" t="str">
        <f>IFERROR(VLOOKUP(ROW()-18,AuxiliarParaNotaDeseada!B976:E1957,1,FALSE),"")</f>
        <v/>
      </c>
      <c r="B975" t="str">
        <f>IFERROR(VLOOKUP(ROW()-18,AuxiliarParaNotaDeseada!B976:E1957,2,FALSE),"")</f>
        <v/>
      </c>
      <c r="C975" t="str">
        <f>IFERROR(VLOOKUP(ROW()-18,AuxiliarParaNotaDeseada!B976:E1957,3,FALSE),"")</f>
        <v/>
      </c>
      <c r="D975" s="62" t="str">
        <f>IF(ISNUMBER(A975),IF(AND(AuxiliarParaNotaDeseada!I$6&gt;=5,AuxiliarParaNotaDeseada!I$6&lt;=10),AuxiliarParaNotaDeseada!I$6,-1),"")</f>
        <v/>
      </c>
    </row>
    <row r="976" spans="1:4" ht="15" x14ac:dyDescent="0.2">
      <c r="A976" t="str">
        <f>IFERROR(VLOOKUP(ROW()-18,AuxiliarParaNotaDeseada!B977:E1958,1,FALSE),"")</f>
        <v/>
      </c>
      <c r="B976" t="str">
        <f>IFERROR(VLOOKUP(ROW()-18,AuxiliarParaNotaDeseada!B977:E1958,2,FALSE),"")</f>
        <v/>
      </c>
      <c r="C976" t="str">
        <f>IFERROR(VLOOKUP(ROW()-18,AuxiliarParaNotaDeseada!B977:E1958,3,FALSE),"")</f>
        <v/>
      </c>
      <c r="D976" s="62" t="str">
        <f>IF(ISNUMBER(A976),IF(AND(AuxiliarParaNotaDeseada!I$6&gt;=5,AuxiliarParaNotaDeseada!I$6&lt;=10),AuxiliarParaNotaDeseada!I$6,-1),"")</f>
        <v/>
      </c>
    </row>
    <row r="977" spans="1:4" ht="15" x14ac:dyDescent="0.2">
      <c r="A977" t="str">
        <f>IFERROR(VLOOKUP(ROW()-18,AuxiliarParaNotaDeseada!B978:E1959,1,FALSE),"")</f>
        <v/>
      </c>
      <c r="B977" t="str">
        <f>IFERROR(VLOOKUP(ROW()-18,AuxiliarParaNotaDeseada!B978:E1959,2,FALSE),"")</f>
        <v/>
      </c>
      <c r="C977" t="str">
        <f>IFERROR(VLOOKUP(ROW()-18,AuxiliarParaNotaDeseada!B978:E1959,3,FALSE),"")</f>
        <v/>
      </c>
      <c r="D977" s="62" t="str">
        <f>IF(ISNUMBER(A977),IF(AND(AuxiliarParaNotaDeseada!I$6&gt;=5,AuxiliarParaNotaDeseada!I$6&lt;=10),AuxiliarParaNotaDeseada!I$6,-1),"")</f>
        <v/>
      </c>
    </row>
    <row r="978" spans="1:4" ht="15" x14ac:dyDescent="0.2">
      <c r="A978" t="str">
        <f>IFERROR(VLOOKUP(ROW()-18,AuxiliarParaNotaDeseada!B979:E1960,1,FALSE),"")</f>
        <v/>
      </c>
      <c r="B978" t="str">
        <f>IFERROR(VLOOKUP(ROW()-18,AuxiliarParaNotaDeseada!B979:E1960,2,FALSE),"")</f>
        <v/>
      </c>
      <c r="C978" t="str">
        <f>IFERROR(VLOOKUP(ROW()-18,AuxiliarParaNotaDeseada!B979:E1960,3,FALSE),"")</f>
        <v/>
      </c>
      <c r="D978" s="62" t="str">
        <f>IF(ISNUMBER(A978),IF(AND(AuxiliarParaNotaDeseada!I$6&gt;=5,AuxiliarParaNotaDeseada!I$6&lt;=10),AuxiliarParaNotaDeseada!I$6,-1),"")</f>
        <v/>
      </c>
    </row>
    <row r="979" spans="1:4" ht="15" x14ac:dyDescent="0.2">
      <c r="A979" t="str">
        <f>IFERROR(VLOOKUP(ROW()-18,AuxiliarParaNotaDeseada!B980:E1961,1,FALSE),"")</f>
        <v/>
      </c>
      <c r="B979" t="str">
        <f>IFERROR(VLOOKUP(ROW()-18,AuxiliarParaNotaDeseada!B980:E1961,2,FALSE),"")</f>
        <v/>
      </c>
      <c r="C979" t="str">
        <f>IFERROR(VLOOKUP(ROW()-18,AuxiliarParaNotaDeseada!B980:E1961,3,FALSE),"")</f>
        <v/>
      </c>
      <c r="D979" s="62" t="str">
        <f>IF(ISNUMBER(A979),IF(AND(AuxiliarParaNotaDeseada!I$6&gt;=5,AuxiliarParaNotaDeseada!I$6&lt;=10),AuxiliarParaNotaDeseada!I$6,-1),"")</f>
        <v/>
      </c>
    </row>
    <row r="980" spans="1:4" ht="15" x14ac:dyDescent="0.2">
      <c r="A980" t="str">
        <f>IFERROR(VLOOKUP(ROW()-18,AuxiliarParaNotaDeseada!B981:E1962,1,FALSE),"")</f>
        <v/>
      </c>
      <c r="B980" t="str">
        <f>IFERROR(VLOOKUP(ROW()-18,AuxiliarParaNotaDeseada!B981:E1962,2,FALSE),"")</f>
        <v/>
      </c>
      <c r="C980" t="str">
        <f>IFERROR(VLOOKUP(ROW()-18,AuxiliarParaNotaDeseada!B981:E1962,3,FALSE),"")</f>
        <v/>
      </c>
      <c r="D980" s="62" t="str">
        <f>IF(ISNUMBER(A980),IF(AND(AuxiliarParaNotaDeseada!I$6&gt;=5,AuxiliarParaNotaDeseada!I$6&lt;=10),AuxiliarParaNotaDeseada!I$6,-1),"")</f>
        <v/>
      </c>
    </row>
    <row r="981" spans="1:4" ht="15" x14ac:dyDescent="0.2">
      <c r="A981" t="str">
        <f>IFERROR(VLOOKUP(ROW()-18,AuxiliarParaNotaDeseada!B982:E1963,1,FALSE),"")</f>
        <v/>
      </c>
      <c r="B981" t="str">
        <f>IFERROR(VLOOKUP(ROW()-18,AuxiliarParaNotaDeseada!B982:E1963,2,FALSE),"")</f>
        <v/>
      </c>
      <c r="C981" t="str">
        <f>IFERROR(VLOOKUP(ROW()-18,AuxiliarParaNotaDeseada!B982:E1963,3,FALSE),"")</f>
        <v/>
      </c>
      <c r="D981" s="62" t="str">
        <f>IF(ISNUMBER(A981),IF(AND(AuxiliarParaNotaDeseada!I$6&gt;=5,AuxiliarParaNotaDeseada!I$6&lt;=10),AuxiliarParaNotaDeseada!I$6,-1),"")</f>
        <v/>
      </c>
    </row>
    <row r="982" spans="1:4" ht="15" x14ac:dyDescent="0.2">
      <c r="A982" t="str">
        <f>IFERROR(VLOOKUP(ROW()-18,AuxiliarParaNotaDeseada!B983:E1964,1,FALSE),"")</f>
        <v/>
      </c>
      <c r="B982" t="str">
        <f>IFERROR(VLOOKUP(ROW()-18,AuxiliarParaNotaDeseada!B983:E1964,2,FALSE),"")</f>
        <v/>
      </c>
      <c r="C982" t="str">
        <f>IFERROR(VLOOKUP(ROW()-18,AuxiliarParaNotaDeseada!B983:E1964,3,FALSE),"")</f>
        <v/>
      </c>
      <c r="D982" s="62" t="str">
        <f>IF(ISNUMBER(A982),IF(AND(AuxiliarParaNotaDeseada!I$6&gt;=5,AuxiliarParaNotaDeseada!I$6&lt;=10),AuxiliarParaNotaDeseada!I$6,-1),"")</f>
        <v/>
      </c>
    </row>
    <row r="983" spans="1:4" ht="15" x14ac:dyDescent="0.2">
      <c r="A983" t="str">
        <f>IFERROR(VLOOKUP(ROW()-18,AuxiliarParaNotaDeseada!B984:E1965,1,FALSE),"")</f>
        <v/>
      </c>
      <c r="B983" t="str">
        <f>IFERROR(VLOOKUP(ROW()-18,AuxiliarParaNotaDeseada!B984:E1965,2,FALSE),"")</f>
        <v/>
      </c>
      <c r="C983" t="str">
        <f>IFERROR(VLOOKUP(ROW()-18,AuxiliarParaNotaDeseada!B984:E1965,3,FALSE),"")</f>
        <v/>
      </c>
      <c r="D983" s="62" t="str">
        <f>IF(ISNUMBER(A983),IF(AND(AuxiliarParaNotaDeseada!I$6&gt;=5,AuxiliarParaNotaDeseada!I$6&lt;=10),AuxiliarParaNotaDeseada!I$6,-1),"")</f>
        <v/>
      </c>
    </row>
    <row r="984" spans="1:4" ht="15" x14ac:dyDescent="0.2">
      <c r="A984" t="str">
        <f>IFERROR(VLOOKUP(ROW()-18,AuxiliarParaNotaDeseada!B985:E1966,1,FALSE),"")</f>
        <v/>
      </c>
      <c r="B984" t="str">
        <f>IFERROR(VLOOKUP(ROW()-18,AuxiliarParaNotaDeseada!B985:E1966,2,FALSE),"")</f>
        <v/>
      </c>
      <c r="C984" t="str">
        <f>IFERROR(VLOOKUP(ROW()-18,AuxiliarParaNotaDeseada!B985:E1966,3,FALSE),"")</f>
        <v/>
      </c>
      <c r="D984" s="62" t="str">
        <f>IF(ISNUMBER(A984),IF(AND(AuxiliarParaNotaDeseada!I$6&gt;=5,AuxiliarParaNotaDeseada!I$6&lt;=10),AuxiliarParaNotaDeseada!I$6,-1),"")</f>
        <v/>
      </c>
    </row>
    <row r="985" spans="1:4" ht="15" x14ac:dyDescent="0.2">
      <c r="A985" t="str">
        <f>IFERROR(VLOOKUP(ROW()-18,AuxiliarParaNotaDeseada!B986:E1967,1,FALSE),"")</f>
        <v/>
      </c>
      <c r="B985" t="str">
        <f>IFERROR(VLOOKUP(ROW()-18,AuxiliarParaNotaDeseada!B986:E1967,2,FALSE),"")</f>
        <v/>
      </c>
      <c r="C985" t="str">
        <f>IFERROR(VLOOKUP(ROW()-18,AuxiliarParaNotaDeseada!B986:E1967,3,FALSE),"")</f>
        <v/>
      </c>
      <c r="D985" s="62" t="str">
        <f>IF(ISNUMBER(A985),IF(AND(AuxiliarParaNotaDeseada!I$6&gt;=5,AuxiliarParaNotaDeseada!I$6&lt;=10),AuxiliarParaNotaDeseada!I$6,-1),"")</f>
        <v/>
      </c>
    </row>
    <row r="986" spans="1:4" ht="15" x14ac:dyDescent="0.2">
      <c r="A986" t="str">
        <f>IFERROR(VLOOKUP(ROW()-18,AuxiliarParaNotaDeseada!B987:E1968,1,FALSE),"")</f>
        <v/>
      </c>
      <c r="B986" t="str">
        <f>IFERROR(VLOOKUP(ROW()-18,AuxiliarParaNotaDeseada!B987:E1968,2,FALSE),"")</f>
        <v/>
      </c>
      <c r="C986" t="str">
        <f>IFERROR(VLOOKUP(ROW()-18,AuxiliarParaNotaDeseada!B987:E1968,3,FALSE),"")</f>
        <v/>
      </c>
      <c r="D986" s="62" t="str">
        <f>IF(ISNUMBER(A986),IF(AND(AuxiliarParaNotaDeseada!I$6&gt;=5,AuxiliarParaNotaDeseada!I$6&lt;=10),AuxiliarParaNotaDeseada!I$6,-1),"")</f>
        <v/>
      </c>
    </row>
    <row r="987" spans="1:4" ht="15" x14ac:dyDescent="0.2">
      <c r="A987" t="str">
        <f>IFERROR(VLOOKUP(ROW()-18,AuxiliarParaNotaDeseada!B988:E1969,1,FALSE),"")</f>
        <v/>
      </c>
      <c r="B987" t="str">
        <f>IFERROR(VLOOKUP(ROW()-18,AuxiliarParaNotaDeseada!B988:E1969,2,FALSE),"")</f>
        <v/>
      </c>
      <c r="C987" t="str">
        <f>IFERROR(VLOOKUP(ROW()-18,AuxiliarParaNotaDeseada!B988:E1969,3,FALSE),"")</f>
        <v/>
      </c>
      <c r="D987" s="62" t="str">
        <f>IF(ISNUMBER(A987),IF(AND(AuxiliarParaNotaDeseada!I$6&gt;=5,AuxiliarParaNotaDeseada!I$6&lt;=10),AuxiliarParaNotaDeseada!I$6,-1),"")</f>
        <v/>
      </c>
    </row>
    <row r="988" spans="1:4" ht="15" x14ac:dyDescent="0.2">
      <c r="A988" t="str">
        <f>IFERROR(VLOOKUP(ROW()-18,AuxiliarParaNotaDeseada!B989:E1970,1,FALSE),"")</f>
        <v/>
      </c>
      <c r="B988" t="str">
        <f>IFERROR(VLOOKUP(ROW()-18,AuxiliarParaNotaDeseada!B989:E1970,2,FALSE),"")</f>
        <v/>
      </c>
      <c r="C988" t="str">
        <f>IFERROR(VLOOKUP(ROW()-18,AuxiliarParaNotaDeseada!B989:E1970,3,FALSE),"")</f>
        <v/>
      </c>
      <c r="D988" s="62" t="str">
        <f>IF(ISNUMBER(A988),IF(AND(AuxiliarParaNotaDeseada!I$6&gt;=5,AuxiliarParaNotaDeseada!I$6&lt;=10),AuxiliarParaNotaDeseada!I$6,-1),"")</f>
        <v/>
      </c>
    </row>
    <row r="989" spans="1:4" ht="15" x14ac:dyDescent="0.2">
      <c r="A989" t="str">
        <f>IFERROR(VLOOKUP(ROW()-18,AuxiliarParaNotaDeseada!B990:E1971,1,FALSE),"")</f>
        <v/>
      </c>
      <c r="B989" t="str">
        <f>IFERROR(VLOOKUP(ROW()-18,AuxiliarParaNotaDeseada!B990:E1971,2,FALSE),"")</f>
        <v/>
      </c>
      <c r="C989" t="str">
        <f>IFERROR(VLOOKUP(ROW()-18,AuxiliarParaNotaDeseada!B990:E1971,3,FALSE),"")</f>
        <v/>
      </c>
      <c r="D989" s="62" t="str">
        <f>IF(ISNUMBER(A989),IF(AND(AuxiliarParaNotaDeseada!I$6&gt;=5,AuxiliarParaNotaDeseada!I$6&lt;=10),AuxiliarParaNotaDeseada!I$6,-1),"")</f>
        <v/>
      </c>
    </row>
    <row r="990" spans="1:4" ht="15" x14ac:dyDescent="0.2">
      <c r="A990" t="str">
        <f>IFERROR(VLOOKUP(ROW()-18,AuxiliarParaNotaDeseada!B991:E1972,1,FALSE),"")</f>
        <v/>
      </c>
      <c r="B990" t="str">
        <f>IFERROR(VLOOKUP(ROW()-18,AuxiliarParaNotaDeseada!B991:E1972,2,FALSE),"")</f>
        <v/>
      </c>
      <c r="C990" t="str">
        <f>IFERROR(VLOOKUP(ROW()-18,AuxiliarParaNotaDeseada!B991:E1972,3,FALSE),"")</f>
        <v/>
      </c>
      <c r="D990" s="62" t="str">
        <f>IF(ISNUMBER(A990),IF(AND(AuxiliarParaNotaDeseada!I$6&gt;=5,AuxiliarParaNotaDeseada!I$6&lt;=10),AuxiliarParaNotaDeseada!I$6,-1),"")</f>
        <v/>
      </c>
    </row>
    <row r="991" spans="1:4" ht="15" x14ac:dyDescent="0.2">
      <c r="A991" t="str">
        <f>IFERROR(VLOOKUP(ROW()-18,AuxiliarParaNotaDeseada!B992:E1973,1,FALSE),"")</f>
        <v/>
      </c>
      <c r="B991" t="str">
        <f>IFERROR(VLOOKUP(ROW()-18,AuxiliarParaNotaDeseada!B992:E1973,2,FALSE),"")</f>
        <v/>
      </c>
      <c r="C991" t="str">
        <f>IFERROR(VLOOKUP(ROW()-18,AuxiliarParaNotaDeseada!B992:E1973,3,FALSE),"")</f>
        <v/>
      </c>
      <c r="D991" s="62" t="str">
        <f>IF(ISNUMBER(A991),IF(AND(AuxiliarParaNotaDeseada!I$6&gt;=5,AuxiliarParaNotaDeseada!I$6&lt;=10),AuxiliarParaNotaDeseada!I$6,-1),"")</f>
        <v/>
      </c>
    </row>
    <row r="992" spans="1:4" ht="15" x14ac:dyDescent="0.2">
      <c r="A992" t="str">
        <f>IFERROR(VLOOKUP(ROW()-18,AuxiliarParaNotaDeseada!B993:E1974,1,FALSE),"")</f>
        <v/>
      </c>
      <c r="B992" t="str">
        <f>IFERROR(VLOOKUP(ROW()-18,AuxiliarParaNotaDeseada!B993:E1974,2,FALSE),"")</f>
        <v/>
      </c>
      <c r="C992" t="str">
        <f>IFERROR(VLOOKUP(ROW()-18,AuxiliarParaNotaDeseada!B993:E1974,3,FALSE),"")</f>
        <v/>
      </c>
      <c r="D992" s="62" t="str">
        <f>IF(ISNUMBER(A992),IF(AND(AuxiliarParaNotaDeseada!I$6&gt;=5,AuxiliarParaNotaDeseada!I$6&lt;=10),AuxiliarParaNotaDeseada!I$6,-1),"")</f>
        <v/>
      </c>
    </row>
    <row r="993" spans="1:73" ht="15" x14ac:dyDescent="0.2">
      <c r="A993" t="str">
        <f>IFERROR(VLOOKUP(ROW()-18,AuxiliarParaNotaDeseada!B994:E1975,1,FALSE),"")</f>
        <v/>
      </c>
      <c r="B993" t="str">
        <f>IFERROR(VLOOKUP(ROW()-18,AuxiliarParaNotaDeseada!B994:E1975,2,FALSE),"")</f>
        <v/>
      </c>
      <c r="C993" t="str">
        <f>IFERROR(VLOOKUP(ROW()-18,AuxiliarParaNotaDeseada!B994:E1975,3,FALSE),"")</f>
        <v/>
      </c>
      <c r="D993" s="62" t="str">
        <f>IF(ISNUMBER(A993),IF(AND(AuxiliarParaNotaDeseada!I$6&gt;=5,AuxiliarParaNotaDeseada!I$6&lt;=10),AuxiliarParaNotaDeseada!I$6,-1),"")</f>
        <v/>
      </c>
    </row>
    <row r="994" spans="1:73" ht="15" x14ac:dyDescent="0.2">
      <c r="A994" t="str">
        <f>IFERROR(VLOOKUP(ROW()-18,AuxiliarParaNotaDeseada!B995:E1976,1,FALSE),"")</f>
        <v/>
      </c>
      <c r="B994" t="str">
        <f>IFERROR(VLOOKUP(ROW()-18,AuxiliarParaNotaDeseada!B995:E1976,2,FALSE),"")</f>
        <v/>
      </c>
      <c r="C994" t="str">
        <f>IFERROR(VLOOKUP(ROW()-18,AuxiliarParaNotaDeseada!B995:E1976,3,FALSE),"")</f>
        <v/>
      </c>
      <c r="D994" s="62" t="str">
        <f>IF(ISNUMBER(A994),IF(AND(AuxiliarParaNotaDeseada!I$6&gt;=5,AuxiliarParaNotaDeseada!I$6&lt;=10),AuxiliarParaNotaDeseada!I$6,-1),"")</f>
        <v/>
      </c>
    </row>
    <row r="995" spans="1:73" ht="15" x14ac:dyDescent="0.2">
      <c r="A995" t="str">
        <f>IFERROR(VLOOKUP(ROW()-18,AuxiliarParaNotaDeseada!B996:E1977,1,FALSE),"")</f>
        <v/>
      </c>
      <c r="B995" t="str">
        <f>IFERROR(VLOOKUP(ROW()-18,AuxiliarParaNotaDeseada!B996:E1977,2,FALSE),"")</f>
        <v/>
      </c>
      <c r="C995" t="str">
        <f>IFERROR(VLOOKUP(ROW()-18,AuxiliarParaNotaDeseada!B996:E1977,3,FALSE),"")</f>
        <v/>
      </c>
      <c r="D995" s="62" t="str">
        <f>IF(ISNUMBER(A995),IF(AND(AuxiliarParaNotaDeseada!I$6&gt;=5,AuxiliarParaNotaDeseada!I$6&lt;=10),AuxiliarParaNotaDeseada!I$6,-1),"")</f>
        <v/>
      </c>
    </row>
    <row r="996" spans="1:73" ht="15" x14ac:dyDescent="0.2">
      <c r="A996" t="str">
        <f>IFERROR(VLOOKUP(ROW()-18,AuxiliarParaNotaDeseada!B997:E1978,1,FALSE),"")</f>
        <v/>
      </c>
      <c r="B996" t="str">
        <f>IFERROR(VLOOKUP(ROW()-18,AuxiliarParaNotaDeseada!B997:E1978,2,FALSE),"")</f>
        <v/>
      </c>
      <c r="C996" t="str">
        <f>IFERROR(VLOOKUP(ROW()-18,AuxiliarParaNotaDeseada!B997:E1978,3,FALSE),"")</f>
        <v/>
      </c>
      <c r="D996" s="62" t="str">
        <f>IF(ISNUMBER(A996),IF(AND(AuxiliarParaNotaDeseada!I$6&gt;=5,AuxiliarParaNotaDeseada!I$6&lt;=10),AuxiliarParaNotaDeseada!I$6,-1),"")</f>
        <v/>
      </c>
    </row>
    <row r="997" spans="1:73" ht="15" x14ac:dyDescent="0.2">
      <c r="A997" t="str">
        <f>IFERROR(VLOOKUP(ROW()-18,AuxiliarParaNotaDeseada!B998:E1979,1,FALSE),"")</f>
        <v/>
      </c>
      <c r="B997" t="str">
        <f>IFERROR(VLOOKUP(ROW()-18,AuxiliarParaNotaDeseada!B998:E1979,2,FALSE),"")</f>
        <v/>
      </c>
      <c r="C997" t="str">
        <f>IFERROR(VLOOKUP(ROW()-18,AuxiliarParaNotaDeseada!B998:E1979,3,FALSE),"")</f>
        <v/>
      </c>
      <c r="D997" s="62" t="str">
        <f>IF(ISNUMBER(A997),IF(AND(AuxiliarParaNotaDeseada!I$6&gt;=5,AuxiliarParaNotaDeseada!I$6&lt;=10),AuxiliarParaNotaDeseada!I$6,-1),"")</f>
        <v/>
      </c>
    </row>
    <row r="998" spans="1:73" ht="15" x14ac:dyDescent="0.2">
      <c r="A998" t="str">
        <f>IFERROR(VLOOKUP(ROW()-18,AuxiliarParaNotaDeseada!B999:E1980,1,FALSE),"")</f>
        <v/>
      </c>
      <c r="B998" t="str">
        <f>IFERROR(VLOOKUP(ROW()-18,AuxiliarParaNotaDeseada!B999:E1980,2,FALSE),"")</f>
        <v/>
      </c>
      <c r="C998" t="str">
        <f>IFERROR(VLOOKUP(ROW()-18,AuxiliarParaNotaDeseada!B999:E1980,3,FALSE),"")</f>
        <v/>
      </c>
      <c r="D998" s="62" t="str">
        <f>IF(ISNUMBER(A998),IF(AND(AuxiliarParaNotaDeseada!I$6&gt;=5,AuxiliarParaNotaDeseada!I$6&lt;=10),AuxiliarParaNotaDeseada!I$6,-1),"")</f>
        <v/>
      </c>
    </row>
    <row r="999" spans="1:73" ht="15" x14ac:dyDescent="0.2">
      <c r="A999" t="str">
        <f>IFERROR(VLOOKUP(ROW()-18,AuxiliarParaNotaDeseada!B1000:E1981,1,FALSE),"")</f>
        <v/>
      </c>
      <c r="B999" t="str">
        <f>IFERROR(VLOOKUP(ROW()-18,AuxiliarParaNotaDeseada!B1000:E1981,2,FALSE),"")</f>
        <v/>
      </c>
      <c r="C999" t="str">
        <f>IFERROR(VLOOKUP(ROW()-18,AuxiliarParaNotaDeseada!B1000:E1981,3,FALSE),"")</f>
        <v/>
      </c>
      <c r="D999" s="62" t="str">
        <f>IF(ISNUMBER(A999),IF(AND(AuxiliarParaNotaDeseada!I$6&gt;=5,AuxiliarParaNotaDeseada!I$6&lt;=10),AuxiliarParaNotaDeseada!I$6,-1),"")</f>
        <v/>
      </c>
    </row>
    <row r="1000" spans="1:73" ht="15" x14ac:dyDescent="0.2">
      <c r="A1000" t="str">
        <f>IFERROR(VLOOKUP(ROW()-18,AuxiliarParaNotaDeseada!B1001:E1982,1,FALSE),"")</f>
        <v/>
      </c>
      <c r="B1000" t="str">
        <f>IFERROR(VLOOKUP(ROW()-18,AuxiliarParaNotaDeseada!B1001:E1982,2,FALSE),"")</f>
        <v/>
      </c>
      <c r="C1000" t="str">
        <f>IFERROR(VLOOKUP(ROW()-18,AuxiliarParaNotaDeseada!B1001:E1982,3,FALSE),"")</f>
        <v/>
      </c>
      <c r="D1000" s="62" t="str">
        <f>IF(ISNUMBER(A1000),IF(AND(AuxiliarParaNotaDeseada!I$6&gt;=5,AuxiliarParaNotaDeseada!I$6&lt;=10),AuxiliarParaNotaDeseada!I$6,-1),"")</f>
        <v/>
      </c>
    </row>
    <row r="1001" spans="1:73" x14ac:dyDescent="0.2">
      <c r="A1001" s="44"/>
      <c r="B1001" s="44"/>
      <c r="C1001" s="44"/>
      <c r="D1001" t="str">
        <f>IF(ISNUMBER(A1001),IF(AND(AuxiliarParaNotaDeseada!I$6&gt;=5,AuxiliarParaNotaDeseada!I$6&lt;=10),AuxiliarParaNotaDeseada!I$6,-1),"")</f>
        <v/>
      </c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  <c r="AR1001" s="44"/>
      <c r="AS1001" s="44"/>
      <c r="AT1001" s="44"/>
      <c r="AU1001" s="44"/>
      <c r="AV1001" s="44"/>
      <c r="AW1001" s="44"/>
      <c r="AX1001" s="44"/>
      <c r="AY1001" s="44"/>
      <c r="AZ1001" s="44"/>
      <c r="BA1001" s="44"/>
      <c r="BB1001" s="44"/>
      <c r="BC1001" s="44"/>
      <c r="BD1001" s="44"/>
      <c r="BE1001" s="44"/>
      <c r="BF1001" s="44"/>
      <c r="BG1001" s="44"/>
      <c r="BH1001" s="44"/>
      <c r="BI1001" s="44"/>
      <c r="BJ1001" s="44"/>
      <c r="BK1001" s="44"/>
      <c r="BL1001" s="44"/>
      <c r="BM1001" s="44"/>
      <c r="BN1001" s="44"/>
      <c r="BO1001" s="44"/>
      <c r="BP1001" s="44"/>
      <c r="BQ1001" s="44"/>
      <c r="BR1001" s="44"/>
      <c r="BS1001" s="44"/>
      <c r="BT1001" s="44"/>
      <c r="BU1001" s="44"/>
    </row>
    <row r="1002" spans="1:73" x14ac:dyDescent="0.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  <c r="AR1002" s="44"/>
      <c r="AS1002" s="44"/>
      <c r="AT1002" s="44"/>
      <c r="AU1002" s="44"/>
      <c r="AV1002" s="44"/>
      <c r="AW1002" s="44"/>
      <c r="AX1002" s="44"/>
      <c r="AY1002" s="44"/>
      <c r="AZ1002" s="44"/>
      <c r="BA1002" s="44"/>
      <c r="BB1002" s="44"/>
      <c r="BC1002" s="44"/>
      <c r="BD1002" s="44"/>
      <c r="BE1002" s="44"/>
      <c r="BF1002" s="44"/>
      <c r="BG1002" s="44"/>
      <c r="BH1002" s="44"/>
      <c r="BI1002" s="44"/>
      <c r="BJ1002" s="44"/>
      <c r="BK1002" s="44"/>
      <c r="BL1002" s="44"/>
      <c r="BM1002" s="44"/>
      <c r="BN1002" s="44"/>
      <c r="BO1002" s="44"/>
      <c r="BP1002" s="44"/>
      <c r="BQ1002" s="44"/>
      <c r="BR1002" s="44"/>
      <c r="BS1002" s="44"/>
      <c r="BT1002" s="44"/>
      <c r="BU1002" s="44"/>
    </row>
    <row r="1003" spans="1:73" x14ac:dyDescent="0.2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  <c r="AO1003" s="44"/>
      <c r="AP1003" s="44"/>
      <c r="AQ1003" s="44"/>
      <c r="AR1003" s="44"/>
      <c r="AS1003" s="44"/>
      <c r="AT1003" s="44"/>
      <c r="AU1003" s="44"/>
      <c r="AV1003" s="44"/>
      <c r="AW1003" s="44"/>
      <c r="AX1003" s="44"/>
      <c r="AY1003" s="44"/>
      <c r="AZ1003" s="44"/>
      <c r="BA1003" s="44"/>
      <c r="BB1003" s="44"/>
      <c r="BC1003" s="44"/>
      <c r="BD1003" s="44"/>
      <c r="BE1003" s="44"/>
      <c r="BF1003" s="44"/>
      <c r="BG1003" s="44"/>
      <c r="BH1003" s="44"/>
      <c r="BI1003" s="44"/>
      <c r="BJ1003" s="44"/>
      <c r="BK1003" s="44"/>
      <c r="BL1003" s="44"/>
      <c r="BM1003" s="44"/>
      <c r="BN1003" s="44"/>
      <c r="BO1003" s="44"/>
      <c r="BP1003" s="44"/>
      <c r="BQ1003" s="44"/>
      <c r="BR1003" s="44"/>
      <c r="BS1003" s="44"/>
      <c r="BT1003" s="44"/>
      <c r="BU1003" s="44"/>
    </row>
    <row r="1004" spans="1:73" x14ac:dyDescent="0.2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  <c r="AP1004" s="44"/>
      <c r="AQ1004" s="44"/>
      <c r="AR1004" s="44"/>
      <c r="AS1004" s="44"/>
      <c r="AT1004" s="44"/>
      <c r="AU1004" s="44"/>
      <c r="AV1004" s="44"/>
      <c r="AW1004" s="44"/>
      <c r="AX1004" s="44"/>
      <c r="AY1004" s="44"/>
      <c r="AZ1004" s="44"/>
      <c r="BA1004" s="44"/>
      <c r="BB1004" s="44"/>
      <c r="BC1004" s="44"/>
      <c r="BD1004" s="44"/>
      <c r="BE1004" s="44"/>
      <c r="BF1004" s="44"/>
      <c r="BG1004" s="44"/>
      <c r="BH1004" s="44"/>
      <c r="BI1004" s="44"/>
      <c r="BJ1004" s="44"/>
      <c r="BK1004" s="44"/>
      <c r="BL1004" s="44"/>
      <c r="BM1004" s="44"/>
      <c r="BN1004" s="44"/>
      <c r="BO1004" s="44"/>
      <c r="BP1004" s="44"/>
      <c r="BQ1004" s="44"/>
      <c r="BR1004" s="44"/>
      <c r="BS1004" s="44"/>
      <c r="BT1004" s="44"/>
      <c r="BU1004" s="44"/>
    </row>
    <row r="1005" spans="1:73" x14ac:dyDescent="0.2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4"/>
      <c r="AM1005" s="44"/>
      <c r="AN1005" s="44"/>
      <c r="AO1005" s="44"/>
      <c r="AP1005" s="44"/>
      <c r="AQ1005" s="44"/>
      <c r="AR1005" s="44"/>
      <c r="AS1005" s="44"/>
      <c r="AT1005" s="44"/>
      <c r="AU1005" s="44"/>
      <c r="AV1005" s="44"/>
      <c r="AW1005" s="44"/>
      <c r="AX1005" s="44"/>
      <c r="AY1005" s="44"/>
      <c r="AZ1005" s="44"/>
      <c r="BA1005" s="44"/>
      <c r="BB1005" s="44"/>
      <c r="BC1005" s="44"/>
      <c r="BD1005" s="44"/>
      <c r="BE1005" s="44"/>
      <c r="BF1005" s="44"/>
      <c r="BG1005" s="44"/>
      <c r="BH1005" s="44"/>
      <c r="BI1005" s="44"/>
      <c r="BJ1005" s="44"/>
      <c r="BK1005" s="44"/>
      <c r="BL1005" s="44"/>
      <c r="BM1005" s="44"/>
      <c r="BN1005" s="44"/>
      <c r="BO1005" s="44"/>
      <c r="BP1005" s="44"/>
      <c r="BQ1005" s="44"/>
      <c r="BR1005" s="44"/>
      <c r="BS1005" s="44"/>
      <c r="BT1005" s="44"/>
      <c r="BU1005" s="44"/>
    </row>
    <row r="1006" spans="1:73" x14ac:dyDescent="0.2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4"/>
      <c r="AM1006" s="44"/>
      <c r="AN1006" s="44"/>
      <c r="AO1006" s="44"/>
      <c r="AP1006" s="44"/>
      <c r="AQ1006" s="44"/>
      <c r="AR1006" s="44"/>
      <c r="AS1006" s="44"/>
      <c r="AT1006" s="44"/>
      <c r="AU1006" s="44"/>
      <c r="AV1006" s="44"/>
      <c r="AW1006" s="44"/>
      <c r="AX1006" s="44"/>
      <c r="AY1006" s="44"/>
      <c r="AZ1006" s="44"/>
      <c r="BA1006" s="44"/>
      <c r="BB1006" s="44"/>
      <c r="BC1006" s="44"/>
      <c r="BD1006" s="44"/>
      <c r="BE1006" s="44"/>
      <c r="BF1006" s="44"/>
      <c r="BG1006" s="44"/>
      <c r="BH1006" s="44"/>
      <c r="BI1006" s="44"/>
      <c r="BJ1006" s="44"/>
      <c r="BK1006" s="44"/>
      <c r="BL1006" s="44"/>
      <c r="BM1006" s="44"/>
      <c r="BN1006" s="44"/>
      <c r="BO1006" s="44"/>
      <c r="BP1006" s="44"/>
      <c r="BQ1006" s="44"/>
      <c r="BR1006" s="44"/>
      <c r="BS1006" s="44"/>
      <c r="BT1006" s="44"/>
      <c r="BU1006" s="44"/>
    </row>
    <row r="1007" spans="1:73" x14ac:dyDescent="0.2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  <c r="AP1007" s="44"/>
      <c r="AQ1007" s="44"/>
      <c r="AR1007" s="44"/>
      <c r="AS1007" s="44"/>
      <c r="AT1007" s="44"/>
      <c r="AU1007" s="44"/>
      <c r="AV1007" s="44"/>
      <c r="AW1007" s="44"/>
      <c r="AX1007" s="44"/>
      <c r="AY1007" s="44"/>
      <c r="AZ1007" s="44"/>
      <c r="BA1007" s="44"/>
      <c r="BB1007" s="44"/>
      <c r="BC1007" s="44"/>
      <c r="BD1007" s="44"/>
      <c r="BE1007" s="44"/>
      <c r="BF1007" s="44"/>
      <c r="BG1007" s="44"/>
      <c r="BH1007" s="44"/>
      <c r="BI1007" s="44"/>
      <c r="BJ1007" s="44"/>
      <c r="BK1007" s="44"/>
      <c r="BL1007" s="44"/>
      <c r="BM1007" s="44"/>
      <c r="BN1007" s="44"/>
      <c r="BO1007" s="44"/>
      <c r="BP1007" s="44"/>
      <c r="BQ1007" s="44"/>
      <c r="BR1007" s="44"/>
      <c r="BS1007" s="44"/>
      <c r="BT1007" s="44"/>
      <c r="BU1007" s="44"/>
    </row>
    <row r="1008" spans="1:73" x14ac:dyDescent="0.2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4"/>
      <c r="AM1008" s="44"/>
      <c r="AN1008" s="44"/>
      <c r="AO1008" s="44"/>
      <c r="AP1008" s="44"/>
      <c r="AQ1008" s="44"/>
      <c r="AR1008" s="44"/>
      <c r="AS1008" s="44"/>
      <c r="AT1008" s="44"/>
      <c r="AU1008" s="44"/>
      <c r="AV1008" s="44"/>
      <c r="AW1008" s="44"/>
      <c r="AX1008" s="44"/>
      <c r="AY1008" s="44"/>
      <c r="AZ1008" s="44"/>
      <c r="BA1008" s="44"/>
      <c r="BB1008" s="44"/>
      <c r="BC1008" s="44"/>
      <c r="BD1008" s="44"/>
      <c r="BE1008" s="44"/>
      <c r="BF1008" s="44"/>
      <c r="BG1008" s="44"/>
      <c r="BH1008" s="44"/>
      <c r="BI1008" s="44"/>
      <c r="BJ1008" s="44"/>
      <c r="BK1008" s="44"/>
      <c r="BL1008" s="44"/>
      <c r="BM1008" s="44"/>
      <c r="BN1008" s="44"/>
      <c r="BO1008" s="44"/>
      <c r="BP1008" s="44"/>
      <c r="BQ1008" s="44"/>
      <c r="BR1008" s="44"/>
      <c r="BS1008" s="44"/>
      <c r="BT1008" s="44"/>
      <c r="BU1008" s="44"/>
    </row>
    <row r="1009" spans="1:73" x14ac:dyDescent="0.2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4"/>
      <c r="AM1009" s="44"/>
      <c r="AN1009" s="44"/>
      <c r="AO1009" s="44"/>
      <c r="AP1009" s="44"/>
      <c r="AQ1009" s="44"/>
      <c r="AR1009" s="44"/>
      <c r="AS1009" s="44"/>
      <c r="AT1009" s="44"/>
      <c r="AU1009" s="44"/>
      <c r="AV1009" s="44"/>
      <c r="AW1009" s="44"/>
      <c r="AX1009" s="44"/>
      <c r="AY1009" s="44"/>
      <c r="AZ1009" s="44"/>
      <c r="BA1009" s="44"/>
      <c r="BB1009" s="44"/>
      <c r="BC1009" s="44"/>
      <c r="BD1009" s="44"/>
      <c r="BE1009" s="44"/>
      <c r="BF1009" s="44"/>
      <c r="BG1009" s="44"/>
      <c r="BH1009" s="44"/>
      <c r="BI1009" s="44"/>
      <c r="BJ1009" s="44"/>
      <c r="BK1009" s="44"/>
      <c r="BL1009" s="44"/>
      <c r="BM1009" s="44"/>
      <c r="BN1009" s="44"/>
      <c r="BO1009" s="44"/>
      <c r="BP1009" s="44"/>
      <c r="BQ1009" s="44"/>
      <c r="BR1009" s="44"/>
      <c r="BS1009" s="44"/>
      <c r="BT1009" s="44"/>
      <c r="BU1009" s="44"/>
    </row>
    <row r="1010" spans="1:73" x14ac:dyDescent="0.2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  <c r="AL1010" s="44"/>
      <c r="AM1010" s="44"/>
      <c r="AN1010" s="44"/>
      <c r="AO1010" s="44"/>
      <c r="AP1010" s="44"/>
      <c r="AQ1010" s="44"/>
      <c r="AR1010" s="44"/>
      <c r="AS1010" s="44"/>
      <c r="AT1010" s="44"/>
      <c r="AU1010" s="44"/>
      <c r="AV1010" s="44"/>
      <c r="AW1010" s="44"/>
      <c r="AX1010" s="44"/>
      <c r="AY1010" s="44"/>
      <c r="AZ1010" s="44"/>
      <c r="BA1010" s="44"/>
      <c r="BB1010" s="44"/>
      <c r="BC1010" s="44"/>
      <c r="BD1010" s="44"/>
      <c r="BE1010" s="44"/>
      <c r="BF1010" s="44"/>
      <c r="BG1010" s="44"/>
      <c r="BH1010" s="44"/>
      <c r="BI1010" s="44"/>
      <c r="BJ1010" s="44"/>
      <c r="BK1010" s="44"/>
      <c r="BL1010" s="44"/>
      <c r="BM1010" s="44"/>
      <c r="BN1010" s="44"/>
      <c r="BO1010" s="44"/>
      <c r="BP1010" s="44"/>
      <c r="BQ1010" s="44"/>
      <c r="BR1010" s="44"/>
      <c r="BS1010" s="44"/>
      <c r="BT1010" s="44"/>
      <c r="BU1010" s="44"/>
    </row>
    <row r="1011" spans="1:73" x14ac:dyDescent="0.2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  <c r="AL1011" s="44"/>
      <c r="AM1011" s="44"/>
      <c r="AN1011" s="44"/>
      <c r="AO1011" s="44"/>
      <c r="AP1011" s="44"/>
      <c r="AQ1011" s="44"/>
      <c r="AR1011" s="44"/>
      <c r="AS1011" s="44"/>
      <c r="AT1011" s="44"/>
      <c r="AU1011" s="44"/>
      <c r="AV1011" s="44"/>
      <c r="AW1011" s="44"/>
      <c r="AX1011" s="44"/>
      <c r="AY1011" s="44"/>
      <c r="AZ1011" s="44"/>
      <c r="BA1011" s="44"/>
      <c r="BB1011" s="44"/>
      <c r="BC1011" s="44"/>
      <c r="BD1011" s="44"/>
      <c r="BE1011" s="44"/>
      <c r="BF1011" s="44"/>
      <c r="BG1011" s="44"/>
      <c r="BH1011" s="44"/>
      <c r="BI1011" s="44"/>
      <c r="BJ1011" s="44"/>
      <c r="BK1011" s="44"/>
      <c r="BL1011" s="44"/>
      <c r="BM1011" s="44"/>
      <c r="BN1011" s="44"/>
      <c r="BO1011" s="44"/>
      <c r="BP1011" s="44"/>
      <c r="BQ1011" s="44"/>
      <c r="BR1011" s="44"/>
      <c r="BS1011" s="44"/>
      <c r="BT1011" s="44"/>
      <c r="BU1011" s="44"/>
    </row>
    <row r="1012" spans="1:73" x14ac:dyDescent="0.2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  <c r="AL1012" s="44"/>
      <c r="AM1012" s="44"/>
      <c r="AN1012" s="44"/>
      <c r="AO1012" s="44"/>
      <c r="AP1012" s="44"/>
      <c r="AQ1012" s="44"/>
      <c r="AR1012" s="44"/>
      <c r="AS1012" s="44"/>
      <c r="AT1012" s="44"/>
      <c r="AU1012" s="44"/>
      <c r="AV1012" s="44"/>
      <c r="AW1012" s="44"/>
      <c r="AX1012" s="44"/>
      <c r="AY1012" s="44"/>
      <c r="AZ1012" s="44"/>
      <c r="BA1012" s="44"/>
      <c r="BB1012" s="44"/>
      <c r="BC1012" s="44"/>
      <c r="BD1012" s="44"/>
      <c r="BE1012" s="44"/>
      <c r="BF1012" s="44"/>
      <c r="BG1012" s="44"/>
      <c r="BH1012" s="44"/>
      <c r="BI1012" s="44"/>
      <c r="BJ1012" s="44"/>
      <c r="BK1012" s="44"/>
      <c r="BL1012" s="44"/>
      <c r="BM1012" s="44"/>
      <c r="BN1012" s="44"/>
      <c r="BO1012" s="44"/>
      <c r="BP1012" s="44"/>
      <c r="BQ1012" s="44"/>
      <c r="BR1012" s="44"/>
      <c r="BS1012" s="44"/>
      <c r="BT1012" s="44"/>
      <c r="BU1012" s="44"/>
    </row>
    <row r="1013" spans="1:73" x14ac:dyDescent="0.2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  <c r="AL1013" s="44"/>
      <c r="AM1013" s="44"/>
      <c r="AN1013" s="44"/>
      <c r="AO1013" s="44"/>
      <c r="AP1013" s="44"/>
      <c r="AQ1013" s="44"/>
      <c r="AR1013" s="44"/>
      <c r="AS1013" s="44"/>
      <c r="AT1013" s="44"/>
      <c r="AU1013" s="44"/>
      <c r="AV1013" s="44"/>
      <c r="AW1013" s="44"/>
      <c r="AX1013" s="44"/>
      <c r="AY1013" s="44"/>
      <c r="AZ1013" s="44"/>
      <c r="BA1013" s="44"/>
      <c r="BB1013" s="44"/>
      <c r="BC1013" s="44"/>
      <c r="BD1013" s="44"/>
      <c r="BE1013" s="44"/>
      <c r="BF1013" s="44"/>
      <c r="BG1013" s="44"/>
      <c r="BH1013" s="44"/>
      <c r="BI1013" s="44"/>
      <c r="BJ1013" s="44"/>
      <c r="BK1013" s="44"/>
      <c r="BL1013" s="44"/>
      <c r="BM1013" s="44"/>
      <c r="BN1013" s="44"/>
      <c r="BO1013" s="44"/>
      <c r="BP1013" s="44"/>
      <c r="BQ1013" s="44"/>
      <c r="BR1013" s="44"/>
      <c r="BS1013" s="44"/>
      <c r="BT1013" s="44"/>
      <c r="BU1013" s="44"/>
    </row>
    <row r="1014" spans="1:73" x14ac:dyDescent="0.2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  <c r="AL1014" s="44"/>
      <c r="AM1014" s="44"/>
      <c r="AN1014" s="44"/>
      <c r="AO1014" s="44"/>
      <c r="AP1014" s="44"/>
      <c r="AQ1014" s="44"/>
      <c r="AR1014" s="44"/>
      <c r="AS1014" s="44"/>
      <c r="AT1014" s="44"/>
      <c r="AU1014" s="44"/>
      <c r="AV1014" s="44"/>
      <c r="AW1014" s="44"/>
      <c r="AX1014" s="44"/>
      <c r="AY1014" s="44"/>
      <c r="AZ1014" s="44"/>
      <c r="BA1014" s="44"/>
      <c r="BB1014" s="44"/>
      <c r="BC1014" s="44"/>
      <c r="BD1014" s="44"/>
      <c r="BE1014" s="44"/>
      <c r="BF1014" s="44"/>
      <c r="BG1014" s="44"/>
      <c r="BH1014" s="44"/>
      <c r="BI1014" s="44"/>
      <c r="BJ1014" s="44"/>
      <c r="BK1014" s="44"/>
      <c r="BL1014" s="44"/>
      <c r="BM1014" s="44"/>
      <c r="BN1014" s="44"/>
      <c r="BO1014" s="44"/>
      <c r="BP1014" s="44"/>
      <c r="BQ1014" s="44"/>
      <c r="BR1014" s="44"/>
      <c r="BS1014" s="44"/>
      <c r="BT1014" s="44"/>
      <c r="BU1014" s="44"/>
    </row>
    <row r="1015" spans="1:73" x14ac:dyDescent="0.2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  <c r="AK1015" s="44"/>
      <c r="AL1015" s="44"/>
      <c r="AM1015" s="44"/>
      <c r="AN1015" s="44"/>
      <c r="AO1015" s="44"/>
      <c r="AP1015" s="44"/>
      <c r="AQ1015" s="44"/>
      <c r="AR1015" s="44"/>
      <c r="AS1015" s="44"/>
      <c r="AT1015" s="44"/>
      <c r="AU1015" s="44"/>
      <c r="AV1015" s="44"/>
      <c r="AW1015" s="44"/>
      <c r="AX1015" s="44"/>
      <c r="AY1015" s="44"/>
      <c r="AZ1015" s="44"/>
      <c r="BA1015" s="44"/>
      <c r="BB1015" s="44"/>
      <c r="BC1015" s="44"/>
      <c r="BD1015" s="44"/>
      <c r="BE1015" s="44"/>
      <c r="BF1015" s="44"/>
      <c r="BG1015" s="44"/>
      <c r="BH1015" s="44"/>
      <c r="BI1015" s="44"/>
      <c r="BJ1015" s="44"/>
      <c r="BK1015" s="44"/>
      <c r="BL1015" s="44"/>
      <c r="BM1015" s="44"/>
      <c r="BN1015" s="44"/>
      <c r="BO1015" s="44"/>
      <c r="BP1015" s="44"/>
      <c r="BQ1015" s="44"/>
      <c r="BR1015" s="44"/>
      <c r="BS1015" s="44"/>
      <c r="BT1015" s="44"/>
      <c r="BU1015" s="44"/>
    </row>
    <row r="1016" spans="1:73" x14ac:dyDescent="0.2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4"/>
      <c r="AG1016" s="44"/>
      <c r="AH1016" s="44"/>
      <c r="AI1016" s="44"/>
      <c r="AJ1016" s="44"/>
      <c r="AK1016" s="44"/>
      <c r="AL1016" s="44"/>
      <c r="AM1016" s="44"/>
      <c r="AN1016" s="44"/>
      <c r="AO1016" s="44"/>
      <c r="AP1016" s="44"/>
      <c r="AQ1016" s="44"/>
      <c r="AR1016" s="44"/>
      <c r="AS1016" s="44"/>
      <c r="AT1016" s="44"/>
      <c r="AU1016" s="44"/>
      <c r="AV1016" s="44"/>
      <c r="AW1016" s="44"/>
      <c r="AX1016" s="44"/>
      <c r="AY1016" s="44"/>
      <c r="AZ1016" s="44"/>
      <c r="BA1016" s="44"/>
      <c r="BB1016" s="44"/>
      <c r="BC1016" s="44"/>
      <c r="BD1016" s="44"/>
      <c r="BE1016" s="44"/>
      <c r="BF1016" s="44"/>
      <c r="BG1016" s="44"/>
      <c r="BH1016" s="44"/>
      <c r="BI1016" s="44"/>
      <c r="BJ1016" s="44"/>
      <c r="BK1016" s="44"/>
      <c r="BL1016" s="44"/>
      <c r="BM1016" s="44"/>
      <c r="BN1016" s="44"/>
      <c r="BO1016" s="44"/>
      <c r="BP1016" s="44"/>
      <c r="BQ1016" s="44"/>
      <c r="BR1016" s="44"/>
      <c r="BS1016" s="44"/>
      <c r="BT1016" s="44"/>
      <c r="BU1016" s="44"/>
    </row>
    <row r="1017" spans="1:73" x14ac:dyDescent="0.2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  <c r="AK1017" s="44"/>
      <c r="AL1017" s="44"/>
      <c r="AM1017" s="44"/>
      <c r="AN1017" s="44"/>
      <c r="AO1017" s="44"/>
      <c r="AP1017" s="44"/>
      <c r="AQ1017" s="44"/>
      <c r="AR1017" s="44"/>
      <c r="AS1017" s="44"/>
      <c r="AT1017" s="44"/>
      <c r="AU1017" s="44"/>
      <c r="AV1017" s="44"/>
      <c r="AW1017" s="44"/>
      <c r="AX1017" s="44"/>
      <c r="AY1017" s="44"/>
      <c r="AZ1017" s="44"/>
      <c r="BA1017" s="44"/>
      <c r="BB1017" s="44"/>
      <c r="BC1017" s="44"/>
      <c r="BD1017" s="44"/>
      <c r="BE1017" s="44"/>
      <c r="BF1017" s="44"/>
      <c r="BG1017" s="44"/>
      <c r="BH1017" s="44"/>
      <c r="BI1017" s="44"/>
      <c r="BJ1017" s="44"/>
      <c r="BK1017" s="44"/>
      <c r="BL1017" s="44"/>
      <c r="BM1017" s="44"/>
      <c r="BN1017" s="44"/>
      <c r="BO1017" s="44"/>
      <c r="BP1017" s="44"/>
      <c r="BQ1017" s="44"/>
      <c r="BR1017" s="44"/>
      <c r="BS1017" s="44"/>
      <c r="BT1017" s="44"/>
      <c r="BU1017" s="44"/>
    </row>
    <row r="1018" spans="1:73" x14ac:dyDescent="0.2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4"/>
      <c r="AG1018" s="44"/>
      <c r="AH1018" s="44"/>
      <c r="AI1018" s="44"/>
      <c r="AJ1018" s="44"/>
      <c r="AK1018" s="44"/>
      <c r="AL1018" s="44"/>
      <c r="AM1018" s="44"/>
      <c r="AN1018" s="44"/>
      <c r="AO1018" s="44"/>
      <c r="AP1018" s="44"/>
      <c r="AQ1018" s="44"/>
      <c r="AR1018" s="44"/>
      <c r="AS1018" s="44"/>
      <c r="AT1018" s="44"/>
      <c r="AU1018" s="44"/>
      <c r="AV1018" s="44"/>
      <c r="AW1018" s="44"/>
      <c r="AX1018" s="44"/>
      <c r="AY1018" s="44"/>
      <c r="AZ1018" s="44"/>
      <c r="BA1018" s="44"/>
      <c r="BB1018" s="44"/>
      <c r="BC1018" s="44"/>
      <c r="BD1018" s="44"/>
      <c r="BE1018" s="44"/>
      <c r="BF1018" s="44"/>
      <c r="BG1018" s="44"/>
      <c r="BH1018" s="44"/>
      <c r="BI1018" s="44"/>
      <c r="BJ1018" s="44"/>
      <c r="BK1018" s="44"/>
      <c r="BL1018" s="44"/>
      <c r="BM1018" s="44"/>
      <c r="BN1018" s="44"/>
      <c r="BO1018" s="44"/>
      <c r="BP1018" s="44"/>
      <c r="BQ1018" s="44"/>
      <c r="BR1018" s="44"/>
      <c r="BS1018" s="44"/>
      <c r="BT1018" s="44"/>
      <c r="BU1018" s="44"/>
    </row>
    <row r="1019" spans="1:73" x14ac:dyDescent="0.2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  <c r="AA1019" s="44"/>
      <c r="AB1019" s="44"/>
      <c r="AC1019" s="44"/>
      <c r="AD1019" s="44"/>
      <c r="AE1019" s="44"/>
      <c r="AF1019" s="44"/>
      <c r="AG1019" s="44"/>
      <c r="AH1019" s="44"/>
      <c r="AI1019" s="44"/>
      <c r="AJ1019" s="44"/>
      <c r="AK1019" s="44"/>
      <c r="AL1019" s="44"/>
      <c r="AM1019" s="44"/>
      <c r="AN1019" s="44"/>
      <c r="AO1019" s="44"/>
      <c r="AP1019" s="44"/>
      <c r="AQ1019" s="44"/>
      <c r="AR1019" s="44"/>
      <c r="AS1019" s="44"/>
      <c r="AT1019" s="44"/>
      <c r="AU1019" s="44"/>
      <c r="AV1019" s="44"/>
      <c r="AW1019" s="44"/>
      <c r="AX1019" s="44"/>
      <c r="AY1019" s="44"/>
      <c r="AZ1019" s="44"/>
      <c r="BA1019" s="44"/>
      <c r="BB1019" s="44"/>
      <c r="BC1019" s="44"/>
      <c r="BD1019" s="44"/>
      <c r="BE1019" s="44"/>
      <c r="BF1019" s="44"/>
      <c r="BG1019" s="44"/>
      <c r="BH1019" s="44"/>
      <c r="BI1019" s="44"/>
      <c r="BJ1019" s="44"/>
      <c r="BK1019" s="44"/>
      <c r="BL1019" s="44"/>
      <c r="BM1019" s="44"/>
      <c r="BN1019" s="44"/>
      <c r="BO1019" s="44"/>
      <c r="BP1019" s="44"/>
      <c r="BQ1019" s="44"/>
      <c r="BR1019" s="44"/>
      <c r="BS1019" s="44"/>
      <c r="BT1019" s="44"/>
      <c r="BU1019" s="44"/>
    </row>
    <row r="1020" spans="1:73" x14ac:dyDescent="0.2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4"/>
      <c r="AF1020" s="44"/>
      <c r="AG1020" s="44"/>
      <c r="AH1020" s="44"/>
      <c r="AI1020" s="44"/>
      <c r="AJ1020" s="44"/>
      <c r="AK1020" s="44"/>
      <c r="AL1020" s="44"/>
      <c r="AM1020" s="44"/>
      <c r="AN1020" s="44"/>
      <c r="AO1020" s="44"/>
      <c r="AP1020" s="44"/>
      <c r="AQ1020" s="44"/>
      <c r="AR1020" s="44"/>
      <c r="AS1020" s="44"/>
      <c r="AT1020" s="44"/>
      <c r="AU1020" s="44"/>
      <c r="AV1020" s="44"/>
      <c r="AW1020" s="44"/>
      <c r="AX1020" s="44"/>
      <c r="AY1020" s="44"/>
      <c r="AZ1020" s="44"/>
      <c r="BA1020" s="44"/>
      <c r="BB1020" s="44"/>
      <c r="BC1020" s="44"/>
      <c r="BD1020" s="44"/>
      <c r="BE1020" s="44"/>
      <c r="BF1020" s="44"/>
      <c r="BG1020" s="44"/>
      <c r="BH1020" s="44"/>
      <c r="BI1020" s="44"/>
      <c r="BJ1020" s="44"/>
      <c r="BK1020" s="44"/>
      <c r="BL1020" s="44"/>
      <c r="BM1020" s="44"/>
      <c r="BN1020" s="44"/>
      <c r="BO1020" s="44"/>
      <c r="BP1020" s="44"/>
      <c r="BQ1020" s="44"/>
      <c r="BR1020" s="44"/>
      <c r="BS1020" s="44"/>
      <c r="BT1020" s="44"/>
      <c r="BU1020" s="44"/>
    </row>
    <row r="1021" spans="1:73" x14ac:dyDescent="0.2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4"/>
      <c r="AF1021" s="44"/>
      <c r="AG1021" s="44"/>
      <c r="AH1021" s="44"/>
      <c r="AI1021" s="44"/>
      <c r="AJ1021" s="44"/>
      <c r="AK1021" s="44"/>
      <c r="AL1021" s="44"/>
      <c r="AM1021" s="44"/>
      <c r="AN1021" s="44"/>
      <c r="AO1021" s="44"/>
      <c r="AP1021" s="44"/>
      <c r="AQ1021" s="44"/>
      <c r="AR1021" s="44"/>
      <c r="AS1021" s="44"/>
      <c r="AT1021" s="44"/>
      <c r="AU1021" s="44"/>
      <c r="AV1021" s="44"/>
      <c r="AW1021" s="44"/>
      <c r="AX1021" s="44"/>
      <c r="AY1021" s="44"/>
      <c r="AZ1021" s="44"/>
      <c r="BA1021" s="44"/>
      <c r="BB1021" s="44"/>
      <c r="BC1021" s="44"/>
      <c r="BD1021" s="44"/>
      <c r="BE1021" s="44"/>
      <c r="BF1021" s="44"/>
      <c r="BG1021" s="44"/>
      <c r="BH1021" s="44"/>
      <c r="BI1021" s="44"/>
      <c r="BJ1021" s="44"/>
      <c r="BK1021" s="44"/>
      <c r="BL1021" s="44"/>
      <c r="BM1021" s="44"/>
      <c r="BN1021" s="44"/>
      <c r="BO1021" s="44"/>
      <c r="BP1021" s="44"/>
      <c r="BQ1021" s="44"/>
      <c r="BR1021" s="44"/>
      <c r="BS1021" s="44"/>
      <c r="BT1021" s="44"/>
      <c r="BU1021" s="44"/>
    </row>
    <row r="1022" spans="1:73" x14ac:dyDescent="0.2">
      <c r="A1022" s="44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4"/>
      <c r="AF1022" s="44"/>
      <c r="AG1022" s="44"/>
      <c r="AH1022" s="44"/>
      <c r="AI1022" s="44"/>
      <c r="AJ1022" s="44"/>
      <c r="AK1022" s="44"/>
      <c r="AL1022" s="44"/>
      <c r="AM1022" s="44"/>
      <c r="AN1022" s="44"/>
      <c r="AO1022" s="44"/>
      <c r="AP1022" s="44"/>
      <c r="AQ1022" s="44"/>
      <c r="AR1022" s="44"/>
      <c r="AS1022" s="44"/>
      <c r="AT1022" s="44"/>
      <c r="AU1022" s="44"/>
      <c r="AV1022" s="44"/>
      <c r="AW1022" s="44"/>
      <c r="AX1022" s="44"/>
      <c r="AY1022" s="44"/>
      <c r="AZ1022" s="44"/>
      <c r="BA1022" s="44"/>
      <c r="BB1022" s="44"/>
      <c r="BC1022" s="44"/>
      <c r="BD1022" s="44"/>
      <c r="BE1022" s="44"/>
      <c r="BF1022" s="44"/>
      <c r="BG1022" s="44"/>
      <c r="BH1022" s="44"/>
      <c r="BI1022" s="44"/>
      <c r="BJ1022" s="44"/>
      <c r="BK1022" s="44"/>
      <c r="BL1022" s="44"/>
      <c r="BM1022" s="44"/>
      <c r="BN1022" s="44"/>
      <c r="BO1022" s="44"/>
      <c r="BP1022" s="44"/>
      <c r="BQ1022" s="44"/>
      <c r="BR1022" s="44"/>
      <c r="BS1022" s="44"/>
      <c r="BT1022" s="44"/>
      <c r="BU1022" s="44"/>
    </row>
    <row r="1023" spans="1:73" x14ac:dyDescent="0.2">
      <c r="A1023" s="44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4"/>
      <c r="AF1023" s="44"/>
      <c r="AG1023" s="44"/>
      <c r="AH1023" s="44"/>
      <c r="AI1023" s="44"/>
      <c r="AJ1023" s="44"/>
      <c r="AK1023" s="44"/>
      <c r="AL1023" s="44"/>
      <c r="AM1023" s="44"/>
      <c r="AN1023" s="44"/>
      <c r="AO1023" s="44"/>
      <c r="AP1023" s="44"/>
      <c r="AQ1023" s="44"/>
      <c r="AR1023" s="44"/>
      <c r="AS1023" s="44"/>
      <c r="AT1023" s="44"/>
      <c r="AU1023" s="44"/>
      <c r="AV1023" s="44"/>
      <c r="AW1023" s="44"/>
      <c r="AX1023" s="44"/>
      <c r="AY1023" s="44"/>
      <c r="AZ1023" s="44"/>
      <c r="BA1023" s="44"/>
      <c r="BB1023" s="44"/>
      <c r="BC1023" s="44"/>
      <c r="BD1023" s="44"/>
      <c r="BE1023" s="44"/>
      <c r="BF1023" s="44"/>
      <c r="BG1023" s="44"/>
      <c r="BH1023" s="44"/>
      <c r="BI1023" s="44"/>
      <c r="BJ1023" s="44"/>
      <c r="BK1023" s="44"/>
      <c r="BL1023" s="44"/>
      <c r="BM1023" s="44"/>
      <c r="BN1023" s="44"/>
      <c r="BO1023" s="44"/>
      <c r="BP1023" s="44"/>
      <c r="BQ1023" s="44"/>
      <c r="BR1023" s="44"/>
      <c r="BS1023" s="44"/>
      <c r="BT1023" s="44"/>
      <c r="BU1023" s="44"/>
    </row>
    <row r="1024" spans="1:73" x14ac:dyDescent="0.2">
      <c r="A1024" s="44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4"/>
      <c r="AF1024" s="44"/>
      <c r="AG1024" s="44"/>
      <c r="AH1024" s="44"/>
      <c r="AI1024" s="44"/>
      <c r="AJ1024" s="44"/>
      <c r="AK1024" s="44"/>
      <c r="AL1024" s="44"/>
      <c r="AM1024" s="44"/>
      <c r="AN1024" s="44"/>
      <c r="AO1024" s="44"/>
      <c r="AP1024" s="44"/>
      <c r="AQ1024" s="44"/>
      <c r="AR1024" s="44"/>
      <c r="AS1024" s="44"/>
      <c r="AT1024" s="44"/>
      <c r="AU1024" s="44"/>
      <c r="AV1024" s="44"/>
      <c r="AW1024" s="44"/>
      <c r="AX1024" s="44"/>
      <c r="AY1024" s="44"/>
      <c r="AZ1024" s="44"/>
      <c r="BA1024" s="44"/>
      <c r="BB1024" s="44"/>
      <c r="BC1024" s="44"/>
      <c r="BD1024" s="44"/>
      <c r="BE1024" s="44"/>
      <c r="BF1024" s="44"/>
      <c r="BG1024" s="44"/>
      <c r="BH1024" s="44"/>
      <c r="BI1024" s="44"/>
      <c r="BJ1024" s="44"/>
      <c r="BK1024" s="44"/>
      <c r="BL1024" s="44"/>
      <c r="BM1024" s="44"/>
      <c r="BN1024" s="44"/>
      <c r="BO1024" s="44"/>
      <c r="BP1024" s="44"/>
      <c r="BQ1024" s="44"/>
      <c r="BR1024" s="44"/>
      <c r="BS1024" s="44"/>
      <c r="BT1024" s="44"/>
      <c r="BU1024" s="44"/>
    </row>
    <row r="1025" spans="1:73" x14ac:dyDescent="0.2">
      <c r="A1025" s="44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4"/>
      <c r="AF1025" s="44"/>
      <c r="AG1025" s="44"/>
      <c r="AH1025" s="44"/>
      <c r="AI1025" s="44"/>
      <c r="AJ1025" s="44"/>
      <c r="AK1025" s="44"/>
      <c r="AL1025" s="44"/>
      <c r="AM1025" s="44"/>
      <c r="AN1025" s="44"/>
      <c r="AO1025" s="44"/>
      <c r="AP1025" s="44"/>
      <c r="AQ1025" s="44"/>
      <c r="AR1025" s="44"/>
      <c r="AS1025" s="44"/>
      <c r="AT1025" s="44"/>
      <c r="AU1025" s="44"/>
      <c r="AV1025" s="44"/>
      <c r="AW1025" s="44"/>
      <c r="AX1025" s="44"/>
      <c r="AY1025" s="44"/>
      <c r="AZ1025" s="44"/>
      <c r="BA1025" s="44"/>
      <c r="BB1025" s="44"/>
      <c r="BC1025" s="44"/>
      <c r="BD1025" s="44"/>
      <c r="BE1025" s="44"/>
      <c r="BF1025" s="44"/>
      <c r="BG1025" s="44"/>
      <c r="BH1025" s="44"/>
      <c r="BI1025" s="44"/>
      <c r="BJ1025" s="44"/>
      <c r="BK1025" s="44"/>
      <c r="BL1025" s="44"/>
      <c r="BM1025" s="44"/>
      <c r="BN1025" s="44"/>
      <c r="BO1025" s="44"/>
      <c r="BP1025" s="44"/>
      <c r="BQ1025" s="44"/>
      <c r="BR1025" s="44"/>
      <c r="BS1025" s="44"/>
      <c r="BT1025" s="44"/>
      <c r="BU1025" s="44"/>
    </row>
    <row r="1026" spans="1:73" x14ac:dyDescent="0.2">
      <c r="A1026" s="44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4"/>
      <c r="AF1026" s="44"/>
      <c r="AG1026" s="44"/>
      <c r="AH1026" s="44"/>
      <c r="AI1026" s="44"/>
      <c r="AJ1026" s="44"/>
      <c r="AK1026" s="44"/>
      <c r="AL1026" s="44"/>
      <c r="AM1026" s="44"/>
      <c r="AN1026" s="44"/>
      <c r="AO1026" s="44"/>
      <c r="AP1026" s="44"/>
      <c r="AQ1026" s="44"/>
      <c r="AR1026" s="44"/>
      <c r="AS1026" s="44"/>
      <c r="AT1026" s="44"/>
      <c r="AU1026" s="44"/>
      <c r="AV1026" s="44"/>
      <c r="AW1026" s="44"/>
      <c r="AX1026" s="44"/>
      <c r="AY1026" s="44"/>
      <c r="AZ1026" s="44"/>
      <c r="BA1026" s="44"/>
      <c r="BB1026" s="44"/>
      <c r="BC1026" s="44"/>
      <c r="BD1026" s="44"/>
      <c r="BE1026" s="44"/>
      <c r="BF1026" s="44"/>
      <c r="BG1026" s="44"/>
      <c r="BH1026" s="44"/>
      <c r="BI1026" s="44"/>
      <c r="BJ1026" s="44"/>
      <c r="BK1026" s="44"/>
      <c r="BL1026" s="44"/>
      <c r="BM1026" s="44"/>
      <c r="BN1026" s="44"/>
      <c r="BO1026" s="44"/>
      <c r="BP1026" s="44"/>
      <c r="BQ1026" s="44"/>
      <c r="BR1026" s="44"/>
      <c r="BS1026" s="44"/>
      <c r="BT1026" s="44"/>
      <c r="BU1026" s="44"/>
    </row>
    <row r="1027" spans="1:73" x14ac:dyDescent="0.2">
      <c r="A1027" s="44"/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4"/>
      <c r="AF1027" s="44"/>
      <c r="AG1027" s="44"/>
      <c r="AH1027" s="44"/>
      <c r="AI1027" s="44"/>
      <c r="AJ1027" s="44"/>
      <c r="AK1027" s="44"/>
      <c r="AL1027" s="44"/>
      <c r="AM1027" s="44"/>
      <c r="AN1027" s="44"/>
      <c r="AO1027" s="44"/>
      <c r="AP1027" s="44"/>
      <c r="AQ1027" s="44"/>
      <c r="AR1027" s="44"/>
      <c r="AS1027" s="44"/>
      <c r="AT1027" s="44"/>
      <c r="AU1027" s="44"/>
      <c r="AV1027" s="44"/>
      <c r="AW1027" s="44"/>
      <c r="AX1027" s="44"/>
      <c r="AY1027" s="44"/>
      <c r="AZ1027" s="44"/>
      <c r="BA1027" s="44"/>
      <c r="BB1027" s="44"/>
      <c r="BC1027" s="44"/>
      <c r="BD1027" s="44"/>
      <c r="BE1027" s="44"/>
      <c r="BF1027" s="44"/>
      <c r="BG1027" s="44"/>
      <c r="BH1027" s="44"/>
      <c r="BI1027" s="44"/>
      <c r="BJ1027" s="44"/>
      <c r="BK1027" s="44"/>
      <c r="BL1027" s="44"/>
      <c r="BM1027" s="44"/>
      <c r="BN1027" s="44"/>
      <c r="BO1027" s="44"/>
      <c r="BP1027" s="44"/>
      <c r="BQ1027" s="44"/>
      <c r="BR1027" s="44"/>
      <c r="BS1027" s="44"/>
      <c r="BT1027" s="44"/>
      <c r="BU1027" s="44"/>
    </row>
    <row r="1028" spans="1:73" x14ac:dyDescent="0.2">
      <c r="A1028" s="44"/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4"/>
      <c r="AF1028" s="44"/>
      <c r="AG1028" s="44"/>
      <c r="AH1028" s="44"/>
      <c r="AI1028" s="44"/>
      <c r="AJ1028" s="44"/>
      <c r="AK1028" s="44"/>
      <c r="AL1028" s="44"/>
      <c r="AM1028" s="44"/>
      <c r="AN1028" s="44"/>
      <c r="AO1028" s="44"/>
      <c r="AP1028" s="44"/>
      <c r="AQ1028" s="44"/>
      <c r="AR1028" s="44"/>
      <c r="AS1028" s="44"/>
      <c r="AT1028" s="44"/>
      <c r="AU1028" s="44"/>
      <c r="AV1028" s="44"/>
      <c r="AW1028" s="44"/>
      <c r="AX1028" s="44"/>
      <c r="AY1028" s="44"/>
      <c r="AZ1028" s="44"/>
      <c r="BA1028" s="44"/>
      <c r="BB1028" s="44"/>
      <c r="BC1028" s="44"/>
      <c r="BD1028" s="44"/>
      <c r="BE1028" s="44"/>
      <c r="BF1028" s="44"/>
      <c r="BG1028" s="44"/>
      <c r="BH1028" s="44"/>
      <c r="BI1028" s="44"/>
      <c r="BJ1028" s="44"/>
      <c r="BK1028" s="44"/>
      <c r="BL1028" s="44"/>
      <c r="BM1028" s="44"/>
      <c r="BN1028" s="44"/>
      <c r="BO1028" s="44"/>
      <c r="BP1028" s="44"/>
      <c r="BQ1028" s="44"/>
      <c r="BR1028" s="44"/>
      <c r="BS1028" s="44"/>
      <c r="BT1028" s="44"/>
      <c r="BU1028" s="44"/>
    </row>
    <row r="1029" spans="1:73" x14ac:dyDescent="0.2">
      <c r="A1029" s="44"/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4"/>
      <c r="AF1029" s="44"/>
      <c r="AG1029" s="44"/>
      <c r="AH1029" s="44"/>
      <c r="AI1029" s="44"/>
      <c r="AJ1029" s="44"/>
      <c r="AK1029" s="44"/>
      <c r="AL1029" s="44"/>
      <c r="AM1029" s="44"/>
      <c r="AN1029" s="44"/>
      <c r="AO1029" s="44"/>
      <c r="AP1029" s="44"/>
      <c r="AQ1029" s="44"/>
      <c r="AR1029" s="44"/>
      <c r="AS1029" s="44"/>
      <c r="AT1029" s="44"/>
      <c r="AU1029" s="44"/>
      <c r="AV1029" s="44"/>
      <c r="AW1029" s="44"/>
      <c r="AX1029" s="44"/>
      <c r="AY1029" s="44"/>
      <c r="AZ1029" s="44"/>
      <c r="BA1029" s="44"/>
      <c r="BB1029" s="44"/>
      <c r="BC1029" s="44"/>
      <c r="BD1029" s="44"/>
      <c r="BE1029" s="44"/>
      <c r="BF1029" s="44"/>
      <c r="BG1029" s="44"/>
      <c r="BH1029" s="44"/>
      <c r="BI1029" s="44"/>
      <c r="BJ1029" s="44"/>
      <c r="BK1029" s="44"/>
      <c r="BL1029" s="44"/>
      <c r="BM1029" s="44"/>
      <c r="BN1029" s="44"/>
      <c r="BO1029" s="44"/>
      <c r="BP1029" s="44"/>
      <c r="BQ1029" s="44"/>
      <c r="BR1029" s="44"/>
      <c r="BS1029" s="44"/>
      <c r="BT1029" s="44"/>
      <c r="BU1029" s="44"/>
    </row>
    <row r="1030" spans="1:73" x14ac:dyDescent="0.2">
      <c r="A1030" s="44"/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s="44"/>
      <c r="Z1030" s="44"/>
      <c r="AA1030" s="44"/>
      <c r="AB1030" s="44"/>
      <c r="AC1030" s="44"/>
      <c r="AD1030" s="44"/>
      <c r="AE1030" s="44"/>
      <c r="AF1030" s="44"/>
      <c r="AG1030" s="44"/>
      <c r="AH1030" s="44"/>
      <c r="AI1030" s="44"/>
      <c r="AJ1030" s="44"/>
      <c r="AK1030" s="44"/>
      <c r="AL1030" s="44"/>
      <c r="AM1030" s="44"/>
      <c r="AN1030" s="44"/>
      <c r="AO1030" s="44"/>
      <c r="AP1030" s="44"/>
      <c r="AQ1030" s="44"/>
      <c r="AR1030" s="44"/>
      <c r="AS1030" s="44"/>
      <c r="AT1030" s="44"/>
      <c r="AU1030" s="44"/>
      <c r="AV1030" s="44"/>
      <c r="AW1030" s="44"/>
      <c r="AX1030" s="44"/>
      <c r="AY1030" s="44"/>
      <c r="AZ1030" s="44"/>
      <c r="BA1030" s="44"/>
      <c r="BB1030" s="44"/>
      <c r="BC1030" s="44"/>
      <c r="BD1030" s="44"/>
      <c r="BE1030" s="44"/>
      <c r="BF1030" s="44"/>
      <c r="BG1030" s="44"/>
      <c r="BH1030" s="44"/>
      <c r="BI1030" s="44"/>
      <c r="BJ1030" s="44"/>
      <c r="BK1030" s="44"/>
      <c r="BL1030" s="44"/>
      <c r="BM1030" s="44"/>
      <c r="BN1030" s="44"/>
      <c r="BO1030" s="44"/>
      <c r="BP1030" s="44"/>
      <c r="BQ1030" s="44"/>
      <c r="BR1030" s="44"/>
      <c r="BS1030" s="44"/>
      <c r="BT1030" s="44"/>
      <c r="BU1030" s="44"/>
    </row>
    <row r="1031" spans="1:73" x14ac:dyDescent="0.2">
      <c r="A1031" s="44"/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4"/>
      <c r="AF1031" s="44"/>
      <c r="AG1031" s="44"/>
      <c r="AH1031" s="44"/>
      <c r="AI1031" s="44"/>
      <c r="AJ1031" s="44"/>
      <c r="AK1031" s="44"/>
      <c r="AL1031" s="44"/>
      <c r="AM1031" s="44"/>
      <c r="AN1031" s="44"/>
      <c r="AO1031" s="44"/>
      <c r="AP1031" s="44"/>
      <c r="AQ1031" s="44"/>
      <c r="AR1031" s="44"/>
      <c r="AS1031" s="44"/>
      <c r="AT1031" s="44"/>
      <c r="AU1031" s="44"/>
      <c r="AV1031" s="44"/>
      <c r="AW1031" s="44"/>
      <c r="AX1031" s="44"/>
      <c r="AY1031" s="44"/>
      <c r="AZ1031" s="44"/>
      <c r="BA1031" s="44"/>
      <c r="BB1031" s="44"/>
      <c r="BC1031" s="44"/>
      <c r="BD1031" s="44"/>
      <c r="BE1031" s="44"/>
      <c r="BF1031" s="44"/>
      <c r="BG1031" s="44"/>
      <c r="BH1031" s="44"/>
      <c r="BI1031" s="44"/>
      <c r="BJ1031" s="44"/>
      <c r="BK1031" s="44"/>
      <c r="BL1031" s="44"/>
      <c r="BM1031" s="44"/>
      <c r="BN1031" s="44"/>
      <c r="BO1031" s="44"/>
      <c r="BP1031" s="44"/>
      <c r="BQ1031" s="44"/>
      <c r="BR1031" s="44"/>
      <c r="BS1031" s="44"/>
      <c r="BT1031" s="44"/>
      <c r="BU1031" s="44"/>
    </row>
    <row r="1032" spans="1:73" x14ac:dyDescent="0.2">
      <c r="A1032" s="44"/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4"/>
      <c r="AF1032" s="44"/>
      <c r="AG1032" s="44"/>
      <c r="AH1032" s="44"/>
      <c r="AI1032" s="44"/>
      <c r="AJ1032" s="44"/>
      <c r="AK1032" s="44"/>
      <c r="AL1032" s="44"/>
      <c r="AM1032" s="44"/>
      <c r="AN1032" s="44"/>
      <c r="AO1032" s="44"/>
      <c r="AP1032" s="44"/>
      <c r="AQ1032" s="44"/>
      <c r="AR1032" s="44"/>
      <c r="AS1032" s="44"/>
      <c r="AT1032" s="44"/>
      <c r="AU1032" s="44"/>
      <c r="AV1032" s="44"/>
      <c r="AW1032" s="44"/>
      <c r="AX1032" s="44"/>
      <c r="AY1032" s="44"/>
      <c r="AZ1032" s="44"/>
      <c r="BA1032" s="44"/>
      <c r="BB1032" s="44"/>
      <c r="BC1032" s="44"/>
      <c r="BD1032" s="44"/>
      <c r="BE1032" s="44"/>
      <c r="BF1032" s="44"/>
      <c r="BG1032" s="44"/>
      <c r="BH1032" s="44"/>
      <c r="BI1032" s="44"/>
      <c r="BJ1032" s="44"/>
      <c r="BK1032" s="44"/>
      <c r="BL1032" s="44"/>
      <c r="BM1032" s="44"/>
      <c r="BN1032" s="44"/>
      <c r="BO1032" s="44"/>
      <c r="BP1032" s="44"/>
      <c r="BQ1032" s="44"/>
      <c r="BR1032" s="44"/>
      <c r="BS1032" s="44"/>
      <c r="BT1032" s="44"/>
      <c r="BU1032" s="44"/>
    </row>
    <row r="1033" spans="1:73" x14ac:dyDescent="0.2">
      <c r="A1033" s="44"/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4"/>
      <c r="AF1033" s="44"/>
      <c r="AG1033" s="44"/>
      <c r="AH1033" s="44"/>
      <c r="AI1033" s="44"/>
      <c r="AJ1033" s="44"/>
      <c r="AK1033" s="44"/>
      <c r="AL1033" s="44"/>
      <c r="AM1033" s="44"/>
      <c r="AN1033" s="44"/>
      <c r="AO1033" s="44"/>
      <c r="AP1033" s="44"/>
      <c r="AQ1033" s="44"/>
      <c r="AR1033" s="44"/>
      <c r="AS1033" s="44"/>
      <c r="AT1033" s="44"/>
      <c r="AU1033" s="44"/>
      <c r="AV1033" s="44"/>
      <c r="AW1033" s="44"/>
      <c r="AX1033" s="44"/>
      <c r="AY1033" s="44"/>
      <c r="AZ1033" s="44"/>
      <c r="BA1033" s="44"/>
      <c r="BB1033" s="44"/>
      <c r="BC1033" s="44"/>
      <c r="BD1033" s="44"/>
      <c r="BE1033" s="44"/>
      <c r="BF1033" s="44"/>
      <c r="BG1033" s="44"/>
      <c r="BH1033" s="44"/>
      <c r="BI1033" s="44"/>
      <c r="BJ1033" s="44"/>
      <c r="BK1033" s="44"/>
      <c r="BL1033" s="44"/>
      <c r="BM1033" s="44"/>
      <c r="BN1033" s="44"/>
      <c r="BO1033" s="44"/>
      <c r="BP1033" s="44"/>
      <c r="BQ1033" s="44"/>
      <c r="BR1033" s="44"/>
      <c r="BS1033" s="44"/>
      <c r="BT1033" s="44"/>
      <c r="BU1033" s="44"/>
    </row>
    <row r="1034" spans="1:73" x14ac:dyDescent="0.2">
      <c r="A1034" s="44"/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4"/>
      <c r="AF1034" s="44"/>
      <c r="AG1034" s="44"/>
      <c r="AH1034" s="44"/>
      <c r="AI1034" s="44"/>
      <c r="AJ1034" s="44"/>
      <c r="AK1034" s="44"/>
      <c r="AL1034" s="44"/>
      <c r="AM1034" s="44"/>
      <c r="AN1034" s="44"/>
      <c r="AO1034" s="44"/>
      <c r="AP1034" s="44"/>
      <c r="AQ1034" s="44"/>
      <c r="AR1034" s="44"/>
      <c r="AS1034" s="44"/>
      <c r="AT1034" s="44"/>
      <c r="AU1034" s="44"/>
      <c r="AV1034" s="44"/>
      <c r="AW1034" s="44"/>
      <c r="AX1034" s="44"/>
      <c r="AY1034" s="44"/>
      <c r="AZ1034" s="44"/>
      <c r="BA1034" s="44"/>
      <c r="BB1034" s="44"/>
      <c r="BC1034" s="44"/>
      <c r="BD1034" s="44"/>
      <c r="BE1034" s="44"/>
      <c r="BF1034" s="44"/>
      <c r="BG1034" s="44"/>
      <c r="BH1034" s="44"/>
      <c r="BI1034" s="44"/>
      <c r="BJ1034" s="44"/>
      <c r="BK1034" s="44"/>
      <c r="BL1034" s="44"/>
      <c r="BM1034" s="44"/>
      <c r="BN1034" s="44"/>
      <c r="BO1034" s="44"/>
      <c r="BP1034" s="44"/>
      <c r="BQ1034" s="44"/>
      <c r="BR1034" s="44"/>
      <c r="BS1034" s="44"/>
      <c r="BT1034" s="44"/>
      <c r="BU1034" s="44"/>
    </row>
    <row r="1035" spans="1:73" x14ac:dyDescent="0.2">
      <c r="A1035" s="44"/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s="44"/>
      <c r="Z1035" s="44"/>
      <c r="AA1035" s="44"/>
      <c r="AB1035" s="44"/>
      <c r="AC1035" s="44"/>
      <c r="AD1035" s="44"/>
      <c r="AE1035" s="44"/>
      <c r="AF1035" s="44"/>
      <c r="AG1035" s="44"/>
      <c r="AH1035" s="44"/>
      <c r="AI1035" s="44"/>
      <c r="AJ1035" s="44"/>
      <c r="AK1035" s="44"/>
      <c r="AL1035" s="44"/>
      <c r="AM1035" s="44"/>
      <c r="AN1035" s="44"/>
      <c r="AO1035" s="44"/>
      <c r="AP1035" s="44"/>
      <c r="AQ1035" s="44"/>
      <c r="AR1035" s="44"/>
      <c r="AS1035" s="44"/>
      <c r="AT1035" s="44"/>
      <c r="AU1035" s="44"/>
      <c r="AV1035" s="44"/>
      <c r="AW1035" s="44"/>
      <c r="AX1035" s="44"/>
      <c r="AY1035" s="44"/>
      <c r="AZ1035" s="44"/>
      <c r="BA1035" s="44"/>
      <c r="BB1035" s="44"/>
      <c r="BC1035" s="44"/>
      <c r="BD1035" s="44"/>
      <c r="BE1035" s="44"/>
      <c r="BF1035" s="44"/>
      <c r="BG1035" s="44"/>
      <c r="BH1035" s="44"/>
      <c r="BI1035" s="44"/>
      <c r="BJ1035" s="44"/>
      <c r="BK1035" s="44"/>
      <c r="BL1035" s="44"/>
      <c r="BM1035" s="44"/>
      <c r="BN1035" s="44"/>
      <c r="BO1035" s="44"/>
      <c r="BP1035" s="44"/>
      <c r="BQ1035" s="44"/>
      <c r="BR1035" s="44"/>
      <c r="BS1035" s="44"/>
      <c r="BT1035" s="44"/>
      <c r="BU1035" s="44"/>
    </row>
    <row r="1036" spans="1:73" x14ac:dyDescent="0.2">
      <c r="A1036" s="44"/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4"/>
      <c r="AF1036" s="44"/>
      <c r="AG1036" s="44"/>
      <c r="AH1036" s="44"/>
      <c r="AI1036" s="44"/>
      <c r="AJ1036" s="44"/>
      <c r="AK1036" s="44"/>
      <c r="AL1036" s="44"/>
      <c r="AM1036" s="44"/>
      <c r="AN1036" s="44"/>
      <c r="AO1036" s="44"/>
      <c r="AP1036" s="44"/>
      <c r="AQ1036" s="44"/>
      <c r="AR1036" s="44"/>
      <c r="AS1036" s="44"/>
      <c r="AT1036" s="44"/>
      <c r="AU1036" s="44"/>
      <c r="AV1036" s="44"/>
      <c r="AW1036" s="44"/>
      <c r="AX1036" s="44"/>
      <c r="AY1036" s="44"/>
      <c r="AZ1036" s="44"/>
      <c r="BA1036" s="44"/>
      <c r="BB1036" s="44"/>
      <c r="BC1036" s="44"/>
      <c r="BD1036" s="44"/>
      <c r="BE1036" s="44"/>
      <c r="BF1036" s="44"/>
      <c r="BG1036" s="44"/>
      <c r="BH1036" s="44"/>
      <c r="BI1036" s="44"/>
      <c r="BJ1036" s="44"/>
      <c r="BK1036" s="44"/>
      <c r="BL1036" s="44"/>
      <c r="BM1036" s="44"/>
      <c r="BN1036" s="44"/>
      <c r="BO1036" s="44"/>
      <c r="BP1036" s="44"/>
      <c r="BQ1036" s="44"/>
      <c r="BR1036" s="44"/>
      <c r="BS1036" s="44"/>
      <c r="BT1036" s="44"/>
      <c r="BU1036" s="44"/>
    </row>
    <row r="1037" spans="1:73" x14ac:dyDescent="0.2">
      <c r="A1037" s="44"/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4"/>
      <c r="AF1037" s="44"/>
      <c r="AG1037" s="44"/>
      <c r="AH1037" s="44"/>
      <c r="AI1037" s="44"/>
      <c r="AJ1037" s="44"/>
      <c r="AK1037" s="44"/>
      <c r="AL1037" s="44"/>
      <c r="AM1037" s="44"/>
      <c r="AN1037" s="44"/>
      <c r="AO1037" s="44"/>
      <c r="AP1037" s="44"/>
      <c r="AQ1037" s="44"/>
      <c r="AR1037" s="44"/>
      <c r="AS1037" s="44"/>
      <c r="AT1037" s="44"/>
      <c r="AU1037" s="44"/>
      <c r="AV1037" s="44"/>
      <c r="AW1037" s="44"/>
      <c r="AX1037" s="44"/>
      <c r="AY1037" s="44"/>
      <c r="AZ1037" s="44"/>
      <c r="BA1037" s="44"/>
      <c r="BB1037" s="44"/>
      <c r="BC1037" s="44"/>
      <c r="BD1037" s="44"/>
      <c r="BE1037" s="44"/>
      <c r="BF1037" s="44"/>
      <c r="BG1037" s="44"/>
      <c r="BH1037" s="44"/>
      <c r="BI1037" s="44"/>
      <c r="BJ1037" s="44"/>
      <c r="BK1037" s="44"/>
      <c r="BL1037" s="44"/>
      <c r="BM1037" s="44"/>
      <c r="BN1037" s="44"/>
      <c r="BO1037" s="44"/>
      <c r="BP1037" s="44"/>
      <c r="BQ1037" s="44"/>
      <c r="BR1037" s="44"/>
      <c r="BS1037" s="44"/>
      <c r="BT1037" s="44"/>
      <c r="BU1037" s="44"/>
    </row>
    <row r="1038" spans="1:73" x14ac:dyDescent="0.2">
      <c r="A1038" s="44"/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4"/>
      <c r="AF1038" s="44"/>
      <c r="AG1038" s="44"/>
      <c r="AH1038" s="44"/>
      <c r="AI1038" s="44"/>
      <c r="AJ1038" s="44"/>
      <c r="AK1038" s="44"/>
      <c r="AL1038" s="44"/>
      <c r="AM1038" s="44"/>
      <c r="AN1038" s="44"/>
      <c r="AO1038" s="44"/>
      <c r="AP1038" s="44"/>
      <c r="AQ1038" s="44"/>
      <c r="AR1038" s="44"/>
      <c r="AS1038" s="44"/>
      <c r="AT1038" s="44"/>
      <c r="AU1038" s="44"/>
      <c r="AV1038" s="44"/>
      <c r="AW1038" s="44"/>
      <c r="AX1038" s="44"/>
      <c r="AY1038" s="44"/>
      <c r="AZ1038" s="44"/>
      <c r="BA1038" s="44"/>
      <c r="BB1038" s="44"/>
      <c r="BC1038" s="44"/>
      <c r="BD1038" s="44"/>
      <c r="BE1038" s="44"/>
      <c r="BF1038" s="44"/>
      <c r="BG1038" s="44"/>
      <c r="BH1038" s="44"/>
      <c r="BI1038" s="44"/>
      <c r="BJ1038" s="44"/>
      <c r="BK1038" s="44"/>
      <c r="BL1038" s="44"/>
      <c r="BM1038" s="44"/>
      <c r="BN1038" s="44"/>
      <c r="BO1038" s="44"/>
      <c r="BP1038" s="44"/>
      <c r="BQ1038" s="44"/>
      <c r="BR1038" s="44"/>
      <c r="BS1038" s="44"/>
      <c r="BT1038" s="44"/>
      <c r="BU1038" s="44"/>
    </row>
    <row r="1039" spans="1:73" x14ac:dyDescent="0.2">
      <c r="A1039" s="44"/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4"/>
      <c r="AF1039" s="44"/>
      <c r="AG1039" s="44"/>
      <c r="AH1039" s="44"/>
      <c r="AI1039" s="44"/>
      <c r="AJ1039" s="44"/>
      <c r="AK1039" s="44"/>
      <c r="AL1039" s="44"/>
      <c r="AM1039" s="44"/>
      <c r="AN1039" s="44"/>
      <c r="AO1039" s="44"/>
      <c r="AP1039" s="44"/>
      <c r="AQ1039" s="44"/>
      <c r="AR1039" s="44"/>
      <c r="AS1039" s="44"/>
      <c r="AT1039" s="44"/>
      <c r="AU1039" s="44"/>
      <c r="AV1039" s="44"/>
      <c r="AW1039" s="44"/>
      <c r="AX1039" s="44"/>
      <c r="AY1039" s="44"/>
      <c r="AZ1039" s="44"/>
      <c r="BA1039" s="44"/>
      <c r="BB1039" s="44"/>
      <c r="BC1039" s="44"/>
      <c r="BD1039" s="44"/>
      <c r="BE1039" s="44"/>
      <c r="BF1039" s="44"/>
      <c r="BG1039" s="44"/>
      <c r="BH1039" s="44"/>
      <c r="BI1039" s="44"/>
      <c r="BJ1039" s="44"/>
      <c r="BK1039" s="44"/>
      <c r="BL1039" s="44"/>
      <c r="BM1039" s="44"/>
      <c r="BN1039" s="44"/>
      <c r="BO1039" s="44"/>
      <c r="BP1039" s="44"/>
      <c r="BQ1039" s="44"/>
      <c r="BR1039" s="44"/>
      <c r="BS1039" s="44"/>
      <c r="BT1039" s="44"/>
      <c r="BU1039" s="44"/>
    </row>
    <row r="1040" spans="1:73" x14ac:dyDescent="0.2">
      <c r="A1040" s="44"/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4"/>
      <c r="AF1040" s="44"/>
      <c r="AG1040" s="44"/>
      <c r="AH1040" s="44"/>
      <c r="AI1040" s="44"/>
      <c r="AJ1040" s="44"/>
      <c r="AK1040" s="44"/>
      <c r="AL1040" s="44"/>
      <c r="AM1040" s="44"/>
      <c r="AN1040" s="44"/>
      <c r="AO1040" s="44"/>
      <c r="AP1040" s="44"/>
      <c r="AQ1040" s="44"/>
      <c r="AR1040" s="44"/>
      <c r="AS1040" s="44"/>
      <c r="AT1040" s="44"/>
      <c r="AU1040" s="44"/>
      <c r="AV1040" s="44"/>
      <c r="AW1040" s="44"/>
      <c r="AX1040" s="44"/>
      <c r="AY1040" s="44"/>
      <c r="AZ1040" s="44"/>
      <c r="BA1040" s="44"/>
      <c r="BB1040" s="44"/>
      <c r="BC1040" s="44"/>
      <c r="BD1040" s="44"/>
      <c r="BE1040" s="44"/>
      <c r="BF1040" s="44"/>
      <c r="BG1040" s="44"/>
      <c r="BH1040" s="44"/>
      <c r="BI1040" s="44"/>
      <c r="BJ1040" s="44"/>
      <c r="BK1040" s="44"/>
      <c r="BL1040" s="44"/>
      <c r="BM1040" s="44"/>
      <c r="BN1040" s="44"/>
      <c r="BO1040" s="44"/>
      <c r="BP1040" s="44"/>
      <c r="BQ1040" s="44"/>
      <c r="BR1040" s="44"/>
      <c r="BS1040" s="44"/>
      <c r="BT1040" s="44"/>
      <c r="BU1040" s="44"/>
    </row>
    <row r="1041" spans="1:73" x14ac:dyDescent="0.2">
      <c r="A1041" s="44"/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s="44"/>
      <c r="Z1041" s="44"/>
      <c r="AA1041" s="44"/>
      <c r="AB1041" s="44"/>
      <c r="AC1041" s="44"/>
      <c r="AD1041" s="44"/>
      <c r="AE1041" s="44"/>
      <c r="AF1041" s="44"/>
      <c r="AG1041" s="44"/>
      <c r="AH1041" s="44"/>
      <c r="AI1041" s="44"/>
      <c r="AJ1041" s="44"/>
      <c r="AK1041" s="44"/>
      <c r="AL1041" s="44"/>
      <c r="AM1041" s="44"/>
      <c r="AN1041" s="44"/>
      <c r="AO1041" s="44"/>
      <c r="AP1041" s="44"/>
      <c r="AQ1041" s="44"/>
      <c r="AR1041" s="44"/>
      <c r="AS1041" s="44"/>
      <c r="AT1041" s="44"/>
      <c r="AU1041" s="44"/>
      <c r="AV1041" s="44"/>
      <c r="AW1041" s="44"/>
      <c r="AX1041" s="44"/>
      <c r="AY1041" s="44"/>
      <c r="AZ1041" s="44"/>
      <c r="BA1041" s="44"/>
      <c r="BB1041" s="44"/>
      <c r="BC1041" s="44"/>
      <c r="BD1041" s="44"/>
      <c r="BE1041" s="44"/>
      <c r="BF1041" s="44"/>
      <c r="BG1041" s="44"/>
      <c r="BH1041" s="44"/>
      <c r="BI1041" s="44"/>
      <c r="BJ1041" s="44"/>
      <c r="BK1041" s="44"/>
      <c r="BL1041" s="44"/>
      <c r="BM1041" s="44"/>
      <c r="BN1041" s="44"/>
      <c r="BO1041" s="44"/>
      <c r="BP1041" s="44"/>
      <c r="BQ1041" s="44"/>
      <c r="BR1041" s="44"/>
      <c r="BS1041" s="44"/>
      <c r="BT1041" s="44"/>
      <c r="BU1041" s="44"/>
    </row>
    <row r="1042" spans="1:73" x14ac:dyDescent="0.2">
      <c r="A1042" s="44"/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4"/>
      <c r="AF1042" s="44"/>
      <c r="AG1042" s="44"/>
      <c r="AH1042" s="44"/>
      <c r="AI1042" s="44"/>
      <c r="AJ1042" s="44"/>
      <c r="AK1042" s="44"/>
      <c r="AL1042" s="44"/>
      <c r="AM1042" s="44"/>
      <c r="AN1042" s="44"/>
      <c r="AO1042" s="44"/>
      <c r="AP1042" s="44"/>
      <c r="AQ1042" s="44"/>
      <c r="AR1042" s="44"/>
      <c r="AS1042" s="44"/>
      <c r="AT1042" s="44"/>
      <c r="AU1042" s="44"/>
      <c r="AV1042" s="44"/>
      <c r="AW1042" s="44"/>
      <c r="AX1042" s="44"/>
      <c r="AY1042" s="44"/>
      <c r="AZ1042" s="44"/>
      <c r="BA1042" s="44"/>
      <c r="BB1042" s="44"/>
      <c r="BC1042" s="44"/>
      <c r="BD1042" s="44"/>
      <c r="BE1042" s="44"/>
      <c r="BF1042" s="44"/>
      <c r="BG1042" s="44"/>
      <c r="BH1042" s="44"/>
      <c r="BI1042" s="44"/>
      <c r="BJ1042" s="44"/>
      <c r="BK1042" s="44"/>
      <c r="BL1042" s="44"/>
      <c r="BM1042" s="44"/>
      <c r="BN1042" s="44"/>
      <c r="BO1042" s="44"/>
      <c r="BP1042" s="44"/>
      <c r="BQ1042" s="44"/>
      <c r="BR1042" s="44"/>
      <c r="BS1042" s="44"/>
      <c r="BT1042" s="44"/>
      <c r="BU1042" s="44"/>
    </row>
    <row r="1043" spans="1:73" x14ac:dyDescent="0.2">
      <c r="A1043" s="44"/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4"/>
      <c r="AF1043" s="44"/>
      <c r="AG1043" s="44"/>
      <c r="AH1043" s="44"/>
      <c r="AI1043" s="44"/>
      <c r="AJ1043" s="44"/>
      <c r="AK1043" s="44"/>
      <c r="AL1043" s="44"/>
      <c r="AM1043" s="44"/>
      <c r="AN1043" s="44"/>
      <c r="AO1043" s="44"/>
      <c r="AP1043" s="44"/>
      <c r="AQ1043" s="44"/>
      <c r="AR1043" s="44"/>
      <c r="AS1043" s="44"/>
      <c r="AT1043" s="44"/>
      <c r="AU1043" s="44"/>
      <c r="AV1043" s="44"/>
      <c r="AW1043" s="44"/>
      <c r="AX1043" s="44"/>
      <c r="AY1043" s="44"/>
      <c r="AZ1043" s="44"/>
      <c r="BA1043" s="44"/>
      <c r="BB1043" s="44"/>
      <c r="BC1043" s="44"/>
      <c r="BD1043" s="44"/>
      <c r="BE1043" s="44"/>
      <c r="BF1043" s="44"/>
      <c r="BG1043" s="44"/>
      <c r="BH1043" s="44"/>
      <c r="BI1043" s="44"/>
      <c r="BJ1043" s="44"/>
      <c r="BK1043" s="44"/>
      <c r="BL1043" s="44"/>
      <c r="BM1043" s="44"/>
      <c r="BN1043" s="44"/>
      <c r="BO1043" s="44"/>
      <c r="BP1043" s="44"/>
      <c r="BQ1043" s="44"/>
      <c r="BR1043" s="44"/>
      <c r="BS1043" s="44"/>
      <c r="BT1043" s="44"/>
      <c r="BU1043" s="44"/>
    </row>
    <row r="1044" spans="1:73" x14ac:dyDescent="0.2">
      <c r="A1044" s="44"/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4"/>
      <c r="AF1044" s="44"/>
      <c r="AG1044" s="44"/>
      <c r="AH1044" s="44"/>
      <c r="AI1044" s="44"/>
      <c r="AJ1044" s="44"/>
      <c r="AK1044" s="44"/>
      <c r="AL1044" s="44"/>
      <c r="AM1044" s="44"/>
      <c r="AN1044" s="44"/>
      <c r="AO1044" s="44"/>
      <c r="AP1044" s="44"/>
      <c r="AQ1044" s="44"/>
      <c r="AR1044" s="44"/>
      <c r="AS1044" s="44"/>
      <c r="AT1044" s="44"/>
      <c r="AU1044" s="44"/>
      <c r="AV1044" s="44"/>
      <c r="AW1044" s="44"/>
      <c r="AX1044" s="44"/>
      <c r="AY1044" s="44"/>
      <c r="AZ1044" s="44"/>
      <c r="BA1044" s="44"/>
      <c r="BB1044" s="44"/>
      <c r="BC1044" s="44"/>
      <c r="BD1044" s="44"/>
      <c r="BE1044" s="44"/>
      <c r="BF1044" s="44"/>
      <c r="BG1044" s="44"/>
      <c r="BH1044" s="44"/>
      <c r="BI1044" s="44"/>
      <c r="BJ1044" s="44"/>
      <c r="BK1044" s="44"/>
      <c r="BL1044" s="44"/>
      <c r="BM1044" s="44"/>
      <c r="BN1044" s="44"/>
      <c r="BO1044" s="44"/>
      <c r="BP1044" s="44"/>
      <c r="BQ1044" s="44"/>
      <c r="BR1044" s="44"/>
      <c r="BS1044" s="44"/>
      <c r="BT1044" s="44"/>
      <c r="BU1044" s="44"/>
    </row>
    <row r="1045" spans="1:73" x14ac:dyDescent="0.2">
      <c r="A1045" s="44"/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4"/>
      <c r="AF1045" s="44"/>
      <c r="AG1045" s="44"/>
      <c r="AH1045" s="44"/>
      <c r="AI1045" s="44"/>
      <c r="AJ1045" s="44"/>
      <c r="AK1045" s="44"/>
      <c r="AL1045" s="44"/>
      <c r="AM1045" s="44"/>
      <c r="AN1045" s="44"/>
      <c r="AO1045" s="44"/>
      <c r="AP1045" s="44"/>
      <c r="AQ1045" s="44"/>
      <c r="AR1045" s="44"/>
      <c r="AS1045" s="44"/>
      <c r="AT1045" s="44"/>
      <c r="AU1045" s="44"/>
      <c r="AV1045" s="44"/>
      <c r="AW1045" s="44"/>
      <c r="AX1045" s="44"/>
      <c r="AY1045" s="44"/>
      <c r="AZ1045" s="44"/>
      <c r="BA1045" s="44"/>
      <c r="BB1045" s="44"/>
      <c r="BC1045" s="44"/>
      <c r="BD1045" s="44"/>
      <c r="BE1045" s="44"/>
      <c r="BF1045" s="44"/>
      <c r="BG1045" s="44"/>
      <c r="BH1045" s="44"/>
      <c r="BI1045" s="44"/>
      <c r="BJ1045" s="44"/>
      <c r="BK1045" s="44"/>
      <c r="BL1045" s="44"/>
      <c r="BM1045" s="44"/>
      <c r="BN1045" s="44"/>
      <c r="BO1045" s="44"/>
      <c r="BP1045" s="44"/>
      <c r="BQ1045" s="44"/>
      <c r="BR1045" s="44"/>
      <c r="BS1045" s="44"/>
      <c r="BT1045" s="44"/>
      <c r="BU1045" s="44"/>
    </row>
    <row r="1046" spans="1:73" x14ac:dyDescent="0.2">
      <c r="A1046" s="44"/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4"/>
      <c r="AG1046" s="44"/>
      <c r="AH1046" s="44"/>
      <c r="AI1046" s="44"/>
      <c r="AJ1046" s="44"/>
      <c r="AK1046" s="44"/>
      <c r="AL1046" s="44"/>
      <c r="AM1046" s="44"/>
      <c r="AN1046" s="44"/>
      <c r="AO1046" s="44"/>
      <c r="AP1046" s="44"/>
      <c r="AQ1046" s="44"/>
      <c r="AR1046" s="44"/>
      <c r="AS1046" s="44"/>
      <c r="AT1046" s="44"/>
      <c r="AU1046" s="44"/>
      <c r="AV1046" s="44"/>
      <c r="AW1046" s="44"/>
      <c r="AX1046" s="44"/>
      <c r="AY1046" s="44"/>
      <c r="AZ1046" s="44"/>
      <c r="BA1046" s="44"/>
      <c r="BB1046" s="44"/>
      <c r="BC1046" s="44"/>
      <c r="BD1046" s="44"/>
      <c r="BE1046" s="44"/>
      <c r="BF1046" s="44"/>
      <c r="BG1046" s="44"/>
      <c r="BH1046" s="44"/>
      <c r="BI1046" s="44"/>
      <c r="BJ1046" s="44"/>
      <c r="BK1046" s="44"/>
      <c r="BL1046" s="44"/>
      <c r="BM1046" s="44"/>
      <c r="BN1046" s="44"/>
      <c r="BO1046" s="44"/>
      <c r="BP1046" s="44"/>
      <c r="BQ1046" s="44"/>
      <c r="BR1046" s="44"/>
      <c r="BS1046" s="44"/>
      <c r="BT1046" s="44"/>
      <c r="BU1046" s="44"/>
    </row>
    <row r="1047" spans="1:73" x14ac:dyDescent="0.2">
      <c r="A1047" s="44"/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  <c r="AK1047" s="44"/>
      <c r="AL1047" s="44"/>
      <c r="AM1047" s="44"/>
      <c r="AN1047" s="44"/>
      <c r="AO1047" s="44"/>
      <c r="AP1047" s="44"/>
      <c r="AQ1047" s="44"/>
      <c r="AR1047" s="44"/>
      <c r="AS1047" s="44"/>
      <c r="AT1047" s="44"/>
      <c r="AU1047" s="44"/>
      <c r="AV1047" s="44"/>
      <c r="AW1047" s="44"/>
      <c r="AX1047" s="44"/>
      <c r="AY1047" s="44"/>
      <c r="AZ1047" s="44"/>
      <c r="BA1047" s="44"/>
      <c r="BB1047" s="44"/>
      <c r="BC1047" s="44"/>
      <c r="BD1047" s="44"/>
      <c r="BE1047" s="44"/>
      <c r="BF1047" s="44"/>
      <c r="BG1047" s="44"/>
      <c r="BH1047" s="44"/>
      <c r="BI1047" s="44"/>
      <c r="BJ1047" s="44"/>
      <c r="BK1047" s="44"/>
      <c r="BL1047" s="44"/>
      <c r="BM1047" s="44"/>
      <c r="BN1047" s="44"/>
      <c r="BO1047" s="44"/>
      <c r="BP1047" s="44"/>
      <c r="BQ1047" s="44"/>
      <c r="BR1047" s="44"/>
      <c r="BS1047" s="44"/>
      <c r="BT1047" s="44"/>
      <c r="BU1047" s="44"/>
    </row>
    <row r="1048" spans="1:73" x14ac:dyDescent="0.2">
      <c r="A1048" s="44"/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4"/>
      <c r="AG1048" s="44"/>
      <c r="AH1048" s="44"/>
      <c r="AI1048" s="44"/>
      <c r="AJ1048" s="44"/>
      <c r="AK1048" s="44"/>
      <c r="AL1048" s="44"/>
      <c r="AM1048" s="44"/>
      <c r="AN1048" s="44"/>
      <c r="AO1048" s="44"/>
      <c r="AP1048" s="44"/>
      <c r="AQ1048" s="44"/>
      <c r="AR1048" s="44"/>
      <c r="AS1048" s="44"/>
      <c r="AT1048" s="44"/>
      <c r="AU1048" s="44"/>
      <c r="AV1048" s="44"/>
      <c r="AW1048" s="44"/>
      <c r="AX1048" s="44"/>
      <c r="AY1048" s="44"/>
      <c r="AZ1048" s="44"/>
      <c r="BA1048" s="44"/>
      <c r="BB1048" s="44"/>
      <c r="BC1048" s="44"/>
      <c r="BD1048" s="44"/>
      <c r="BE1048" s="44"/>
      <c r="BF1048" s="44"/>
      <c r="BG1048" s="44"/>
      <c r="BH1048" s="44"/>
      <c r="BI1048" s="44"/>
      <c r="BJ1048" s="44"/>
      <c r="BK1048" s="44"/>
      <c r="BL1048" s="44"/>
      <c r="BM1048" s="44"/>
      <c r="BN1048" s="44"/>
      <c r="BO1048" s="44"/>
      <c r="BP1048" s="44"/>
      <c r="BQ1048" s="44"/>
      <c r="BR1048" s="44"/>
      <c r="BS1048" s="44"/>
      <c r="BT1048" s="44"/>
      <c r="BU1048" s="44"/>
    </row>
    <row r="1049" spans="1:73" x14ac:dyDescent="0.2">
      <c r="A1049" s="44"/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  <c r="AK1049" s="44"/>
      <c r="AL1049" s="44"/>
      <c r="AM1049" s="44"/>
      <c r="AN1049" s="44"/>
      <c r="AO1049" s="44"/>
      <c r="AP1049" s="44"/>
      <c r="AQ1049" s="44"/>
      <c r="AR1049" s="44"/>
      <c r="AS1049" s="44"/>
      <c r="AT1049" s="44"/>
      <c r="AU1049" s="44"/>
      <c r="AV1049" s="44"/>
      <c r="AW1049" s="44"/>
      <c r="AX1049" s="44"/>
      <c r="AY1049" s="44"/>
      <c r="AZ1049" s="44"/>
      <c r="BA1049" s="44"/>
      <c r="BB1049" s="44"/>
      <c r="BC1049" s="44"/>
      <c r="BD1049" s="44"/>
      <c r="BE1049" s="44"/>
      <c r="BF1049" s="44"/>
      <c r="BG1049" s="44"/>
      <c r="BH1049" s="44"/>
      <c r="BI1049" s="44"/>
      <c r="BJ1049" s="44"/>
      <c r="BK1049" s="44"/>
      <c r="BL1049" s="44"/>
      <c r="BM1049" s="44"/>
      <c r="BN1049" s="44"/>
      <c r="BO1049" s="44"/>
      <c r="BP1049" s="44"/>
      <c r="BQ1049" s="44"/>
      <c r="BR1049" s="44"/>
      <c r="BS1049" s="44"/>
      <c r="BT1049" s="44"/>
      <c r="BU1049" s="44"/>
    </row>
    <row r="1050" spans="1:73" x14ac:dyDescent="0.2">
      <c r="A1050" s="44"/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4"/>
      <c r="AG1050" s="44"/>
      <c r="AH1050" s="44"/>
      <c r="AI1050" s="44"/>
      <c r="AJ1050" s="44"/>
      <c r="AK1050" s="44"/>
      <c r="AL1050" s="44"/>
      <c r="AM1050" s="44"/>
      <c r="AN1050" s="44"/>
      <c r="AO1050" s="44"/>
      <c r="AP1050" s="44"/>
      <c r="AQ1050" s="44"/>
      <c r="AR1050" s="44"/>
      <c r="AS1050" s="44"/>
      <c r="AT1050" s="44"/>
      <c r="AU1050" s="44"/>
      <c r="AV1050" s="44"/>
      <c r="AW1050" s="44"/>
      <c r="AX1050" s="44"/>
      <c r="AY1050" s="44"/>
      <c r="AZ1050" s="44"/>
      <c r="BA1050" s="44"/>
      <c r="BB1050" s="44"/>
      <c r="BC1050" s="44"/>
      <c r="BD1050" s="44"/>
      <c r="BE1050" s="44"/>
      <c r="BF1050" s="44"/>
      <c r="BG1050" s="44"/>
      <c r="BH1050" s="44"/>
      <c r="BI1050" s="44"/>
      <c r="BJ1050" s="44"/>
      <c r="BK1050" s="44"/>
      <c r="BL1050" s="44"/>
      <c r="BM1050" s="44"/>
      <c r="BN1050" s="44"/>
      <c r="BO1050" s="44"/>
      <c r="BP1050" s="44"/>
      <c r="BQ1050" s="44"/>
      <c r="BR1050" s="44"/>
      <c r="BS1050" s="44"/>
      <c r="BT1050" s="44"/>
      <c r="BU1050" s="44"/>
    </row>
    <row r="1051" spans="1:73" x14ac:dyDescent="0.2">
      <c r="A1051" s="44"/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s="44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  <c r="AK1051" s="44"/>
      <c r="AL1051" s="44"/>
      <c r="AM1051" s="44"/>
      <c r="AN1051" s="44"/>
      <c r="AO1051" s="44"/>
      <c r="AP1051" s="44"/>
      <c r="AQ1051" s="44"/>
      <c r="AR1051" s="44"/>
      <c r="AS1051" s="44"/>
      <c r="AT1051" s="44"/>
      <c r="AU1051" s="44"/>
      <c r="AV1051" s="44"/>
      <c r="AW1051" s="44"/>
      <c r="AX1051" s="44"/>
      <c r="AY1051" s="44"/>
      <c r="AZ1051" s="44"/>
      <c r="BA1051" s="44"/>
      <c r="BB1051" s="44"/>
      <c r="BC1051" s="44"/>
      <c r="BD1051" s="44"/>
      <c r="BE1051" s="44"/>
      <c r="BF1051" s="44"/>
      <c r="BG1051" s="44"/>
      <c r="BH1051" s="44"/>
      <c r="BI1051" s="44"/>
      <c r="BJ1051" s="44"/>
      <c r="BK1051" s="44"/>
      <c r="BL1051" s="44"/>
      <c r="BM1051" s="44"/>
      <c r="BN1051" s="44"/>
      <c r="BO1051" s="44"/>
      <c r="BP1051" s="44"/>
      <c r="BQ1051" s="44"/>
      <c r="BR1051" s="44"/>
      <c r="BS1051" s="44"/>
      <c r="BT1051" s="44"/>
      <c r="BU1051" s="44"/>
    </row>
    <row r="1052" spans="1:73" x14ac:dyDescent="0.2">
      <c r="A1052" s="44"/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4"/>
      <c r="AG1052" s="44"/>
      <c r="AH1052" s="44"/>
      <c r="AI1052" s="44"/>
      <c r="AJ1052" s="44"/>
      <c r="AK1052" s="44"/>
      <c r="AL1052" s="44"/>
      <c r="AM1052" s="44"/>
      <c r="AN1052" s="44"/>
      <c r="AO1052" s="44"/>
      <c r="AP1052" s="44"/>
      <c r="AQ1052" s="44"/>
      <c r="AR1052" s="44"/>
      <c r="AS1052" s="44"/>
      <c r="AT1052" s="44"/>
      <c r="AU1052" s="44"/>
      <c r="AV1052" s="44"/>
      <c r="AW1052" s="44"/>
      <c r="AX1052" s="44"/>
      <c r="AY1052" s="44"/>
      <c r="AZ1052" s="44"/>
      <c r="BA1052" s="44"/>
      <c r="BB1052" s="44"/>
      <c r="BC1052" s="44"/>
      <c r="BD1052" s="44"/>
      <c r="BE1052" s="44"/>
      <c r="BF1052" s="44"/>
      <c r="BG1052" s="44"/>
      <c r="BH1052" s="44"/>
      <c r="BI1052" s="44"/>
      <c r="BJ1052" s="44"/>
      <c r="BK1052" s="44"/>
      <c r="BL1052" s="44"/>
      <c r="BM1052" s="44"/>
      <c r="BN1052" s="44"/>
      <c r="BO1052" s="44"/>
      <c r="BP1052" s="44"/>
      <c r="BQ1052" s="44"/>
      <c r="BR1052" s="44"/>
      <c r="BS1052" s="44"/>
      <c r="BT1052" s="44"/>
      <c r="BU1052" s="44"/>
    </row>
    <row r="1053" spans="1:73" x14ac:dyDescent="0.2">
      <c r="A1053" s="44"/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  <c r="AK1053" s="44"/>
      <c r="AL1053" s="44"/>
      <c r="AM1053" s="44"/>
      <c r="AN1053" s="44"/>
      <c r="AO1053" s="44"/>
      <c r="AP1053" s="44"/>
      <c r="AQ1053" s="44"/>
      <c r="AR1053" s="44"/>
      <c r="AS1053" s="44"/>
      <c r="AT1053" s="44"/>
      <c r="AU1053" s="44"/>
      <c r="AV1053" s="44"/>
      <c r="AW1053" s="44"/>
      <c r="AX1053" s="44"/>
      <c r="AY1053" s="44"/>
      <c r="AZ1053" s="44"/>
      <c r="BA1053" s="44"/>
      <c r="BB1053" s="44"/>
      <c r="BC1053" s="44"/>
      <c r="BD1053" s="44"/>
      <c r="BE1053" s="44"/>
      <c r="BF1053" s="44"/>
      <c r="BG1053" s="44"/>
      <c r="BH1053" s="44"/>
      <c r="BI1053" s="44"/>
      <c r="BJ1053" s="44"/>
      <c r="BK1053" s="44"/>
      <c r="BL1053" s="44"/>
      <c r="BM1053" s="44"/>
      <c r="BN1053" s="44"/>
      <c r="BO1053" s="44"/>
      <c r="BP1053" s="44"/>
      <c r="BQ1053" s="44"/>
      <c r="BR1053" s="44"/>
      <c r="BS1053" s="44"/>
      <c r="BT1053" s="44"/>
      <c r="BU1053" s="44"/>
    </row>
    <row r="1054" spans="1:73" x14ac:dyDescent="0.2">
      <c r="A1054" s="44"/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4"/>
      <c r="AG1054" s="44"/>
      <c r="AH1054" s="44"/>
      <c r="AI1054" s="44"/>
      <c r="AJ1054" s="44"/>
      <c r="AK1054" s="44"/>
      <c r="AL1054" s="44"/>
      <c r="AM1054" s="44"/>
      <c r="AN1054" s="44"/>
      <c r="AO1054" s="44"/>
      <c r="AP1054" s="44"/>
      <c r="AQ1054" s="44"/>
      <c r="AR1054" s="44"/>
      <c r="AS1054" s="44"/>
      <c r="AT1054" s="44"/>
      <c r="AU1054" s="44"/>
      <c r="AV1054" s="44"/>
      <c r="AW1054" s="44"/>
      <c r="AX1054" s="44"/>
      <c r="AY1054" s="44"/>
      <c r="AZ1054" s="44"/>
      <c r="BA1054" s="44"/>
      <c r="BB1054" s="44"/>
      <c r="BC1054" s="44"/>
      <c r="BD1054" s="44"/>
      <c r="BE1054" s="44"/>
      <c r="BF1054" s="44"/>
      <c r="BG1054" s="44"/>
      <c r="BH1054" s="44"/>
      <c r="BI1054" s="44"/>
      <c r="BJ1054" s="44"/>
      <c r="BK1054" s="44"/>
      <c r="BL1054" s="44"/>
      <c r="BM1054" s="44"/>
      <c r="BN1054" s="44"/>
      <c r="BO1054" s="44"/>
      <c r="BP1054" s="44"/>
      <c r="BQ1054" s="44"/>
      <c r="BR1054" s="44"/>
      <c r="BS1054" s="44"/>
      <c r="BT1054" s="44"/>
      <c r="BU1054" s="44"/>
    </row>
    <row r="1055" spans="1:73" x14ac:dyDescent="0.2">
      <c r="A1055" s="44"/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4"/>
      <c r="AF1055" s="44"/>
      <c r="AG1055" s="44"/>
      <c r="AH1055" s="44"/>
      <c r="AI1055" s="44"/>
      <c r="AJ1055" s="44"/>
      <c r="AK1055" s="44"/>
      <c r="AL1055" s="44"/>
      <c r="AM1055" s="44"/>
      <c r="AN1055" s="44"/>
      <c r="AO1055" s="44"/>
      <c r="AP1055" s="44"/>
      <c r="AQ1055" s="44"/>
      <c r="AR1055" s="44"/>
      <c r="AS1055" s="44"/>
      <c r="AT1055" s="44"/>
      <c r="AU1055" s="44"/>
      <c r="AV1055" s="44"/>
      <c r="AW1055" s="44"/>
      <c r="AX1055" s="44"/>
      <c r="AY1055" s="44"/>
      <c r="AZ1055" s="44"/>
      <c r="BA1055" s="44"/>
      <c r="BB1055" s="44"/>
      <c r="BC1055" s="44"/>
      <c r="BD1055" s="44"/>
      <c r="BE1055" s="44"/>
      <c r="BF1055" s="44"/>
      <c r="BG1055" s="44"/>
      <c r="BH1055" s="44"/>
      <c r="BI1055" s="44"/>
      <c r="BJ1055" s="44"/>
      <c r="BK1055" s="44"/>
      <c r="BL1055" s="44"/>
      <c r="BM1055" s="44"/>
      <c r="BN1055" s="44"/>
      <c r="BO1055" s="44"/>
      <c r="BP1055" s="44"/>
      <c r="BQ1055" s="44"/>
      <c r="BR1055" s="44"/>
      <c r="BS1055" s="44"/>
      <c r="BT1055" s="44"/>
      <c r="BU1055" s="44"/>
    </row>
    <row r="1056" spans="1:73" x14ac:dyDescent="0.2">
      <c r="A1056" s="44"/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4"/>
      <c r="AF1056" s="44"/>
      <c r="AG1056" s="44"/>
      <c r="AH1056" s="44"/>
      <c r="AI1056" s="44"/>
      <c r="AJ1056" s="44"/>
      <c r="AK1056" s="44"/>
      <c r="AL1056" s="44"/>
      <c r="AM1056" s="44"/>
      <c r="AN1056" s="44"/>
      <c r="AO1056" s="44"/>
      <c r="AP1056" s="44"/>
      <c r="AQ1056" s="44"/>
      <c r="AR1056" s="44"/>
      <c r="AS1056" s="44"/>
      <c r="AT1056" s="44"/>
      <c r="AU1056" s="44"/>
      <c r="AV1056" s="44"/>
      <c r="AW1056" s="44"/>
      <c r="AX1056" s="44"/>
      <c r="AY1056" s="44"/>
      <c r="AZ1056" s="44"/>
      <c r="BA1056" s="44"/>
      <c r="BB1056" s="44"/>
      <c r="BC1056" s="44"/>
      <c r="BD1056" s="44"/>
      <c r="BE1056" s="44"/>
      <c r="BF1056" s="44"/>
      <c r="BG1056" s="44"/>
      <c r="BH1056" s="44"/>
      <c r="BI1056" s="44"/>
      <c r="BJ1056" s="44"/>
      <c r="BK1056" s="44"/>
      <c r="BL1056" s="44"/>
      <c r="BM1056" s="44"/>
      <c r="BN1056" s="44"/>
      <c r="BO1056" s="44"/>
      <c r="BP1056" s="44"/>
      <c r="BQ1056" s="44"/>
      <c r="BR1056" s="44"/>
      <c r="BS1056" s="44"/>
      <c r="BT1056" s="44"/>
      <c r="BU1056" s="44"/>
    </row>
    <row r="1057" spans="1:73" x14ac:dyDescent="0.2">
      <c r="A1057" s="44"/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4"/>
      <c r="AF1057" s="44"/>
      <c r="AG1057" s="44"/>
      <c r="AH1057" s="44"/>
      <c r="AI1057" s="44"/>
      <c r="AJ1057" s="44"/>
      <c r="AK1057" s="44"/>
      <c r="AL1057" s="44"/>
      <c r="AM1057" s="44"/>
      <c r="AN1057" s="44"/>
      <c r="AO1057" s="44"/>
      <c r="AP1057" s="44"/>
      <c r="AQ1057" s="44"/>
      <c r="AR1057" s="44"/>
      <c r="AS1057" s="44"/>
      <c r="AT1057" s="44"/>
      <c r="AU1057" s="44"/>
      <c r="AV1057" s="44"/>
      <c r="AW1057" s="44"/>
      <c r="AX1057" s="44"/>
      <c r="AY1057" s="44"/>
      <c r="AZ1057" s="44"/>
      <c r="BA1057" s="44"/>
      <c r="BB1057" s="44"/>
      <c r="BC1057" s="44"/>
      <c r="BD1057" s="44"/>
      <c r="BE1057" s="44"/>
      <c r="BF1057" s="44"/>
      <c r="BG1057" s="44"/>
      <c r="BH1057" s="44"/>
      <c r="BI1057" s="44"/>
      <c r="BJ1057" s="44"/>
      <c r="BK1057" s="44"/>
      <c r="BL1057" s="44"/>
      <c r="BM1057" s="44"/>
      <c r="BN1057" s="44"/>
      <c r="BO1057" s="44"/>
      <c r="BP1057" s="44"/>
      <c r="BQ1057" s="44"/>
      <c r="BR1057" s="44"/>
      <c r="BS1057" s="44"/>
      <c r="BT1057" s="44"/>
      <c r="BU1057" s="44"/>
    </row>
    <row r="1058" spans="1:73" x14ac:dyDescent="0.2">
      <c r="A1058" s="44"/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W1058" s="44"/>
      <c r="X1058" s="44"/>
      <c r="Y1058" s="44"/>
      <c r="Z1058" s="44"/>
      <c r="AA1058" s="44"/>
      <c r="AB1058" s="44"/>
      <c r="AC1058" s="44"/>
      <c r="AD1058" s="44"/>
      <c r="AE1058" s="44"/>
      <c r="AF1058" s="44"/>
      <c r="AG1058" s="44"/>
      <c r="AH1058" s="44"/>
      <c r="AI1058" s="44"/>
      <c r="AJ1058" s="44"/>
      <c r="AK1058" s="44"/>
      <c r="AL1058" s="44"/>
      <c r="AM1058" s="44"/>
      <c r="AN1058" s="44"/>
      <c r="AO1058" s="44"/>
      <c r="AP1058" s="44"/>
      <c r="AQ1058" s="44"/>
      <c r="AR1058" s="44"/>
      <c r="AS1058" s="44"/>
      <c r="AT1058" s="44"/>
      <c r="AU1058" s="44"/>
      <c r="AV1058" s="44"/>
      <c r="AW1058" s="44"/>
      <c r="AX1058" s="44"/>
      <c r="AY1058" s="44"/>
      <c r="AZ1058" s="44"/>
      <c r="BA1058" s="44"/>
      <c r="BB1058" s="44"/>
      <c r="BC1058" s="44"/>
      <c r="BD1058" s="44"/>
      <c r="BE1058" s="44"/>
      <c r="BF1058" s="44"/>
      <c r="BG1058" s="44"/>
      <c r="BH1058" s="44"/>
      <c r="BI1058" s="44"/>
      <c r="BJ1058" s="44"/>
      <c r="BK1058" s="44"/>
      <c r="BL1058" s="44"/>
      <c r="BM1058" s="44"/>
      <c r="BN1058" s="44"/>
      <c r="BO1058" s="44"/>
      <c r="BP1058" s="44"/>
      <c r="BQ1058" s="44"/>
      <c r="BR1058" s="44"/>
      <c r="BS1058" s="44"/>
      <c r="BT1058" s="44"/>
      <c r="BU1058" s="44"/>
    </row>
    <row r="1059" spans="1:73" x14ac:dyDescent="0.2">
      <c r="A1059" s="44"/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  <c r="V1059" s="44"/>
      <c r="W1059" s="44"/>
      <c r="X1059" s="44"/>
      <c r="Y1059" s="44"/>
      <c r="Z1059" s="44"/>
      <c r="AA1059" s="44"/>
      <c r="AB1059" s="44"/>
      <c r="AC1059" s="44"/>
      <c r="AD1059" s="44"/>
      <c r="AE1059" s="44"/>
      <c r="AF1059" s="44"/>
      <c r="AG1059" s="44"/>
      <c r="AH1059" s="44"/>
      <c r="AI1059" s="44"/>
      <c r="AJ1059" s="44"/>
      <c r="AK1059" s="44"/>
      <c r="AL1059" s="44"/>
      <c r="AM1059" s="44"/>
      <c r="AN1059" s="44"/>
      <c r="AO1059" s="44"/>
      <c r="AP1059" s="44"/>
      <c r="AQ1059" s="44"/>
      <c r="AR1059" s="44"/>
      <c r="AS1059" s="44"/>
      <c r="AT1059" s="44"/>
      <c r="AU1059" s="44"/>
      <c r="AV1059" s="44"/>
      <c r="AW1059" s="44"/>
      <c r="AX1059" s="44"/>
      <c r="AY1059" s="44"/>
      <c r="AZ1059" s="44"/>
      <c r="BA1059" s="44"/>
      <c r="BB1059" s="44"/>
      <c r="BC1059" s="44"/>
      <c r="BD1059" s="44"/>
      <c r="BE1059" s="44"/>
      <c r="BF1059" s="44"/>
      <c r="BG1059" s="44"/>
      <c r="BH1059" s="44"/>
      <c r="BI1059" s="44"/>
      <c r="BJ1059" s="44"/>
      <c r="BK1059" s="44"/>
      <c r="BL1059" s="44"/>
      <c r="BM1059" s="44"/>
      <c r="BN1059" s="44"/>
      <c r="BO1059" s="44"/>
      <c r="BP1059" s="44"/>
      <c r="BQ1059" s="44"/>
      <c r="BR1059" s="44"/>
      <c r="BS1059" s="44"/>
      <c r="BT1059" s="44"/>
      <c r="BU1059" s="44"/>
    </row>
    <row r="1060" spans="1:73" x14ac:dyDescent="0.2">
      <c r="A1060" s="44"/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  <c r="V1060" s="44"/>
      <c r="W1060" s="44"/>
      <c r="X1060" s="44"/>
      <c r="Y1060" s="44"/>
      <c r="Z1060" s="44"/>
      <c r="AA1060" s="44"/>
      <c r="AB1060" s="44"/>
      <c r="AC1060" s="44"/>
      <c r="AD1060" s="44"/>
      <c r="AE1060" s="44"/>
      <c r="AF1060" s="44"/>
      <c r="AG1060" s="44"/>
      <c r="AH1060" s="44"/>
      <c r="AI1060" s="44"/>
      <c r="AJ1060" s="44"/>
      <c r="AK1060" s="44"/>
      <c r="AL1060" s="44"/>
      <c r="AM1060" s="44"/>
      <c r="AN1060" s="44"/>
      <c r="AO1060" s="44"/>
      <c r="AP1060" s="44"/>
      <c r="AQ1060" s="44"/>
      <c r="AR1060" s="44"/>
      <c r="AS1060" s="44"/>
      <c r="AT1060" s="44"/>
      <c r="AU1060" s="44"/>
      <c r="AV1060" s="44"/>
      <c r="AW1060" s="44"/>
      <c r="AX1060" s="44"/>
      <c r="AY1060" s="44"/>
      <c r="AZ1060" s="44"/>
      <c r="BA1060" s="44"/>
      <c r="BB1060" s="44"/>
      <c r="BC1060" s="44"/>
      <c r="BD1060" s="44"/>
      <c r="BE1060" s="44"/>
      <c r="BF1060" s="44"/>
      <c r="BG1060" s="44"/>
      <c r="BH1060" s="44"/>
      <c r="BI1060" s="44"/>
      <c r="BJ1060" s="44"/>
      <c r="BK1060" s="44"/>
      <c r="BL1060" s="44"/>
      <c r="BM1060" s="44"/>
      <c r="BN1060" s="44"/>
      <c r="BO1060" s="44"/>
      <c r="BP1060" s="44"/>
      <c r="BQ1060" s="44"/>
      <c r="BR1060" s="44"/>
      <c r="BS1060" s="44"/>
      <c r="BT1060" s="44"/>
      <c r="BU1060" s="44"/>
    </row>
    <row r="1061" spans="1:73" x14ac:dyDescent="0.2">
      <c r="A1061" s="44"/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  <c r="V1061" s="44"/>
      <c r="W1061" s="44"/>
      <c r="X1061" s="44"/>
      <c r="Y1061" s="44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  <c r="AK1061" s="44"/>
      <c r="AL1061" s="44"/>
      <c r="AM1061" s="44"/>
      <c r="AN1061" s="44"/>
      <c r="AO1061" s="44"/>
      <c r="AP1061" s="44"/>
      <c r="AQ1061" s="44"/>
      <c r="AR1061" s="44"/>
      <c r="AS1061" s="44"/>
      <c r="AT1061" s="44"/>
      <c r="AU1061" s="44"/>
      <c r="AV1061" s="44"/>
      <c r="AW1061" s="44"/>
      <c r="AX1061" s="44"/>
      <c r="AY1061" s="44"/>
      <c r="AZ1061" s="44"/>
      <c r="BA1061" s="44"/>
      <c r="BB1061" s="44"/>
      <c r="BC1061" s="44"/>
      <c r="BD1061" s="44"/>
      <c r="BE1061" s="44"/>
      <c r="BF1061" s="44"/>
      <c r="BG1061" s="44"/>
      <c r="BH1061" s="44"/>
      <c r="BI1061" s="44"/>
      <c r="BJ1061" s="44"/>
      <c r="BK1061" s="44"/>
      <c r="BL1061" s="44"/>
      <c r="BM1061" s="44"/>
      <c r="BN1061" s="44"/>
      <c r="BO1061" s="44"/>
      <c r="BP1061" s="44"/>
      <c r="BQ1061" s="44"/>
      <c r="BR1061" s="44"/>
      <c r="BS1061" s="44"/>
      <c r="BT1061" s="44"/>
      <c r="BU1061" s="44"/>
    </row>
    <row r="1062" spans="1:73" x14ac:dyDescent="0.2">
      <c r="A1062" s="44"/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W1062" s="44"/>
      <c r="X1062" s="44"/>
      <c r="Y1062" s="44"/>
      <c r="Z1062" s="44"/>
      <c r="AA1062" s="44"/>
      <c r="AB1062" s="44"/>
      <c r="AC1062" s="44"/>
      <c r="AD1062" s="44"/>
      <c r="AE1062" s="44"/>
      <c r="AF1062" s="44"/>
      <c r="AG1062" s="44"/>
      <c r="AH1062" s="44"/>
      <c r="AI1062" s="44"/>
      <c r="AJ1062" s="44"/>
      <c r="AK1062" s="44"/>
      <c r="AL1062" s="44"/>
      <c r="AM1062" s="44"/>
      <c r="AN1062" s="44"/>
      <c r="AO1062" s="44"/>
      <c r="AP1062" s="44"/>
      <c r="AQ1062" s="44"/>
      <c r="AR1062" s="44"/>
      <c r="AS1062" s="44"/>
      <c r="AT1062" s="44"/>
      <c r="AU1062" s="44"/>
      <c r="AV1062" s="44"/>
      <c r="AW1062" s="44"/>
      <c r="AX1062" s="44"/>
      <c r="AY1062" s="44"/>
      <c r="AZ1062" s="44"/>
      <c r="BA1062" s="44"/>
      <c r="BB1062" s="44"/>
      <c r="BC1062" s="44"/>
      <c r="BD1062" s="44"/>
      <c r="BE1062" s="44"/>
      <c r="BF1062" s="44"/>
      <c r="BG1062" s="44"/>
      <c r="BH1062" s="44"/>
      <c r="BI1062" s="44"/>
      <c r="BJ1062" s="44"/>
      <c r="BK1062" s="44"/>
      <c r="BL1062" s="44"/>
      <c r="BM1062" s="44"/>
      <c r="BN1062" s="44"/>
      <c r="BO1062" s="44"/>
      <c r="BP1062" s="44"/>
      <c r="BQ1062" s="44"/>
      <c r="BR1062" s="44"/>
      <c r="BS1062" s="44"/>
      <c r="BT1062" s="44"/>
      <c r="BU1062" s="44"/>
    </row>
    <row r="1063" spans="1:73" x14ac:dyDescent="0.2">
      <c r="A1063" s="44"/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  <c r="V1063" s="44"/>
      <c r="W1063" s="44"/>
      <c r="X1063" s="44"/>
      <c r="Y1063" s="44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  <c r="AK1063" s="44"/>
      <c r="AL1063" s="44"/>
      <c r="AM1063" s="44"/>
      <c r="AN1063" s="44"/>
      <c r="AO1063" s="44"/>
      <c r="AP1063" s="44"/>
      <c r="AQ1063" s="44"/>
      <c r="AR1063" s="44"/>
      <c r="AS1063" s="44"/>
      <c r="AT1063" s="44"/>
      <c r="AU1063" s="44"/>
      <c r="AV1063" s="44"/>
      <c r="AW1063" s="44"/>
      <c r="AX1063" s="44"/>
      <c r="AY1063" s="44"/>
      <c r="AZ1063" s="44"/>
      <c r="BA1063" s="44"/>
      <c r="BB1063" s="44"/>
      <c r="BC1063" s="44"/>
      <c r="BD1063" s="44"/>
      <c r="BE1063" s="44"/>
      <c r="BF1063" s="44"/>
      <c r="BG1063" s="44"/>
      <c r="BH1063" s="44"/>
      <c r="BI1063" s="44"/>
      <c r="BJ1063" s="44"/>
      <c r="BK1063" s="44"/>
      <c r="BL1063" s="44"/>
      <c r="BM1063" s="44"/>
      <c r="BN1063" s="44"/>
      <c r="BO1063" s="44"/>
      <c r="BP1063" s="44"/>
      <c r="BQ1063" s="44"/>
      <c r="BR1063" s="44"/>
      <c r="BS1063" s="44"/>
      <c r="BT1063" s="44"/>
      <c r="BU1063" s="44"/>
    </row>
    <row r="1064" spans="1:73" x14ac:dyDescent="0.2">
      <c r="A1064" s="44"/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  <c r="V1064" s="44"/>
      <c r="W1064" s="44"/>
      <c r="X1064" s="44"/>
      <c r="Y1064" s="44"/>
      <c r="Z1064" s="44"/>
      <c r="AA1064" s="44"/>
      <c r="AB1064" s="44"/>
      <c r="AC1064" s="44"/>
      <c r="AD1064" s="44"/>
      <c r="AE1064" s="44"/>
      <c r="AF1064" s="44"/>
      <c r="AG1064" s="44"/>
      <c r="AH1064" s="44"/>
      <c r="AI1064" s="44"/>
      <c r="AJ1064" s="44"/>
      <c r="AK1064" s="44"/>
      <c r="AL1064" s="44"/>
      <c r="AM1064" s="44"/>
      <c r="AN1064" s="44"/>
      <c r="AO1064" s="44"/>
      <c r="AP1064" s="44"/>
      <c r="AQ1064" s="44"/>
      <c r="AR1064" s="44"/>
      <c r="AS1064" s="44"/>
      <c r="AT1064" s="44"/>
      <c r="AU1064" s="44"/>
      <c r="AV1064" s="44"/>
      <c r="AW1064" s="44"/>
      <c r="AX1064" s="44"/>
      <c r="AY1064" s="44"/>
      <c r="AZ1064" s="44"/>
      <c r="BA1064" s="44"/>
      <c r="BB1064" s="44"/>
      <c r="BC1064" s="44"/>
      <c r="BD1064" s="44"/>
      <c r="BE1064" s="44"/>
      <c r="BF1064" s="44"/>
      <c r="BG1064" s="44"/>
      <c r="BH1064" s="44"/>
      <c r="BI1064" s="44"/>
      <c r="BJ1064" s="44"/>
      <c r="BK1064" s="44"/>
      <c r="BL1064" s="44"/>
      <c r="BM1064" s="44"/>
      <c r="BN1064" s="44"/>
      <c r="BO1064" s="44"/>
      <c r="BP1064" s="44"/>
      <c r="BQ1064" s="44"/>
      <c r="BR1064" s="44"/>
      <c r="BS1064" s="44"/>
      <c r="BT1064" s="44"/>
      <c r="BU1064" s="44"/>
    </row>
    <row r="1065" spans="1:73" x14ac:dyDescent="0.2">
      <c r="A1065" s="44"/>
      <c r="B1065" s="44"/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  <c r="V1065" s="44"/>
      <c r="W1065" s="44"/>
      <c r="X1065" s="44"/>
      <c r="Y1065" s="44"/>
      <c r="Z1065" s="44"/>
      <c r="AA1065" s="44"/>
      <c r="AB1065" s="44"/>
      <c r="AC1065" s="44"/>
      <c r="AD1065" s="44"/>
      <c r="AE1065" s="44"/>
      <c r="AF1065" s="44"/>
      <c r="AG1065" s="44"/>
      <c r="AH1065" s="44"/>
      <c r="AI1065" s="44"/>
      <c r="AJ1065" s="44"/>
      <c r="AK1065" s="44"/>
      <c r="AL1065" s="44"/>
      <c r="AM1065" s="44"/>
      <c r="AN1065" s="44"/>
      <c r="AO1065" s="44"/>
      <c r="AP1065" s="44"/>
      <c r="AQ1065" s="44"/>
      <c r="AR1065" s="44"/>
      <c r="AS1065" s="44"/>
      <c r="AT1065" s="44"/>
      <c r="AU1065" s="44"/>
      <c r="AV1065" s="44"/>
      <c r="AW1065" s="44"/>
      <c r="AX1065" s="44"/>
      <c r="AY1065" s="44"/>
      <c r="AZ1065" s="44"/>
      <c r="BA1065" s="44"/>
      <c r="BB1065" s="44"/>
      <c r="BC1065" s="44"/>
      <c r="BD1065" s="44"/>
      <c r="BE1065" s="44"/>
      <c r="BF1065" s="44"/>
      <c r="BG1065" s="44"/>
      <c r="BH1065" s="44"/>
      <c r="BI1065" s="44"/>
      <c r="BJ1065" s="44"/>
      <c r="BK1065" s="44"/>
      <c r="BL1065" s="44"/>
      <c r="BM1065" s="44"/>
      <c r="BN1065" s="44"/>
      <c r="BO1065" s="44"/>
      <c r="BP1065" s="44"/>
      <c r="BQ1065" s="44"/>
      <c r="BR1065" s="44"/>
      <c r="BS1065" s="44"/>
      <c r="BT1065" s="44"/>
      <c r="BU1065" s="44"/>
    </row>
    <row r="1066" spans="1:73" x14ac:dyDescent="0.2">
      <c r="A1066" s="44"/>
      <c r="B1066" s="44"/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  <c r="V1066" s="44"/>
      <c r="W1066" s="44"/>
      <c r="X1066" s="44"/>
      <c r="Y1066" s="44"/>
      <c r="Z1066" s="44"/>
      <c r="AA1066" s="44"/>
      <c r="AB1066" s="44"/>
      <c r="AC1066" s="44"/>
      <c r="AD1066" s="44"/>
      <c r="AE1066" s="44"/>
      <c r="AF1066" s="44"/>
      <c r="AG1066" s="44"/>
      <c r="AH1066" s="44"/>
      <c r="AI1066" s="44"/>
      <c r="AJ1066" s="44"/>
      <c r="AK1066" s="44"/>
      <c r="AL1066" s="44"/>
      <c r="AM1066" s="44"/>
      <c r="AN1066" s="44"/>
      <c r="AO1066" s="44"/>
      <c r="AP1066" s="44"/>
      <c r="AQ1066" s="44"/>
      <c r="AR1066" s="44"/>
      <c r="AS1066" s="44"/>
      <c r="AT1066" s="44"/>
      <c r="AU1066" s="44"/>
      <c r="AV1066" s="44"/>
      <c r="AW1066" s="44"/>
      <c r="AX1066" s="44"/>
      <c r="AY1066" s="44"/>
      <c r="AZ1066" s="44"/>
      <c r="BA1066" s="44"/>
      <c r="BB1066" s="44"/>
      <c r="BC1066" s="44"/>
      <c r="BD1066" s="44"/>
      <c r="BE1066" s="44"/>
      <c r="BF1066" s="44"/>
      <c r="BG1066" s="44"/>
      <c r="BH1066" s="44"/>
      <c r="BI1066" s="44"/>
      <c r="BJ1066" s="44"/>
      <c r="BK1066" s="44"/>
      <c r="BL1066" s="44"/>
      <c r="BM1066" s="44"/>
      <c r="BN1066" s="44"/>
      <c r="BO1066" s="44"/>
      <c r="BP1066" s="44"/>
      <c r="BQ1066" s="44"/>
      <c r="BR1066" s="44"/>
      <c r="BS1066" s="44"/>
      <c r="BT1066" s="44"/>
      <c r="BU1066" s="44"/>
    </row>
    <row r="1067" spans="1:73" x14ac:dyDescent="0.2">
      <c r="A1067" s="44"/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  <c r="V1067" s="44"/>
      <c r="W1067" s="44"/>
      <c r="X1067" s="44"/>
      <c r="Y1067" s="44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  <c r="AK1067" s="44"/>
      <c r="AL1067" s="44"/>
      <c r="AM1067" s="44"/>
      <c r="AN1067" s="44"/>
      <c r="AO1067" s="44"/>
      <c r="AP1067" s="44"/>
      <c r="AQ1067" s="44"/>
      <c r="AR1067" s="44"/>
      <c r="AS1067" s="44"/>
      <c r="AT1067" s="44"/>
      <c r="AU1067" s="44"/>
      <c r="AV1067" s="44"/>
      <c r="AW1067" s="44"/>
      <c r="AX1067" s="44"/>
      <c r="AY1067" s="44"/>
      <c r="AZ1067" s="44"/>
      <c r="BA1067" s="44"/>
      <c r="BB1067" s="44"/>
      <c r="BC1067" s="44"/>
      <c r="BD1067" s="44"/>
      <c r="BE1067" s="44"/>
      <c r="BF1067" s="44"/>
      <c r="BG1067" s="44"/>
      <c r="BH1067" s="44"/>
      <c r="BI1067" s="44"/>
      <c r="BJ1067" s="44"/>
      <c r="BK1067" s="44"/>
      <c r="BL1067" s="44"/>
      <c r="BM1067" s="44"/>
      <c r="BN1067" s="44"/>
      <c r="BO1067" s="44"/>
      <c r="BP1067" s="44"/>
      <c r="BQ1067" s="44"/>
      <c r="BR1067" s="44"/>
      <c r="BS1067" s="44"/>
      <c r="BT1067" s="44"/>
      <c r="BU1067" s="44"/>
    </row>
    <row r="1068" spans="1:73" x14ac:dyDescent="0.2">
      <c r="A1068" s="44"/>
      <c r="B1068" s="44"/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  <c r="V1068" s="44"/>
      <c r="W1068" s="44"/>
      <c r="X1068" s="44"/>
      <c r="Y1068" s="44"/>
      <c r="Z1068" s="44"/>
      <c r="AA1068" s="44"/>
      <c r="AB1068" s="44"/>
      <c r="AC1068" s="44"/>
      <c r="AD1068" s="44"/>
      <c r="AE1068" s="44"/>
      <c r="AF1068" s="44"/>
      <c r="AG1068" s="44"/>
      <c r="AH1068" s="44"/>
      <c r="AI1068" s="44"/>
      <c r="AJ1068" s="44"/>
      <c r="AK1068" s="44"/>
      <c r="AL1068" s="44"/>
      <c r="AM1068" s="44"/>
      <c r="AN1068" s="44"/>
      <c r="AO1068" s="44"/>
      <c r="AP1068" s="44"/>
      <c r="AQ1068" s="44"/>
      <c r="AR1068" s="44"/>
      <c r="AS1068" s="44"/>
      <c r="AT1068" s="44"/>
      <c r="AU1068" s="44"/>
      <c r="AV1068" s="44"/>
      <c r="AW1068" s="44"/>
      <c r="AX1068" s="44"/>
      <c r="AY1068" s="44"/>
      <c r="AZ1068" s="44"/>
      <c r="BA1068" s="44"/>
      <c r="BB1068" s="44"/>
      <c r="BC1068" s="44"/>
      <c r="BD1068" s="44"/>
      <c r="BE1068" s="44"/>
      <c r="BF1068" s="44"/>
      <c r="BG1068" s="44"/>
      <c r="BH1068" s="44"/>
      <c r="BI1068" s="44"/>
      <c r="BJ1068" s="44"/>
      <c r="BK1068" s="44"/>
      <c r="BL1068" s="44"/>
      <c r="BM1068" s="44"/>
      <c r="BN1068" s="44"/>
      <c r="BO1068" s="44"/>
      <c r="BP1068" s="44"/>
      <c r="BQ1068" s="44"/>
      <c r="BR1068" s="44"/>
      <c r="BS1068" s="44"/>
      <c r="BT1068" s="44"/>
      <c r="BU1068" s="44"/>
    </row>
    <row r="1069" spans="1:73" x14ac:dyDescent="0.2">
      <c r="A1069" s="44"/>
      <c r="B1069" s="44"/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  <c r="V1069" s="44"/>
      <c r="W1069" s="44"/>
      <c r="X1069" s="44"/>
      <c r="Y1069" s="44"/>
      <c r="Z1069" s="44"/>
      <c r="AA1069" s="44"/>
      <c r="AB1069" s="44"/>
      <c r="AC1069" s="44"/>
      <c r="AD1069" s="44"/>
      <c r="AE1069" s="44"/>
      <c r="AF1069" s="44"/>
      <c r="AG1069" s="44"/>
      <c r="AH1069" s="44"/>
      <c r="AI1069" s="44"/>
      <c r="AJ1069" s="44"/>
      <c r="AK1069" s="44"/>
      <c r="AL1069" s="44"/>
      <c r="AM1069" s="44"/>
      <c r="AN1069" s="44"/>
      <c r="AO1069" s="44"/>
      <c r="AP1069" s="44"/>
      <c r="AQ1069" s="44"/>
      <c r="AR1069" s="44"/>
      <c r="AS1069" s="44"/>
      <c r="AT1069" s="44"/>
      <c r="AU1069" s="44"/>
      <c r="AV1069" s="44"/>
      <c r="AW1069" s="44"/>
      <c r="AX1069" s="44"/>
      <c r="AY1069" s="44"/>
      <c r="AZ1069" s="44"/>
      <c r="BA1069" s="44"/>
      <c r="BB1069" s="44"/>
      <c r="BC1069" s="44"/>
      <c r="BD1069" s="44"/>
      <c r="BE1069" s="44"/>
      <c r="BF1069" s="44"/>
      <c r="BG1069" s="44"/>
      <c r="BH1069" s="44"/>
      <c r="BI1069" s="44"/>
      <c r="BJ1069" s="44"/>
      <c r="BK1069" s="44"/>
      <c r="BL1069" s="44"/>
      <c r="BM1069" s="44"/>
      <c r="BN1069" s="44"/>
      <c r="BO1069" s="44"/>
      <c r="BP1069" s="44"/>
      <c r="BQ1069" s="44"/>
      <c r="BR1069" s="44"/>
      <c r="BS1069" s="44"/>
      <c r="BT1069" s="44"/>
      <c r="BU1069" s="44"/>
    </row>
    <row r="1070" spans="1:73" x14ac:dyDescent="0.2">
      <c r="A1070" s="44"/>
      <c r="B1070" s="44"/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4"/>
      <c r="AF1070" s="44"/>
      <c r="AG1070" s="44"/>
      <c r="AH1070" s="44"/>
      <c r="AI1070" s="44"/>
      <c r="AJ1070" s="44"/>
      <c r="AK1070" s="44"/>
      <c r="AL1070" s="44"/>
      <c r="AM1070" s="44"/>
      <c r="AN1070" s="44"/>
      <c r="AO1070" s="44"/>
      <c r="AP1070" s="44"/>
      <c r="AQ1070" s="44"/>
      <c r="AR1070" s="44"/>
      <c r="AS1070" s="44"/>
      <c r="AT1070" s="44"/>
      <c r="AU1070" s="44"/>
      <c r="AV1070" s="44"/>
      <c r="AW1070" s="44"/>
      <c r="AX1070" s="44"/>
      <c r="AY1070" s="44"/>
      <c r="AZ1070" s="44"/>
      <c r="BA1070" s="44"/>
      <c r="BB1070" s="44"/>
      <c r="BC1070" s="44"/>
      <c r="BD1070" s="44"/>
      <c r="BE1070" s="44"/>
      <c r="BF1070" s="44"/>
      <c r="BG1070" s="44"/>
      <c r="BH1070" s="44"/>
      <c r="BI1070" s="44"/>
      <c r="BJ1070" s="44"/>
      <c r="BK1070" s="44"/>
      <c r="BL1070" s="44"/>
      <c r="BM1070" s="44"/>
      <c r="BN1070" s="44"/>
      <c r="BO1070" s="44"/>
      <c r="BP1070" s="44"/>
      <c r="BQ1070" s="44"/>
      <c r="BR1070" s="44"/>
      <c r="BS1070" s="44"/>
      <c r="BT1070" s="44"/>
      <c r="BU1070" s="44"/>
    </row>
    <row r="1071" spans="1:73" x14ac:dyDescent="0.2">
      <c r="A1071" s="44"/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4"/>
      <c r="AG1071" s="44"/>
      <c r="AH1071" s="44"/>
      <c r="AI1071" s="44"/>
      <c r="AJ1071" s="44"/>
      <c r="AK1071" s="44"/>
      <c r="AL1071" s="44"/>
      <c r="AM1071" s="44"/>
      <c r="AN1071" s="44"/>
      <c r="AO1071" s="44"/>
      <c r="AP1071" s="44"/>
      <c r="AQ1071" s="44"/>
      <c r="AR1071" s="44"/>
      <c r="AS1071" s="44"/>
      <c r="AT1071" s="44"/>
      <c r="AU1071" s="44"/>
      <c r="AV1071" s="44"/>
      <c r="AW1071" s="44"/>
      <c r="AX1071" s="44"/>
      <c r="AY1071" s="44"/>
      <c r="AZ1071" s="44"/>
      <c r="BA1071" s="44"/>
      <c r="BB1071" s="44"/>
      <c r="BC1071" s="44"/>
      <c r="BD1071" s="44"/>
      <c r="BE1071" s="44"/>
      <c r="BF1071" s="44"/>
      <c r="BG1071" s="44"/>
      <c r="BH1071" s="44"/>
      <c r="BI1071" s="44"/>
      <c r="BJ1071" s="44"/>
      <c r="BK1071" s="44"/>
      <c r="BL1071" s="44"/>
      <c r="BM1071" s="44"/>
      <c r="BN1071" s="44"/>
      <c r="BO1071" s="44"/>
      <c r="BP1071" s="44"/>
      <c r="BQ1071" s="44"/>
      <c r="BR1071" s="44"/>
      <c r="BS1071" s="44"/>
      <c r="BT1071" s="44"/>
      <c r="BU1071" s="44"/>
    </row>
    <row r="1072" spans="1:73" x14ac:dyDescent="0.2">
      <c r="A1072" s="44"/>
      <c r="B1072" s="44"/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4"/>
      <c r="AF1072" s="44"/>
      <c r="AG1072" s="44"/>
      <c r="AH1072" s="44"/>
      <c r="AI1072" s="44"/>
      <c r="AJ1072" s="44"/>
      <c r="AK1072" s="44"/>
      <c r="AL1072" s="44"/>
      <c r="AM1072" s="44"/>
      <c r="AN1072" s="44"/>
      <c r="AO1072" s="44"/>
      <c r="AP1072" s="44"/>
      <c r="AQ1072" s="44"/>
      <c r="AR1072" s="44"/>
      <c r="AS1072" s="44"/>
      <c r="AT1072" s="44"/>
      <c r="AU1072" s="44"/>
      <c r="AV1072" s="44"/>
      <c r="AW1072" s="44"/>
      <c r="AX1072" s="44"/>
      <c r="AY1072" s="44"/>
      <c r="AZ1072" s="44"/>
      <c r="BA1072" s="44"/>
      <c r="BB1072" s="44"/>
      <c r="BC1072" s="44"/>
      <c r="BD1072" s="44"/>
      <c r="BE1072" s="44"/>
      <c r="BF1072" s="44"/>
      <c r="BG1072" s="44"/>
      <c r="BH1072" s="44"/>
      <c r="BI1072" s="44"/>
      <c r="BJ1072" s="44"/>
      <c r="BK1072" s="44"/>
      <c r="BL1072" s="44"/>
      <c r="BM1072" s="44"/>
      <c r="BN1072" s="44"/>
      <c r="BO1072" s="44"/>
      <c r="BP1072" s="44"/>
      <c r="BQ1072" s="44"/>
      <c r="BR1072" s="44"/>
      <c r="BS1072" s="44"/>
      <c r="BT1072" s="44"/>
      <c r="BU1072" s="44"/>
    </row>
    <row r="1073" spans="1:73" x14ac:dyDescent="0.2">
      <c r="A1073" s="44"/>
      <c r="B1073" s="44"/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  <c r="V1073" s="44"/>
      <c r="W1073" s="44"/>
      <c r="X1073" s="44"/>
      <c r="Y1073" s="44"/>
      <c r="Z1073" s="44"/>
      <c r="AA1073" s="44"/>
      <c r="AB1073" s="44"/>
      <c r="AC1073" s="44"/>
      <c r="AD1073" s="44"/>
      <c r="AE1073" s="44"/>
      <c r="AF1073" s="44"/>
      <c r="AG1073" s="44"/>
      <c r="AH1073" s="44"/>
      <c r="AI1073" s="44"/>
      <c r="AJ1073" s="44"/>
      <c r="AK1073" s="44"/>
      <c r="AL1073" s="44"/>
      <c r="AM1073" s="44"/>
      <c r="AN1073" s="44"/>
      <c r="AO1073" s="44"/>
      <c r="AP1073" s="44"/>
      <c r="AQ1073" s="44"/>
      <c r="AR1073" s="44"/>
      <c r="AS1073" s="44"/>
      <c r="AT1073" s="44"/>
      <c r="AU1073" s="44"/>
      <c r="AV1073" s="44"/>
      <c r="AW1073" s="44"/>
      <c r="AX1073" s="44"/>
      <c r="AY1073" s="44"/>
      <c r="AZ1073" s="44"/>
      <c r="BA1073" s="44"/>
      <c r="BB1073" s="44"/>
      <c r="BC1073" s="44"/>
      <c r="BD1073" s="44"/>
      <c r="BE1073" s="44"/>
      <c r="BF1073" s="44"/>
      <c r="BG1073" s="44"/>
      <c r="BH1073" s="44"/>
      <c r="BI1073" s="44"/>
      <c r="BJ1073" s="44"/>
      <c r="BK1073" s="44"/>
      <c r="BL1073" s="44"/>
      <c r="BM1073" s="44"/>
      <c r="BN1073" s="44"/>
      <c r="BO1073" s="44"/>
      <c r="BP1073" s="44"/>
      <c r="BQ1073" s="44"/>
      <c r="BR1073" s="44"/>
      <c r="BS1073" s="44"/>
      <c r="BT1073" s="44"/>
      <c r="BU1073" s="44"/>
    </row>
    <row r="1074" spans="1:73" x14ac:dyDescent="0.2">
      <c r="A1074" s="44"/>
      <c r="B1074" s="44"/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  <c r="V1074" s="44"/>
      <c r="W1074" s="44"/>
      <c r="X1074" s="44"/>
      <c r="Y1074" s="44"/>
      <c r="Z1074" s="44"/>
      <c r="AA1074" s="44"/>
      <c r="AB1074" s="44"/>
      <c r="AC1074" s="44"/>
      <c r="AD1074" s="44"/>
      <c r="AE1074" s="44"/>
      <c r="AF1074" s="44"/>
      <c r="AG1074" s="44"/>
      <c r="AH1074" s="44"/>
      <c r="AI1074" s="44"/>
      <c r="AJ1074" s="44"/>
      <c r="AK1074" s="44"/>
      <c r="AL1074" s="44"/>
      <c r="AM1074" s="44"/>
      <c r="AN1074" s="44"/>
      <c r="AO1074" s="44"/>
      <c r="AP1074" s="44"/>
      <c r="AQ1074" s="44"/>
      <c r="AR1074" s="44"/>
      <c r="AS1074" s="44"/>
      <c r="AT1074" s="44"/>
      <c r="AU1074" s="44"/>
      <c r="AV1074" s="44"/>
      <c r="AW1074" s="44"/>
      <c r="AX1074" s="44"/>
      <c r="AY1074" s="44"/>
      <c r="AZ1074" s="44"/>
      <c r="BA1074" s="44"/>
      <c r="BB1074" s="44"/>
      <c r="BC1074" s="44"/>
      <c r="BD1074" s="44"/>
      <c r="BE1074" s="44"/>
      <c r="BF1074" s="44"/>
      <c r="BG1074" s="44"/>
      <c r="BH1074" s="44"/>
      <c r="BI1074" s="44"/>
      <c r="BJ1074" s="44"/>
      <c r="BK1074" s="44"/>
      <c r="BL1074" s="44"/>
      <c r="BM1074" s="44"/>
      <c r="BN1074" s="44"/>
      <c r="BO1074" s="44"/>
      <c r="BP1074" s="44"/>
      <c r="BQ1074" s="44"/>
      <c r="BR1074" s="44"/>
      <c r="BS1074" s="44"/>
      <c r="BT1074" s="44"/>
      <c r="BU1074" s="44"/>
    </row>
    <row r="1075" spans="1:73" x14ac:dyDescent="0.2">
      <c r="A1075" s="44"/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  <c r="V1075" s="44"/>
      <c r="W1075" s="44"/>
      <c r="X1075" s="44"/>
      <c r="Y1075" s="44"/>
      <c r="Z1075" s="44"/>
      <c r="AA1075" s="44"/>
      <c r="AB1075" s="44"/>
      <c r="AC1075" s="44"/>
      <c r="AD1075" s="44"/>
      <c r="AE1075" s="44"/>
      <c r="AF1075" s="44"/>
      <c r="AG1075" s="44"/>
      <c r="AH1075" s="44"/>
      <c r="AI1075" s="44"/>
      <c r="AJ1075" s="44"/>
      <c r="AK1075" s="44"/>
      <c r="AL1075" s="44"/>
      <c r="AM1075" s="44"/>
      <c r="AN1075" s="44"/>
      <c r="AO1075" s="44"/>
      <c r="AP1075" s="44"/>
      <c r="AQ1075" s="44"/>
      <c r="AR1075" s="44"/>
      <c r="AS1075" s="44"/>
      <c r="AT1075" s="44"/>
      <c r="AU1075" s="44"/>
      <c r="AV1075" s="44"/>
      <c r="AW1075" s="44"/>
      <c r="AX1075" s="44"/>
      <c r="AY1075" s="44"/>
      <c r="AZ1075" s="44"/>
      <c r="BA1075" s="44"/>
      <c r="BB1075" s="44"/>
      <c r="BC1075" s="44"/>
      <c r="BD1075" s="44"/>
      <c r="BE1075" s="44"/>
      <c r="BF1075" s="44"/>
      <c r="BG1075" s="44"/>
      <c r="BH1075" s="44"/>
      <c r="BI1075" s="44"/>
      <c r="BJ1075" s="44"/>
      <c r="BK1075" s="44"/>
      <c r="BL1075" s="44"/>
      <c r="BM1075" s="44"/>
      <c r="BN1075" s="44"/>
      <c r="BO1075" s="44"/>
      <c r="BP1075" s="44"/>
      <c r="BQ1075" s="44"/>
      <c r="BR1075" s="44"/>
      <c r="BS1075" s="44"/>
      <c r="BT1075" s="44"/>
      <c r="BU1075" s="44"/>
    </row>
    <row r="1076" spans="1:73" x14ac:dyDescent="0.2">
      <c r="A1076" s="44"/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4"/>
      <c r="AG1076" s="44"/>
      <c r="AH1076" s="44"/>
      <c r="AI1076" s="44"/>
      <c r="AJ1076" s="44"/>
      <c r="AK1076" s="44"/>
      <c r="AL1076" s="44"/>
      <c r="AM1076" s="44"/>
      <c r="AN1076" s="44"/>
      <c r="AO1076" s="44"/>
      <c r="AP1076" s="44"/>
      <c r="AQ1076" s="44"/>
      <c r="AR1076" s="44"/>
      <c r="AS1076" s="44"/>
      <c r="AT1076" s="44"/>
      <c r="AU1076" s="44"/>
      <c r="AV1076" s="44"/>
      <c r="AW1076" s="44"/>
      <c r="AX1076" s="44"/>
      <c r="AY1076" s="44"/>
      <c r="AZ1076" s="44"/>
      <c r="BA1076" s="44"/>
      <c r="BB1076" s="44"/>
      <c r="BC1076" s="44"/>
      <c r="BD1076" s="44"/>
      <c r="BE1076" s="44"/>
      <c r="BF1076" s="44"/>
      <c r="BG1076" s="44"/>
      <c r="BH1076" s="44"/>
      <c r="BI1076" s="44"/>
      <c r="BJ1076" s="44"/>
      <c r="BK1076" s="44"/>
      <c r="BL1076" s="44"/>
      <c r="BM1076" s="44"/>
      <c r="BN1076" s="44"/>
      <c r="BO1076" s="44"/>
      <c r="BP1076" s="44"/>
      <c r="BQ1076" s="44"/>
      <c r="BR1076" s="44"/>
      <c r="BS1076" s="44"/>
      <c r="BT1076" s="44"/>
      <c r="BU1076" s="44"/>
    </row>
    <row r="1077" spans="1:73" x14ac:dyDescent="0.2">
      <c r="A1077" s="44"/>
      <c r="B1077" s="44"/>
      <c r="C1077" s="44"/>
      <c r="D1077" s="44"/>
      <c r="E1077" s="44"/>
      <c r="F1077" s="44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  <c r="V1077" s="44"/>
      <c r="W1077" s="44"/>
      <c r="X1077" s="44"/>
      <c r="Y1077" s="44"/>
      <c r="Z1077" s="44"/>
      <c r="AA1077" s="44"/>
      <c r="AB1077" s="44"/>
      <c r="AC1077" s="44"/>
      <c r="AD1077" s="44"/>
      <c r="AE1077" s="44"/>
      <c r="AF1077" s="44"/>
      <c r="AG1077" s="44"/>
      <c r="AH1077" s="44"/>
      <c r="AI1077" s="44"/>
      <c r="AJ1077" s="44"/>
      <c r="AK1077" s="44"/>
      <c r="AL1077" s="44"/>
      <c r="AM1077" s="44"/>
      <c r="AN1077" s="44"/>
      <c r="AO1077" s="44"/>
      <c r="AP1077" s="44"/>
      <c r="AQ1077" s="44"/>
      <c r="AR1077" s="44"/>
      <c r="AS1077" s="44"/>
      <c r="AT1077" s="44"/>
      <c r="AU1077" s="44"/>
      <c r="AV1077" s="44"/>
      <c r="AW1077" s="44"/>
      <c r="AX1077" s="44"/>
      <c r="AY1077" s="44"/>
      <c r="AZ1077" s="44"/>
      <c r="BA1077" s="44"/>
      <c r="BB1077" s="44"/>
      <c r="BC1077" s="44"/>
      <c r="BD1077" s="44"/>
      <c r="BE1077" s="44"/>
      <c r="BF1077" s="44"/>
      <c r="BG1077" s="44"/>
      <c r="BH1077" s="44"/>
      <c r="BI1077" s="44"/>
      <c r="BJ1077" s="44"/>
      <c r="BK1077" s="44"/>
      <c r="BL1077" s="44"/>
      <c r="BM1077" s="44"/>
      <c r="BN1077" s="44"/>
      <c r="BO1077" s="44"/>
      <c r="BP1077" s="44"/>
      <c r="BQ1077" s="44"/>
      <c r="BR1077" s="44"/>
      <c r="BS1077" s="44"/>
      <c r="BT1077" s="44"/>
      <c r="BU1077" s="44"/>
    </row>
    <row r="1078" spans="1:73" x14ac:dyDescent="0.2">
      <c r="A1078" s="44"/>
      <c r="B1078" s="44"/>
      <c r="C1078" s="44"/>
      <c r="D1078" s="44"/>
      <c r="E1078" s="44"/>
      <c r="F1078" s="44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4"/>
      <c r="AF1078" s="44"/>
      <c r="AG1078" s="44"/>
      <c r="AH1078" s="44"/>
      <c r="AI1078" s="44"/>
      <c r="AJ1078" s="44"/>
      <c r="AK1078" s="44"/>
      <c r="AL1078" s="44"/>
      <c r="AM1078" s="44"/>
      <c r="AN1078" s="44"/>
      <c r="AO1078" s="44"/>
      <c r="AP1078" s="44"/>
      <c r="AQ1078" s="44"/>
      <c r="AR1078" s="44"/>
      <c r="AS1078" s="44"/>
      <c r="AT1078" s="44"/>
      <c r="AU1078" s="44"/>
      <c r="AV1078" s="44"/>
      <c r="AW1078" s="44"/>
      <c r="AX1078" s="44"/>
      <c r="AY1078" s="44"/>
      <c r="AZ1078" s="44"/>
      <c r="BA1078" s="44"/>
      <c r="BB1078" s="44"/>
      <c r="BC1078" s="44"/>
      <c r="BD1078" s="44"/>
      <c r="BE1078" s="44"/>
      <c r="BF1078" s="44"/>
      <c r="BG1078" s="44"/>
      <c r="BH1078" s="44"/>
      <c r="BI1078" s="44"/>
      <c r="BJ1078" s="44"/>
      <c r="BK1078" s="44"/>
      <c r="BL1078" s="44"/>
      <c r="BM1078" s="44"/>
      <c r="BN1078" s="44"/>
      <c r="BO1078" s="44"/>
      <c r="BP1078" s="44"/>
      <c r="BQ1078" s="44"/>
      <c r="BR1078" s="44"/>
      <c r="BS1078" s="44"/>
      <c r="BT1078" s="44"/>
      <c r="BU1078" s="44"/>
    </row>
    <row r="1079" spans="1:73" x14ac:dyDescent="0.2">
      <c r="A1079" s="44"/>
      <c r="B1079" s="44"/>
      <c r="C1079" s="44"/>
      <c r="D1079" s="44"/>
      <c r="E1079" s="44"/>
      <c r="F1079" s="44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  <c r="V1079" s="44"/>
      <c r="W1079" s="44"/>
      <c r="X1079" s="44"/>
      <c r="Y1079" s="44"/>
      <c r="Z1079" s="44"/>
      <c r="AA1079" s="44"/>
      <c r="AB1079" s="44"/>
      <c r="AC1079" s="44"/>
      <c r="AD1079" s="44"/>
      <c r="AE1079" s="44"/>
      <c r="AF1079" s="44"/>
      <c r="AG1079" s="44"/>
      <c r="AH1079" s="44"/>
      <c r="AI1079" s="44"/>
      <c r="AJ1079" s="44"/>
      <c r="AK1079" s="44"/>
      <c r="AL1079" s="44"/>
      <c r="AM1079" s="44"/>
      <c r="AN1079" s="44"/>
      <c r="AO1079" s="44"/>
      <c r="AP1079" s="44"/>
      <c r="AQ1079" s="44"/>
      <c r="AR1079" s="44"/>
      <c r="AS1079" s="44"/>
      <c r="AT1079" s="44"/>
      <c r="AU1079" s="44"/>
      <c r="AV1079" s="44"/>
      <c r="AW1079" s="44"/>
      <c r="AX1079" s="44"/>
      <c r="AY1079" s="44"/>
      <c r="AZ1079" s="44"/>
      <c r="BA1079" s="44"/>
      <c r="BB1079" s="44"/>
      <c r="BC1079" s="44"/>
      <c r="BD1079" s="44"/>
      <c r="BE1079" s="44"/>
      <c r="BF1079" s="44"/>
      <c r="BG1079" s="44"/>
      <c r="BH1079" s="44"/>
      <c r="BI1079" s="44"/>
      <c r="BJ1079" s="44"/>
      <c r="BK1079" s="44"/>
      <c r="BL1079" s="44"/>
      <c r="BM1079" s="44"/>
      <c r="BN1079" s="44"/>
      <c r="BO1079" s="44"/>
      <c r="BP1079" s="44"/>
      <c r="BQ1079" s="44"/>
      <c r="BR1079" s="44"/>
      <c r="BS1079" s="44"/>
      <c r="BT1079" s="44"/>
      <c r="BU1079" s="44"/>
    </row>
    <row r="1080" spans="1:73" x14ac:dyDescent="0.2">
      <c r="A1080" s="44"/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  <c r="V1080" s="44"/>
      <c r="W1080" s="44"/>
      <c r="X1080" s="44"/>
      <c r="Y1080" s="44"/>
      <c r="Z1080" s="44"/>
      <c r="AA1080" s="44"/>
      <c r="AB1080" s="44"/>
      <c r="AC1080" s="44"/>
      <c r="AD1080" s="44"/>
      <c r="AE1080" s="44"/>
      <c r="AF1080" s="44"/>
      <c r="AG1080" s="44"/>
      <c r="AH1080" s="44"/>
      <c r="AI1080" s="44"/>
      <c r="AJ1080" s="44"/>
      <c r="AK1080" s="44"/>
      <c r="AL1080" s="44"/>
      <c r="AM1080" s="44"/>
      <c r="AN1080" s="44"/>
      <c r="AO1080" s="44"/>
      <c r="AP1080" s="44"/>
      <c r="AQ1080" s="44"/>
      <c r="AR1080" s="44"/>
      <c r="AS1080" s="44"/>
      <c r="AT1080" s="44"/>
      <c r="AU1080" s="44"/>
      <c r="AV1080" s="44"/>
      <c r="AW1080" s="44"/>
      <c r="AX1080" s="44"/>
      <c r="AY1080" s="44"/>
      <c r="AZ1080" s="44"/>
      <c r="BA1080" s="44"/>
      <c r="BB1080" s="44"/>
      <c r="BC1080" s="44"/>
      <c r="BD1080" s="44"/>
      <c r="BE1080" s="44"/>
      <c r="BF1080" s="44"/>
      <c r="BG1080" s="44"/>
      <c r="BH1080" s="44"/>
      <c r="BI1080" s="44"/>
      <c r="BJ1080" s="44"/>
      <c r="BK1080" s="44"/>
      <c r="BL1080" s="44"/>
      <c r="BM1080" s="44"/>
      <c r="BN1080" s="44"/>
      <c r="BO1080" s="44"/>
      <c r="BP1080" s="44"/>
      <c r="BQ1080" s="44"/>
      <c r="BR1080" s="44"/>
      <c r="BS1080" s="44"/>
      <c r="BT1080" s="44"/>
      <c r="BU1080" s="44"/>
    </row>
    <row r="1081" spans="1:73" x14ac:dyDescent="0.2">
      <c r="A1081" s="44"/>
      <c r="B1081" s="44"/>
      <c r="C1081" s="44"/>
      <c r="D1081" s="44"/>
      <c r="E1081" s="44"/>
      <c r="F1081" s="44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  <c r="V1081" s="44"/>
      <c r="W1081" s="44"/>
      <c r="X1081" s="44"/>
      <c r="Y1081" s="44"/>
      <c r="Z1081" s="44"/>
      <c r="AA1081" s="44"/>
      <c r="AB1081" s="44"/>
      <c r="AC1081" s="44"/>
      <c r="AD1081" s="44"/>
      <c r="AE1081" s="44"/>
      <c r="AF1081" s="44"/>
      <c r="AG1081" s="44"/>
      <c r="AH1081" s="44"/>
      <c r="AI1081" s="44"/>
      <c r="AJ1081" s="44"/>
      <c r="AK1081" s="44"/>
      <c r="AL1081" s="44"/>
      <c r="AM1081" s="44"/>
      <c r="AN1081" s="44"/>
      <c r="AO1081" s="44"/>
      <c r="AP1081" s="44"/>
      <c r="AQ1081" s="44"/>
      <c r="AR1081" s="44"/>
      <c r="AS1081" s="44"/>
      <c r="AT1081" s="44"/>
      <c r="AU1081" s="44"/>
      <c r="AV1081" s="44"/>
      <c r="AW1081" s="44"/>
      <c r="AX1081" s="44"/>
      <c r="AY1081" s="44"/>
      <c r="AZ1081" s="44"/>
      <c r="BA1081" s="44"/>
      <c r="BB1081" s="44"/>
      <c r="BC1081" s="44"/>
      <c r="BD1081" s="44"/>
      <c r="BE1081" s="44"/>
      <c r="BF1081" s="44"/>
      <c r="BG1081" s="44"/>
      <c r="BH1081" s="44"/>
      <c r="BI1081" s="44"/>
      <c r="BJ1081" s="44"/>
      <c r="BK1081" s="44"/>
      <c r="BL1081" s="44"/>
      <c r="BM1081" s="44"/>
      <c r="BN1081" s="44"/>
      <c r="BO1081" s="44"/>
      <c r="BP1081" s="44"/>
      <c r="BQ1081" s="44"/>
      <c r="BR1081" s="44"/>
      <c r="BS1081" s="44"/>
      <c r="BT1081" s="44"/>
      <c r="BU1081" s="44"/>
    </row>
    <row r="1082" spans="1:73" x14ac:dyDescent="0.2">
      <c r="A1082" s="44"/>
      <c r="B1082" s="44"/>
      <c r="C1082" s="44"/>
      <c r="D1082" s="44"/>
      <c r="E1082" s="44"/>
      <c r="F1082" s="44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  <c r="V1082" s="44"/>
      <c r="W1082" s="44"/>
      <c r="X1082" s="44"/>
      <c r="Y1082" s="44"/>
      <c r="Z1082" s="44"/>
      <c r="AA1082" s="44"/>
      <c r="AB1082" s="44"/>
      <c r="AC1082" s="44"/>
      <c r="AD1082" s="44"/>
      <c r="AE1082" s="44"/>
      <c r="AF1082" s="44"/>
      <c r="AG1082" s="44"/>
      <c r="AH1082" s="44"/>
      <c r="AI1082" s="44"/>
      <c r="AJ1082" s="44"/>
      <c r="AK1082" s="44"/>
      <c r="AL1082" s="44"/>
      <c r="AM1082" s="44"/>
      <c r="AN1082" s="44"/>
      <c r="AO1082" s="44"/>
      <c r="AP1082" s="44"/>
      <c r="AQ1082" s="44"/>
      <c r="AR1082" s="44"/>
      <c r="AS1082" s="44"/>
      <c r="AT1082" s="44"/>
      <c r="AU1082" s="44"/>
      <c r="AV1082" s="44"/>
      <c r="AW1082" s="44"/>
      <c r="AX1082" s="44"/>
      <c r="AY1082" s="44"/>
      <c r="AZ1082" s="44"/>
      <c r="BA1082" s="44"/>
      <c r="BB1082" s="44"/>
      <c r="BC1082" s="44"/>
      <c r="BD1082" s="44"/>
      <c r="BE1082" s="44"/>
      <c r="BF1082" s="44"/>
      <c r="BG1082" s="44"/>
      <c r="BH1082" s="44"/>
      <c r="BI1082" s="44"/>
      <c r="BJ1082" s="44"/>
      <c r="BK1082" s="44"/>
      <c r="BL1082" s="44"/>
      <c r="BM1082" s="44"/>
      <c r="BN1082" s="44"/>
      <c r="BO1082" s="44"/>
      <c r="BP1082" s="44"/>
      <c r="BQ1082" s="44"/>
      <c r="BR1082" s="44"/>
      <c r="BS1082" s="44"/>
      <c r="BT1082" s="44"/>
      <c r="BU1082" s="44"/>
    </row>
    <row r="1083" spans="1:73" x14ac:dyDescent="0.2">
      <c r="A1083" s="44"/>
      <c r="B1083" s="44"/>
      <c r="C1083" s="44"/>
      <c r="D1083" s="44"/>
      <c r="E1083" s="44"/>
      <c r="F1083" s="44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4"/>
      <c r="AF1083" s="44"/>
      <c r="AG1083" s="44"/>
      <c r="AH1083" s="44"/>
      <c r="AI1083" s="44"/>
      <c r="AJ1083" s="44"/>
      <c r="AK1083" s="44"/>
      <c r="AL1083" s="44"/>
      <c r="AM1083" s="44"/>
      <c r="AN1083" s="44"/>
      <c r="AO1083" s="44"/>
      <c r="AP1083" s="44"/>
      <c r="AQ1083" s="44"/>
      <c r="AR1083" s="44"/>
      <c r="AS1083" s="44"/>
      <c r="AT1083" s="44"/>
      <c r="AU1083" s="44"/>
      <c r="AV1083" s="44"/>
      <c r="AW1083" s="44"/>
      <c r="AX1083" s="44"/>
      <c r="AY1083" s="44"/>
      <c r="AZ1083" s="44"/>
      <c r="BA1083" s="44"/>
      <c r="BB1083" s="44"/>
      <c r="BC1083" s="44"/>
      <c r="BD1083" s="44"/>
      <c r="BE1083" s="44"/>
      <c r="BF1083" s="44"/>
      <c r="BG1083" s="44"/>
      <c r="BH1083" s="44"/>
      <c r="BI1083" s="44"/>
      <c r="BJ1083" s="44"/>
      <c r="BK1083" s="44"/>
      <c r="BL1083" s="44"/>
      <c r="BM1083" s="44"/>
      <c r="BN1083" s="44"/>
      <c r="BO1083" s="44"/>
      <c r="BP1083" s="44"/>
      <c r="BQ1083" s="44"/>
      <c r="BR1083" s="44"/>
      <c r="BS1083" s="44"/>
      <c r="BT1083" s="44"/>
      <c r="BU1083" s="44"/>
    </row>
    <row r="1084" spans="1:73" x14ac:dyDescent="0.2">
      <c r="A1084" s="44"/>
      <c r="B1084" s="44"/>
      <c r="C1084" s="44"/>
      <c r="D1084" s="44"/>
      <c r="E1084" s="44"/>
      <c r="F1084" s="44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4"/>
      <c r="AF1084" s="44"/>
      <c r="AG1084" s="44"/>
      <c r="AH1084" s="44"/>
      <c r="AI1084" s="44"/>
      <c r="AJ1084" s="44"/>
      <c r="AK1084" s="44"/>
      <c r="AL1084" s="44"/>
      <c r="AM1084" s="44"/>
      <c r="AN1084" s="44"/>
      <c r="AO1084" s="44"/>
      <c r="AP1084" s="44"/>
      <c r="AQ1084" s="44"/>
      <c r="AR1084" s="44"/>
      <c r="AS1084" s="44"/>
      <c r="AT1084" s="44"/>
      <c r="AU1084" s="44"/>
      <c r="AV1084" s="44"/>
      <c r="AW1084" s="44"/>
      <c r="AX1084" s="44"/>
      <c r="AY1084" s="44"/>
      <c r="AZ1084" s="44"/>
      <c r="BA1084" s="44"/>
      <c r="BB1084" s="44"/>
      <c r="BC1084" s="44"/>
      <c r="BD1084" s="44"/>
      <c r="BE1084" s="44"/>
      <c r="BF1084" s="44"/>
      <c r="BG1084" s="44"/>
      <c r="BH1084" s="44"/>
      <c r="BI1084" s="44"/>
      <c r="BJ1084" s="44"/>
      <c r="BK1084" s="44"/>
      <c r="BL1084" s="44"/>
      <c r="BM1084" s="44"/>
      <c r="BN1084" s="44"/>
      <c r="BO1084" s="44"/>
      <c r="BP1084" s="44"/>
      <c r="BQ1084" s="44"/>
      <c r="BR1084" s="44"/>
      <c r="BS1084" s="44"/>
      <c r="BT1084" s="44"/>
      <c r="BU1084" s="44"/>
    </row>
    <row r="1085" spans="1:73" x14ac:dyDescent="0.2">
      <c r="A1085" s="44"/>
      <c r="B1085" s="44"/>
      <c r="C1085" s="44"/>
      <c r="D1085" s="44"/>
      <c r="E1085" s="44"/>
      <c r="F1085" s="44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4"/>
      <c r="AF1085" s="44"/>
      <c r="AG1085" s="44"/>
      <c r="AH1085" s="44"/>
      <c r="AI1085" s="44"/>
      <c r="AJ1085" s="44"/>
      <c r="AK1085" s="44"/>
      <c r="AL1085" s="44"/>
      <c r="AM1085" s="44"/>
      <c r="AN1085" s="44"/>
      <c r="AO1085" s="44"/>
      <c r="AP1085" s="44"/>
      <c r="AQ1085" s="44"/>
      <c r="AR1085" s="44"/>
      <c r="AS1085" s="44"/>
      <c r="AT1085" s="44"/>
      <c r="AU1085" s="44"/>
      <c r="AV1085" s="44"/>
      <c r="AW1085" s="44"/>
      <c r="AX1085" s="44"/>
      <c r="AY1085" s="44"/>
      <c r="AZ1085" s="44"/>
      <c r="BA1085" s="44"/>
      <c r="BB1085" s="44"/>
      <c r="BC1085" s="44"/>
      <c r="BD1085" s="44"/>
      <c r="BE1085" s="44"/>
      <c r="BF1085" s="44"/>
      <c r="BG1085" s="44"/>
      <c r="BH1085" s="44"/>
      <c r="BI1085" s="44"/>
      <c r="BJ1085" s="44"/>
      <c r="BK1085" s="44"/>
      <c r="BL1085" s="44"/>
      <c r="BM1085" s="44"/>
      <c r="BN1085" s="44"/>
      <c r="BO1085" s="44"/>
      <c r="BP1085" s="44"/>
      <c r="BQ1085" s="44"/>
      <c r="BR1085" s="44"/>
      <c r="BS1085" s="44"/>
      <c r="BT1085" s="44"/>
      <c r="BU1085" s="44"/>
    </row>
    <row r="1086" spans="1:73" x14ac:dyDescent="0.2">
      <c r="A1086" s="44"/>
      <c r="B1086" s="44"/>
      <c r="C1086" s="44"/>
      <c r="D1086" s="44"/>
      <c r="E1086" s="44"/>
      <c r="F1086" s="44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4"/>
      <c r="AF1086" s="44"/>
      <c r="AG1086" s="44"/>
      <c r="AH1086" s="44"/>
      <c r="AI1086" s="44"/>
      <c r="AJ1086" s="44"/>
      <c r="AK1086" s="44"/>
      <c r="AL1086" s="44"/>
      <c r="AM1086" s="44"/>
      <c r="AN1086" s="44"/>
      <c r="AO1086" s="44"/>
      <c r="AP1086" s="44"/>
      <c r="AQ1086" s="44"/>
      <c r="AR1086" s="44"/>
      <c r="AS1086" s="44"/>
      <c r="AT1086" s="44"/>
      <c r="AU1086" s="44"/>
      <c r="AV1086" s="44"/>
      <c r="AW1086" s="44"/>
      <c r="AX1086" s="44"/>
      <c r="AY1086" s="44"/>
      <c r="AZ1086" s="44"/>
      <c r="BA1086" s="44"/>
      <c r="BB1086" s="44"/>
      <c r="BC1086" s="44"/>
      <c r="BD1086" s="44"/>
      <c r="BE1086" s="44"/>
      <c r="BF1086" s="44"/>
      <c r="BG1086" s="44"/>
      <c r="BH1086" s="44"/>
      <c r="BI1086" s="44"/>
      <c r="BJ1086" s="44"/>
      <c r="BK1086" s="44"/>
      <c r="BL1086" s="44"/>
      <c r="BM1086" s="44"/>
      <c r="BN1086" s="44"/>
      <c r="BO1086" s="44"/>
      <c r="BP1086" s="44"/>
      <c r="BQ1086" s="44"/>
      <c r="BR1086" s="44"/>
      <c r="BS1086" s="44"/>
      <c r="BT1086" s="44"/>
      <c r="BU1086" s="44"/>
    </row>
    <row r="1087" spans="1:73" x14ac:dyDescent="0.2">
      <c r="A1087" s="44"/>
      <c r="B1087" s="44"/>
      <c r="C1087" s="44"/>
      <c r="D1087" s="44"/>
      <c r="E1087" s="44"/>
      <c r="F1087" s="44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4"/>
      <c r="AF1087" s="44"/>
      <c r="AG1087" s="44"/>
      <c r="AH1087" s="44"/>
      <c r="AI1087" s="44"/>
      <c r="AJ1087" s="44"/>
      <c r="AK1087" s="44"/>
      <c r="AL1087" s="44"/>
      <c r="AM1087" s="44"/>
      <c r="AN1087" s="44"/>
      <c r="AO1087" s="44"/>
      <c r="AP1087" s="44"/>
      <c r="AQ1087" s="44"/>
      <c r="AR1087" s="44"/>
      <c r="AS1087" s="44"/>
      <c r="AT1087" s="44"/>
      <c r="AU1087" s="44"/>
      <c r="AV1087" s="44"/>
      <c r="AW1087" s="44"/>
      <c r="AX1087" s="44"/>
      <c r="AY1087" s="44"/>
      <c r="AZ1087" s="44"/>
      <c r="BA1087" s="44"/>
      <c r="BB1087" s="44"/>
      <c r="BC1087" s="44"/>
      <c r="BD1087" s="44"/>
      <c r="BE1087" s="44"/>
      <c r="BF1087" s="44"/>
      <c r="BG1087" s="44"/>
      <c r="BH1087" s="44"/>
      <c r="BI1087" s="44"/>
      <c r="BJ1087" s="44"/>
      <c r="BK1087" s="44"/>
      <c r="BL1087" s="44"/>
      <c r="BM1087" s="44"/>
      <c r="BN1087" s="44"/>
      <c r="BO1087" s="44"/>
      <c r="BP1087" s="44"/>
      <c r="BQ1087" s="44"/>
      <c r="BR1087" s="44"/>
      <c r="BS1087" s="44"/>
      <c r="BT1087" s="44"/>
      <c r="BU1087" s="44"/>
    </row>
    <row r="1088" spans="1:73" x14ac:dyDescent="0.2">
      <c r="A1088" s="44"/>
      <c r="B1088" s="44"/>
      <c r="C1088" s="44"/>
      <c r="D1088" s="44"/>
      <c r="E1088" s="44"/>
      <c r="F1088" s="44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  <c r="T1088" s="44"/>
      <c r="U1088" s="44"/>
      <c r="V1088" s="44"/>
      <c r="W1088" s="44"/>
      <c r="X1088" s="44"/>
      <c r="Y1088" s="44"/>
      <c r="Z1088" s="44"/>
      <c r="AA1088" s="44"/>
      <c r="AB1088" s="44"/>
      <c r="AC1088" s="44"/>
      <c r="AD1088" s="44"/>
      <c r="AE1088" s="44"/>
      <c r="AF1088" s="44"/>
      <c r="AG1088" s="44"/>
      <c r="AH1088" s="44"/>
      <c r="AI1088" s="44"/>
      <c r="AJ1088" s="44"/>
      <c r="AK1088" s="44"/>
      <c r="AL1088" s="44"/>
      <c r="AM1088" s="44"/>
      <c r="AN1088" s="44"/>
      <c r="AO1088" s="44"/>
      <c r="AP1088" s="44"/>
      <c r="AQ1088" s="44"/>
      <c r="AR1088" s="44"/>
      <c r="AS1088" s="44"/>
      <c r="AT1088" s="44"/>
      <c r="AU1088" s="44"/>
      <c r="AV1088" s="44"/>
      <c r="AW1088" s="44"/>
      <c r="AX1088" s="44"/>
      <c r="AY1088" s="44"/>
      <c r="AZ1088" s="44"/>
      <c r="BA1088" s="44"/>
      <c r="BB1088" s="44"/>
      <c r="BC1088" s="44"/>
      <c r="BD1088" s="44"/>
      <c r="BE1088" s="44"/>
      <c r="BF1088" s="44"/>
      <c r="BG1088" s="44"/>
      <c r="BH1088" s="44"/>
      <c r="BI1088" s="44"/>
      <c r="BJ1088" s="44"/>
      <c r="BK1088" s="44"/>
      <c r="BL1088" s="44"/>
      <c r="BM1088" s="44"/>
      <c r="BN1088" s="44"/>
      <c r="BO1088" s="44"/>
      <c r="BP1088" s="44"/>
      <c r="BQ1088" s="44"/>
      <c r="BR1088" s="44"/>
      <c r="BS1088" s="44"/>
      <c r="BT1088" s="44"/>
      <c r="BU1088" s="44"/>
    </row>
    <row r="1089" spans="1:73" x14ac:dyDescent="0.2">
      <c r="A1089" s="44"/>
      <c r="B1089" s="44"/>
      <c r="C1089" s="44"/>
      <c r="D1089" s="44"/>
      <c r="E1089" s="44"/>
      <c r="F1089" s="44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  <c r="T1089" s="44"/>
      <c r="U1089" s="44"/>
      <c r="V1089" s="44"/>
      <c r="W1089" s="44"/>
      <c r="X1089" s="44"/>
      <c r="Y1089" s="44"/>
      <c r="Z1089" s="44"/>
      <c r="AA1089" s="44"/>
      <c r="AB1089" s="44"/>
      <c r="AC1089" s="44"/>
      <c r="AD1089" s="44"/>
      <c r="AE1089" s="44"/>
      <c r="AF1089" s="44"/>
      <c r="AG1089" s="44"/>
      <c r="AH1089" s="44"/>
      <c r="AI1089" s="44"/>
      <c r="AJ1089" s="44"/>
      <c r="AK1089" s="44"/>
      <c r="AL1089" s="44"/>
      <c r="AM1089" s="44"/>
      <c r="AN1089" s="44"/>
      <c r="AO1089" s="44"/>
      <c r="AP1089" s="44"/>
      <c r="AQ1089" s="44"/>
      <c r="AR1089" s="44"/>
      <c r="AS1089" s="44"/>
      <c r="AT1089" s="44"/>
      <c r="AU1089" s="44"/>
      <c r="AV1089" s="44"/>
      <c r="AW1089" s="44"/>
      <c r="AX1089" s="44"/>
      <c r="AY1089" s="44"/>
      <c r="AZ1089" s="44"/>
      <c r="BA1089" s="44"/>
      <c r="BB1089" s="44"/>
      <c r="BC1089" s="44"/>
      <c r="BD1089" s="44"/>
      <c r="BE1089" s="44"/>
      <c r="BF1089" s="44"/>
      <c r="BG1089" s="44"/>
      <c r="BH1089" s="44"/>
      <c r="BI1089" s="44"/>
      <c r="BJ1089" s="44"/>
      <c r="BK1089" s="44"/>
      <c r="BL1089" s="44"/>
      <c r="BM1089" s="44"/>
      <c r="BN1089" s="44"/>
      <c r="BO1089" s="44"/>
      <c r="BP1089" s="44"/>
      <c r="BQ1089" s="44"/>
      <c r="BR1089" s="44"/>
      <c r="BS1089" s="44"/>
      <c r="BT1089" s="44"/>
      <c r="BU1089" s="44"/>
    </row>
    <row r="1090" spans="1:73" x14ac:dyDescent="0.2">
      <c r="A1090" s="44"/>
      <c r="B1090" s="44"/>
      <c r="C1090" s="44"/>
      <c r="D1090" s="44"/>
      <c r="E1090" s="44"/>
      <c r="F1090" s="44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4"/>
      <c r="AF1090" s="44"/>
      <c r="AG1090" s="44"/>
      <c r="AH1090" s="44"/>
      <c r="AI1090" s="44"/>
      <c r="AJ1090" s="44"/>
      <c r="AK1090" s="44"/>
      <c r="AL1090" s="44"/>
      <c r="AM1090" s="44"/>
      <c r="AN1090" s="44"/>
      <c r="AO1090" s="44"/>
      <c r="AP1090" s="44"/>
      <c r="AQ1090" s="44"/>
      <c r="AR1090" s="44"/>
      <c r="AS1090" s="44"/>
      <c r="AT1090" s="44"/>
      <c r="AU1090" s="44"/>
      <c r="AV1090" s="44"/>
      <c r="AW1090" s="44"/>
      <c r="AX1090" s="44"/>
      <c r="AY1090" s="44"/>
      <c r="AZ1090" s="44"/>
      <c r="BA1090" s="44"/>
      <c r="BB1090" s="44"/>
      <c r="BC1090" s="44"/>
      <c r="BD1090" s="44"/>
      <c r="BE1090" s="44"/>
      <c r="BF1090" s="44"/>
      <c r="BG1090" s="44"/>
      <c r="BH1090" s="44"/>
      <c r="BI1090" s="44"/>
      <c r="BJ1090" s="44"/>
      <c r="BK1090" s="44"/>
      <c r="BL1090" s="44"/>
      <c r="BM1090" s="44"/>
      <c r="BN1090" s="44"/>
      <c r="BO1090" s="44"/>
      <c r="BP1090" s="44"/>
      <c r="BQ1090" s="44"/>
      <c r="BR1090" s="44"/>
      <c r="BS1090" s="44"/>
      <c r="BT1090" s="44"/>
      <c r="BU1090" s="44"/>
    </row>
    <row r="1091" spans="1:73" x14ac:dyDescent="0.2">
      <c r="A1091" s="44"/>
      <c r="B1091" s="44"/>
      <c r="C1091" s="44"/>
      <c r="D1091" s="44"/>
      <c r="E1091" s="44"/>
      <c r="F1091" s="44"/>
      <c r="G1091" s="44"/>
      <c r="H1091" s="44"/>
      <c r="I1091" s="44"/>
      <c r="J1091" s="44"/>
      <c r="K1091" s="44"/>
      <c r="L1091" s="44"/>
      <c r="M1091" s="44"/>
      <c r="N1091" s="44"/>
      <c r="O1091" s="44"/>
      <c r="P1091" s="44"/>
      <c r="Q1091" s="44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4"/>
      <c r="AF1091" s="44"/>
      <c r="AG1091" s="44"/>
      <c r="AH1091" s="44"/>
      <c r="AI1091" s="44"/>
      <c r="AJ1091" s="44"/>
      <c r="AK1091" s="44"/>
      <c r="AL1091" s="44"/>
      <c r="AM1091" s="44"/>
      <c r="AN1091" s="44"/>
      <c r="AO1091" s="44"/>
      <c r="AP1091" s="44"/>
      <c r="AQ1091" s="44"/>
      <c r="AR1091" s="44"/>
      <c r="AS1091" s="44"/>
      <c r="AT1091" s="44"/>
      <c r="AU1091" s="44"/>
      <c r="AV1091" s="44"/>
      <c r="AW1091" s="44"/>
      <c r="AX1091" s="44"/>
      <c r="AY1091" s="44"/>
      <c r="AZ1091" s="44"/>
      <c r="BA1091" s="44"/>
      <c r="BB1091" s="44"/>
      <c r="BC1091" s="44"/>
      <c r="BD1091" s="44"/>
      <c r="BE1091" s="44"/>
      <c r="BF1091" s="44"/>
      <c r="BG1091" s="44"/>
      <c r="BH1091" s="44"/>
      <c r="BI1091" s="44"/>
      <c r="BJ1091" s="44"/>
      <c r="BK1091" s="44"/>
      <c r="BL1091" s="44"/>
      <c r="BM1091" s="44"/>
      <c r="BN1091" s="44"/>
      <c r="BO1091" s="44"/>
      <c r="BP1091" s="44"/>
      <c r="BQ1091" s="44"/>
      <c r="BR1091" s="44"/>
      <c r="BS1091" s="44"/>
      <c r="BT1091" s="44"/>
      <c r="BU1091" s="44"/>
    </row>
    <row r="1092" spans="1:73" x14ac:dyDescent="0.2">
      <c r="A1092" s="44"/>
      <c r="B1092" s="44"/>
      <c r="C1092" s="44"/>
      <c r="D1092" s="44"/>
      <c r="E1092" s="44"/>
      <c r="F1092" s="44"/>
      <c r="G1092" s="44"/>
      <c r="H1092" s="44"/>
      <c r="I1092" s="44"/>
      <c r="J1092" s="44"/>
      <c r="K1092" s="44"/>
      <c r="L1092" s="44"/>
      <c r="M1092" s="44"/>
      <c r="N1092" s="44"/>
      <c r="O1092" s="44"/>
      <c r="P1092" s="44"/>
      <c r="Q1092" s="44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4"/>
      <c r="AF1092" s="44"/>
      <c r="AG1092" s="44"/>
      <c r="AH1092" s="44"/>
      <c r="AI1092" s="44"/>
      <c r="AJ1092" s="44"/>
      <c r="AK1092" s="44"/>
      <c r="AL1092" s="44"/>
      <c r="AM1092" s="44"/>
      <c r="AN1092" s="44"/>
      <c r="AO1092" s="44"/>
      <c r="AP1092" s="44"/>
      <c r="AQ1092" s="44"/>
      <c r="AR1092" s="44"/>
      <c r="AS1092" s="44"/>
      <c r="AT1092" s="44"/>
      <c r="AU1092" s="44"/>
      <c r="AV1092" s="44"/>
      <c r="AW1092" s="44"/>
      <c r="AX1092" s="44"/>
      <c r="AY1092" s="44"/>
      <c r="AZ1092" s="44"/>
      <c r="BA1092" s="44"/>
      <c r="BB1092" s="44"/>
      <c r="BC1092" s="44"/>
      <c r="BD1092" s="44"/>
      <c r="BE1092" s="44"/>
      <c r="BF1092" s="44"/>
      <c r="BG1092" s="44"/>
      <c r="BH1092" s="44"/>
      <c r="BI1092" s="44"/>
      <c r="BJ1092" s="44"/>
      <c r="BK1092" s="44"/>
      <c r="BL1092" s="44"/>
      <c r="BM1092" s="44"/>
      <c r="BN1092" s="44"/>
      <c r="BO1092" s="44"/>
      <c r="BP1092" s="44"/>
      <c r="BQ1092" s="44"/>
      <c r="BR1092" s="44"/>
      <c r="BS1092" s="44"/>
      <c r="BT1092" s="44"/>
      <c r="BU1092" s="44"/>
    </row>
    <row r="1093" spans="1:73" x14ac:dyDescent="0.2">
      <c r="A1093" s="44"/>
      <c r="B1093" s="44"/>
      <c r="C1093" s="44"/>
      <c r="D1093" s="44"/>
      <c r="E1093" s="44"/>
      <c r="F1093" s="44"/>
      <c r="G1093" s="44"/>
      <c r="H1093" s="44"/>
      <c r="I1093" s="44"/>
      <c r="J1093" s="44"/>
      <c r="K1093" s="44"/>
      <c r="L1093" s="44"/>
      <c r="M1093" s="44"/>
      <c r="N1093" s="44"/>
      <c r="O1093" s="44"/>
      <c r="P1093" s="44"/>
      <c r="Q1093" s="44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4"/>
      <c r="AF1093" s="44"/>
      <c r="AG1093" s="44"/>
      <c r="AH1093" s="44"/>
      <c r="AI1093" s="44"/>
      <c r="AJ1093" s="44"/>
      <c r="AK1093" s="44"/>
      <c r="AL1093" s="44"/>
      <c r="AM1093" s="44"/>
      <c r="AN1093" s="44"/>
      <c r="AO1093" s="44"/>
      <c r="AP1093" s="44"/>
      <c r="AQ1093" s="44"/>
      <c r="AR1093" s="44"/>
      <c r="AS1093" s="44"/>
      <c r="AT1093" s="44"/>
      <c r="AU1093" s="44"/>
      <c r="AV1093" s="44"/>
      <c r="AW1093" s="44"/>
      <c r="AX1093" s="44"/>
      <c r="AY1093" s="44"/>
      <c r="AZ1093" s="44"/>
      <c r="BA1093" s="44"/>
      <c r="BB1093" s="44"/>
      <c r="BC1093" s="44"/>
      <c r="BD1093" s="44"/>
      <c r="BE1093" s="44"/>
      <c r="BF1093" s="44"/>
      <c r="BG1093" s="44"/>
      <c r="BH1093" s="44"/>
      <c r="BI1093" s="44"/>
      <c r="BJ1093" s="44"/>
      <c r="BK1093" s="44"/>
      <c r="BL1093" s="44"/>
      <c r="BM1093" s="44"/>
      <c r="BN1093" s="44"/>
      <c r="BO1093" s="44"/>
      <c r="BP1093" s="44"/>
      <c r="BQ1093" s="44"/>
      <c r="BR1093" s="44"/>
      <c r="BS1093" s="44"/>
      <c r="BT1093" s="44"/>
      <c r="BU1093" s="44"/>
    </row>
    <row r="1094" spans="1:73" x14ac:dyDescent="0.2">
      <c r="A1094" s="44"/>
      <c r="B1094" s="44"/>
      <c r="C1094" s="44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4"/>
      <c r="AF1094" s="44"/>
      <c r="AG1094" s="44"/>
      <c r="AH1094" s="44"/>
      <c r="AI1094" s="44"/>
      <c r="AJ1094" s="44"/>
      <c r="AK1094" s="44"/>
      <c r="AL1094" s="44"/>
      <c r="AM1094" s="44"/>
      <c r="AN1094" s="44"/>
      <c r="AO1094" s="44"/>
      <c r="AP1094" s="44"/>
      <c r="AQ1094" s="44"/>
      <c r="AR1094" s="44"/>
      <c r="AS1094" s="44"/>
      <c r="AT1094" s="44"/>
      <c r="AU1094" s="44"/>
      <c r="AV1094" s="44"/>
      <c r="AW1094" s="44"/>
      <c r="AX1094" s="44"/>
      <c r="AY1094" s="44"/>
      <c r="AZ1094" s="44"/>
      <c r="BA1094" s="44"/>
      <c r="BB1094" s="44"/>
      <c r="BC1094" s="44"/>
      <c r="BD1094" s="44"/>
      <c r="BE1094" s="44"/>
      <c r="BF1094" s="44"/>
      <c r="BG1094" s="44"/>
      <c r="BH1094" s="44"/>
      <c r="BI1094" s="44"/>
      <c r="BJ1094" s="44"/>
      <c r="BK1094" s="44"/>
      <c r="BL1094" s="44"/>
      <c r="BM1094" s="44"/>
      <c r="BN1094" s="44"/>
      <c r="BO1094" s="44"/>
      <c r="BP1094" s="44"/>
      <c r="BQ1094" s="44"/>
      <c r="BR1094" s="44"/>
      <c r="BS1094" s="44"/>
      <c r="BT1094" s="44"/>
      <c r="BU1094" s="44"/>
    </row>
    <row r="1095" spans="1:73" x14ac:dyDescent="0.2">
      <c r="A1095" s="44"/>
      <c r="B1095" s="44"/>
      <c r="C1095" s="44"/>
      <c r="D1095" s="44"/>
      <c r="E1095" s="44"/>
      <c r="F1095" s="44"/>
      <c r="G1095" s="44"/>
      <c r="H1095" s="44"/>
      <c r="I1095" s="44"/>
      <c r="J1095" s="44"/>
      <c r="K1095" s="44"/>
      <c r="L1095" s="44"/>
      <c r="M1095" s="44"/>
      <c r="N1095" s="44"/>
      <c r="O1095" s="44"/>
      <c r="P1095" s="44"/>
      <c r="Q1095" s="44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  <c r="AK1095" s="44"/>
      <c r="AL1095" s="44"/>
      <c r="AM1095" s="44"/>
      <c r="AN1095" s="44"/>
      <c r="AO1095" s="44"/>
      <c r="AP1095" s="44"/>
      <c r="AQ1095" s="44"/>
      <c r="AR1095" s="44"/>
      <c r="AS1095" s="44"/>
      <c r="AT1095" s="44"/>
      <c r="AU1095" s="44"/>
      <c r="AV1095" s="44"/>
      <c r="AW1095" s="44"/>
      <c r="AX1095" s="44"/>
      <c r="AY1095" s="44"/>
      <c r="AZ1095" s="44"/>
      <c r="BA1095" s="44"/>
      <c r="BB1095" s="44"/>
      <c r="BC1095" s="44"/>
      <c r="BD1095" s="44"/>
      <c r="BE1095" s="44"/>
      <c r="BF1095" s="44"/>
      <c r="BG1095" s="44"/>
      <c r="BH1095" s="44"/>
      <c r="BI1095" s="44"/>
      <c r="BJ1095" s="44"/>
      <c r="BK1095" s="44"/>
      <c r="BL1095" s="44"/>
      <c r="BM1095" s="44"/>
      <c r="BN1095" s="44"/>
      <c r="BO1095" s="44"/>
      <c r="BP1095" s="44"/>
      <c r="BQ1095" s="44"/>
      <c r="BR1095" s="44"/>
      <c r="BS1095" s="44"/>
      <c r="BT1095" s="44"/>
      <c r="BU1095" s="44"/>
    </row>
    <row r="1096" spans="1:73" x14ac:dyDescent="0.2">
      <c r="A1096" s="44"/>
      <c r="B1096" s="44"/>
      <c r="C1096" s="44"/>
      <c r="D1096" s="44"/>
      <c r="E1096" s="44"/>
      <c r="F1096" s="44"/>
      <c r="G1096" s="44"/>
      <c r="H1096" s="44"/>
      <c r="I1096" s="44"/>
      <c r="J1096" s="44"/>
      <c r="K1096" s="44"/>
      <c r="L1096" s="44"/>
      <c r="M1096" s="44"/>
      <c r="N1096" s="44"/>
      <c r="O1096" s="44"/>
      <c r="P1096" s="44"/>
      <c r="Q1096" s="44"/>
      <c r="R1096" s="44"/>
      <c r="S1096" s="44"/>
      <c r="T1096" s="44"/>
      <c r="U1096" s="44"/>
      <c r="V1096" s="44"/>
      <c r="W1096" s="44"/>
      <c r="X1096" s="44"/>
      <c r="Y1096" s="44"/>
      <c r="Z1096" s="44"/>
      <c r="AA1096" s="44"/>
      <c r="AB1096" s="44"/>
      <c r="AC1096" s="44"/>
      <c r="AD1096" s="44"/>
      <c r="AE1096" s="44"/>
      <c r="AF1096" s="44"/>
      <c r="AG1096" s="44"/>
      <c r="AH1096" s="44"/>
      <c r="AI1096" s="44"/>
      <c r="AJ1096" s="44"/>
      <c r="AK1096" s="44"/>
      <c r="AL1096" s="44"/>
      <c r="AM1096" s="44"/>
      <c r="AN1096" s="44"/>
      <c r="AO1096" s="44"/>
      <c r="AP1096" s="44"/>
      <c r="AQ1096" s="44"/>
      <c r="AR1096" s="44"/>
      <c r="AS1096" s="44"/>
      <c r="AT1096" s="44"/>
      <c r="AU1096" s="44"/>
      <c r="AV1096" s="44"/>
      <c r="AW1096" s="44"/>
      <c r="AX1096" s="44"/>
      <c r="AY1096" s="44"/>
      <c r="AZ1096" s="44"/>
      <c r="BA1096" s="44"/>
      <c r="BB1096" s="44"/>
      <c r="BC1096" s="44"/>
      <c r="BD1096" s="44"/>
      <c r="BE1096" s="44"/>
      <c r="BF1096" s="44"/>
      <c r="BG1096" s="44"/>
      <c r="BH1096" s="44"/>
      <c r="BI1096" s="44"/>
      <c r="BJ1096" s="44"/>
      <c r="BK1096" s="44"/>
      <c r="BL1096" s="44"/>
      <c r="BM1096" s="44"/>
      <c r="BN1096" s="44"/>
      <c r="BO1096" s="44"/>
      <c r="BP1096" s="44"/>
      <c r="BQ1096" s="44"/>
      <c r="BR1096" s="44"/>
      <c r="BS1096" s="44"/>
      <c r="BT1096" s="44"/>
      <c r="BU1096" s="44"/>
    </row>
    <row r="1097" spans="1:73" x14ac:dyDescent="0.2">
      <c r="A1097" s="44"/>
      <c r="B1097" s="44"/>
      <c r="C1097" s="44"/>
      <c r="D1097" s="44"/>
      <c r="E1097" s="44"/>
      <c r="F1097" s="44"/>
      <c r="G1097" s="44"/>
      <c r="H1097" s="44"/>
      <c r="I1097" s="44"/>
      <c r="J1097" s="44"/>
      <c r="K1097" s="44"/>
      <c r="L1097" s="44"/>
      <c r="M1097" s="44"/>
      <c r="N1097" s="44"/>
      <c r="O1097" s="44"/>
      <c r="P1097" s="44"/>
      <c r="Q1097" s="44"/>
      <c r="R1097" s="44"/>
      <c r="S1097" s="44"/>
      <c r="T1097" s="44"/>
      <c r="U1097" s="44"/>
      <c r="V1097" s="44"/>
      <c r="W1097" s="44"/>
      <c r="X1097" s="44"/>
      <c r="Y1097" s="44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  <c r="AK1097" s="44"/>
      <c r="AL1097" s="44"/>
      <c r="AM1097" s="44"/>
      <c r="AN1097" s="44"/>
      <c r="AO1097" s="44"/>
      <c r="AP1097" s="44"/>
      <c r="AQ1097" s="44"/>
      <c r="AR1097" s="44"/>
      <c r="AS1097" s="44"/>
      <c r="AT1097" s="44"/>
      <c r="AU1097" s="44"/>
      <c r="AV1097" s="44"/>
      <c r="AW1097" s="44"/>
      <c r="AX1097" s="44"/>
      <c r="AY1097" s="44"/>
      <c r="AZ1097" s="44"/>
      <c r="BA1097" s="44"/>
      <c r="BB1097" s="44"/>
      <c r="BC1097" s="44"/>
      <c r="BD1097" s="44"/>
      <c r="BE1097" s="44"/>
      <c r="BF1097" s="44"/>
      <c r="BG1097" s="44"/>
      <c r="BH1097" s="44"/>
      <c r="BI1097" s="44"/>
      <c r="BJ1097" s="44"/>
      <c r="BK1097" s="44"/>
      <c r="BL1097" s="44"/>
      <c r="BM1097" s="44"/>
      <c r="BN1097" s="44"/>
      <c r="BO1097" s="44"/>
      <c r="BP1097" s="44"/>
      <c r="BQ1097" s="44"/>
      <c r="BR1097" s="44"/>
      <c r="BS1097" s="44"/>
      <c r="BT1097" s="44"/>
      <c r="BU1097" s="44"/>
    </row>
    <row r="1098" spans="1:73" x14ac:dyDescent="0.2">
      <c r="A1098" s="44"/>
      <c r="B1098" s="44"/>
      <c r="C1098" s="44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4"/>
      <c r="AG1098" s="44"/>
      <c r="AH1098" s="44"/>
      <c r="AI1098" s="44"/>
      <c r="AJ1098" s="44"/>
      <c r="AK1098" s="44"/>
      <c r="AL1098" s="44"/>
      <c r="AM1098" s="44"/>
      <c r="AN1098" s="44"/>
      <c r="AO1098" s="44"/>
      <c r="AP1098" s="44"/>
      <c r="AQ1098" s="44"/>
      <c r="AR1098" s="44"/>
      <c r="AS1098" s="44"/>
      <c r="AT1098" s="44"/>
      <c r="AU1098" s="44"/>
      <c r="AV1098" s="44"/>
      <c r="AW1098" s="44"/>
      <c r="AX1098" s="44"/>
      <c r="AY1098" s="44"/>
      <c r="AZ1098" s="44"/>
      <c r="BA1098" s="44"/>
      <c r="BB1098" s="44"/>
      <c r="BC1098" s="44"/>
      <c r="BD1098" s="44"/>
      <c r="BE1098" s="44"/>
      <c r="BF1098" s="44"/>
      <c r="BG1098" s="44"/>
      <c r="BH1098" s="44"/>
      <c r="BI1098" s="44"/>
      <c r="BJ1098" s="44"/>
      <c r="BK1098" s="44"/>
      <c r="BL1098" s="44"/>
      <c r="BM1098" s="44"/>
      <c r="BN1098" s="44"/>
      <c r="BO1098" s="44"/>
      <c r="BP1098" s="44"/>
      <c r="BQ1098" s="44"/>
      <c r="BR1098" s="44"/>
      <c r="BS1098" s="44"/>
      <c r="BT1098" s="44"/>
      <c r="BU1098" s="44"/>
    </row>
    <row r="1099" spans="1:73" x14ac:dyDescent="0.2">
      <c r="A1099" s="44"/>
      <c r="B1099" s="44"/>
      <c r="C1099" s="44"/>
      <c r="D1099" s="44"/>
      <c r="E1099" s="44"/>
      <c r="F1099" s="44"/>
      <c r="G1099" s="44"/>
      <c r="H1099" s="44"/>
      <c r="I1099" s="44"/>
      <c r="J1099" s="44"/>
      <c r="K1099" s="44"/>
      <c r="L1099" s="44"/>
      <c r="M1099" s="44"/>
      <c r="N1099" s="44"/>
      <c r="O1099" s="44"/>
      <c r="P1099" s="44"/>
      <c r="Q1099" s="44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  <c r="AK1099" s="44"/>
      <c r="AL1099" s="44"/>
      <c r="AM1099" s="44"/>
      <c r="AN1099" s="44"/>
      <c r="AO1099" s="44"/>
      <c r="AP1099" s="44"/>
      <c r="AQ1099" s="44"/>
      <c r="AR1099" s="44"/>
      <c r="AS1099" s="44"/>
      <c r="AT1099" s="44"/>
      <c r="AU1099" s="44"/>
      <c r="AV1099" s="44"/>
      <c r="AW1099" s="44"/>
      <c r="AX1099" s="44"/>
      <c r="AY1099" s="44"/>
      <c r="AZ1099" s="44"/>
      <c r="BA1099" s="44"/>
      <c r="BB1099" s="44"/>
      <c r="BC1099" s="44"/>
      <c r="BD1099" s="44"/>
      <c r="BE1099" s="44"/>
      <c r="BF1099" s="44"/>
      <c r="BG1099" s="44"/>
      <c r="BH1099" s="44"/>
      <c r="BI1099" s="44"/>
      <c r="BJ1099" s="44"/>
      <c r="BK1099" s="44"/>
      <c r="BL1099" s="44"/>
      <c r="BM1099" s="44"/>
      <c r="BN1099" s="44"/>
      <c r="BO1099" s="44"/>
      <c r="BP1099" s="44"/>
      <c r="BQ1099" s="44"/>
      <c r="BR1099" s="44"/>
      <c r="BS1099" s="44"/>
      <c r="BT1099" s="44"/>
      <c r="BU1099" s="44"/>
    </row>
    <row r="1100" spans="1:73" x14ac:dyDescent="0.2">
      <c r="A1100" s="44"/>
      <c r="B1100" s="44"/>
      <c r="C1100" s="44"/>
      <c r="D1100" s="44"/>
      <c r="E1100" s="44"/>
      <c r="F1100" s="44"/>
      <c r="G1100" s="44"/>
      <c r="H1100" s="44"/>
      <c r="I1100" s="44"/>
      <c r="J1100" s="44"/>
      <c r="K1100" s="44"/>
      <c r="L1100" s="44"/>
      <c r="M1100" s="44"/>
      <c r="N1100" s="44"/>
      <c r="O1100" s="44"/>
      <c r="P1100" s="44"/>
      <c r="Q1100" s="44"/>
      <c r="R1100" s="44"/>
      <c r="S1100" s="44"/>
      <c r="T1100" s="44"/>
      <c r="U1100" s="44"/>
      <c r="V1100" s="44"/>
      <c r="W1100" s="44"/>
      <c r="X1100" s="44"/>
      <c r="Y1100" s="44"/>
      <c r="Z1100" s="44"/>
      <c r="AA1100" s="44"/>
      <c r="AB1100" s="44"/>
      <c r="AC1100" s="44"/>
      <c r="AD1100" s="44"/>
      <c r="AE1100" s="44"/>
      <c r="AF1100" s="44"/>
      <c r="AG1100" s="44"/>
      <c r="AH1100" s="44"/>
      <c r="AI1100" s="44"/>
      <c r="AJ1100" s="44"/>
      <c r="AK1100" s="44"/>
      <c r="AL1100" s="44"/>
      <c r="AM1100" s="44"/>
      <c r="AN1100" s="44"/>
      <c r="AO1100" s="44"/>
      <c r="AP1100" s="44"/>
      <c r="AQ1100" s="44"/>
      <c r="AR1100" s="44"/>
      <c r="AS1100" s="44"/>
      <c r="AT1100" s="44"/>
      <c r="AU1100" s="44"/>
      <c r="AV1100" s="44"/>
      <c r="AW1100" s="44"/>
      <c r="AX1100" s="44"/>
      <c r="AY1100" s="44"/>
      <c r="AZ1100" s="44"/>
      <c r="BA1100" s="44"/>
      <c r="BB1100" s="44"/>
      <c r="BC1100" s="44"/>
      <c r="BD1100" s="44"/>
      <c r="BE1100" s="44"/>
      <c r="BF1100" s="44"/>
      <c r="BG1100" s="44"/>
      <c r="BH1100" s="44"/>
      <c r="BI1100" s="44"/>
      <c r="BJ1100" s="44"/>
      <c r="BK1100" s="44"/>
      <c r="BL1100" s="44"/>
      <c r="BM1100" s="44"/>
      <c r="BN1100" s="44"/>
      <c r="BO1100" s="44"/>
      <c r="BP1100" s="44"/>
      <c r="BQ1100" s="44"/>
      <c r="BR1100" s="44"/>
      <c r="BS1100" s="44"/>
      <c r="BT1100" s="44"/>
      <c r="BU1100" s="44"/>
    </row>
    <row r="1101" spans="1:73" x14ac:dyDescent="0.2">
      <c r="A1101" s="44"/>
      <c r="B1101" s="44"/>
      <c r="C1101" s="44"/>
      <c r="D1101" s="44"/>
      <c r="E1101" s="44"/>
      <c r="F1101" s="44"/>
      <c r="G1101" s="44"/>
      <c r="H1101" s="44"/>
      <c r="I1101" s="44"/>
      <c r="J1101" s="44"/>
      <c r="K1101" s="44"/>
      <c r="L1101" s="44"/>
      <c r="M1101" s="44"/>
      <c r="N1101" s="44"/>
      <c r="O1101" s="44"/>
      <c r="P1101" s="44"/>
      <c r="Q1101" s="44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  <c r="AL1101" s="44"/>
      <c r="AM1101" s="44"/>
      <c r="AN1101" s="44"/>
      <c r="AO1101" s="44"/>
      <c r="AP1101" s="44"/>
      <c r="AQ1101" s="44"/>
      <c r="AR1101" s="44"/>
      <c r="AS1101" s="44"/>
      <c r="AT1101" s="44"/>
      <c r="AU1101" s="44"/>
      <c r="AV1101" s="44"/>
      <c r="AW1101" s="44"/>
      <c r="AX1101" s="44"/>
      <c r="AY1101" s="44"/>
      <c r="AZ1101" s="44"/>
      <c r="BA1101" s="44"/>
      <c r="BB1101" s="44"/>
      <c r="BC1101" s="44"/>
      <c r="BD1101" s="44"/>
      <c r="BE1101" s="44"/>
      <c r="BF1101" s="44"/>
      <c r="BG1101" s="44"/>
      <c r="BH1101" s="44"/>
      <c r="BI1101" s="44"/>
      <c r="BJ1101" s="44"/>
      <c r="BK1101" s="44"/>
      <c r="BL1101" s="44"/>
      <c r="BM1101" s="44"/>
      <c r="BN1101" s="44"/>
      <c r="BO1101" s="44"/>
      <c r="BP1101" s="44"/>
      <c r="BQ1101" s="44"/>
      <c r="BR1101" s="44"/>
      <c r="BS1101" s="44"/>
      <c r="BT1101" s="44"/>
      <c r="BU1101" s="44"/>
    </row>
    <row r="1102" spans="1:73" x14ac:dyDescent="0.2">
      <c r="A1102" s="44"/>
      <c r="B1102" s="44"/>
      <c r="C1102" s="44"/>
      <c r="D1102" s="44"/>
      <c r="E1102" s="44"/>
      <c r="F1102" s="44"/>
      <c r="G1102" s="44"/>
      <c r="H1102" s="44"/>
      <c r="I1102" s="44"/>
      <c r="J1102" s="44"/>
      <c r="K1102" s="44"/>
      <c r="L1102" s="44"/>
      <c r="M1102" s="44"/>
      <c r="N1102" s="44"/>
      <c r="O1102" s="44"/>
      <c r="P1102" s="44"/>
      <c r="Q1102" s="44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4"/>
      <c r="AG1102" s="44"/>
      <c r="AH1102" s="44"/>
      <c r="AI1102" s="44"/>
      <c r="AJ1102" s="44"/>
      <c r="AK1102" s="44"/>
      <c r="AL1102" s="44"/>
      <c r="AM1102" s="44"/>
      <c r="AN1102" s="44"/>
      <c r="AO1102" s="44"/>
      <c r="AP1102" s="44"/>
      <c r="AQ1102" s="44"/>
      <c r="AR1102" s="44"/>
      <c r="AS1102" s="44"/>
      <c r="AT1102" s="44"/>
      <c r="AU1102" s="44"/>
      <c r="AV1102" s="44"/>
      <c r="AW1102" s="44"/>
      <c r="AX1102" s="44"/>
      <c r="AY1102" s="44"/>
      <c r="AZ1102" s="44"/>
      <c r="BA1102" s="44"/>
      <c r="BB1102" s="44"/>
      <c r="BC1102" s="44"/>
      <c r="BD1102" s="44"/>
      <c r="BE1102" s="44"/>
      <c r="BF1102" s="44"/>
      <c r="BG1102" s="44"/>
      <c r="BH1102" s="44"/>
      <c r="BI1102" s="44"/>
      <c r="BJ1102" s="44"/>
      <c r="BK1102" s="44"/>
      <c r="BL1102" s="44"/>
      <c r="BM1102" s="44"/>
      <c r="BN1102" s="44"/>
      <c r="BO1102" s="44"/>
      <c r="BP1102" s="44"/>
      <c r="BQ1102" s="44"/>
      <c r="BR1102" s="44"/>
      <c r="BS1102" s="44"/>
      <c r="BT1102" s="44"/>
      <c r="BU1102" s="44"/>
    </row>
    <row r="1103" spans="1:73" x14ac:dyDescent="0.2">
      <c r="A1103" s="44"/>
      <c r="B1103" s="44"/>
      <c r="C1103" s="44"/>
      <c r="D1103" s="44"/>
      <c r="E1103" s="44"/>
      <c r="F1103" s="44"/>
      <c r="G1103" s="44"/>
      <c r="H1103" s="44"/>
      <c r="I1103" s="44"/>
      <c r="J1103" s="44"/>
      <c r="K1103" s="44"/>
      <c r="L1103" s="44"/>
      <c r="M1103" s="44"/>
      <c r="N1103" s="44"/>
      <c r="O1103" s="44"/>
      <c r="P1103" s="44"/>
      <c r="Q1103" s="44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  <c r="AK1103" s="44"/>
      <c r="AL1103" s="44"/>
      <c r="AM1103" s="44"/>
      <c r="AN1103" s="44"/>
      <c r="AO1103" s="44"/>
      <c r="AP1103" s="44"/>
      <c r="AQ1103" s="44"/>
      <c r="AR1103" s="44"/>
      <c r="AS1103" s="44"/>
      <c r="AT1103" s="44"/>
      <c r="AU1103" s="44"/>
      <c r="AV1103" s="44"/>
      <c r="AW1103" s="44"/>
      <c r="AX1103" s="44"/>
      <c r="AY1103" s="44"/>
      <c r="AZ1103" s="44"/>
      <c r="BA1103" s="44"/>
      <c r="BB1103" s="44"/>
      <c r="BC1103" s="44"/>
      <c r="BD1103" s="44"/>
      <c r="BE1103" s="44"/>
      <c r="BF1103" s="44"/>
      <c r="BG1103" s="44"/>
      <c r="BH1103" s="44"/>
      <c r="BI1103" s="44"/>
      <c r="BJ1103" s="44"/>
      <c r="BK1103" s="44"/>
      <c r="BL1103" s="44"/>
      <c r="BM1103" s="44"/>
      <c r="BN1103" s="44"/>
      <c r="BO1103" s="44"/>
      <c r="BP1103" s="44"/>
      <c r="BQ1103" s="44"/>
      <c r="BR1103" s="44"/>
      <c r="BS1103" s="44"/>
      <c r="BT1103" s="44"/>
      <c r="BU1103" s="44"/>
    </row>
    <row r="1104" spans="1:73" x14ac:dyDescent="0.2">
      <c r="A1104" s="44"/>
      <c r="B1104" s="44"/>
      <c r="C1104" s="44"/>
      <c r="D1104" s="44"/>
      <c r="E1104" s="44"/>
      <c r="F1104" s="44"/>
      <c r="G1104" s="44"/>
      <c r="H1104" s="44"/>
      <c r="I1104" s="44"/>
      <c r="J1104" s="44"/>
      <c r="K1104" s="44"/>
      <c r="L1104" s="44"/>
      <c r="M1104" s="44"/>
      <c r="N1104" s="44"/>
      <c r="O1104" s="44"/>
      <c r="P1104" s="44"/>
      <c r="Q1104" s="44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4"/>
      <c r="AG1104" s="44"/>
      <c r="AH1104" s="44"/>
      <c r="AI1104" s="44"/>
      <c r="AJ1104" s="44"/>
      <c r="AK1104" s="44"/>
      <c r="AL1104" s="44"/>
      <c r="AM1104" s="44"/>
      <c r="AN1104" s="44"/>
      <c r="AO1104" s="44"/>
      <c r="AP1104" s="44"/>
      <c r="AQ1104" s="44"/>
      <c r="AR1104" s="44"/>
      <c r="AS1104" s="44"/>
      <c r="AT1104" s="44"/>
      <c r="AU1104" s="44"/>
      <c r="AV1104" s="44"/>
      <c r="AW1104" s="44"/>
      <c r="AX1104" s="44"/>
      <c r="AY1104" s="44"/>
      <c r="AZ1104" s="44"/>
      <c r="BA1104" s="44"/>
      <c r="BB1104" s="44"/>
      <c r="BC1104" s="44"/>
      <c r="BD1104" s="44"/>
      <c r="BE1104" s="44"/>
      <c r="BF1104" s="44"/>
      <c r="BG1104" s="44"/>
      <c r="BH1104" s="44"/>
      <c r="BI1104" s="44"/>
      <c r="BJ1104" s="44"/>
      <c r="BK1104" s="44"/>
      <c r="BL1104" s="44"/>
      <c r="BM1104" s="44"/>
      <c r="BN1104" s="44"/>
      <c r="BO1104" s="44"/>
      <c r="BP1104" s="44"/>
      <c r="BQ1104" s="44"/>
      <c r="BR1104" s="44"/>
      <c r="BS1104" s="44"/>
      <c r="BT1104" s="44"/>
      <c r="BU1104" s="44"/>
    </row>
    <row r="1105" spans="1:73" x14ac:dyDescent="0.2">
      <c r="A1105" s="44"/>
      <c r="B1105" s="44"/>
      <c r="C1105" s="44"/>
      <c r="D1105" s="44"/>
      <c r="E1105" s="44"/>
      <c r="F1105" s="44"/>
      <c r="G1105" s="44"/>
      <c r="H1105" s="44"/>
      <c r="I1105" s="44"/>
      <c r="J1105" s="44"/>
      <c r="K1105" s="44"/>
      <c r="L1105" s="44"/>
      <c r="M1105" s="44"/>
      <c r="N1105" s="44"/>
      <c r="O1105" s="44"/>
      <c r="P1105" s="44"/>
      <c r="Q1105" s="44"/>
      <c r="R1105" s="44"/>
      <c r="S1105" s="44"/>
      <c r="T1105" s="44"/>
      <c r="U1105" s="44"/>
      <c r="V1105" s="44"/>
      <c r="W1105" s="44"/>
      <c r="X1105" s="44"/>
      <c r="Y1105" s="44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  <c r="AK1105" s="44"/>
      <c r="AL1105" s="44"/>
      <c r="AM1105" s="44"/>
      <c r="AN1105" s="44"/>
      <c r="AO1105" s="44"/>
      <c r="AP1105" s="44"/>
      <c r="AQ1105" s="44"/>
      <c r="AR1105" s="44"/>
      <c r="AS1105" s="44"/>
      <c r="AT1105" s="44"/>
      <c r="AU1105" s="44"/>
      <c r="AV1105" s="44"/>
      <c r="AW1105" s="44"/>
      <c r="AX1105" s="44"/>
      <c r="AY1105" s="44"/>
      <c r="AZ1105" s="44"/>
      <c r="BA1105" s="44"/>
      <c r="BB1105" s="44"/>
      <c r="BC1105" s="44"/>
      <c r="BD1105" s="44"/>
      <c r="BE1105" s="44"/>
      <c r="BF1105" s="44"/>
      <c r="BG1105" s="44"/>
      <c r="BH1105" s="44"/>
      <c r="BI1105" s="44"/>
      <c r="BJ1105" s="44"/>
      <c r="BK1105" s="44"/>
      <c r="BL1105" s="44"/>
      <c r="BM1105" s="44"/>
      <c r="BN1105" s="44"/>
      <c r="BO1105" s="44"/>
      <c r="BP1105" s="44"/>
      <c r="BQ1105" s="44"/>
      <c r="BR1105" s="44"/>
      <c r="BS1105" s="44"/>
      <c r="BT1105" s="44"/>
      <c r="BU1105" s="44"/>
    </row>
    <row r="1106" spans="1:73" x14ac:dyDescent="0.2">
      <c r="A1106" s="44"/>
      <c r="B1106" s="44"/>
      <c r="C1106" s="44"/>
      <c r="D1106" s="44"/>
      <c r="E1106" s="44"/>
      <c r="F1106" s="44"/>
      <c r="G1106" s="44"/>
      <c r="H1106" s="44"/>
      <c r="I1106" s="44"/>
      <c r="J1106" s="44"/>
      <c r="K1106" s="44"/>
      <c r="L1106" s="44"/>
      <c r="M1106" s="44"/>
      <c r="N1106" s="44"/>
      <c r="O1106" s="44"/>
      <c r="P1106" s="44"/>
      <c r="Q1106" s="44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4"/>
      <c r="AG1106" s="44"/>
      <c r="AH1106" s="44"/>
      <c r="AI1106" s="44"/>
      <c r="AJ1106" s="44"/>
      <c r="AK1106" s="44"/>
      <c r="AL1106" s="44"/>
      <c r="AM1106" s="44"/>
      <c r="AN1106" s="44"/>
      <c r="AO1106" s="44"/>
      <c r="AP1106" s="44"/>
      <c r="AQ1106" s="44"/>
      <c r="AR1106" s="44"/>
      <c r="AS1106" s="44"/>
      <c r="AT1106" s="44"/>
      <c r="AU1106" s="44"/>
      <c r="AV1106" s="44"/>
      <c r="AW1106" s="44"/>
      <c r="AX1106" s="44"/>
      <c r="AY1106" s="44"/>
      <c r="AZ1106" s="44"/>
      <c r="BA1106" s="44"/>
      <c r="BB1106" s="44"/>
      <c r="BC1106" s="44"/>
      <c r="BD1106" s="44"/>
      <c r="BE1106" s="44"/>
      <c r="BF1106" s="44"/>
      <c r="BG1106" s="44"/>
      <c r="BH1106" s="44"/>
      <c r="BI1106" s="44"/>
      <c r="BJ1106" s="44"/>
      <c r="BK1106" s="44"/>
      <c r="BL1106" s="44"/>
      <c r="BM1106" s="44"/>
      <c r="BN1106" s="44"/>
      <c r="BO1106" s="44"/>
      <c r="BP1106" s="44"/>
      <c r="BQ1106" s="44"/>
      <c r="BR1106" s="44"/>
      <c r="BS1106" s="44"/>
      <c r="BT1106" s="44"/>
      <c r="BU1106" s="44"/>
    </row>
    <row r="1107" spans="1:73" x14ac:dyDescent="0.2">
      <c r="A1107" s="44"/>
      <c r="B1107" s="44"/>
      <c r="C1107" s="44"/>
      <c r="D1107" s="44"/>
      <c r="E1107" s="44"/>
      <c r="F1107" s="44"/>
      <c r="G1107" s="44"/>
      <c r="H1107" s="44"/>
      <c r="I1107" s="44"/>
      <c r="J1107" s="44"/>
      <c r="K1107" s="44"/>
      <c r="L1107" s="44"/>
      <c r="M1107" s="44"/>
      <c r="N1107" s="44"/>
      <c r="O1107" s="44"/>
      <c r="P1107" s="44"/>
      <c r="Q1107" s="44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  <c r="AK1107" s="44"/>
      <c r="AL1107" s="44"/>
      <c r="AM1107" s="44"/>
      <c r="AN1107" s="44"/>
      <c r="AO1107" s="44"/>
      <c r="AP1107" s="44"/>
      <c r="AQ1107" s="44"/>
      <c r="AR1107" s="44"/>
      <c r="AS1107" s="44"/>
      <c r="AT1107" s="44"/>
      <c r="AU1107" s="44"/>
      <c r="AV1107" s="44"/>
      <c r="AW1107" s="44"/>
      <c r="AX1107" s="44"/>
      <c r="AY1107" s="44"/>
      <c r="AZ1107" s="44"/>
      <c r="BA1107" s="44"/>
      <c r="BB1107" s="44"/>
      <c r="BC1107" s="44"/>
      <c r="BD1107" s="44"/>
      <c r="BE1107" s="44"/>
      <c r="BF1107" s="44"/>
      <c r="BG1107" s="44"/>
      <c r="BH1107" s="44"/>
      <c r="BI1107" s="44"/>
      <c r="BJ1107" s="44"/>
      <c r="BK1107" s="44"/>
      <c r="BL1107" s="44"/>
      <c r="BM1107" s="44"/>
      <c r="BN1107" s="44"/>
      <c r="BO1107" s="44"/>
      <c r="BP1107" s="44"/>
      <c r="BQ1107" s="44"/>
      <c r="BR1107" s="44"/>
      <c r="BS1107" s="44"/>
      <c r="BT1107" s="44"/>
      <c r="BU1107" s="44"/>
    </row>
    <row r="1108" spans="1:73" x14ac:dyDescent="0.2">
      <c r="A1108" s="44"/>
      <c r="B1108" s="44"/>
      <c r="C1108" s="44"/>
      <c r="D1108" s="44"/>
      <c r="E1108" s="44"/>
      <c r="F1108" s="44"/>
      <c r="G1108" s="44"/>
      <c r="H1108" s="44"/>
      <c r="I1108" s="44"/>
      <c r="J1108" s="44"/>
      <c r="K1108" s="44"/>
      <c r="L1108" s="44"/>
      <c r="M1108" s="44"/>
      <c r="N1108" s="44"/>
      <c r="O1108" s="44"/>
      <c r="P1108" s="44"/>
      <c r="Q1108" s="44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4"/>
      <c r="AG1108" s="44"/>
      <c r="AH1108" s="44"/>
      <c r="AI1108" s="44"/>
      <c r="AJ1108" s="44"/>
      <c r="AK1108" s="44"/>
      <c r="AL1108" s="44"/>
      <c r="AM1108" s="44"/>
      <c r="AN1108" s="44"/>
      <c r="AO1108" s="44"/>
      <c r="AP1108" s="44"/>
      <c r="AQ1108" s="44"/>
      <c r="AR1108" s="44"/>
      <c r="AS1108" s="44"/>
      <c r="AT1108" s="44"/>
      <c r="AU1108" s="44"/>
      <c r="AV1108" s="44"/>
      <c r="AW1108" s="44"/>
      <c r="AX1108" s="44"/>
      <c r="AY1108" s="44"/>
      <c r="AZ1108" s="44"/>
      <c r="BA1108" s="44"/>
      <c r="BB1108" s="44"/>
      <c r="BC1108" s="44"/>
      <c r="BD1108" s="44"/>
      <c r="BE1108" s="44"/>
      <c r="BF1108" s="44"/>
      <c r="BG1108" s="44"/>
      <c r="BH1108" s="44"/>
      <c r="BI1108" s="44"/>
      <c r="BJ1108" s="44"/>
      <c r="BK1108" s="44"/>
      <c r="BL1108" s="44"/>
      <c r="BM1108" s="44"/>
      <c r="BN1108" s="44"/>
      <c r="BO1108" s="44"/>
      <c r="BP1108" s="44"/>
      <c r="BQ1108" s="44"/>
      <c r="BR1108" s="44"/>
      <c r="BS1108" s="44"/>
      <c r="BT1108" s="44"/>
      <c r="BU1108" s="44"/>
    </row>
    <row r="1109" spans="1:73" x14ac:dyDescent="0.2">
      <c r="A1109" s="44"/>
      <c r="B1109" s="44"/>
      <c r="C1109" s="44"/>
      <c r="D1109" s="44"/>
      <c r="E1109" s="44"/>
      <c r="F1109" s="44"/>
      <c r="G1109" s="44"/>
      <c r="H1109" s="44"/>
      <c r="I1109" s="44"/>
      <c r="J1109" s="44"/>
      <c r="K1109" s="44"/>
      <c r="L1109" s="44"/>
      <c r="M1109" s="44"/>
      <c r="N1109" s="44"/>
      <c r="O1109" s="44"/>
      <c r="P1109" s="44"/>
      <c r="Q1109" s="44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  <c r="AK1109" s="44"/>
      <c r="AL1109" s="44"/>
      <c r="AM1109" s="44"/>
      <c r="AN1109" s="44"/>
      <c r="AO1109" s="44"/>
      <c r="AP1109" s="44"/>
      <c r="AQ1109" s="44"/>
      <c r="AR1109" s="44"/>
      <c r="AS1109" s="44"/>
      <c r="AT1109" s="44"/>
      <c r="AU1109" s="44"/>
      <c r="AV1109" s="44"/>
      <c r="AW1109" s="44"/>
      <c r="AX1109" s="44"/>
      <c r="AY1109" s="44"/>
      <c r="AZ1109" s="44"/>
      <c r="BA1109" s="44"/>
      <c r="BB1109" s="44"/>
      <c r="BC1109" s="44"/>
      <c r="BD1109" s="44"/>
      <c r="BE1109" s="44"/>
      <c r="BF1109" s="44"/>
      <c r="BG1109" s="44"/>
      <c r="BH1109" s="44"/>
      <c r="BI1109" s="44"/>
      <c r="BJ1109" s="44"/>
      <c r="BK1109" s="44"/>
      <c r="BL1109" s="44"/>
      <c r="BM1109" s="44"/>
      <c r="BN1109" s="44"/>
      <c r="BO1109" s="44"/>
      <c r="BP1109" s="44"/>
      <c r="BQ1109" s="44"/>
      <c r="BR1109" s="44"/>
      <c r="BS1109" s="44"/>
      <c r="BT1109" s="44"/>
      <c r="BU1109" s="44"/>
    </row>
    <row r="1110" spans="1:73" x14ac:dyDescent="0.2">
      <c r="A1110" s="44"/>
      <c r="B1110" s="44"/>
      <c r="C1110" s="44"/>
      <c r="D1110" s="44"/>
      <c r="E1110" s="44"/>
      <c r="F1110" s="44"/>
      <c r="G1110" s="44"/>
      <c r="H1110" s="44"/>
      <c r="I1110" s="44"/>
      <c r="J1110" s="44"/>
      <c r="K1110" s="44"/>
      <c r="L1110" s="44"/>
      <c r="M1110" s="44"/>
      <c r="N1110" s="44"/>
      <c r="O1110" s="44"/>
      <c r="P1110" s="44"/>
      <c r="Q1110" s="44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4"/>
      <c r="AG1110" s="44"/>
      <c r="AH1110" s="44"/>
      <c r="AI1110" s="44"/>
      <c r="AJ1110" s="44"/>
      <c r="AK1110" s="44"/>
      <c r="AL1110" s="44"/>
      <c r="AM1110" s="44"/>
      <c r="AN1110" s="44"/>
      <c r="AO1110" s="44"/>
      <c r="AP1110" s="44"/>
      <c r="AQ1110" s="44"/>
      <c r="AR1110" s="44"/>
      <c r="AS1110" s="44"/>
      <c r="AT1110" s="44"/>
      <c r="AU1110" s="44"/>
      <c r="AV1110" s="44"/>
      <c r="AW1110" s="44"/>
      <c r="AX1110" s="44"/>
      <c r="AY1110" s="44"/>
      <c r="AZ1110" s="44"/>
      <c r="BA1110" s="44"/>
      <c r="BB1110" s="44"/>
      <c r="BC1110" s="44"/>
      <c r="BD1110" s="44"/>
      <c r="BE1110" s="44"/>
      <c r="BF1110" s="44"/>
      <c r="BG1110" s="44"/>
      <c r="BH1110" s="44"/>
      <c r="BI1110" s="44"/>
      <c r="BJ1110" s="44"/>
      <c r="BK1110" s="44"/>
      <c r="BL1110" s="44"/>
      <c r="BM1110" s="44"/>
      <c r="BN1110" s="44"/>
      <c r="BO1110" s="44"/>
      <c r="BP1110" s="44"/>
      <c r="BQ1110" s="44"/>
      <c r="BR1110" s="44"/>
      <c r="BS1110" s="44"/>
      <c r="BT1110" s="44"/>
      <c r="BU1110" s="44"/>
    </row>
    <row r="1111" spans="1:73" x14ac:dyDescent="0.2">
      <c r="A1111" s="44"/>
      <c r="B1111" s="44"/>
      <c r="C1111" s="44"/>
      <c r="D1111" s="44"/>
      <c r="E1111" s="44"/>
      <c r="F1111" s="44"/>
      <c r="G1111" s="44"/>
      <c r="H1111" s="44"/>
      <c r="I1111" s="44"/>
      <c r="J1111" s="44"/>
      <c r="K1111" s="44"/>
      <c r="L1111" s="44"/>
      <c r="M1111" s="44"/>
      <c r="N1111" s="44"/>
      <c r="O1111" s="44"/>
      <c r="P1111" s="44"/>
      <c r="Q1111" s="44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  <c r="AK1111" s="44"/>
      <c r="AL1111" s="44"/>
      <c r="AM1111" s="44"/>
      <c r="AN1111" s="44"/>
      <c r="AO1111" s="44"/>
      <c r="AP1111" s="44"/>
      <c r="AQ1111" s="44"/>
      <c r="AR1111" s="44"/>
      <c r="AS1111" s="44"/>
      <c r="AT1111" s="44"/>
      <c r="AU1111" s="44"/>
      <c r="AV1111" s="44"/>
      <c r="AW1111" s="44"/>
      <c r="AX1111" s="44"/>
      <c r="AY1111" s="44"/>
      <c r="AZ1111" s="44"/>
      <c r="BA1111" s="44"/>
      <c r="BB1111" s="44"/>
      <c r="BC1111" s="44"/>
      <c r="BD1111" s="44"/>
      <c r="BE1111" s="44"/>
      <c r="BF1111" s="44"/>
      <c r="BG1111" s="44"/>
      <c r="BH1111" s="44"/>
      <c r="BI1111" s="44"/>
      <c r="BJ1111" s="44"/>
      <c r="BK1111" s="44"/>
      <c r="BL1111" s="44"/>
      <c r="BM1111" s="44"/>
      <c r="BN1111" s="44"/>
      <c r="BO1111" s="44"/>
      <c r="BP1111" s="44"/>
      <c r="BQ1111" s="44"/>
      <c r="BR1111" s="44"/>
      <c r="BS1111" s="44"/>
      <c r="BT1111" s="44"/>
      <c r="BU1111" s="44"/>
    </row>
    <row r="1112" spans="1:73" x14ac:dyDescent="0.2">
      <c r="A1112" s="44"/>
      <c r="B1112" s="44"/>
      <c r="C1112" s="44"/>
      <c r="D1112" s="44"/>
      <c r="E1112" s="44"/>
      <c r="F1112" s="44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W1112" s="44"/>
      <c r="X1112" s="44"/>
      <c r="Y1112" s="44"/>
      <c r="Z1112" s="44"/>
      <c r="AA1112" s="44"/>
      <c r="AB1112" s="44"/>
      <c r="AC1112" s="44"/>
      <c r="AD1112" s="44"/>
      <c r="AE1112" s="44"/>
      <c r="AF1112" s="44"/>
      <c r="AG1112" s="44"/>
      <c r="AH1112" s="44"/>
      <c r="AI1112" s="44"/>
      <c r="AJ1112" s="44"/>
      <c r="AK1112" s="44"/>
      <c r="AL1112" s="44"/>
      <c r="AM1112" s="44"/>
      <c r="AN1112" s="44"/>
      <c r="AO1112" s="44"/>
      <c r="AP1112" s="44"/>
      <c r="AQ1112" s="44"/>
      <c r="AR1112" s="44"/>
      <c r="AS1112" s="44"/>
      <c r="AT1112" s="44"/>
      <c r="AU1112" s="44"/>
      <c r="AV1112" s="44"/>
      <c r="AW1112" s="44"/>
      <c r="AX1112" s="44"/>
      <c r="AY1112" s="44"/>
      <c r="AZ1112" s="44"/>
      <c r="BA1112" s="44"/>
      <c r="BB1112" s="44"/>
      <c r="BC1112" s="44"/>
      <c r="BD1112" s="44"/>
      <c r="BE1112" s="44"/>
      <c r="BF1112" s="44"/>
      <c r="BG1112" s="44"/>
      <c r="BH1112" s="44"/>
      <c r="BI1112" s="44"/>
      <c r="BJ1112" s="44"/>
      <c r="BK1112" s="44"/>
      <c r="BL1112" s="44"/>
      <c r="BM1112" s="44"/>
      <c r="BN1112" s="44"/>
      <c r="BO1112" s="44"/>
      <c r="BP1112" s="44"/>
      <c r="BQ1112" s="44"/>
      <c r="BR1112" s="44"/>
      <c r="BS1112" s="44"/>
      <c r="BT1112" s="44"/>
      <c r="BU1112" s="44"/>
    </row>
    <row r="1113" spans="1:73" x14ac:dyDescent="0.2">
      <c r="A1113" s="44"/>
      <c r="B1113" s="44"/>
      <c r="C1113" s="44"/>
      <c r="D1113" s="44"/>
      <c r="E1113" s="44"/>
      <c r="F1113" s="44"/>
      <c r="G1113" s="44"/>
      <c r="H1113" s="44"/>
      <c r="I1113" s="44"/>
      <c r="J1113" s="44"/>
      <c r="K1113" s="44"/>
      <c r="L1113" s="44"/>
      <c r="M1113" s="44"/>
      <c r="N1113" s="44"/>
      <c r="O1113" s="44"/>
      <c r="P1113" s="44"/>
      <c r="Q1113" s="44"/>
      <c r="R1113" s="44"/>
      <c r="S1113" s="44"/>
      <c r="T1113" s="44"/>
      <c r="U1113" s="44"/>
      <c r="V1113" s="44"/>
      <c r="W1113" s="44"/>
      <c r="X1113" s="44"/>
      <c r="Y1113" s="44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  <c r="AK1113" s="44"/>
      <c r="AL1113" s="44"/>
      <c r="AM1113" s="44"/>
      <c r="AN1113" s="44"/>
      <c r="AO1113" s="44"/>
      <c r="AP1113" s="44"/>
      <c r="AQ1113" s="44"/>
      <c r="AR1113" s="44"/>
      <c r="AS1113" s="44"/>
      <c r="AT1113" s="44"/>
      <c r="AU1113" s="44"/>
      <c r="AV1113" s="44"/>
      <c r="AW1113" s="44"/>
      <c r="AX1113" s="44"/>
      <c r="AY1113" s="44"/>
      <c r="AZ1113" s="44"/>
      <c r="BA1113" s="44"/>
      <c r="BB1113" s="44"/>
      <c r="BC1113" s="44"/>
      <c r="BD1113" s="44"/>
      <c r="BE1113" s="44"/>
      <c r="BF1113" s="44"/>
      <c r="BG1113" s="44"/>
      <c r="BH1113" s="44"/>
      <c r="BI1113" s="44"/>
      <c r="BJ1113" s="44"/>
      <c r="BK1113" s="44"/>
      <c r="BL1113" s="44"/>
      <c r="BM1113" s="44"/>
      <c r="BN1113" s="44"/>
      <c r="BO1113" s="44"/>
      <c r="BP1113" s="44"/>
      <c r="BQ1113" s="44"/>
      <c r="BR1113" s="44"/>
      <c r="BS1113" s="44"/>
      <c r="BT1113" s="44"/>
      <c r="BU1113" s="44"/>
    </row>
    <row r="1114" spans="1:73" x14ac:dyDescent="0.2">
      <c r="A1114" s="44"/>
      <c r="B1114" s="44"/>
      <c r="C1114" s="44"/>
      <c r="D1114" s="44"/>
      <c r="E1114" s="44"/>
      <c r="F1114" s="44"/>
      <c r="G1114" s="44"/>
      <c r="H1114" s="44"/>
      <c r="I1114" s="44"/>
      <c r="J1114" s="44"/>
      <c r="K1114" s="44"/>
      <c r="L1114" s="44"/>
      <c r="M1114" s="44"/>
      <c r="N1114" s="44"/>
      <c r="O1114" s="44"/>
      <c r="P1114" s="44"/>
      <c r="Q1114" s="44"/>
      <c r="R1114" s="44"/>
      <c r="S1114" s="44"/>
      <c r="T1114" s="44"/>
      <c r="U1114" s="44"/>
      <c r="V1114" s="44"/>
      <c r="W1114" s="44"/>
      <c r="X1114" s="44"/>
      <c r="Y1114" s="44"/>
      <c r="Z1114" s="44"/>
      <c r="AA1114" s="44"/>
      <c r="AB1114" s="44"/>
      <c r="AC1114" s="44"/>
      <c r="AD1114" s="44"/>
      <c r="AE1114" s="44"/>
      <c r="AF1114" s="44"/>
      <c r="AG1114" s="44"/>
      <c r="AH1114" s="44"/>
      <c r="AI1114" s="44"/>
      <c r="AJ1114" s="44"/>
      <c r="AK1114" s="44"/>
      <c r="AL1114" s="44"/>
      <c r="AM1114" s="44"/>
      <c r="AN1114" s="44"/>
      <c r="AO1114" s="44"/>
      <c r="AP1114" s="44"/>
      <c r="AQ1114" s="44"/>
      <c r="AR1114" s="44"/>
      <c r="AS1114" s="44"/>
      <c r="AT1114" s="44"/>
      <c r="AU1114" s="44"/>
      <c r="AV1114" s="44"/>
      <c r="AW1114" s="44"/>
      <c r="AX1114" s="44"/>
      <c r="AY1114" s="44"/>
      <c r="AZ1114" s="44"/>
      <c r="BA1114" s="44"/>
      <c r="BB1114" s="44"/>
      <c r="BC1114" s="44"/>
      <c r="BD1114" s="44"/>
      <c r="BE1114" s="44"/>
      <c r="BF1114" s="44"/>
      <c r="BG1114" s="44"/>
      <c r="BH1114" s="44"/>
      <c r="BI1114" s="44"/>
      <c r="BJ1114" s="44"/>
      <c r="BK1114" s="44"/>
      <c r="BL1114" s="44"/>
      <c r="BM1114" s="44"/>
      <c r="BN1114" s="44"/>
      <c r="BO1114" s="44"/>
      <c r="BP1114" s="44"/>
      <c r="BQ1114" s="44"/>
      <c r="BR1114" s="44"/>
      <c r="BS1114" s="44"/>
      <c r="BT1114" s="44"/>
      <c r="BU1114" s="44"/>
    </row>
    <row r="1115" spans="1:73" x14ac:dyDescent="0.2">
      <c r="A1115" s="44"/>
      <c r="B1115" s="44"/>
      <c r="C1115" s="44"/>
      <c r="D1115" s="44"/>
      <c r="E1115" s="44"/>
      <c r="F1115" s="44"/>
      <c r="G1115" s="44"/>
      <c r="H1115" s="44"/>
      <c r="I1115" s="44"/>
      <c r="J1115" s="44"/>
      <c r="K1115" s="44"/>
      <c r="L1115" s="44"/>
      <c r="M1115" s="44"/>
      <c r="N1115" s="44"/>
      <c r="O1115" s="44"/>
      <c r="P1115" s="44"/>
      <c r="Q1115" s="44"/>
      <c r="R1115" s="44"/>
      <c r="S1115" s="44"/>
      <c r="T1115" s="44"/>
      <c r="U1115" s="44"/>
      <c r="V1115" s="44"/>
      <c r="W1115" s="44"/>
      <c r="X1115" s="44"/>
      <c r="Y1115" s="44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  <c r="AK1115" s="44"/>
      <c r="AL1115" s="44"/>
      <c r="AM1115" s="44"/>
      <c r="AN1115" s="44"/>
      <c r="AO1115" s="44"/>
      <c r="AP1115" s="44"/>
      <c r="AQ1115" s="44"/>
      <c r="AR1115" s="44"/>
      <c r="AS1115" s="44"/>
      <c r="AT1115" s="44"/>
      <c r="AU1115" s="44"/>
      <c r="AV1115" s="44"/>
      <c r="AW1115" s="44"/>
      <c r="AX1115" s="44"/>
      <c r="AY1115" s="44"/>
      <c r="AZ1115" s="44"/>
      <c r="BA1115" s="44"/>
      <c r="BB1115" s="44"/>
      <c r="BC1115" s="44"/>
      <c r="BD1115" s="44"/>
      <c r="BE1115" s="44"/>
      <c r="BF1115" s="44"/>
      <c r="BG1115" s="44"/>
      <c r="BH1115" s="44"/>
      <c r="BI1115" s="44"/>
      <c r="BJ1115" s="44"/>
      <c r="BK1115" s="44"/>
      <c r="BL1115" s="44"/>
      <c r="BM1115" s="44"/>
      <c r="BN1115" s="44"/>
      <c r="BO1115" s="44"/>
      <c r="BP1115" s="44"/>
      <c r="BQ1115" s="44"/>
      <c r="BR1115" s="44"/>
      <c r="BS1115" s="44"/>
      <c r="BT1115" s="44"/>
      <c r="BU1115" s="44"/>
    </row>
    <row r="1116" spans="1:73" x14ac:dyDescent="0.2">
      <c r="A1116" s="44"/>
      <c r="B1116" s="44"/>
      <c r="C1116" s="44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S1116" s="44"/>
      <c r="T1116" s="44"/>
      <c r="U1116" s="44"/>
      <c r="V1116" s="44"/>
      <c r="W1116" s="44"/>
      <c r="X1116" s="44"/>
      <c r="Y1116" s="44"/>
      <c r="Z1116" s="44"/>
      <c r="AA1116" s="44"/>
      <c r="AB1116" s="44"/>
      <c r="AC1116" s="44"/>
      <c r="AD1116" s="44"/>
      <c r="AE1116" s="44"/>
      <c r="AF1116" s="44"/>
      <c r="AG1116" s="44"/>
      <c r="AH1116" s="44"/>
      <c r="AI1116" s="44"/>
      <c r="AJ1116" s="44"/>
      <c r="AK1116" s="44"/>
      <c r="AL1116" s="44"/>
      <c r="AM1116" s="44"/>
      <c r="AN1116" s="44"/>
      <c r="AO1116" s="44"/>
      <c r="AP1116" s="44"/>
      <c r="AQ1116" s="44"/>
      <c r="AR1116" s="44"/>
      <c r="AS1116" s="44"/>
      <c r="AT1116" s="44"/>
      <c r="AU1116" s="44"/>
      <c r="AV1116" s="44"/>
      <c r="AW1116" s="44"/>
      <c r="AX1116" s="44"/>
      <c r="AY1116" s="44"/>
      <c r="AZ1116" s="44"/>
      <c r="BA1116" s="44"/>
      <c r="BB1116" s="44"/>
      <c r="BC1116" s="44"/>
      <c r="BD1116" s="44"/>
      <c r="BE1116" s="44"/>
      <c r="BF1116" s="44"/>
      <c r="BG1116" s="44"/>
      <c r="BH1116" s="44"/>
      <c r="BI1116" s="44"/>
      <c r="BJ1116" s="44"/>
      <c r="BK1116" s="44"/>
      <c r="BL1116" s="44"/>
      <c r="BM1116" s="44"/>
      <c r="BN1116" s="44"/>
      <c r="BO1116" s="44"/>
      <c r="BP1116" s="44"/>
      <c r="BQ1116" s="44"/>
      <c r="BR1116" s="44"/>
      <c r="BS1116" s="44"/>
      <c r="BT1116" s="44"/>
      <c r="BU1116" s="44"/>
    </row>
    <row r="1117" spans="1:73" x14ac:dyDescent="0.2">
      <c r="A1117" s="44"/>
      <c r="B1117" s="44"/>
      <c r="C1117" s="44"/>
      <c r="D1117" s="44"/>
      <c r="E1117" s="44"/>
      <c r="F1117" s="44"/>
      <c r="G1117" s="44"/>
      <c r="H1117" s="44"/>
      <c r="I1117" s="44"/>
      <c r="J1117" s="44"/>
      <c r="K1117" s="44"/>
      <c r="L1117" s="44"/>
      <c r="M1117" s="44"/>
      <c r="N1117" s="44"/>
      <c r="O1117" s="44"/>
      <c r="P1117" s="44"/>
      <c r="Q1117" s="44"/>
      <c r="R1117" s="44"/>
      <c r="S1117" s="44"/>
      <c r="T1117" s="44"/>
      <c r="U1117" s="44"/>
      <c r="V1117" s="44"/>
      <c r="W1117" s="44"/>
      <c r="X1117" s="44"/>
      <c r="Y1117" s="44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  <c r="AK1117" s="44"/>
      <c r="AL1117" s="44"/>
      <c r="AM1117" s="44"/>
      <c r="AN1117" s="44"/>
      <c r="AO1117" s="44"/>
      <c r="AP1117" s="44"/>
      <c r="AQ1117" s="44"/>
      <c r="AR1117" s="44"/>
      <c r="AS1117" s="44"/>
      <c r="AT1117" s="44"/>
      <c r="AU1117" s="44"/>
      <c r="AV1117" s="44"/>
      <c r="AW1117" s="44"/>
      <c r="AX1117" s="44"/>
      <c r="AY1117" s="44"/>
      <c r="AZ1117" s="44"/>
      <c r="BA1117" s="44"/>
      <c r="BB1117" s="44"/>
      <c r="BC1117" s="44"/>
      <c r="BD1117" s="44"/>
      <c r="BE1117" s="44"/>
      <c r="BF1117" s="44"/>
      <c r="BG1117" s="44"/>
      <c r="BH1117" s="44"/>
      <c r="BI1117" s="44"/>
      <c r="BJ1117" s="44"/>
      <c r="BK1117" s="44"/>
      <c r="BL1117" s="44"/>
      <c r="BM1117" s="44"/>
      <c r="BN1117" s="44"/>
      <c r="BO1117" s="44"/>
      <c r="BP1117" s="44"/>
      <c r="BQ1117" s="44"/>
      <c r="BR1117" s="44"/>
      <c r="BS1117" s="44"/>
      <c r="BT1117" s="44"/>
      <c r="BU1117" s="44"/>
    </row>
    <row r="1118" spans="1:73" x14ac:dyDescent="0.2">
      <c r="A1118" s="44"/>
      <c r="B1118" s="44"/>
      <c r="C1118" s="44"/>
      <c r="D1118" s="44"/>
      <c r="E1118" s="44"/>
      <c r="F1118" s="44"/>
      <c r="G1118" s="44"/>
      <c r="H1118" s="44"/>
      <c r="I1118" s="44"/>
      <c r="J1118" s="44"/>
      <c r="K1118" s="44"/>
      <c r="L1118" s="44"/>
      <c r="M1118" s="44"/>
      <c r="N1118" s="44"/>
      <c r="O1118" s="44"/>
      <c r="P1118" s="44"/>
      <c r="Q1118" s="44"/>
      <c r="R1118" s="44"/>
      <c r="S1118" s="44"/>
      <c r="T1118" s="44"/>
      <c r="U1118" s="44"/>
      <c r="V1118" s="44"/>
      <c r="W1118" s="44"/>
      <c r="X1118" s="44"/>
      <c r="Y1118" s="44"/>
      <c r="Z1118" s="44"/>
      <c r="AA1118" s="44"/>
      <c r="AB1118" s="44"/>
      <c r="AC1118" s="44"/>
      <c r="AD1118" s="44"/>
      <c r="AE1118" s="44"/>
      <c r="AF1118" s="44"/>
      <c r="AG1118" s="44"/>
      <c r="AH1118" s="44"/>
      <c r="AI1118" s="44"/>
      <c r="AJ1118" s="44"/>
      <c r="AK1118" s="44"/>
      <c r="AL1118" s="44"/>
      <c r="AM1118" s="44"/>
      <c r="AN1118" s="44"/>
      <c r="AO1118" s="44"/>
      <c r="AP1118" s="44"/>
      <c r="AQ1118" s="44"/>
      <c r="AR1118" s="44"/>
      <c r="AS1118" s="44"/>
      <c r="AT1118" s="44"/>
      <c r="AU1118" s="44"/>
      <c r="AV1118" s="44"/>
      <c r="AW1118" s="44"/>
      <c r="AX1118" s="44"/>
      <c r="AY1118" s="44"/>
      <c r="AZ1118" s="44"/>
      <c r="BA1118" s="44"/>
      <c r="BB1118" s="44"/>
      <c r="BC1118" s="44"/>
      <c r="BD1118" s="44"/>
      <c r="BE1118" s="44"/>
      <c r="BF1118" s="44"/>
      <c r="BG1118" s="44"/>
      <c r="BH1118" s="44"/>
      <c r="BI1118" s="44"/>
      <c r="BJ1118" s="44"/>
      <c r="BK1118" s="44"/>
      <c r="BL1118" s="44"/>
      <c r="BM1118" s="44"/>
      <c r="BN1118" s="44"/>
      <c r="BO1118" s="44"/>
      <c r="BP1118" s="44"/>
      <c r="BQ1118" s="44"/>
      <c r="BR1118" s="44"/>
      <c r="BS1118" s="44"/>
      <c r="BT1118" s="44"/>
      <c r="BU1118" s="44"/>
    </row>
    <row r="1119" spans="1:73" x14ac:dyDescent="0.2">
      <c r="A1119" s="44"/>
      <c r="B1119" s="44"/>
      <c r="C1119" s="44"/>
      <c r="D1119" s="44"/>
      <c r="E1119" s="44"/>
      <c r="F1119" s="44"/>
      <c r="G1119" s="44"/>
      <c r="H1119" s="44"/>
      <c r="I1119" s="44"/>
      <c r="J1119" s="44"/>
      <c r="K1119" s="44"/>
      <c r="L1119" s="44"/>
      <c r="M1119" s="44"/>
      <c r="N1119" s="44"/>
      <c r="O1119" s="44"/>
      <c r="P1119" s="44"/>
      <c r="Q1119" s="44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  <c r="AK1119" s="44"/>
      <c r="AL1119" s="44"/>
      <c r="AM1119" s="44"/>
      <c r="AN1119" s="44"/>
      <c r="AO1119" s="44"/>
      <c r="AP1119" s="44"/>
      <c r="AQ1119" s="44"/>
      <c r="AR1119" s="44"/>
      <c r="AS1119" s="44"/>
      <c r="AT1119" s="44"/>
      <c r="AU1119" s="44"/>
      <c r="AV1119" s="44"/>
      <c r="AW1119" s="44"/>
      <c r="AX1119" s="44"/>
      <c r="AY1119" s="44"/>
      <c r="AZ1119" s="44"/>
      <c r="BA1119" s="44"/>
      <c r="BB1119" s="44"/>
      <c r="BC1119" s="44"/>
      <c r="BD1119" s="44"/>
      <c r="BE1119" s="44"/>
      <c r="BF1119" s="44"/>
      <c r="BG1119" s="44"/>
      <c r="BH1119" s="44"/>
      <c r="BI1119" s="44"/>
      <c r="BJ1119" s="44"/>
      <c r="BK1119" s="44"/>
      <c r="BL1119" s="44"/>
      <c r="BM1119" s="44"/>
      <c r="BN1119" s="44"/>
      <c r="BO1119" s="44"/>
      <c r="BP1119" s="44"/>
      <c r="BQ1119" s="44"/>
      <c r="BR1119" s="44"/>
      <c r="BS1119" s="44"/>
      <c r="BT1119" s="44"/>
      <c r="BU1119" s="44"/>
    </row>
    <row r="1120" spans="1:73" x14ac:dyDescent="0.2">
      <c r="A1120" s="44"/>
      <c r="B1120" s="44"/>
      <c r="C1120" s="44"/>
      <c r="D1120" s="44"/>
      <c r="E1120" s="44"/>
      <c r="F1120" s="44"/>
      <c r="G1120" s="44"/>
      <c r="H1120" s="44"/>
      <c r="I1120" s="44"/>
      <c r="J1120" s="44"/>
      <c r="K1120" s="44"/>
      <c r="L1120" s="44"/>
      <c r="M1120" s="44"/>
      <c r="N1120" s="44"/>
      <c r="O1120" s="44"/>
      <c r="P1120" s="44"/>
      <c r="Q1120" s="44"/>
      <c r="R1120" s="44"/>
      <c r="S1120" s="44"/>
      <c r="T1120" s="44"/>
      <c r="U1120" s="44"/>
      <c r="V1120" s="44"/>
      <c r="W1120" s="44"/>
      <c r="X1120" s="44"/>
      <c r="Y1120" s="44"/>
      <c r="Z1120" s="44"/>
      <c r="AA1120" s="44"/>
      <c r="AB1120" s="44"/>
      <c r="AC1120" s="44"/>
      <c r="AD1120" s="44"/>
      <c r="AE1120" s="44"/>
      <c r="AF1120" s="44"/>
      <c r="AG1120" s="44"/>
      <c r="AH1120" s="44"/>
      <c r="AI1120" s="44"/>
      <c r="AJ1120" s="44"/>
      <c r="AK1120" s="44"/>
      <c r="AL1120" s="44"/>
      <c r="AM1120" s="44"/>
      <c r="AN1120" s="44"/>
      <c r="AO1120" s="44"/>
      <c r="AP1120" s="44"/>
      <c r="AQ1120" s="44"/>
      <c r="AR1120" s="44"/>
      <c r="AS1120" s="44"/>
      <c r="AT1120" s="44"/>
      <c r="AU1120" s="44"/>
      <c r="AV1120" s="44"/>
      <c r="AW1120" s="44"/>
      <c r="AX1120" s="44"/>
      <c r="AY1120" s="44"/>
      <c r="AZ1120" s="44"/>
      <c r="BA1120" s="44"/>
      <c r="BB1120" s="44"/>
      <c r="BC1120" s="44"/>
      <c r="BD1120" s="44"/>
      <c r="BE1120" s="44"/>
      <c r="BF1120" s="44"/>
      <c r="BG1120" s="44"/>
      <c r="BH1120" s="44"/>
      <c r="BI1120" s="44"/>
      <c r="BJ1120" s="44"/>
      <c r="BK1120" s="44"/>
      <c r="BL1120" s="44"/>
      <c r="BM1120" s="44"/>
      <c r="BN1120" s="44"/>
      <c r="BO1120" s="44"/>
      <c r="BP1120" s="44"/>
      <c r="BQ1120" s="44"/>
      <c r="BR1120" s="44"/>
      <c r="BS1120" s="44"/>
      <c r="BT1120" s="44"/>
      <c r="BU1120" s="44"/>
    </row>
    <row r="1121" spans="1:73" x14ac:dyDescent="0.2">
      <c r="A1121" s="44"/>
      <c r="B1121" s="44"/>
      <c r="C1121" s="44"/>
      <c r="D1121" s="44"/>
      <c r="E1121" s="44"/>
      <c r="F1121" s="44"/>
      <c r="G1121" s="44"/>
      <c r="H1121" s="44"/>
      <c r="I1121" s="44"/>
      <c r="J1121" s="44"/>
      <c r="K1121" s="44"/>
      <c r="L1121" s="44"/>
      <c r="M1121" s="44"/>
      <c r="N1121" s="44"/>
      <c r="O1121" s="44"/>
      <c r="P1121" s="44"/>
      <c r="Q1121" s="44"/>
      <c r="R1121" s="44"/>
      <c r="S1121" s="44"/>
      <c r="T1121" s="44"/>
      <c r="U1121" s="44"/>
      <c r="V1121" s="44"/>
      <c r="W1121" s="44"/>
      <c r="X1121" s="44"/>
      <c r="Y1121" s="44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  <c r="AK1121" s="44"/>
      <c r="AL1121" s="44"/>
      <c r="AM1121" s="44"/>
      <c r="AN1121" s="44"/>
      <c r="AO1121" s="44"/>
      <c r="AP1121" s="44"/>
      <c r="AQ1121" s="44"/>
      <c r="AR1121" s="44"/>
      <c r="AS1121" s="44"/>
      <c r="AT1121" s="44"/>
      <c r="AU1121" s="44"/>
      <c r="AV1121" s="44"/>
      <c r="AW1121" s="44"/>
      <c r="AX1121" s="44"/>
      <c r="AY1121" s="44"/>
      <c r="AZ1121" s="44"/>
      <c r="BA1121" s="44"/>
      <c r="BB1121" s="44"/>
      <c r="BC1121" s="44"/>
      <c r="BD1121" s="44"/>
      <c r="BE1121" s="44"/>
      <c r="BF1121" s="44"/>
      <c r="BG1121" s="44"/>
      <c r="BH1121" s="44"/>
      <c r="BI1121" s="44"/>
      <c r="BJ1121" s="44"/>
      <c r="BK1121" s="44"/>
      <c r="BL1121" s="44"/>
      <c r="BM1121" s="44"/>
      <c r="BN1121" s="44"/>
      <c r="BO1121" s="44"/>
      <c r="BP1121" s="44"/>
      <c r="BQ1121" s="44"/>
      <c r="BR1121" s="44"/>
      <c r="BS1121" s="44"/>
      <c r="BT1121" s="44"/>
      <c r="BU1121" s="44"/>
    </row>
    <row r="1122" spans="1:73" x14ac:dyDescent="0.2">
      <c r="A1122" s="44"/>
      <c r="B1122" s="44"/>
      <c r="C1122" s="44"/>
      <c r="D1122" s="44"/>
      <c r="E1122" s="44"/>
      <c r="F1122" s="44"/>
      <c r="G1122" s="44"/>
      <c r="H1122" s="44"/>
      <c r="I1122" s="44"/>
      <c r="J1122" s="44"/>
      <c r="K1122" s="44"/>
      <c r="L1122" s="44"/>
      <c r="M1122" s="44"/>
      <c r="N1122" s="44"/>
      <c r="O1122" s="44"/>
      <c r="P1122" s="44"/>
      <c r="Q1122" s="44"/>
      <c r="R1122" s="44"/>
      <c r="S1122" s="44"/>
      <c r="T1122" s="44"/>
      <c r="U1122" s="44"/>
      <c r="V1122" s="44"/>
      <c r="W1122" s="44"/>
      <c r="X1122" s="44"/>
      <c r="Y1122" s="44"/>
      <c r="Z1122" s="44"/>
      <c r="AA1122" s="44"/>
      <c r="AB1122" s="44"/>
      <c r="AC1122" s="44"/>
      <c r="AD1122" s="44"/>
      <c r="AE1122" s="44"/>
      <c r="AF1122" s="44"/>
      <c r="AG1122" s="44"/>
      <c r="AH1122" s="44"/>
      <c r="AI1122" s="44"/>
      <c r="AJ1122" s="44"/>
      <c r="AK1122" s="44"/>
      <c r="AL1122" s="44"/>
      <c r="AM1122" s="44"/>
      <c r="AN1122" s="44"/>
      <c r="AO1122" s="44"/>
      <c r="AP1122" s="44"/>
      <c r="AQ1122" s="44"/>
      <c r="AR1122" s="44"/>
      <c r="AS1122" s="44"/>
      <c r="AT1122" s="44"/>
      <c r="AU1122" s="44"/>
      <c r="AV1122" s="44"/>
      <c r="AW1122" s="44"/>
      <c r="AX1122" s="44"/>
      <c r="AY1122" s="44"/>
      <c r="AZ1122" s="44"/>
      <c r="BA1122" s="44"/>
      <c r="BB1122" s="44"/>
      <c r="BC1122" s="44"/>
      <c r="BD1122" s="44"/>
      <c r="BE1122" s="44"/>
      <c r="BF1122" s="44"/>
      <c r="BG1122" s="44"/>
      <c r="BH1122" s="44"/>
      <c r="BI1122" s="44"/>
      <c r="BJ1122" s="44"/>
      <c r="BK1122" s="44"/>
      <c r="BL1122" s="44"/>
      <c r="BM1122" s="44"/>
      <c r="BN1122" s="44"/>
      <c r="BO1122" s="44"/>
      <c r="BP1122" s="44"/>
      <c r="BQ1122" s="44"/>
      <c r="BR1122" s="44"/>
      <c r="BS1122" s="44"/>
      <c r="BT1122" s="44"/>
      <c r="BU1122" s="44"/>
    </row>
    <row r="1123" spans="1:73" x14ac:dyDescent="0.2">
      <c r="A1123" s="44"/>
      <c r="B1123" s="44"/>
      <c r="C1123" s="44"/>
      <c r="D1123" s="44"/>
      <c r="E1123" s="44"/>
      <c r="F1123" s="44"/>
      <c r="G1123" s="44"/>
      <c r="H1123" s="44"/>
      <c r="I1123" s="44"/>
      <c r="J1123" s="44"/>
      <c r="K1123" s="44"/>
      <c r="L1123" s="44"/>
      <c r="M1123" s="44"/>
      <c r="N1123" s="44"/>
      <c r="O1123" s="44"/>
      <c r="P1123" s="44"/>
      <c r="Q1123" s="44"/>
      <c r="R1123" s="44"/>
      <c r="S1123" s="44"/>
      <c r="T1123" s="44"/>
      <c r="U1123" s="44"/>
      <c r="V1123" s="44"/>
      <c r="W1123" s="44"/>
      <c r="X1123" s="44"/>
      <c r="Y1123" s="44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  <c r="AK1123" s="44"/>
      <c r="AL1123" s="44"/>
      <c r="AM1123" s="44"/>
      <c r="AN1123" s="44"/>
      <c r="AO1123" s="44"/>
      <c r="AP1123" s="44"/>
      <c r="AQ1123" s="44"/>
      <c r="AR1123" s="44"/>
      <c r="AS1123" s="44"/>
      <c r="AT1123" s="44"/>
      <c r="AU1123" s="44"/>
      <c r="AV1123" s="44"/>
      <c r="AW1123" s="44"/>
      <c r="AX1123" s="44"/>
      <c r="AY1123" s="44"/>
      <c r="AZ1123" s="44"/>
      <c r="BA1123" s="44"/>
      <c r="BB1123" s="44"/>
      <c r="BC1123" s="44"/>
      <c r="BD1123" s="44"/>
      <c r="BE1123" s="44"/>
      <c r="BF1123" s="44"/>
      <c r="BG1123" s="44"/>
      <c r="BH1123" s="44"/>
      <c r="BI1123" s="44"/>
      <c r="BJ1123" s="44"/>
      <c r="BK1123" s="44"/>
      <c r="BL1123" s="44"/>
      <c r="BM1123" s="44"/>
      <c r="BN1123" s="44"/>
      <c r="BO1123" s="44"/>
      <c r="BP1123" s="44"/>
      <c r="BQ1123" s="44"/>
      <c r="BR1123" s="44"/>
      <c r="BS1123" s="44"/>
      <c r="BT1123" s="44"/>
      <c r="BU1123" s="44"/>
    </row>
    <row r="1124" spans="1:73" x14ac:dyDescent="0.2">
      <c r="A1124" s="44"/>
      <c r="B1124" s="44"/>
      <c r="C1124" s="44"/>
      <c r="D1124" s="44"/>
      <c r="E1124" s="44"/>
      <c r="F1124" s="44"/>
      <c r="G1124" s="44"/>
      <c r="H1124" s="44"/>
      <c r="I1124" s="44"/>
      <c r="J1124" s="44"/>
      <c r="K1124" s="44"/>
      <c r="L1124" s="44"/>
      <c r="M1124" s="44"/>
      <c r="N1124" s="44"/>
      <c r="O1124" s="44"/>
      <c r="P1124" s="44"/>
      <c r="Q1124" s="44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4"/>
      <c r="AG1124" s="44"/>
      <c r="AH1124" s="44"/>
      <c r="AI1124" s="44"/>
      <c r="AJ1124" s="44"/>
      <c r="AK1124" s="44"/>
      <c r="AL1124" s="44"/>
      <c r="AM1124" s="44"/>
      <c r="AN1124" s="44"/>
      <c r="AO1124" s="44"/>
      <c r="AP1124" s="44"/>
      <c r="AQ1124" s="44"/>
      <c r="AR1124" s="44"/>
      <c r="AS1124" s="44"/>
      <c r="AT1124" s="44"/>
      <c r="AU1124" s="44"/>
      <c r="AV1124" s="44"/>
      <c r="AW1124" s="44"/>
      <c r="AX1124" s="44"/>
      <c r="AY1124" s="44"/>
      <c r="AZ1124" s="44"/>
      <c r="BA1124" s="44"/>
      <c r="BB1124" s="44"/>
      <c r="BC1124" s="44"/>
      <c r="BD1124" s="44"/>
      <c r="BE1124" s="44"/>
      <c r="BF1124" s="44"/>
      <c r="BG1124" s="44"/>
      <c r="BH1124" s="44"/>
      <c r="BI1124" s="44"/>
      <c r="BJ1124" s="44"/>
      <c r="BK1124" s="44"/>
      <c r="BL1124" s="44"/>
      <c r="BM1124" s="44"/>
      <c r="BN1124" s="44"/>
      <c r="BO1124" s="44"/>
      <c r="BP1124" s="44"/>
      <c r="BQ1124" s="44"/>
      <c r="BR1124" s="44"/>
      <c r="BS1124" s="44"/>
      <c r="BT1124" s="44"/>
      <c r="BU1124" s="44"/>
    </row>
    <row r="1125" spans="1:73" x14ac:dyDescent="0.2">
      <c r="A1125" s="44"/>
      <c r="B1125" s="44"/>
      <c r="C1125" s="44"/>
      <c r="D1125" s="44"/>
      <c r="E1125" s="44"/>
      <c r="F1125" s="44"/>
      <c r="G1125" s="44"/>
      <c r="H1125" s="44"/>
      <c r="I1125" s="44"/>
      <c r="J1125" s="44"/>
      <c r="K1125" s="44"/>
      <c r="L1125" s="44"/>
      <c r="M1125" s="44"/>
      <c r="N1125" s="44"/>
      <c r="O1125" s="44"/>
      <c r="P1125" s="44"/>
      <c r="Q1125" s="44"/>
      <c r="R1125" s="44"/>
      <c r="S1125" s="44"/>
      <c r="T1125" s="44"/>
      <c r="U1125" s="44"/>
      <c r="V1125" s="44"/>
      <c r="W1125" s="44"/>
      <c r="X1125" s="44"/>
      <c r="Y1125" s="44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  <c r="AK1125" s="44"/>
      <c r="AL1125" s="44"/>
      <c r="AM1125" s="44"/>
      <c r="AN1125" s="44"/>
      <c r="AO1125" s="44"/>
      <c r="AP1125" s="44"/>
      <c r="AQ1125" s="44"/>
      <c r="AR1125" s="44"/>
      <c r="AS1125" s="44"/>
      <c r="AT1125" s="44"/>
      <c r="AU1125" s="44"/>
      <c r="AV1125" s="44"/>
      <c r="AW1125" s="44"/>
      <c r="AX1125" s="44"/>
      <c r="AY1125" s="44"/>
      <c r="AZ1125" s="44"/>
      <c r="BA1125" s="44"/>
      <c r="BB1125" s="44"/>
      <c r="BC1125" s="44"/>
      <c r="BD1125" s="44"/>
      <c r="BE1125" s="44"/>
      <c r="BF1125" s="44"/>
      <c r="BG1125" s="44"/>
      <c r="BH1125" s="44"/>
      <c r="BI1125" s="44"/>
      <c r="BJ1125" s="44"/>
      <c r="BK1125" s="44"/>
      <c r="BL1125" s="44"/>
      <c r="BM1125" s="44"/>
      <c r="BN1125" s="44"/>
      <c r="BO1125" s="44"/>
      <c r="BP1125" s="44"/>
      <c r="BQ1125" s="44"/>
      <c r="BR1125" s="44"/>
      <c r="BS1125" s="44"/>
      <c r="BT1125" s="44"/>
      <c r="BU1125" s="44"/>
    </row>
    <row r="1126" spans="1:73" x14ac:dyDescent="0.2">
      <c r="A1126" s="44"/>
      <c r="B1126" s="44"/>
      <c r="C1126" s="44"/>
      <c r="D1126" s="44"/>
      <c r="E1126" s="44"/>
      <c r="F1126" s="44"/>
      <c r="G1126" s="44"/>
      <c r="H1126" s="44"/>
      <c r="I1126" s="44"/>
      <c r="J1126" s="44"/>
      <c r="K1126" s="44"/>
      <c r="L1126" s="44"/>
      <c r="M1126" s="44"/>
      <c r="N1126" s="44"/>
      <c r="O1126" s="44"/>
      <c r="P1126" s="44"/>
      <c r="Q1126" s="44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4"/>
      <c r="AG1126" s="44"/>
      <c r="AH1126" s="44"/>
      <c r="AI1126" s="44"/>
      <c r="AJ1126" s="44"/>
      <c r="AK1126" s="44"/>
      <c r="AL1126" s="44"/>
      <c r="AM1126" s="44"/>
      <c r="AN1126" s="44"/>
      <c r="AO1126" s="44"/>
      <c r="AP1126" s="44"/>
      <c r="AQ1126" s="44"/>
      <c r="AR1126" s="44"/>
      <c r="AS1126" s="44"/>
      <c r="AT1126" s="44"/>
      <c r="AU1126" s="44"/>
      <c r="AV1126" s="44"/>
      <c r="AW1126" s="44"/>
      <c r="AX1126" s="44"/>
      <c r="AY1126" s="44"/>
      <c r="AZ1126" s="44"/>
      <c r="BA1126" s="44"/>
      <c r="BB1126" s="44"/>
      <c r="BC1126" s="44"/>
      <c r="BD1126" s="44"/>
      <c r="BE1126" s="44"/>
      <c r="BF1126" s="44"/>
      <c r="BG1126" s="44"/>
      <c r="BH1126" s="44"/>
      <c r="BI1126" s="44"/>
      <c r="BJ1126" s="44"/>
      <c r="BK1126" s="44"/>
      <c r="BL1126" s="44"/>
      <c r="BM1126" s="44"/>
      <c r="BN1126" s="44"/>
      <c r="BO1126" s="44"/>
      <c r="BP1126" s="44"/>
      <c r="BQ1126" s="44"/>
      <c r="BR1126" s="44"/>
      <c r="BS1126" s="44"/>
      <c r="BT1126" s="44"/>
      <c r="BU1126" s="44"/>
    </row>
    <row r="1127" spans="1:73" x14ac:dyDescent="0.2">
      <c r="A1127" s="44"/>
      <c r="B1127" s="44"/>
      <c r="C1127" s="44"/>
      <c r="D1127" s="44"/>
      <c r="E1127" s="44"/>
      <c r="F1127" s="44"/>
      <c r="G1127" s="44"/>
      <c r="H1127" s="44"/>
      <c r="I1127" s="44"/>
      <c r="J1127" s="44"/>
      <c r="K1127" s="44"/>
      <c r="L1127" s="44"/>
      <c r="M1127" s="44"/>
      <c r="N1127" s="44"/>
      <c r="O1127" s="44"/>
      <c r="P1127" s="44"/>
      <c r="Q1127" s="44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  <c r="AK1127" s="44"/>
      <c r="AL1127" s="44"/>
      <c r="AM1127" s="44"/>
      <c r="AN1127" s="44"/>
      <c r="AO1127" s="44"/>
      <c r="AP1127" s="44"/>
      <c r="AQ1127" s="44"/>
      <c r="AR1127" s="44"/>
      <c r="AS1127" s="44"/>
      <c r="AT1127" s="44"/>
      <c r="AU1127" s="44"/>
      <c r="AV1127" s="44"/>
      <c r="AW1127" s="44"/>
      <c r="AX1127" s="44"/>
      <c r="AY1127" s="44"/>
      <c r="AZ1127" s="44"/>
      <c r="BA1127" s="44"/>
      <c r="BB1127" s="44"/>
      <c r="BC1127" s="44"/>
      <c r="BD1127" s="44"/>
      <c r="BE1127" s="44"/>
      <c r="BF1127" s="44"/>
      <c r="BG1127" s="44"/>
      <c r="BH1127" s="44"/>
      <c r="BI1127" s="44"/>
      <c r="BJ1127" s="44"/>
      <c r="BK1127" s="44"/>
      <c r="BL1127" s="44"/>
      <c r="BM1127" s="44"/>
      <c r="BN1127" s="44"/>
      <c r="BO1127" s="44"/>
      <c r="BP1127" s="44"/>
      <c r="BQ1127" s="44"/>
      <c r="BR1127" s="44"/>
      <c r="BS1127" s="44"/>
      <c r="BT1127" s="44"/>
      <c r="BU1127" s="44"/>
    </row>
    <row r="1128" spans="1:73" x14ac:dyDescent="0.2">
      <c r="A1128" s="44"/>
      <c r="B1128" s="44"/>
      <c r="C1128" s="44"/>
      <c r="D1128" s="44"/>
      <c r="E1128" s="44"/>
      <c r="F1128" s="44"/>
      <c r="G1128" s="44"/>
      <c r="H1128" s="44"/>
      <c r="I1128" s="44"/>
      <c r="J1128" s="44"/>
      <c r="K1128" s="44"/>
      <c r="L1128" s="44"/>
      <c r="M1128" s="44"/>
      <c r="N1128" s="44"/>
      <c r="O1128" s="44"/>
      <c r="P1128" s="44"/>
      <c r="Q1128" s="44"/>
      <c r="R1128" s="44"/>
      <c r="S1128" s="44"/>
      <c r="T1128" s="44"/>
      <c r="U1128" s="44"/>
      <c r="V1128" s="44"/>
      <c r="W1128" s="44"/>
      <c r="X1128" s="44"/>
      <c r="Y1128" s="44"/>
      <c r="Z1128" s="44"/>
      <c r="AA1128" s="44"/>
      <c r="AB1128" s="44"/>
      <c r="AC1128" s="44"/>
      <c r="AD1128" s="44"/>
      <c r="AE1128" s="44"/>
      <c r="AF1128" s="44"/>
      <c r="AG1128" s="44"/>
      <c r="AH1128" s="44"/>
      <c r="AI1128" s="44"/>
      <c r="AJ1128" s="44"/>
      <c r="AK1128" s="44"/>
      <c r="AL1128" s="44"/>
      <c r="AM1128" s="44"/>
      <c r="AN1128" s="44"/>
      <c r="AO1128" s="44"/>
      <c r="AP1128" s="44"/>
      <c r="AQ1128" s="44"/>
      <c r="AR1128" s="44"/>
      <c r="AS1128" s="44"/>
      <c r="AT1128" s="44"/>
      <c r="AU1128" s="44"/>
      <c r="AV1128" s="44"/>
      <c r="AW1128" s="44"/>
      <c r="AX1128" s="44"/>
      <c r="AY1128" s="44"/>
      <c r="AZ1128" s="44"/>
      <c r="BA1128" s="44"/>
      <c r="BB1128" s="44"/>
      <c r="BC1128" s="44"/>
      <c r="BD1128" s="44"/>
      <c r="BE1128" s="44"/>
      <c r="BF1128" s="44"/>
      <c r="BG1128" s="44"/>
      <c r="BH1128" s="44"/>
      <c r="BI1128" s="44"/>
      <c r="BJ1128" s="44"/>
      <c r="BK1128" s="44"/>
      <c r="BL1128" s="44"/>
      <c r="BM1128" s="44"/>
      <c r="BN1128" s="44"/>
      <c r="BO1128" s="44"/>
      <c r="BP1128" s="44"/>
      <c r="BQ1128" s="44"/>
      <c r="BR1128" s="44"/>
      <c r="BS1128" s="44"/>
      <c r="BT1128" s="44"/>
      <c r="BU1128" s="44"/>
    </row>
    <row r="1129" spans="1:73" x14ac:dyDescent="0.2">
      <c r="A1129" s="44"/>
      <c r="B1129" s="44"/>
      <c r="C1129" s="44"/>
      <c r="D1129" s="44"/>
      <c r="E1129" s="44"/>
      <c r="F1129" s="44"/>
      <c r="G1129" s="44"/>
      <c r="H1129" s="44"/>
      <c r="I1129" s="44"/>
      <c r="J1129" s="44"/>
      <c r="K1129" s="44"/>
      <c r="L1129" s="44"/>
      <c r="M1129" s="44"/>
      <c r="N1129" s="44"/>
      <c r="O1129" s="44"/>
      <c r="P1129" s="44"/>
      <c r="Q1129" s="44"/>
      <c r="R1129" s="44"/>
      <c r="S1129" s="44"/>
      <c r="T1129" s="44"/>
      <c r="U1129" s="44"/>
      <c r="V1129" s="44"/>
      <c r="W1129" s="44"/>
      <c r="X1129" s="44"/>
      <c r="Y1129" s="44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  <c r="AK1129" s="44"/>
      <c r="AL1129" s="44"/>
      <c r="AM1129" s="44"/>
      <c r="AN1129" s="44"/>
      <c r="AO1129" s="44"/>
      <c r="AP1129" s="44"/>
      <c r="AQ1129" s="44"/>
      <c r="AR1129" s="44"/>
      <c r="AS1129" s="44"/>
      <c r="AT1129" s="44"/>
      <c r="AU1129" s="44"/>
      <c r="AV1129" s="44"/>
      <c r="AW1129" s="44"/>
      <c r="AX1129" s="44"/>
      <c r="AY1129" s="44"/>
      <c r="AZ1129" s="44"/>
      <c r="BA1129" s="44"/>
      <c r="BB1129" s="44"/>
      <c r="BC1129" s="44"/>
      <c r="BD1129" s="44"/>
      <c r="BE1129" s="44"/>
      <c r="BF1129" s="44"/>
      <c r="BG1129" s="44"/>
      <c r="BH1129" s="44"/>
      <c r="BI1129" s="44"/>
      <c r="BJ1129" s="44"/>
      <c r="BK1129" s="44"/>
      <c r="BL1129" s="44"/>
      <c r="BM1129" s="44"/>
      <c r="BN1129" s="44"/>
      <c r="BO1129" s="44"/>
      <c r="BP1129" s="44"/>
      <c r="BQ1129" s="44"/>
      <c r="BR1129" s="44"/>
      <c r="BS1129" s="44"/>
      <c r="BT1129" s="44"/>
      <c r="BU1129" s="44"/>
    </row>
    <row r="1130" spans="1:73" x14ac:dyDescent="0.2">
      <c r="A1130" s="44"/>
      <c r="B1130" s="44"/>
      <c r="C1130" s="44"/>
      <c r="D1130" s="44"/>
      <c r="E1130" s="44"/>
      <c r="F1130" s="44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S1130" s="44"/>
      <c r="T1130" s="44"/>
      <c r="U1130" s="44"/>
      <c r="V1130" s="44"/>
      <c r="W1130" s="44"/>
      <c r="X1130" s="44"/>
      <c r="Y1130" s="44"/>
      <c r="Z1130" s="44"/>
      <c r="AA1130" s="44"/>
      <c r="AB1130" s="44"/>
      <c r="AC1130" s="44"/>
      <c r="AD1130" s="44"/>
      <c r="AE1130" s="44"/>
      <c r="AF1130" s="44"/>
      <c r="AG1130" s="44"/>
      <c r="AH1130" s="44"/>
      <c r="AI1130" s="44"/>
      <c r="AJ1130" s="44"/>
      <c r="AK1130" s="44"/>
      <c r="AL1130" s="44"/>
      <c r="AM1130" s="44"/>
      <c r="AN1130" s="44"/>
      <c r="AO1130" s="44"/>
      <c r="AP1130" s="44"/>
      <c r="AQ1130" s="44"/>
      <c r="AR1130" s="44"/>
      <c r="AS1130" s="44"/>
      <c r="AT1130" s="44"/>
      <c r="AU1130" s="44"/>
      <c r="AV1130" s="44"/>
      <c r="AW1130" s="44"/>
      <c r="AX1130" s="44"/>
      <c r="AY1130" s="44"/>
      <c r="AZ1130" s="44"/>
      <c r="BA1130" s="44"/>
      <c r="BB1130" s="44"/>
      <c r="BC1130" s="44"/>
      <c r="BD1130" s="44"/>
      <c r="BE1130" s="44"/>
      <c r="BF1130" s="44"/>
      <c r="BG1130" s="44"/>
      <c r="BH1130" s="44"/>
      <c r="BI1130" s="44"/>
      <c r="BJ1130" s="44"/>
      <c r="BK1130" s="44"/>
      <c r="BL1130" s="44"/>
      <c r="BM1130" s="44"/>
      <c r="BN1130" s="44"/>
      <c r="BO1130" s="44"/>
      <c r="BP1130" s="44"/>
      <c r="BQ1130" s="44"/>
      <c r="BR1130" s="44"/>
      <c r="BS1130" s="44"/>
      <c r="BT1130" s="44"/>
      <c r="BU1130" s="44"/>
    </row>
    <row r="1131" spans="1:73" x14ac:dyDescent="0.2">
      <c r="A1131" s="44"/>
      <c r="B1131" s="44"/>
      <c r="C1131" s="44"/>
      <c r="D1131" s="44"/>
      <c r="E1131" s="44"/>
      <c r="F1131" s="44"/>
      <c r="G1131" s="44"/>
      <c r="H1131" s="44"/>
      <c r="I1131" s="44"/>
      <c r="J1131" s="44"/>
      <c r="K1131" s="44"/>
      <c r="L1131" s="44"/>
      <c r="M1131" s="44"/>
      <c r="N1131" s="44"/>
      <c r="O1131" s="44"/>
      <c r="P1131" s="44"/>
      <c r="Q1131" s="44"/>
      <c r="R1131" s="44"/>
      <c r="S1131" s="44"/>
      <c r="T1131" s="44"/>
      <c r="U1131" s="44"/>
      <c r="V1131" s="44"/>
      <c r="W1131" s="44"/>
      <c r="X1131" s="44"/>
      <c r="Y1131" s="44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  <c r="AK1131" s="44"/>
      <c r="AL1131" s="44"/>
      <c r="AM1131" s="44"/>
      <c r="AN1131" s="44"/>
      <c r="AO1131" s="44"/>
      <c r="AP1131" s="44"/>
      <c r="AQ1131" s="44"/>
      <c r="AR1131" s="44"/>
      <c r="AS1131" s="44"/>
      <c r="AT1131" s="44"/>
      <c r="AU1131" s="44"/>
      <c r="AV1131" s="44"/>
      <c r="AW1131" s="44"/>
      <c r="AX1131" s="44"/>
      <c r="AY1131" s="44"/>
      <c r="AZ1131" s="44"/>
      <c r="BA1131" s="44"/>
      <c r="BB1131" s="44"/>
      <c r="BC1131" s="44"/>
      <c r="BD1131" s="44"/>
      <c r="BE1131" s="44"/>
      <c r="BF1131" s="44"/>
      <c r="BG1131" s="44"/>
      <c r="BH1131" s="44"/>
      <c r="BI1131" s="44"/>
      <c r="BJ1131" s="44"/>
      <c r="BK1131" s="44"/>
      <c r="BL1131" s="44"/>
      <c r="BM1131" s="44"/>
      <c r="BN1131" s="44"/>
      <c r="BO1131" s="44"/>
      <c r="BP1131" s="44"/>
      <c r="BQ1131" s="44"/>
      <c r="BR1131" s="44"/>
      <c r="BS1131" s="44"/>
      <c r="BT1131" s="44"/>
      <c r="BU1131" s="44"/>
    </row>
    <row r="1132" spans="1:73" x14ac:dyDescent="0.2">
      <c r="A1132" s="44"/>
      <c r="B1132" s="44"/>
      <c r="C1132" s="44"/>
      <c r="D1132" s="44"/>
      <c r="E1132" s="44"/>
      <c r="F1132" s="44"/>
      <c r="G1132" s="44"/>
      <c r="H1132" s="44"/>
      <c r="I1132" s="44"/>
      <c r="J1132" s="44"/>
      <c r="K1132" s="44"/>
      <c r="L1132" s="44"/>
      <c r="M1132" s="44"/>
      <c r="N1132" s="44"/>
      <c r="O1132" s="44"/>
      <c r="P1132" s="44"/>
      <c r="Q1132" s="44"/>
      <c r="R1132" s="44"/>
      <c r="S1132" s="44"/>
      <c r="T1132" s="44"/>
      <c r="U1132" s="44"/>
      <c r="V1132" s="44"/>
      <c r="W1132" s="44"/>
      <c r="X1132" s="44"/>
      <c r="Y1132" s="44"/>
      <c r="Z1132" s="44"/>
      <c r="AA1132" s="44"/>
      <c r="AB1132" s="44"/>
      <c r="AC1132" s="44"/>
      <c r="AD1132" s="44"/>
      <c r="AE1132" s="44"/>
      <c r="AF1132" s="44"/>
      <c r="AG1132" s="44"/>
      <c r="AH1132" s="44"/>
      <c r="AI1132" s="44"/>
      <c r="AJ1132" s="44"/>
      <c r="AK1132" s="44"/>
      <c r="AL1132" s="44"/>
      <c r="AM1132" s="44"/>
      <c r="AN1132" s="44"/>
      <c r="AO1132" s="44"/>
      <c r="AP1132" s="44"/>
      <c r="AQ1132" s="44"/>
      <c r="AR1132" s="44"/>
      <c r="AS1132" s="44"/>
      <c r="AT1132" s="44"/>
      <c r="AU1132" s="44"/>
      <c r="AV1132" s="44"/>
      <c r="AW1132" s="44"/>
      <c r="AX1132" s="44"/>
      <c r="AY1132" s="44"/>
      <c r="AZ1132" s="44"/>
      <c r="BA1132" s="44"/>
      <c r="BB1132" s="44"/>
      <c r="BC1132" s="44"/>
      <c r="BD1132" s="44"/>
      <c r="BE1132" s="44"/>
      <c r="BF1132" s="44"/>
      <c r="BG1132" s="44"/>
      <c r="BH1132" s="44"/>
      <c r="BI1132" s="44"/>
      <c r="BJ1132" s="44"/>
      <c r="BK1132" s="44"/>
      <c r="BL1132" s="44"/>
      <c r="BM1132" s="44"/>
      <c r="BN1132" s="44"/>
      <c r="BO1132" s="44"/>
      <c r="BP1132" s="44"/>
      <c r="BQ1132" s="44"/>
      <c r="BR1132" s="44"/>
      <c r="BS1132" s="44"/>
      <c r="BT1132" s="44"/>
      <c r="BU1132" s="44"/>
    </row>
    <row r="1133" spans="1:73" x14ac:dyDescent="0.2">
      <c r="A1133" s="44"/>
      <c r="B1133" s="44"/>
      <c r="C1133" s="44"/>
      <c r="D1133" s="44"/>
      <c r="E1133" s="44"/>
      <c r="F1133" s="44"/>
      <c r="G1133" s="44"/>
      <c r="H1133" s="44"/>
      <c r="I1133" s="44"/>
      <c r="J1133" s="44"/>
      <c r="K1133" s="44"/>
      <c r="L1133" s="44"/>
      <c r="M1133" s="44"/>
      <c r="N1133" s="44"/>
      <c r="O1133" s="44"/>
      <c r="P1133" s="44"/>
      <c r="Q1133" s="44"/>
      <c r="R1133" s="44"/>
      <c r="S1133" s="44"/>
      <c r="T1133" s="44"/>
      <c r="U1133" s="44"/>
      <c r="V1133" s="44"/>
      <c r="W1133" s="44"/>
      <c r="X1133" s="44"/>
      <c r="Y1133" s="44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  <c r="AK1133" s="44"/>
      <c r="AL1133" s="44"/>
      <c r="AM1133" s="44"/>
      <c r="AN1133" s="44"/>
      <c r="AO1133" s="44"/>
      <c r="AP1133" s="44"/>
      <c r="AQ1133" s="44"/>
      <c r="AR1133" s="44"/>
      <c r="AS1133" s="44"/>
      <c r="AT1133" s="44"/>
      <c r="AU1133" s="44"/>
      <c r="AV1133" s="44"/>
      <c r="AW1133" s="44"/>
      <c r="AX1133" s="44"/>
      <c r="AY1133" s="44"/>
      <c r="AZ1133" s="44"/>
      <c r="BA1133" s="44"/>
      <c r="BB1133" s="44"/>
      <c r="BC1133" s="44"/>
      <c r="BD1133" s="44"/>
      <c r="BE1133" s="44"/>
      <c r="BF1133" s="44"/>
      <c r="BG1133" s="44"/>
      <c r="BH1133" s="44"/>
      <c r="BI1133" s="44"/>
      <c r="BJ1133" s="44"/>
      <c r="BK1133" s="44"/>
      <c r="BL1133" s="44"/>
      <c r="BM1133" s="44"/>
      <c r="BN1133" s="44"/>
      <c r="BO1133" s="44"/>
      <c r="BP1133" s="44"/>
      <c r="BQ1133" s="44"/>
      <c r="BR1133" s="44"/>
      <c r="BS1133" s="44"/>
      <c r="BT1133" s="44"/>
      <c r="BU1133" s="44"/>
    </row>
    <row r="1134" spans="1:73" x14ac:dyDescent="0.2">
      <c r="A1134" s="44"/>
      <c r="B1134" s="44"/>
      <c r="C1134" s="44"/>
      <c r="D1134" s="44"/>
      <c r="E1134" s="44"/>
      <c r="F1134" s="44"/>
      <c r="G1134" s="44"/>
      <c r="H1134" s="44"/>
      <c r="I1134" s="44"/>
      <c r="J1134" s="44"/>
      <c r="K1134" s="44"/>
      <c r="L1134" s="44"/>
      <c r="M1134" s="44"/>
      <c r="N1134" s="44"/>
      <c r="O1134" s="44"/>
      <c r="P1134" s="44"/>
      <c r="Q1134" s="44"/>
      <c r="R1134" s="44"/>
      <c r="S1134" s="44"/>
      <c r="T1134" s="44"/>
      <c r="U1134" s="44"/>
      <c r="V1134" s="44"/>
      <c r="W1134" s="44"/>
      <c r="X1134" s="44"/>
      <c r="Y1134" s="44"/>
      <c r="Z1134" s="44"/>
      <c r="AA1134" s="44"/>
      <c r="AB1134" s="44"/>
      <c r="AC1134" s="44"/>
      <c r="AD1134" s="44"/>
      <c r="AE1134" s="44"/>
      <c r="AF1134" s="44"/>
      <c r="AG1134" s="44"/>
      <c r="AH1134" s="44"/>
      <c r="AI1134" s="44"/>
      <c r="AJ1134" s="44"/>
      <c r="AK1134" s="44"/>
      <c r="AL1134" s="44"/>
      <c r="AM1134" s="44"/>
      <c r="AN1134" s="44"/>
      <c r="AO1134" s="44"/>
      <c r="AP1134" s="44"/>
      <c r="AQ1134" s="44"/>
      <c r="AR1134" s="44"/>
      <c r="AS1134" s="44"/>
      <c r="AT1134" s="44"/>
      <c r="AU1134" s="44"/>
      <c r="AV1134" s="44"/>
      <c r="AW1134" s="44"/>
      <c r="AX1134" s="44"/>
      <c r="AY1134" s="44"/>
      <c r="AZ1134" s="44"/>
      <c r="BA1134" s="44"/>
      <c r="BB1134" s="44"/>
      <c r="BC1134" s="44"/>
      <c r="BD1134" s="44"/>
      <c r="BE1134" s="44"/>
      <c r="BF1134" s="44"/>
      <c r="BG1134" s="44"/>
      <c r="BH1134" s="44"/>
      <c r="BI1134" s="44"/>
      <c r="BJ1134" s="44"/>
      <c r="BK1134" s="44"/>
      <c r="BL1134" s="44"/>
      <c r="BM1134" s="44"/>
      <c r="BN1134" s="44"/>
      <c r="BO1134" s="44"/>
      <c r="BP1134" s="44"/>
      <c r="BQ1134" s="44"/>
      <c r="BR1134" s="44"/>
      <c r="BS1134" s="44"/>
      <c r="BT1134" s="44"/>
      <c r="BU1134" s="44"/>
    </row>
    <row r="1135" spans="1:73" x14ac:dyDescent="0.2">
      <c r="A1135" s="44"/>
      <c r="B1135" s="44"/>
      <c r="C1135" s="44"/>
      <c r="D1135" s="44"/>
      <c r="E1135" s="44"/>
      <c r="F1135" s="44"/>
      <c r="G1135" s="44"/>
      <c r="H1135" s="44"/>
      <c r="I1135" s="44"/>
      <c r="J1135" s="44"/>
      <c r="K1135" s="44"/>
      <c r="L1135" s="44"/>
      <c r="M1135" s="44"/>
      <c r="N1135" s="44"/>
      <c r="O1135" s="44"/>
      <c r="P1135" s="44"/>
      <c r="Q1135" s="44"/>
      <c r="R1135" s="44"/>
      <c r="S1135" s="44"/>
      <c r="T1135" s="44"/>
      <c r="U1135" s="44"/>
      <c r="V1135" s="44"/>
      <c r="W1135" s="44"/>
      <c r="X1135" s="44"/>
      <c r="Y1135" s="44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  <c r="AK1135" s="44"/>
      <c r="AL1135" s="44"/>
      <c r="AM1135" s="44"/>
      <c r="AN1135" s="44"/>
      <c r="AO1135" s="44"/>
      <c r="AP1135" s="44"/>
      <c r="AQ1135" s="44"/>
      <c r="AR1135" s="44"/>
      <c r="AS1135" s="44"/>
      <c r="AT1135" s="44"/>
      <c r="AU1135" s="44"/>
      <c r="AV1135" s="44"/>
      <c r="AW1135" s="44"/>
      <c r="AX1135" s="44"/>
      <c r="AY1135" s="44"/>
      <c r="AZ1135" s="44"/>
      <c r="BA1135" s="44"/>
      <c r="BB1135" s="44"/>
      <c r="BC1135" s="44"/>
      <c r="BD1135" s="44"/>
      <c r="BE1135" s="44"/>
      <c r="BF1135" s="44"/>
      <c r="BG1135" s="44"/>
      <c r="BH1135" s="44"/>
      <c r="BI1135" s="44"/>
      <c r="BJ1135" s="44"/>
      <c r="BK1135" s="44"/>
      <c r="BL1135" s="44"/>
      <c r="BM1135" s="44"/>
      <c r="BN1135" s="44"/>
      <c r="BO1135" s="44"/>
      <c r="BP1135" s="44"/>
      <c r="BQ1135" s="44"/>
      <c r="BR1135" s="44"/>
      <c r="BS1135" s="44"/>
      <c r="BT1135" s="44"/>
      <c r="BU1135" s="44"/>
    </row>
    <row r="1136" spans="1:73" x14ac:dyDescent="0.2">
      <c r="A1136" s="44"/>
      <c r="B1136" s="44"/>
      <c r="C1136" s="44"/>
      <c r="D1136" s="44"/>
      <c r="E1136" s="44"/>
      <c r="F1136" s="44"/>
      <c r="G1136" s="44"/>
      <c r="H1136" s="44"/>
      <c r="I1136" s="44"/>
      <c r="J1136" s="44"/>
      <c r="K1136" s="44"/>
      <c r="L1136" s="44"/>
      <c r="M1136" s="44"/>
      <c r="N1136" s="44"/>
      <c r="O1136" s="44"/>
      <c r="P1136" s="44"/>
      <c r="Q1136" s="44"/>
      <c r="R1136" s="44"/>
      <c r="S1136" s="44"/>
      <c r="T1136" s="44"/>
      <c r="U1136" s="44"/>
      <c r="V1136" s="44"/>
      <c r="W1136" s="44"/>
      <c r="X1136" s="44"/>
      <c r="Y1136" s="44"/>
      <c r="Z1136" s="44"/>
      <c r="AA1136" s="44"/>
      <c r="AB1136" s="44"/>
      <c r="AC1136" s="44"/>
      <c r="AD1136" s="44"/>
      <c r="AE1136" s="44"/>
      <c r="AF1136" s="44"/>
      <c r="AG1136" s="44"/>
      <c r="AH1136" s="44"/>
      <c r="AI1136" s="44"/>
      <c r="AJ1136" s="44"/>
      <c r="AK1136" s="44"/>
      <c r="AL1136" s="44"/>
      <c r="AM1136" s="44"/>
      <c r="AN1136" s="44"/>
      <c r="AO1136" s="44"/>
      <c r="AP1136" s="44"/>
      <c r="AQ1136" s="44"/>
      <c r="AR1136" s="44"/>
      <c r="AS1136" s="44"/>
      <c r="AT1136" s="44"/>
      <c r="AU1136" s="44"/>
      <c r="AV1136" s="44"/>
      <c r="AW1136" s="44"/>
      <c r="AX1136" s="44"/>
      <c r="AY1136" s="44"/>
      <c r="AZ1136" s="44"/>
      <c r="BA1136" s="44"/>
      <c r="BB1136" s="44"/>
      <c r="BC1136" s="44"/>
      <c r="BD1136" s="44"/>
      <c r="BE1136" s="44"/>
      <c r="BF1136" s="44"/>
      <c r="BG1136" s="44"/>
      <c r="BH1136" s="44"/>
      <c r="BI1136" s="44"/>
      <c r="BJ1136" s="44"/>
      <c r="BK1136" s="44"/>
      <c r="BL1136" s="44"/>
      <c r="BM1136" s="44"/>
      <c r="BN1136" s="44"/>
      <c r="BO1136" s="44"/>
      <c r="BP1136" s="44"/>
      <c r="BQ1136" s="44"/>
      <c r="BR1136" s="44"/>
      <c r="BS1136" s="44"/>
      <c r="BT1136" s="44"/>
      <c r="BU1136" s="44"/>
    </row>
    <row r="1137" spans="1:73" x14ac:dyDescent="0.2">
      <c r="A1137" s="44"/>
      <c r="B1137" s="44"/>
      <c r="C1137" s="44"/>
      <c r="D1137" s="44"/>
      <c r="E1137" s="44"/>
      <c r="F1137" s="44"/>
      <c r="G1137" s="44"/>
      <c r="H1137" s="44"/>
      <c r="I1137" s="44"/>
      <c r="J1137" s="44"/>
      <c r="K1137" s="44"/>
      <c r="L1137" s="44"/>
      <c r="M1137" s="44"/>
      <c r="N1137" s="44"/>
      <c r="O1137" s="44"/>
      <c r="P1137" s="44"/>
      <c r="Q1137" s="44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  <c r="AK1137" s="44"/>
      <c r="AL1137" s="44"/>
      <c r="AM1137" s="44"/>
      <c r="AN1137" s="44"/>
      <c r="AO1137" s="44"/>
      <c r="AP1137" s="44"/>
      <c r="AQ1137" s="44"/>
      <c r="AR1137" s="44"/>
      <c r="AS1137" s="44"/>
      <c r="AT1137" s="44"/>
      <c r="AU1137" s="44"/>
      <c r="AV1137" s="44"/>
      <c r="AW1137" s="44"/>
      <c r="AX1137" s="44"/>
      <c r="AY1137" s="44"/>
      <c r="AZ1137" s="44"/>
      <c r="BA1137" s="44"/>
      <c r="BB1137" s="44"/>
      <c r="BC1137" s="44"/>
      <c r="BD1137" s="44"/>
      <c r="BE1137" s="44"/>
      <c r="BF1137" s="44"/>
      <c r="BG1137" s="44"/>
      <c r="BH1137" s="44"/>
      <c r="BI1137" s="44"/>
      <c r="BJ1137" s="44"/>
      <c r="BK1137" s="44"/>
      <c r="BL1137" s="44"/>
      <c r="BM1137" s="44"/>
      <c r="BN1137" s="44"/>
      <c r="BO1137" s="44"/>
      <c r="BP1137" s="44"/>
      <c r="BQ1137" s="44"/>
      <c r="BR1137" s="44"/>
      <c r="BS1137" s="44"/>
      <c r="BT1137" s="44"/>
      <c r="BU1137" s="44"/>
    </row>
    <row r="1138" spans="1:73" x14ac:dyDescent="0.2">
      <c r="A1138" s="44"/>
      <c r="B1138" s="44"/>
      <c r="C1138" s="44"/>
      <c r="D1138" s="44"/>
      <c r="E1138" s="44"/>
      <c r="F1138" s="44"/>
      <c r="G1138" s="44"/>
      <c r="H1138" s="44"/>
      <c r="I1138" s="44"/>
      <c r="J1138" s="44"/>
      <c r="K1138" s="44"/>
      <c r="L1138" s="44"/>
      <c r="M1138" s="44"/>
      <c r="N1138" s="44"/>
      <c r="O1138" s="44"/>
      <c r="P1138" s="44"/>
      <c r="Q1138" s="44"/>
      <c r="R1138" s="44"/>
      <c r="S1138" s="44"/>
      <c r="T1138" s="44"/>
      <c r="U1138" s="44"/>
      <c r="V1138" s="44"/>
      <c r="W1138" s="44"/>
      <c r="X1138" s="44"/>
      <c r="Y1138" s="44"/>
      <c r="Z1138" s="44"/>
      <c r="AA1138" s="44"/>
      <c r="AB1138" s="44"/>
      <c r="AC1138" s="44"/>
      <c r="AD1138" s="44"/>
      <c r="AE1138" s="44"/>
      <c r="AF1138" s="44"/>
      <c r="AG1138" s="44"/>
      <c r="AH1138" s="44"/>
      <c r="AI1138" s="44"/>
      <c r="AJ1138" s="44"/>
      <c r="AK1138" s="44"/>
      <c r="AL1138" s="44"/>
      <c r="AM1138" s="44"/>
      <c r="AN1138" s="44"/>
      <c r="AO1138" s="44"/>
      <c r="AP1138" s="44"/>
      <c r="AQ1138" s="44"/>
      <c r="AR1138" s="44"/>
      <c r="AS1138" s="44"/>
      <c r="AT1138" s="44"/>
      <c r="AU1138" s="44"/>
      <c r="AV1138" s="44"/>
      <c r="AW1138" s="44"/>
      <c r="AX1138" s="44"/>
      <c r="AY1138" s="44"/>
      <c r="AZ1138" s="44"/>
      <c r="BA1138" s="44"/>
      <c r="BB1138" s="44"/>
      <c r="BC1138" s="44"/>
      <c r="BD1138" s="44"/>
      <c r="BE1138" s="44"/>
      <c r="BF1138" s="44"/>
      <c r="BG1138" s="44"/>
      <c r="BH1138" s="44"/>
      <c r="BI1138" s="44"/>
      <c r="BJ1138" s="44"/>
      <c r="BK1138" s="44"/>
      <c r="BL1138" s="44"/>
      <c r="BM1138" s="44"/>
      <c r="BN1138" s="44"/>
      <c r="BO1138" s="44"/>
      <c r="BP1138" s="44"/>
      <c r="BQ1138" s="44"/>
      <c r="BR1138" s="44"/>
      <c r="BS1138" s="44"/>
      <c r="BT1138" s="44"/>
      <c r="BU1138" s="44"/>
    </row>
    <row r="1139" spans="1:73" x14ac:dyDescent="0.2">
      <c r="A1139" s="44"/>
      <c r="B1139" s="44"/>
      <c r="C1139" s="44"/>
      <c r="D1139" s="44"/>
      <c r="E1139" s="44"/>
      <c r="F1139" s="44"/>
      <c r="G1139" s="44"/>
      <c r="H1139" s="44"/>
      <c r="I1139" s="44"/>
      <c r="J1139" s="44"/>
      <c r="K1139" s="44"/>
      <c r="L1139" s="44"/>
      <c r="M1139" s="44"/>
      <c r="N1139" s="44"/>
      <c r="O1139" s="44"/>
      <c r="P1139" s="44"/>
      <c r="Q1139" s="44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  <c r="AK1139" s="44"/>
      <c r="AL1139" s="44"/>
      <c r="AM1139" s="44"/>
      <c r="AN1139" s="44"/>
      <c r="AO1139" s="44"/>
      <c r="AP1139" s="44"/>
      <c r="AQ1139" s="44"/>
      <c r="AR1139" s="44"/>
      <c r="AS1139" s="44"/>
      <c r="AT1139" s="44"/>
      <c r="AU1139" s="44"/>
      <c r="AV1139" s="44"/>
      <c r="AW1139" s="44"/>
      <c r="AX1139" s="44"/>
      <c r="AY1139" s="44"/>
      <c r="AZ1139" s="44"/>
      <c r="BA1139" s="44"/>
      <c r="BB1139" s="44"/>
      <c r="BC1139" s="44"/>
      <c r="BD1139" s="44"/>
      <c r="BE1139" s="44"/>
      <c r="BF1139" s="44"/>
      <c r="BG1139" s="44"/>
      <c r="BH1139" s="44"/>
      <c r="BI1139" s="44"/>
      <c r="BJ1139" s="44"/>
      <c r="BK1139" s="44"/>
      <c r="BL1139" s="44"/>
      <c r="BM1139" s="44"/>
      <c r="BN1139" s="44"/>
      <c r="BO1139" s="44"/>
      <c r="BP1139" s="44"/>
      <c r="BQ1139" s="44"/>
      <c r="BR1139" s="44"/>
      <c r="BS1139" s="44"/>
      <c r="BT1139" s="44"/>
      <c r="BU1139" s="44"/>
    </row>
    <row r="1140" spans="1:73" x14ac:dyDescent="0.2">
      <c r="A1140" s="44"/>
      <c r="B1140" s="44"/>
      <c r="C1140" s="44"/>
      <c r="D1140" s="44"/>
      <c r="E1140" s="44"/>
      <c r="F1140" s="44"/>
      <c r="G1140" s="44"/>
      <c r="H1140" s="44"/>
      <c r="I1140" s="44"/>
      <c r="J1140" s="44"/>
      <c r="K1140" s="44"/>
      <c r="L1140" s="44"/>
      <c r="M1140" s="44"/>
      <c r="N1140" s="44"/>
      <c r="O1140" s="44"/>
      <c r="P1140" s="44"/>
      <c r="Q1140" s="44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4"/>
      <c r="AG1140" s="44"/>
      <c r="AH1140" s="44"/>
      <c r="AI1140" s="44"/>
      <c r="AJ1140" s="44"/>
      <c r="AK1140" s="44"/>
      <c r="AL1140" s="44"/>
      <c r="AM1140" s="44"/>
      <c r="AN1140" s="44"/>
      <c r="AO1140" s="44"/>
      <c r="AP1140" s="44"/>
      <c r="AQ1140" s="44"/>
      <c r="AR1140" s="44"/>
      <c r="AS1140" s="44"/>
      <c r="AT1140" s="44"/>
      <c r="AU1140" s="44"/>
      <c r="AV1140" s="44"/>
      <c r="AW1140" s="44"/>
      <c r="AX1140" s="44"/>
      <c r="AY1140" s="44"/>
      <c r="AZ1140" s="44"/>
      <c r="BA1140" s="44"/>
      <c r="BB1140" s="44"/>
      <c r="BC1140" s="44"/>
      <c r="BD1140" s="44"/>
      <c r="BE1140" s="44"/>
      <c r="BF1140" s="44"/>
      <c r="BG1140" s="44"/>
      <c r="BH1140" s="44"/>
      <c r="BI1140" s="44"/>
      <c r="BJ1140" s="44"/>
      <c r="BK1140" s="44"/>
      <c r="BL1140" s="44"/>
      <c r="BM1140" s="44"/>
      <c r="BN1140" s="44"/>
      <c r="BO1140" s="44"/>
      <c r="BP1140" s="44"/>
      <c r="BQ1140" s="44"/>
      <c r="BR1140" s="44"/>
      <c r="BS1140" s="44"/>
      <c r="BT1140" s="44"/>
      <c r="BU1140" s="44"/>
    </row>
    <row r="1141" spans="1:73" x14ac:dyDescent="0.2">
      <c r="A1141" s="44"/>
      <c r="B1141" s="44"/>
      <c r="C1141" s="44"/>
      <c r="D1141" s="44"/>
      <c r="E1141" s="44"/>
      <c r="F1141" s="44"/>
      <c r="G1141" s="44"/>
      <c r="H1141" s="44"/>
      <c r="I1141" s="44"/>
      <c r="J1141" s="44"/>
      <c r="K1141" s="44"/>
      <c r="L1141" s="44"/>
      <c r="M1141" s="44"/>
      <c r="N1141" s="44"/>
      <c r="O1141" s="44"/>
      <c r="P1141" s="44"/>
      <c r="Q1141" s="44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  <c r="AK1141" s="44"/>
      <c r="AL1141" s="44"/>
      <c r="AM1141" s="44"/>
      <c r="AN1141" s="44"/>
      <c r="AO1141" s="44"/>
      <c r="AP1141" s="44"/>
      <c r="AQ1141" s="44"/>
      <c r="AR1141" s="44"/>
      <c r="AS1141" s="44"/>
      <c r="AT1141" s="44"/>
      <c r="AU1141" s="44"/>
      <c r="AV1141" s="44"/>
      <c r="AW1141" s="44"/>
      <c r="AX1141" s="44"/>
      <c r="AY1141" s="44"/>
      <c r="AZ1141" s="44"/>
      <c r="BA1141" s="44"/>
      <c r="BB1141" s="44"/>
      <c r="BC1141" s="44"/>
      <c r="BD1141" s="44"/>
      <c r="BE1141" s="44"/>
      <c r="BF1141" s="44"/>
      <c r="BG1141" s="44"/>
      <c r="BH1141" s="44"/>
      <c r="BI1141" s="44"/>
      <c r="BJ1141" s="44"/>
      <c r="BK1141" s="44"/>
      <c r="BL1141" s="44"/>
      <c r="BM1141" s="44"/>
      <c r="BN1141" s="44"/>
      <c r="BO1141" s="44"/>
      <c r="BP1141" s="44"/>
      <c r="BQ1141" s="44"/>
      <c r="BR1141" s="44"/>
      <c r="BS1141" s="44"/>
      <c r="BT1141" s="44"/>
      <c r="BU1141" s="44"/>
    </row>
    <row r="1142" spans="1:73" x14ac:dyDescent="0.2">
      <c r="A1142" s="44"/>
      <c r="B1142" s="44"/>
      <c r="C1142" s="44"/>
      <c r="D1142" s="44"/>
      <c r="E1142" s="44"/>
      <c r="F1142" s="44"/>
      <c r="G1142" s="44"/>
      <c r="H1142" s="44"/>
      <c r="I1142" s="44"/>
      <c r="J1142" s="44"/>
      <c r="K1142" s="44"/>
      <c r="L1142" s="44"/>
      <c r="M1142" s="44"/>
      <c r="N1142" s="44"/>
      <c r="O1142" s="44"/>
      <c r="P1142" s="44"/>
      <c r="Q1142" s="44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4"/>
      <c r="AG1142" s="44"/>
      <c r="AH1142" s="44"/>
      <c r="AI1142" s="44"/>
      <c r="AJ1142" s="44"/>
      <c r="AK1142" s="44"/>
      <c r="AL1142" s="44"/>
      <c r="AM1142" s="44"/>
      <c r="AN1142" s="44"/>
      <c r="AO1142" s="44"/>
      <c r="AP1142" s="44"/>
      <c r="AQ1142" s="44"/>
      <c r="AR1142" s="44"/>
      <c r="AS1142" s="44"/>
      <c r="AT1142" s="44"/>
      <c r="AU1142" s="44"/>
      <c r="AV1142" s="44"/>
      <c r="AW1142" s="44"/>
      <c r="AX1142" s="44"/>
      <c r="AY1142" s="44"/>
      <c r="AZ1142" s="44"/>
      <c r="BA1142" s="44"/>
      <c r="BB1142" s="44"/>
      <c r="BC1142" s="44"/>
      <c r="BD1142" s="44"/>
      <c r="BE1142" s="44"/>
      <c r="BF1142" s="44"/>
      <c r="BG1142" s="44"/>
      <c r="BH1142" s="44"/>
      <c r="BI1142" s="44"/>
      <c r="BJ1142" s="44"/>
      <c r="BK1142" s="44"/>
      <c r="BL1142" s="44"/>
      <c r="BM1142" s="44"/>
      <c r="BN1142" s="44"/>
      <c r="BO1142" s="44"/>
      <c r="BP1142" s="44"/>
      <c r="BQ1142" s="44"/>
      <c r="BR1142" s="44"/>
      <c r="BS1142" s="44"/>
      <c r="BT1142" s="44"/>
      <c r="BU1142" s="44"/>
    </row>
    <row r="1143" spans="1:73" x14ac:dyDescent="0.2">
      <c r="A1143" s="44"/>
      <c r="B1143" s="44"/>
      <c r="C1143" s="44"/>
      <c r="D1143" s="44"/>
      <c r="E1143" s="44"/>
      <c r="F1143" s="44"/>
      <c r="G1143" s="44"/>
      <c r="H1143" s="44"/>
      <c r="I1143" s="44"/>
      <c r="J1143" s="44"/>
      <c r="K1143" s="44"/>
      <c r="L1143" s="44"/>
      <c r="M1143" s="44"/>
      <c r="N1143" s="44"/>
      <c r="O1143" s="44"/>
      <c r="P1143" s="44"/>
      <c r="Q1143" s="44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  <c r="AK1143" s="44"/>
      <c r="AL1143" s="44"/>
      <c r="AM1143" s="44"/>
      <c r="AN1143" s="44"/>
      <c r="AO1143" s="44"/>
      <c r="AP1143" s="44"/>
      <c r="AQ1143" s="44"/>
      <c r="AR1143" s="44"/>
      <c r="AS1143" s="44"/>
      <c r="AT1143" s="44"/>
      <c r="AU1143" s="44"/>
      <c r="AV1143" s="44"/>
      <c r="AW1143" s="44"/>
      <c r="AX1143" s="44"/>
      <c r="AY1143" s="44"/>
      <c r="AZ1143" s="44"/>
      <c r="BA1143" s="44"/>
      <c r="BB1143" s="44"/>
      <c r="BC1143" s="44"/>
      <c r="BD1143" s="44"/>
      <c r="BE1143" s="44"/>
      <c r="BF1143" s="44"/>
      <c r="BG1143" s="44"/>
      <c r="BH1143" s="44"/>
      <c r="BI1143" s="44"/>
      <c r="BJ1143" s="44"/>
      <c r="BK1143" s="44"/>
      <c r="BL1143" s="44"/>
      <c r="BM1143" s="44"/>
      <c r="BN1143" s="44"/>
      <c r="BO1143" s="44"/>
      <c r="BP1143" s="44"/>
      <c r="BQ1143" s="44"/>
      <c r="BR1143" s="44"/>
      <c r="BS1143" s="44"/>
      <c r="BT1143" s="44"/>
      <c r="BU1143" s="44"/>
    </row>
    <row r="1144" spans="1:73" x14ac:dyDescent="0.2">
      <c r="A1144" s="44"/>
      <c r="B1144" s="44"/>
      <c r="C1144" s="44"/>
      <c r="D1144" s="44"/>
      <c r="E1144" s="44"/>
      <c r="F1144" s="44"/>
      <c r="G1144" s="44"/>
      <c r="H1144" s="44"/>
      <c r="I1144" s="44"/>
      <c r="J1144" s="44"/>
      <c r="K1144" s="44"/>
      <c r="L1144" s="44"/>
      <c r="M1144" s="44"/>
      <c r="N1144" s="44"/>
      <c r="O1144" s="44"/>
      <c r="P1144" s="44"/>
      <c r="Q1144" s="44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4"/>
      <c r="AG1144" s="44"/>
      <c r="AH1144" s="44"/>
      <c r="AI1144" s="44"/>
      <c r="AJ1144" s="44"/>
      <c r="AK1144" s="44"/>
      <c r="AL1144" s="44"/>
      <c r="AM1144" s="44"/>
      <c r="AN1144" s="44"/>
      <c r="AO1144" s="44"/>
      <c r="AP1144" s="44"/>
      <c r="AQ1144" s="44"/>
      <c r="AR1144" s="44"/>
      <c r="AS1144" s="44"/>
      <c r="AT1144" s="44"/>
      <c r="AU1144" s="44"/>
      <c r="AV1144" s="44"/>
      <c r="AW1144" s="44"/>
      <c r="AX1144" s="44"/>
      <c r="AY1144" s="44"/>
      <c r="AZ1144" s="44"/>
      <c r="BA1144" s="44"/>
      <c r="BB1144" s="44"/>
      <c r="BC1144" s="44"/>
      <c r="BD1144" s="44"/>
      <c r="BE1144" s="44"/>
      <c r="BF1144" s="44"/>
      <c r="BG1144" s="44"/>
      <c r="BH1144" s="44"/>
      <c r="BI1144" s="44"/>
      <c r="BJ1144" s="44"/>
      <c r="BK1144" s="44"/>
      <c r="BL1144" s="44"/>
      <c r="BM1144" s="44"/>
      <c r="BN1144" s="44"/>
      <c r="BO1144" s="44"/>
      <c r="BP1144" s="44"/>
      <c r="BQ1144" s="44"/>
      <c r="BR1144" s="44"/>
      <c r="BS1144" s="44"/>
      <c r="BT1144" s="44"/>
      <c r="BU1144" s="44"/>
    </row>
    <row r="1145" spans="1:73" x14ac:dyDescent="0.2">
      <c r="A1145" s="44"/>
      <c r="B1145" s="44"/>
      <c r="C1145" s="44"/>
      <c r="D1145" s="44"/>
      <c r="E1145" s="44"/>
      <c r="F1145" s="44"/>
      <c r="G1145" s="44"/>
      <c r="H1145" s="44"/>
      <c r="I1145" s="44"/>
      <c r="J1145" s="44"/>
      <c r="K1145" s="44"/>
      <c r="L1145" s="44"/>
      <c r="M1145" s="44"/>
      <c r="N1145" s="44"/>
      <c r="O1145" s="44"/>
      <c r="P1145" s="44"/>
      <c r="Q1145" s="44"/>
      <c r="R1145" s="44"/>
      <c r="S1145" s="44"/>
      <c r="T1145" s="44"/>
      <c r="U1145" s="44"/>
      <c r="V1145" s="44"/>
      <c r="W1145" s="44"/>
      <c r="X1145" s="44"/>
      <c r="Y1145" s="44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  <c r="AK1145" s="44"/>
      <c r="AL1145" s="44"/>
      <c r="AM1145" s="44"/>
      <c r="AN1145" s="44"/>
      <c r="AO1145" s="44"/>
      <c r="AP1145" s="44"/>
      <c r="AQ1145" s="44"/>
      <c r="AR1145" s="44"/>
      <c r="AS1145" s="44"/>
      <c r="AT1145" s="44"/>
      <c r="AU1145" s="44"/>
      <c r="AV1145" s="44"/>
      <c r="AW1145" s="44"/>
      <c r="AX1145" s="44"/>
      <c r="AY1145" s="44"/>
      <c r="AZ1145" s="44"/>
      <c r="BA1145" s="44"/>
      <c r="BB1145" s="44"/>
      <c r="BC1145" s="44"/>
      <c r="BD1145" s="44"/>
      <c r="BE1145" s="44"/>
      <c r="BF1145" s="44"/>
      <c r="BG1145" s="44"/>
      <c r="BH1145" s="44"/>
      <c r="BI1145" s="44"/>
      <c r="BJ1145" s="44"/>
      <c r="BK1145" s="44"/>
      <c r="BL1145" s="44"/>
      <c r="BM1145" s="44"/>
      <c r="BN1145" s="44"/>
      <c r="BO1145" s="44"/>
      <c r="BP1145" s="44"/>
      <c r="BQ1145" s="44"/>
      <c r="BR1145" s="44"/>
      <c r="BS1145" s="44"/>
      <c r="BT1145" s="44"/>
      <c r="BU1145" s="44"/>
    </row>
    <row r="1146" spans="1:73" x14ac:dyDescent="0.2">
      <c r="A1146" s="44"/>
      <c r="B1146" s="44"/>
      <c r="C1146" s="44"/>
      <c r="D1146" s="44"/>
      <c r="E1146" s="44"/>
      <c r="F1146" s="44"/>
      <c r="G1146" s="44"/>
      <c r="H1146" s="44"/>
      <c r="I1146" s="44"/>
      <c r="J1146" s="44"/>
      <c r="K1146" s="44"/>
      <c r="L1146" s="44"/>
      <c r="M1146" s="44"/>
      <c r="N1146" s="44"/>
      <c r="O1146" s="44"/>
      <c r="P1146" s="44"/>
      <c r="Q1146" s="44"/>
      <c r="R1146" s="44"/>
      <c r="S1146" s="44"/>
      <c r="T1146" s="44"/>
      <c r="U1146" s="44"/>
      <c r="V1146" s="44"/>
      <c r="W1146" s="44"/>
      <c r="X1146" s="44"/>
      <c r="Y1146" s="44"/>
      <c r="Z1146" s="44"/>
      <c r="AA1146" s="44"/>
      <c r="AB1146" s="44"/>
      <c r="AC1146" s="44"/>
      <c r="AD1146" s="44"/>
      <c r="AE1146" s="44"/>
      <c r="AF1146" s="44"/>
      <c r="AG1146" s="44"/>
      <c r="AH1146" s="44"/>
      <c r="AI1146" s="44"/>
      <c r="AJ1146" s="44"/>
      <c r="AK1146" s="44"/>
      <c r="AL1146" s="44"/>
      <c r="AM1146" s="44"/>
      <c r="AN1146" s="44"/>
      <c r="AO1146" s="44"/>
      <c r="AP1146" s="44"/>
      <c r="AQ1146" s="44"/>
      <c r="AR1146" s="44"/>
      <c r="AS1146" s="44"/>
      <c r="AT1146" s="44"/>
      <c r="AU1146" s="44"/>
      <c r="AV1146" s="44"/>
      <c r="AW1146" s="44"/>
      <c r="AX1146" s="44"/>
      <c r="AY1146" s="44"/>
      <c r="AZ1146" s="44"/>
      <c r="BA1146" s="44"/>
      <c r="BB1146" s="44"/>
      <c r="BC1146" s="44"/>
      <c r="BD1146" s="44"/>
      <c r="BE1146" s="44"/>
      <c r="BF1146" s="44"/>
      <c r="BG1146" s="44"/>
      <c r="BH1146" s="44"/>
      <c r="BI1146" s="44"/>
      <c r="BJ1146" s="44"/>
      <c r="BK1146" s="44"/>
      <c r="BL1146" s="44"/>
      <c r="BM1146" s="44"/>
      <c r="BN1146" s="44"/>
      <c r="BO1146" s="44"/>
      <c r="BP1146" s="44"/>
      <c r="BQ1146" s="44"/>
      <c r="BR1146" s="44"/>
      <c r="BS1146" s="44"/>
      <c r="BT1146" s="44"/>
      <c r="BU1146" s="44"/>
    </row>
    <row r="1147" spans="1:73" x14ac:dyDescent="0.2">
      <c r="A1147" s="44"/>
      <c r="B1147" s="44"/>
      <c r="C1147" s="44"/>
      <c r="D1147" s="44"/>
      <c r="E1147" s="44"/>
      <c r="F1147" s="44"/>
      <c r="G1147" s="44"/>
      <c r="H1147" s="44"/>
      <c r="I1147" s="44"/>
      <c r="J1147" s="44"/>
      <c r="K1147" s="44"/>
      <c r="L1147" s="44"/>
      <c r="M1147" s="44"/>
      <c r="N1147" s="44"/>
      <c r="O1147" s="44"/>
      <c r="P1147" s="44"/>
      <c r="Q1147" s="44"/>
      <c r="R1147" s="44"/>
      <c r="S1147" s="44"/>
      <c r="T1147" s="44"/>
      <c r="U1147" s="44"/>
      <c r="V1147" s="44"/>
      <c r="W1147" s="44"/>
      <c r="X1147" s="44"/>
      <c r="Y1147" s="44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  <c r="AK1147" s="44"/>
      <c r="AL1147" s="44"/>
      <c r="AM1147" s="44"/>
      <c r="AN1147" s="44"/>
      <c r="AO1147" s="44"/>
      <c r="AP1147" s="44"/>
      <c r="AQ1147" s="44"/>
      <c r="AR1147" s="44"/>
      <c r="AS1147" s="44"/>
      <c r="AT1147" s="44"/>
      <c r="AU1147" s="44"/>
      <c r="AV1147" s="44"/>
      <c r="AW1147" s="44"/>
      <c r="AX1147" s="44"/>
      <c r="AY1147" s="44"/>
      <c r="AZ1147" s="44"/>
      <c r="BA1147" s="44"/>
      <c r="BB1147" s="44"/>
      <c r="BC1147" s="44"/>
      <c r="BD1147" s="44"/>
      <c r="BE1147" s="44"/>
      <c r="BF1147" s="44"/>
      <c r="BG1147" s="44"/>
      <c r="BH1147" s="44"/>
      <c r="BI1147" s="44"/>
      <c r="BJ1147" s="44"/>
      <c r="BK1147" s="44"/>
      <c r="BL1147" s="44"/>
      <c r="BM1147" s="44"/>
      <c r="BN1147" s="44"/>
      <c r="BO1147" s="44"/>
      <c r="BP1147" s="44"/>
      <c r="BQ1147" s="44"/>
      <c r="BR1147" s="44"/>
      <c r="BS1147" s="44"/>
      <c r="BT1147" s="44"/>
      <c r="BU1147" s="44"/>
    </row>
    <row r="1148" spans="1:73" x14ac:dyDescent="0.2">
      <c r="A1148" s="44"/>
      <c r="B1148" s="44"/>
      <c r="C1148" s="44"/>
      <c r="D1148" s="44"/>
      <c r="E1148" s="44"/>
      <c r="F1148" s="44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Q1148" s="44"/>
      <c r="R1148" s="44"/>
      <c r="S1148" s="44"/>
      <c r="T1148" s="44"/>
      <c r="U1148" s="44"/>
      <c r="V1148" s="44"/>
      <c r="W1148" s="44"/>
      <c r="X1148" s="44"/>
      <c r="Y1148" s="44"/>
      <c r="Z1148" s="44"/>
      <c r="AA1148" s="44"/>
      <c r="AB1148" s="44"/>
      <c r="AC1148" s="44"/>
      <c r="AD1148" s="44"/>
      <c r="AE1148" s="44"/>
      <c r="AF1148" s="44"/>
      <c r="AG1148" s="44"/>
      <c r="AH1148" s="44"/>
      <c r="AI1148" s="44"/>
      <c r="AJ1148" s="44"/>
      <c r="AK1148" s="44"/>
      <c r="AL1148" s="44"/>
      <c r="AM1148" s="44"/>
      <c r="AN1148" s="44"/>
      <c r="AO1148" s="44"/>
      <c r="AP1148" s="44"/>
      <c r="AQ1148" s="44"/>
      <c r="AR1148" s="44"/>
      <c r="AS1148" s="44"/>
      <c r="AT1148" s="44"/>
      <c r="AU1148" s="44"/>
      <c r="AV1148" s="44"/>
      <c r="AW1148" s="44"/>
      <c r="AX1148" s="44"/>
      <c r="AY1148" s="44"/>
      <c r="AZ1148" s="44"/>
      <c r="BA1148" s="44"/>
      <c r="BB1148" s="44"/>
      <c r="BC1148" s="44"/>
      <c r="BD1148" s="44"/>
      <c r="BE1148" s="44"/>
      <c r="BF1148" s="44"/>
      <c r="BG1148" s="44"/>
      <c r="BH1148" s="44"/>
      <c r="BI1148" s="44"/>
      <c r="BJ1148" s="44"/>
      <c r="BK1148" s="44"/>
      <c r="BL1148" s="44"/>
      <c r="BM1148" s="44"/>
      <c r="BN1148" s="44"/>
      <c r="BO1148" s="44"/>
      <c r="BP1148" s="44"/>
      <c r="BQ1148" s="44"/>
      <c r="BR1148" s="44"/>
      <c r="BS1148" s="44"/>
      <c r="BT1148" s="44"/>
      <c r="BU1148" s="44"/>
    </row>
    <row r="1149" spans="1:73" x14ac:dyDescent="0.2">
      <c r="A1149" s="44"/>
      <c r="B1149" s="44"/>
      <c r="C1149" s="44"/>
      <c r="D1149" s="44"/>
      <c r="E1149" s="44"/>
      <c r="F1149" s="44"/>
      <c r="G1149" s="44"/>
      <c r="H1149" s="44"/>
      <c r="I1149" s="44"/>
      <c r="J1149" s="44"/>
      <c r="K1149" s="44"/>
      <c r="L1149" s="44"/>
      <c r="M1149" s="44"/>
      <c r="N1149" s="44"/>
      <c r="O1149" s="44"/>
      <c r="P1149" s="44"/>
      <c r="Q1149" s="44"/>
      <c r="R1149" s="44"/>
      <c r="S1149" s="44"/>
      <c r="T1149" s="44"/>
      <c r="U1149" s="44"/>
      <c r="V1149" s="44"/>
      <c r="W1149" s="44"/>
      <c r="X1149" s="44"/>
      <c r="Y1149" s="44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  <c r="AK1149" s="44"/>
      <c r="AL1149" s="44"/>
      <c r="AM1149" s="44"/>
      <c r="AN1149" s="44"/>
      <c r="AO1149" s="44"/>
      <c r="AP1149" s="44"/>
      <c r="AQ1149" s="44"/>
      <c r="AR1149" s="44"/>
      <c r="AS1149" s="44"/>
      <c r="AT1149" s="44"/>
      <c r="AU1149" s="44"/>
      <c r="AV1149" s="44"/>
      <c r="AW1149" s="44"/>
      <c r="AX1149" s="44"/>
      <c r="AY1149" s="44"/>
      <c r="AZ1149" s="44"/>
      <c r="BA1149" s="44"/>
      <c r="BB1149" s="44"/>
      <c r="BC1149" s="44"/>
      <c r="BD1149" s="44"/>
      <c r="BE1149" s="44"/>
      <c r="BF1149" s="44"/>
      <c r="BG1149" s="44"/>
      <c r="BH1149" s="44"/>
      <c r="BI1149" s="44"/>
      <c r="BJ1149" s="44"/>
      <c r="BK1149" s="44"/>
      <c r="BL1149" s="44"/>
      <c r="BM1149" s="44"/>
      <c r="BN1149" s="44"/>
      <c r="BO1149" s="44"/>
      <c r="BP1149" s="44"/>
      <c r="BQ1149" s="44"/>
      <c r="BR1149" s="44"/>
      <c r="BS1149" s="44"/>
      <c r="BT1149" s="44"/>
      <c r="BU1149" s="44"/>
    </row>
    <row r="1150" spans="1:73" x14ac:dyDescent="0.2">
      <c r="A1150" s="44"/>
      <c r="B1150" s="44"/>
      <c r="C1150" s="44"/>
      <c r="D1150" s="44"/>
      <c r="E1150" s="44"/>
      <c r="F1150" s="44"/>
      <c r="G1150" s="44"/>
      <c r="H1150" s="44"/>
      <c r="I1150" s="44"/>
      <c r="J1150" s="44"/>
      <c r="K1150" s="44"/>
      <c r="L1150" s="44"/>
      <c r="M1150" s="44"/>
      <c r="N1150" s="44"/>
      <c r="O1150" s="44"/>
      <c r="P1150" s="44"/>
      <c r="Q1150" s="44"/>
      <c r="R1150" s="44"/>
      <c r="S1150" s="44"/>
      <c r="T1150" s="44"/>
      <c r="U1150" s="44"/>
      <c r="V1150" s="44"/>
      <c r="W1150" s="44"/>
      <c r="X1150" s="44"/>
      <c r="Y1150" s="44"/>
      <c r="Z1150" s="44"/>
      <c r="AA1150" s="44"/>
      <c r="AB1150" s="44"/>
      <c r="AC1150" s="44"/>
      <c r="AD1150" s="44"/>
      <c r="AE1150" s="44"/>
      <c r="AF1150" s="44"/>
      <c r="AG1150" s="44"/>
      <c r="AH1150" s="44"/>
      <c r="AI1150" s="44"/>
      <c r="AJ1150" s="44"/>
      <c r="AK1150" s="44"/>
      <c r="AL1150" s="44"/>
      <c r="AM1150" s="44"/>
      <c r="AN1150" s="44"/>
      <c r="AO1150" s="44"/>
      <c r="AP1150" s="44"/>
      <c r="AQ1150" s="44"/>
      <c r="AR1150" s="44"/>
      <c r="AS1150" s="44"/>
      <c r="AT1150" s="44"/>
      <c r="AU1150" s="44"/>
      <c r="AV1150" s="44"/>
      <c r="AW1150" s="44"/>
      <c r="AX1150" s="44"/>
      <c r="AY1150" s="44"/>
      <c r="AZ1150" s="44"/>
      <c r="BA1150" s="44"/>
      <c r="BB1150" s="44"/>
      <c r="BC1150" s="44"/>
      <c r="BD1150" s="44"/>
      <c r="BE1150" s="44"/>
      <c r="BF1150" s="44"/>
      <c r="BG1150" s="44"/>
      <c r="BH1150" s="44"/>
      <c r="BI1150" s="44"/>
      <c r="BJ1150" s="44"/>
      <c r="BK1150" s="44"/>
      <c r="BL1150" s="44"/>
      <c r="BM1150" s="44"/>
      <c r="BN1150" s="44"/>
      <c r="BO1150" s="44"/>
      <c r="BP1150" s="44"/>
      <c r="BQ1150" s="44"/>
      <c r="BR1150" s="44"/>
      <c r="BS1150" s="44"/>
      <c r="BT1150" s="44"/>
      <c r="BU1150" s="44"/>
    </row>
    <row r="1151" spans="1:73" x14ac:dyDescent="0.2">
      <c r="A1151" s="44"/>
      <c r="B1151" s="44"/>
      <c r="C1151" s="44"/>
      <c r="D1151" s="44"/>
      <c r="E1151" s="44"/>
      <c r="F1151" s="44"/>
      <c r="G1151" s="44"/>
      <c r="H1151" s="44"/>
      <c r="I1151" s="44"/>
      <c r="J1151" s="44"/>
      <c r="K1151" s="44"/>
      <c r="L1151" s="44"/>
      <c r="M1151" s="44"/>
      <c r="N1151" s="44"/>
      <c r="O1151" s="44"/>
      <c r="P1151" s="44"/>
      <c r="Q1151" s="44"/>
      <c r="R1151" s="44"/>
      <c r="S1151" s="44"/>
      <c r="T1151" s="44"/>
      <c r="U1151" s="44"/>
      <c r="V1151" s="44"/>
      <c r="W1151" s="44"/>
      <c r="X1151" s="44"/>
      <c r="Y1151" s="44"/>
      <c r="Z1151" s="44"/>
      <c r="AA1151" s="44"/>
      <c r="AB1151" s="44"/>
      <c r="AC1151" s="44"/>
      <c r="AD1151" s="44"/>
      <c r="AE1151" s="44"/>
      <c r="AF1151" s="44"/>
      <c r="AG1151" s="44"/>
      <c r="AH1151" s="44"/>
      <c r="AI1151" s="44"/>
      <c r="AJ1151" s="44"/>
      <c r="AK1151" s="44"/>
      <c r="AL1151" s="44"/>
      <c r="AM1151" s="44"/>
      <c r="AN1151" s="44"/>
      <c r="AO1151" s="44"/>
      <c r="AP1151" s="44"/>
      <c r="AQ1151" s="44"/>
      <c r="AR1151" s="44"/>
      <c r="AS1151" s="44"/>
      <c r="AT1151" s="44"/>
      <c r="AU1151" s="44"/>
      <c r="AV1151" s="44"/>
      <c r="AW1151" s="44"/>
      <c r="AX1151" s="44"/>
      <c r="AY1151" s="44"/>
      <c r="AZ1151" s="44"/>
      <c r="BA1151" s="44"/>
      <c r="BB1151" s="44"/>
      <c r="BC1151" s="44"/>
      <c r="BD1151" s="44"/>
      <c r="BE1151" s="44"/>
      <c r="BF1151" s="44"/>
      <c r="BG1151" s="44"/>
      <c r="BH1151" s="44"/>
      <c r="BI1151" s="44"/>
      <c r="BJ1151" s="44"/>
      <c r="BK1151" s="44"/>
      <c r="BL1151" s="44"/>
      <c r="BM1151" s="44"/>
      <c r="BN1151" s="44"/>
      <c r="BO1151" s="44"/>
      <c r="BP1151" s="44"/>
      <c r="BQ1151" s="44"/>
      <c r="BR1151" s="44"/>
      <c r="BS1151" s="44"/>
      <c r="BT1151" s="44"/>
      <c r="BU1151" s="44"/>
    </row>
  </sheetData>
  <mergeCells count="13">
    <mergeCell ref="A1:N2"/>
    <mergeCell ref="B4:K4"/>
    <mergeCell ref="A13:C16"/>
    <mergeCell ref="D13:E16"/>
    <mergeCell ref="L13:M14"/>
    <mergeCell ref="L16:M17"/>
    <mergeCell ref="B5:K5"/>
    <mergeCell ref="B7:K7"/>
    <mergeCell ref="B17:B18"/>
    <mergeCell ref="C17:C18"/>
    <mergeCell ref="D17:D18"/>
    <mergeCell ref="H13:K14"/>
    <mergeCell ref="H16:K17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64B7-9A28-47E9-9A2B-3BC17547837A}">
  <sheetPr codeName="Hoja7"/>
  <dimension ref="A4:I1184"/>
  <sheetViews>
    <sheetView topLeftCell="A97" workbookViewId="0">
      <selection activeCell="N13" sqref="N13"/>
    </sheetView>
  </sheetViews>
  <sheetFormatPr baseColWidth="10" defaultRowHeight="12.75" x14ac:dyDescent="0.2"/>
  <cols>
    <col min="3" max="3" width="65" bestFit="1" customWidth="1"/>
    <col min="4" max="4" width="20.5703125" bestFit="1" customWidth="1"/>
    <col min="5" max="5" width="12.28515625" bestFit="1" customWidth="1"/>
    <col min="7" max="7" width="14.140625" bestFit="1" customWidth="1"/>
    <col min="8" max="8" width="13.28515625" bestFit="1" customWidth="1"/>
  </cols>
  <sheetData>
    <row r="4" spans="4:9" x14ac:dyDescent="0.2">
      <c r="D4" s="61"/>
      <c r="E4" s="61"/>
      <c r="F4" s="61" t="s">
        <v>137</v>
      </c>
      <c r="G4" s="61"/>
      <c r="H4" s="61"/>
      <c r="I4" s="61"/>
    </row>
    <row r="5" spans="4:9" x14ac:dyDescent="0.2">
      <c r="D5" s="61" t="s">
        <v>135</v>
      </c>
      <c r="E5" s="61">
        <f>SUM('Operaciones Auxiliares'!I3:I1000)</f>
        <v>249</v>
      </c>
      <c r="F5" s="61">
        <f>SUM('Operaciones Auxiliares'!C2:C1000)</f>
        <v>1994.3999999999996</v>
      </c>
      <c r="G5" s="61"/>
      <c r="H5" s="61"/>
      <c r="I5" s="61"/>
    </row>
    <row r="6" spans="4:9" x14ac:dyDescent="0.2">
      <c r="D6" s="61" t="s">
        <v>136</v>
      </c>
      <c r="E6" s="61">
        <f>SUM('Notas Objetivo'!C19:C1000)</f>
        <v>46</v>
      </c>
      <c r="F6" s="61">
        <f>'Notas Objetivo'!D13*E8-F5</f>
        <v>395.10000000000036</v>
      </c>
      <c r="G6" s="61"/>
      <c r="H6" s="61" t="s">
        <v>140</v>
      </c>
      <c r="I6" s="61">
        <f>F6/E6</f>
        <v>8.5891304347826161</v>
      </c>
    </row>
    <row r="8" spans="4:9" x14ac:dyDescent="0.2">
      <c r="E8">
        <f>E5+E6</f>
        <v>295</v>
      </c>
    </row>
    <row r="12" spans="4:9" x14ac:dyDescent="0.2">
      <c r="G12" t="s">
        <v>148</v>
      </c>
      <c r="H12" t="s">
        <v>149</v>
      </c>
    </row>
    <row r="13" spans="4:9" x14ac:dyDescent="0.2">
      <c r="G13">
        <f>(F5+G17)/(E5+E6)</f>
        <v>7.5403389830508463</v>
      </c>
      <c r="H13">
        <f>(F5+H17)/(E5+E6)</f>
        <v>8.3199999999999985</v>
      </c>
    </row>
    <row r="16" spans="4:9" x14ac:dyDescent="0.2">
      <c r="G16" t="s">
        <v>145</v>
      </c>
      <c r="H16" t="s">
        <v>145</v>
      </c>
    </row>
    <row r="17" spans="1:9" x14ac:dyDescent="0.2">
      <c r="B17">
        <v>0</v>
      </c>
      <c r="G17">
        <f>SUM(G20:G1000)</f>
        <v>230</v>
      </c>
      <c r="H17">
        <f>SUM(H19:H1000)</f>
        <v>460</v>
      </c>
    </row>
    <row r="18" spans="1:9" x14ac:dyDescent="0.2">
      <c r="B18" s="60" t="s">
        <v>132</v>
      </c>
      <c r="C18" s="60" t="s">
        <v>131</v>
      </c>
      <c r="D18" s="60" t="s">
        <v>116</v>
      </c>
      <c r="E18" s="60" t="s">
        <v>99</v>
      </c>
      <c r="F18" s="60"/>
      <c r="G18" s="60" t="s">
        <v>146</v>
      </c>
      <c r="H18" s="60" t="s">
        <v>147</v>
      </c>
      <c r="I18" s="60"/>
    </row>
    <row r="19" spans="1:9" x14ac:dyDescent="0.2">
      <c r="A19" t="str">
        <f>IF('Datos de entrada'!H19="-","-","")</f>
        <v/>
      </c>
      <c r="B19">
        <f>IF(A19="-",B17+1,B17)</f>
        <v>0</v>
      </c>
      <c r="C19" t="str">
        <f>'Datos de entrada'!A19</f>
        <v>Materia</v>
      </c>
      <c r="D19" t="str">
        <f>IF(OR(A19="-",ISNUMBER(E19)),IFERROR(VALUE(CONCATENATE(MID('Datos de entrada'!C19,1,1),",",MID('Datos de entrada'!C19,3,1))),IFERROR(VALUE(MID('Datos de entrada'!C19,1,2)),"")),"")</f>
        <v/>
      </c>
      <c r="E19" t="str">
        <f>IF(ISNUMBER('Operaciones Auxiliares'!G19),'Operaciones Auxiliares'!G19,'Operaciones Auxiliares'!F19)</f>
        <v/>
      </c>
      <c r="G19" t="str">
        <f>IF(A19="-",5*D19,"")</f>
        <v/>
      </c>
      <c r="H19" t="str">
        <f>IF(A19="-",10*D19,"")</f>
        <v/>
      </c>
    </row>
    <row r="20" spans="1:9" x14ac:dyDescent="0.2">
      <c r="A20" t="str">
        <f>IF('Datos de entrada'!H20="-","-","")</f>
        <v/>
      </c>
      <c r="B20">
        <f t="shared" ref="B20:B83" si="0">IF(A20="-",B19+1,B19)</f>
        <v>0</v>
      </c>
      <c r="C20" t="str">
        <f>'Datos de entrada'!A20</f>
        <v>Matemáticas</v>
      </c>
      <c r="D20" t="str">
        <f>IF(OR(A20="-",ISNUMBER(E20)),IFERROR(VALUE(CONCATENATE(MID('Datos de entrada'!C20,1,1),",",MID('Datos de entrada'!C20,3,1))),IFERROR(VALUE(MID('Datos de entrada'!C20,1,2)),"")),"")</f>
        <v/>
      </c>
      <c r="E20" t="str">
        <f>IF(ISNUMBER('Operaciones Auxiliares'!G20),'Operaciones Auxiliares'!G20,'Operaciones Auxiliares'!F20)</f>
        <v/>
      </c>
      <c r="G20" t="str">
        <f t="shared" ref="G20:G83" si="1">IF(A20="-",5*D20,"")</f>
        <v/>
      </c>
      <c r="H20" t="str">
        <f t="shared" ref="H20:H83" si="2">IF(A20="-",10*D20,"")</f>
        <v/>
      </c>
    </row>
    <row r="21" spans="1:9" x14ac:dyDescent="0.2">
      <c r="A21" t="str">
        <f>IF('Datos de entrada'!H21="-","-","")</f>
        <v/>
      </c>
      <c r="B21">
        <f t="shared" si="0"/>
        <v>0</v>
      </c>
      <c r="C21" t="str">
        <f>'Datos de entrada'!A21</f>
        <v>G4011121 Cálculo e Análise Numérica</v>
      </c>
      <c r="D21">
        <f>IF(OR(A21="-",ISNUMBER(E21)),IFERROR(VALUE(CONCATENATE(MID('Datos de entrada'!C21,1,1),",",MID('Datos de entrada'!C21,3,1))),IFERROR(VALUE(MID('Datos de entrada'!C21,1,2)),"")),"")</f>
        <v>6</v>
      </c>
      <c r="E21">
        <f>IF(ISNUMBER('Operaciones Auxiliares'!G21),'Operaciones Auxiliares'!G21,'Operaciones Auxiliares'!F21)</f>
        <v>5</v>
      </c>
      <c r="G21" t="str">
        <f t="shared" si="1"/>
        <v/>
      </c>
      <c r="H21" t="str">
        <f t="shared" si="2"/>
        <v/>
      </c>
    </row>
    <row r="22" spans="1:9" x14ac:dyDescent="0.2">
      <c r="A22" t="str">
        <f>IF('Datos de entrada'!H22="-","-","")</f>
        <v/>
      </c>
      <c r="B22">
        <f t="shared" si="0"/>
        <v>0</v>
      </c>
      <c r="C22" t="str">
        <f>'Datos de entrada'!A22</f>
        <v>Programación</v>
      </c>
      <c r="D22" t="str">
        <f>IF(OR(A22="-",ISNUMBER(E22)),IFERROR(VALUE(CONCATENATE(MID('Datos de entrada'!C22,1,1),",",MID('Datos de entrada'!C22,3,1))),IFERROR(VALUE(MID('Datos de entrada'!C22,1,2)),"")),"")</f>
        <v/>
      </c>
      <c r="E22" t="str">
        <f>IF(ISNUMBER('Operaciones Auxiliares'!G22),'Operaciones Auxiliares'!G22,'Operaciones Auxiliares'!F22)</f>
        <v/>
      </c>
      <c r="G22" t="str">
        <f t="shared" si="1"/>
        <v/>
      </c>
      <c r="H22" t="str">
        <f t="shared" si="2"/>
        <v/>
      </c>
    </row>
    <row r="23" spans="1:9" x14ac:dyDescent="0.2">
      <c r="A23" t="str">
        <f>IF('Datos de entrada'!H23="-","-","")</f>
        <v/>
      </c>
      <c r="B23">
        <f t="shared" si="0"/>
        <v>0</v>
      </c>
      <c r="C23" t="str">
        <f>'Datos de entrada'!A23</f>
        <v>G4011222 Algoritmos e Estruturas de Datos</v>
      </c>
      <c r="D23">
        <f>IF(OR(A23="-",ISNUMBER(E23)),IFERROR(VALUE(CONCATENATE(MID('Datos de entrada'!C23,1,1),",",MID('Datos de entrada'!C23,3,1))),IFERROR(VALUE(MID('Datos de entrada'!C23,1,2)),"")),"")</f>
        <v>6</v>
      </c>
      <c r="E23">
        <f>IF(ISNUMBER('Operaciones Auxiliares'!G23),'Operaciones Auxiliares'!G23,'Operaciones Auxiliares'!F23)</f>
        <v>7.8</v>
      </c>
      <c r="G23" t="str">
        <f t="shared" si="1"/>
        <v/>
      </c>
      <c r="H23" t="str">
        <f t="shared" si="2"/>
        <v/>
      </c>
    </row>
    <row r="24" spans="1:9" x14ac:dyDescent="0.2">
      <c r="A24" t="str">
        <f>IF('Datos de entrada'!H24="-","-","")</f>
        <v/>
      </c>
      <c r="B24">
        <f t="shared" si="0"/>
        <v>0</v>
      </c>
      <c r="C24" t="str">
        <f>'Datos de entrada'!A24</f>
        <v>G4011225 Programación Orientada a Obxetos</v>
      </c>
      <c r="D24">
        <f>IF(OR(A24="-",ISNUMBER(E24)),IFERROR(VALUE(CONCATENATE(MID('Datos de entrada'!C24,1,1),",",MID('Datos de entrada'!C24,3,1))),IFERROR(VALUE(MID('Datos de entrada'!C24,1,2)),"")),"")</f>
        <v>6</v>
      </c>
      <c r="E24">
        <f>IF(ISNUMBER('Operaciones Auxiliares'!G24),'Operaciones Auxiliares'!G24,'Operaciones Auxiliares'!F24)</f>
        <v>9.5</v>
      </c>
      <c r="G24" t="str">
        <f t="shared" si="1"/>
        <v/>
      </c>
      <c r="H24" t="str">
        <f t="shared" si="2"/>
        <v/>
      </c>
    </row>
    <row r="25" spans="1:9" x14ac:dyDescent="0.2">
      <c r="A25" t="str">
        <f>IF('Datos de entrada'!H25="-","-","")</f>
        <v/>
      </c>
      <c r="B25">
        <f t="shared" si="0"/>
        <v>0</v>
      </c>
      <c r="C25" t="str">
        <f>'Datos de entrada'!A25</f>
        <v>G4011326 Computación Distribuída</v>
      </c>
      <c r="D25">
        <f>IF(OR(A25="-",ISNUMBER(E25)),IFERROR(VALUE(CONCATENATE(MID('Datos de entrada'!C25,1,1),",",MID('Datos de entrada'!C25,3,1))),IFERROR(VALUE(MID('Datos de entrada'!C25,1,2)),"")),"")</f>
        <v>6</v>
      </c>
      <c r="E25">
        <f>IF(ISNUMBER('Operaciones Auxiliares'!G25),'Operaciones Auxiliares'!G25,'Operaciones Auxiliares'!F25)</f>
        <v>10</v>
      </c>
      <c r="G25" t="str">
        <f t="shared" si="1"/>
        <v/>
      </c>
      <c r="H25" t="str">
        <f t="shared" si="2"/>
        <v/>
      </c>
    </row>
    <row r="26" spans="1:9" x14ac:dyDescent="0.2">
      <c r="A26" t="str">
        <f>IF('Datos de entrada'!H26="-","-","")</f>
        <v/>
      </c>
      <c r="B26">
        <f t="shared" si="0"/>
        <v>0</v>
      </c>
      <c r="C26" t="str">
        <f>'Datos de entrada'!A26</f>
        <v>Enxeñaría de Computadores</v>
      </c>
      <c r="D26" t="str">
        <f>IF(OR(A26="-",ISNUMBER(E26)),IFERROR(VALUE(CONCATENATE(MID('Datos de entrada'!C26,1,1),",",MID('Datos de entrada'!C26,3,1))),IFERROR(VALUE(MID('Datos de entrada'!C26,1,2)),"")),"")</f>
        <v/>
      </c>
      <c r="E26" t="str">
        <f>IF(ISNUMBER('Operaciones Auxiliares'!G26),'Operaciones Auxiliares'!G26,'Operaciones Auxiliares'!F26)</f>
        <v/>
      </c>
      <c r="G26" t="str">
        <f t="shared" si="1"/>
        <v/>
      </c>
      <c r="H26" t="str">
        <f t="shared" si="2"/>
        <v/>
      </c>
    </row>
    <row r="27" spans="1:9" x14ac:dyDescent="0.2">
      <c r="A27" t="str">
        <f>IF('Datos de entrada'!H27="-","-","")</f>
        <v/>
      </c>
      <c r="B27">
        <f t="shared" si="0"/>
        <v>0</v>
      </c>
      <c r="C27" t="str">
        <f>'Datos de entrada'!A27</f>
        <v>G4011228 Arquitectura de Computadores</v>
      </c>
      <c r="D27">
        <f>IF(OR(A27="-",ISNUMBER(E27)),IFERROR(VALUE(CONCATENATE(MID('Datos de entrada'!C27,1,1),",",MID('Datos de entrada'!C27,3,1))),IFERROR(VALUE(MID('Datos de entrada'!C27,1,2)),"")),"")</f>
        <v>4.5</v>
      </c>
      <c r="E27">
        <f>IF(ISNUMBER('Operaciones Auxiliares'!G27),'Operaciones Auxiliares'!G27,'Operaciones Auxiliares'!F27)</f>
        <v>5</v>
      </c>
      <c r="G27" t="str">
        <f t="shared" si="1"/>
        <v/>
      </c>
      <c r="H27" t="str">
        <f t="shared" si="2"/>
        <v/>
      </c>
    </row>
    <row r="28" spans="1:9" x14ac:dyDescent="0.2">
      <c r="A28" t="str">
        <f>IF('Datos de entrada'!H28="-","-","")</f>
        <v/>
      </c>
      <c r="B28">
        <f t="shared" si="0"/>
        <v>0</v>
      </c>
      <c r="C28" t="str">
        <f>'Datos de entrada'!A28</f>
        <v>G4011327 Enxeñaría de Computadores</v>
      </c>
      <c r="D28">
        <f>IF(OR(A28="-",ISNUMBER(E28)),IFERROR(VALUE(CONCATENATE(MID('Datos de entrada'!C28,1,1),",",MID('Datos de entrada'!C28,3,1))),IFERROR(VALUE(MID('Datos de entrada'!C28,1,2)),"")),"")</f>
        <v>4.5</v>
      </c>
      <c r="E28">
        <f>IF(ISNUMBER('Operaciones Auxiliares'!G28),'Operaciones Auxiliares'!G28,'Operaciones Auxiliares'!F28)</f>
        <v>7.8</v>
      </c>
      <c r="G28" t="str">
        <f t="shared" si="1"/>
        <v/>
      </c>
      <c r="H28" t="str">
        <f t="shared" si="2"/>
        <v/>
      </c>
    </row>
    <row r="29" spans="1:9" x14ac:dyDescent="0.2">
      <c r="A29" t="str">
        <f>IF('Datos de entrada'!H29="-","-","")</f>
        <v/>
      </c>
      <c r="B29">
        <f t="shared" si="0"/>
        <v>0</v>
      </c>
      <c r="C29" t="str">
        <f>'Datos de entrada'!A29</f>
        <v>Enxeñaría de Software</v>
      </c>
      <c r="D29" t="str">
        <f>IF(OR(A29="-",ISNUMBER(E29)),IFERROR(VALUE(CONCATENATE(MID('Datos de entrada'!C29,1,1),",",MID('Datos de entrada'!C29,3,1))),IFERROR(VALUE(MID('Datos de entrada'!C29,1,2)),"")),"")</f>
        <v/>
      </c>
      <c r="E29" t="str">
        <f>IF(ISNUMBER('Operaciones Auxiliares'!G29),'Operaciones Auxiliares'!G29,'Operaciones Auxiliares'!F29)</f>
        <v/>
      </c>
      <c r="G29" t="str">
        <f t="shared" si="1"/>
        <v/>
      </c>
      <c r="H29" t="str">
        <f t="shared" si="2"/>
        <v/>
      </c>
    </row>
    <row r="30" spans="1:9" x14ac:dyDescent="0.2">
      <c r="A30" t="str">
        <f>IF('Datos de entrada'!H30="-","-","")</f>
        <v/>
      </c>
      <c r="B30">
        <f t="shared" si="0"/>
        <v>0</v>
      </c>
      <c r="C30" t="str">
        <f>'Datos de entrada'!A30</f>
        <v>G4011230 Deseño de Software</v>
      </c>
      <c r="D30">
        <f>IF(OR(A30="-",ISNUMBER(E30)),IFERROR(VALUE(CONCATENATE(MID('Datos de entrada'!C30,1,1),",",MID('Datos de entrada'!C30,3,1))),IFERROR(VALUE(MID('Datos de entrada'!C30,1,2)),"")),"")</f>
        <v>6</v>
      </c>
      <c r="E30">
        <f>IF(ISNUMBER('Operaciones Auxiliares'!G30),'Operaciones Auxiliares'!G30,'Operaciones Auxiliares'!F30)</f>
        <v>9.5</v>
      </c>
      <c r="G30" t="str">
        <f t="shared" si="1"/>
        <v/>
      </c>
      <c r="H30" t="str">
        <f t="shared" si="2"/>
        <v/>
      </c>
    </row>
    <row r="31" spans="1:9" x14ac:dyDescent="0.2">
      <c r="A31" t="str">
        <f>IF('Datos de entrada'!H31="-","-","")</f>
        <v/>
      </c>
      <c r="B31">
        <f t="shared" si="0"/>
        <v>0</v>
      </c>
      <c r="C31" t="str">
        <f>'Datos de entrada'!A31</f>
        <v>G4011325 Enxeñaría do Software</v>
      </c>
      <c r="D31">
        <f>IF(OR(A31="-",ISNUMBER(E31)),IFERROR(VALUE(CONCATENATE(MID('Datos de entrada'!C31,1,1),",",MID('Datos de entrada'!C31,3,1))),IFERROR(VALUE(MID('Datos de entrada'!C31,1,2)),"")),"")</f>
        <v>12</v>
      </c>
      <c r="E31">
        <f>IF(ISNUMBER('Operaciones Auxiliares'!G31),'Operaciones Auxiliares'!G31,'Operaciones Auxiliares'!F31)</f>
        <v>10</v>
      </c>
      <c r="G31" t="str">
        <f t="shared" si="1"/>
        <v/>
      </c>
      <c r="H31" t="str">
        <f t="shared" si="2"/>
        <v/>
      </c>
    </row>
    <row r="32" spans="1:9" x14ac:dyDescent="0.2">
      <c r="A32" t="str">
        <f>IF('Datos de entrada'!H32="-","-","")</f>
        <v/>
      </c>
      <c r="B32">
        <f t="shared" si="0"/>
        <v>0</v>
      </c>
      <c r="C32" t="str">
        <f>'Datos de entrada'!A32</f>
        <v>Sistemas de Información</v>
      </c>
      <c r="D32" t="str">
        <f>IF(OR(A32="-",ISNUMBER(E32)),IFERROR(VALUE(CONCATENATE(MID('Datos de entrada'!C32,1,1),",",MID('Datos de entrada'!C32,3,1))),IFERROR(VALUE(MID('Datos de entrada'!C32,1,2)),"")),"")</f>
        <v/>
      </c>
      <c r="E32" t="str">
        <f>IF(ISNUMBER('Operaciones Auxiliares'!G32),'Operaciones Auxiliares'!G32,'Operaciones Auxiliares'!F32)</f>
        <v/>
      </c>
      <c r="G32" t="str">
        <f t="shared" si="1"/>
        <v/>
      </c>
      <c r="H32" t="str">
        <f t="shared" si="2"/>
        <v/>
      </c>
    </row>
    <row r="33" spans="1:8" x14ac:dyDescent="0.2">
      <c r="A33" t="str">
        <f>IF('Datos de entrada'!H33="-","-","")</f>
        <v/>
      </c>
      <c r="B33">
        <f t="shared" si="0"/>
        <v>0</v>
      </c>
      <c r="C33" t="str">
        <f>'Datos de entrada'!A33</f>
        <v>G4011221 Bases de Datos I</v>
      </c>
      <c r="D33">
        <f>IF(OR(A33="-",ISNUMBER(E33)),IFERROR(VALUE(CONCATENATE(MID('Datos de entrada'!C33,1,1),",",MID('Datos de entrada'!C33,3,1))),IFERROR(VALUE(MID('Datos de entrada'!C33,1,2)),"")),"")</f>
        <v>6</v>
      </c>
      <c r="E33">
        <f>IF(ISNUMBER('Operaciones Auxiliares'!G33),'Operaciones Auxiliares'!G33,'Operaciones Auxiliares'!F33)</f>
        <v>5</v>
      </c>
      <c r="G33" t="str">
        <f t="shared" si="1"/>
        <v/>
      </c>
      <c r="H33" t="str">
        <f t="shared" si="2"/>
        <v/>
      </c>
    </row>
    <row r="34" spans="1:8" x14ac:dyDescent="0.2">
      <c r="A34" t="str">
        <f>IF('Datos de entrada'!H34="-","-","")</f>
        <v/>
      </c>
      <c r="B34">
        <f t="shared" si="0"/>
        <v>0</v>
      </c>
      <c r="C34" t="str">
        <f>'Datos de entrada'!A34</f>
        <v>G4011226 Bases de Datos II</v>
      </c>
      <c r="D34">
        <f>IF(OR(A34="-",ISNUMBER(E34)),IFERROR(VALUE(CONCATENATE(MID('Datos de entrada'!C34,1,1),",",MID('Datos de entrada'!C34,3,1))),IFERROR(VALUE(MID('Datos de entrada'!C34,1,2)),"")),"")</f>
        <v>4.5</v>
      </c>
      <c r="E34">
        <f>IF(ISNUMBER('Operaciones Auxiliares'!G34),'Operaciones Auxiliares'!G34,'Operaciones Auxiliares'!F34)</f>
        <v>7.8</v>
      </c>
      <c r="G34" t="str">
        <f t="shared" si="1"/>
        <v/>
      </c>
      <c r="H34" t="str">
        <f t="shared" si="2"/>
        <v/>
      </c>
    </row>
    <row r="35" spans="1:8" x14ac:dyDescent="0.2">
      <c r="A35" t="str">
        <f>IF('Datos de entrada'!H35="-","-","")</f>
        <v/>
      </c>
      <c r="B35">
        <f t="shared" si="0"/>
        <v>0</v>
      </c>
      <c r="C35" t="str">
        <f>'Datos de entrada'!A35</f>
        <v>Sistemas Inteligentes</v>
      </c>
      <c r="D35" t="str">
        <f>IF(OR(A35="-",ISNUMBER(E35)),IFERROR(VALUE(CONCATENATE(MID('Datos de entrada'!C35,1,1),",",MID('Datos de entrada'!C35,3,1))),IFERROR(VALUE(MID('Datos de entrada'!C35,1,2)),"")),"")</f>
        <v/>
      </c>
      <c r="E35" t="str">
        <f>IF(ISNUMBER('Operaciones Auxiliares'!G35),'Operaciones Auxiliares'!G35,'Operaciones Auxiliares'!F35)</f>
        <v/>
      </c>
      <c r="G35" t="str">
        <f t="shared" si="1"/>
        <v/>
      </c>
      <c r="H35" t="str">
        <f t="shared" si="2"/>
        <v/>
      </c>
    </row>
    <row r="36" spans="1:8" x14ac:dyDescent="0.2">
      <c r="A36" t="str">
        <f>IF('Datos de entrada'!H36="-","-","")</f>
        <v/>
      </c>
      <c r="B36">
        <f t="shared" si="0"/>
        <v>0</v>
      </c>
      <c r="C36" t="str">
        <f>'Datos de entrada'!A36</f>
        <v>G4011321 Teoría de Autómatas e Linguaxes Formais</v>
      </c>
      <c r="D36">
        <f>IF(OR(A36="-",ISNUMBER(E36)),IFERROR(VALUE(CONCATENATE(MID('Datos de entrada'!C36,1,1),",",MID('Datos de entrada'!C36,3,1))),IFERROR(VALUE(MID('Datos de entrada'!C36,1,2)),"")),"")</f>
        <v>6</v>
      </c>
      <c r="E36">
        <f>IF(ISNUMBER('Operaciones Auxiliares'!G36),'Operaciones Auxiliares'!G36,'Operaciones Auxiliares'!F36)</f>
        <v>9.5</v>
      </c>
      <c r="G36" t="str">
        <f t="shared" si="1"/>
        <v/>
      </c>
      <c r="H36" t="str">
        <f t="shared" si="2"/>
        <v/>
      </c>
    </row>
    <row r="37" spans="1:8" x14ac:dyDescent="0.2">
      <c r="A37" t="str">
        <f>IF('Datos de entrada'!H37="-","-","")</f>
        <v/>
      </c>
      <c r="B37">
        <f t="shared" si="0"/>
        <v>0</v>
      </c>
      <c r="C37" t="str">
        <f>'Datos de entrada'!A37</f>
        <v>Administración e Xestión de Sistemas e Redes</v>
      </c>
      <c r="D37" t="str">
        <f>IF(OR(A37="-",ISNUMBER(E37)),IFERROR(VALUE(CONCATENATE(MID('Datos de entrada'!C37,1,1),",",MID('Datos de entrada'!C37,3,1))),IFERROR(VALUE(MID('Datos de entrada'!C37,1,2)),"")),"")</f>
        <v/>
      </c>
      <c r="E37" t="str">
        <f>IF(ISNUMBER('Operaciones Auxiliares'!G37),'Operaciones Auxiliares'!G37,'Operaciones Auxiliares'!F37)</f>
        <v/>
      </c>
      <c r="G37" t="str">
        <f t="shared" si="1"/>
        <v/>
      </c>
      <c r="H37" t="str">
        <f t="shared" si="2"/>
        <v/>
      </c>
    </row>
    <row r="38" spans="1:8" x14ac:dyDescent="0.2">
      <c r="A38" t="str">
        <f>IF('Datos de entrada'!H38="-","-","")</f>
        <v/>
      </c>
      <c r="B38">
        <f t="shared" si="0"/>
        <v>0</v>
      </c>
      <c r="C38" t="str">
        <f>'Datos de entrada'!A38</f>
        <v>G4011322 Administración de Sistemas e Redes</v>
      </c>
      <c r="D38">
        <f>IF(OR(A38="-",ISNUMBER(E38)),IFERROR(VALUE(CONCATENATE(MID('Datos de entrada'!C38,1,1),",",MID('Datos de entrada'!C38,3,1))),IFERROR(VALUE(MID('Datos de entrada'!C38,1,2)),"")),"")</f>
        <v>6</v>
      </c>
      <c r="E38">
        <f>IF(ISNUMBER('Operaciones Auxiliares'!G38),'Operaciones Auxiliares'!G38,'Operaciones Auxiliares'!F38)</f>
        <v>10</v>
      </c>
      <c r="G38" t="str">
        <f t="shared" si="1"/>
        <v/>
      </c>
      <c r="H38" t="str">
        <f t="shared" si="2"/>
        <v/>
      </c>
    </row>
    <row r="39" spans="1:8" x14ac:dyDescent="0.2">
      <c r="A39" t="str">
        <f>IF('Datos de entrada'!H39="-","-","")</f>
        <v/>
      </c>
      <c r="B39">
        <f t="shared" si="0"/>
        <v>0</v>
      </c>
      <c r="C39" t="str">
        <f>'Datos de entrada'!A39</f>
        <v>G4011341 Administración Avanzada de Sistemas e Redes</v>
      </c>
      <c r="D39">
        <f>IF(OR(A39="-",ISNUMBER(E39)),IFERROR(VALUE(CONCATENATE(MID('Datos de entrada'!C39,1,1),",",MID('Datos de entrada'!C39,3,1))),IFERROR(VALUE(MID('Datos de entrada'!C39,1,2)),"")),"")</f>
        <v>4.5</v>
      </c>
      <c r="E39">
        <f>IF(ISNUMBER('Operaciones Auxiliares'!G39),'Operaciones Auxiliares'!G39,'Operaciones Auxiliares'!F39)</f>
        <v>5</v>
      </c>
      <c r="G39" t="str">
        <f t="shared" si="1"/>
        <v/>
      </c>
      <c r="H39" t="str">
        <f t="shared" si="2"/>
        <v/>
      </c>
    </row>
    <row r="40" spans="1:8" x14ac:dyDescent="0.2">
      <c r="A40" t="str">
        <f>IF('Datos de entrada'!H40="-","-","")</f>
        <v/>
      </c>
      <c r="B40">
        <f t="shared" si="0"/>
        <v>0</v>
      </c>
      <c r="C40" t="str">
        <f>'Datos de entrada'!A40</f>
        <v>Enxeñaría Web</v>
      </c>
      <c r="D40" t="str">
        <f>IF(OR(A40="-",ISNUMBER(E40)),IFERROR(VALUE(CONCATENATE(MID('Datos de entrada'!C40,1,1),",",MID('Datos de entrada'!C40,3,1))),IFERROR(VALUE(MID('Datos de entrada'!C40,1,2)),"")),"")</f>
        <v/>
      </c>
      <c r="E40" t="str">
        <f>IF(ISNUMBER('Operaciones Auxiliares'!G40),'Operaciones Auxiliares'!G40,'Operaciones Auxiliares'!F40)</f>
        <v/>
      </c>
      <c r="G40" t="str">
        <f t="shared" si="1"/>
        <v/>
      </c>
      <c r="H40" t="str">
        <f t="shared" si="2"/>
        <v/>
      </c>
    </row>
    <row r="41" spans="1:8" x14ac:dyDescent="0.2">
      <c r="A41" t="str">
        <f>IF('Datos de entrada'!H41="-","-","")</f>
        <v/>
      </c>
      <c r="B41">
        <f t="shared" si="0"/>
        <v>0</v>
      </c>
      <c r="C41" t="str">
        <f>'Datos de entrada'!A41</f>
        <v>G4011323 Desenvolvemento de Aplicacións Web</v>
      </c>
      <c r="D41">
        <f>IF(OR(A41="-",ISNUMBER(E41)),IFERROR(VALUE(CONCATENATE(MID('Datos de entrada'!C41,1,1),",",MID('Datos de entrada'!C41,3,1))),IFERROR(VALUE(MID('Datos de entrada'!C41,1,2)),"")),"")</f>
        <v>6</v>
      </c>
      <c r="E41">
        <f>IF(ISNUMBER('Operaciones Auxiliares'!G41),'Operaciones Auxiliares'!G41,'Operaciones Auxiliares'!F41)</f>
        <v>7.8</v>
      </c>
      <c r="G41" t="str">
        <f t="shared" si="1"/>
        <v/>
      </c>
      <c r="H41" t="str">
        <f t="shared" si="2"/>
        <v/>
      </c>
    </row>
    <row r="42" spans="1:8" x14ac:dyDescent="0.2">
      <c r="A42" t="str">
        <f>IF('Datos de entrada'!H42="-","-","")</f>
        <v/>
      </c>
      <c r="B42">
        <f t="shared" si="0"/>
        <v>0</v>
      </c>
      <c r="C42" t="str">
        <f>'Datos de entrada'!A42</f>
        <v>G4011342 Deseño de Aplicacións Web Avanzadas</v>
      </c>
      <c r="D42">
        <f>IF(OR(A42="-",ISNUMBER(E42)),IFERROR(VALUE(CONCATENATE(MID('Datos de entrada'!C42,1,1),",",MID('Datos de entrada'!C42,3,1))),IFERROR(VALUE(MID('Datos de entrada'!C42,1,2)),"")),"")</f>
        <v>4.5</v>
      </c>
      <c r="E42">
        <f>IF(ISNUMBER('Operaciones Auxiliares'!G42),'Operaciones Auxiliares'!G42,'Operaciones Auxiliares'!F42)</f>
        <v>9.5</v>
      </c>
      <c r="G42" t="str">
        <f t="shared" si="1"/>
        <v/>
      </c>
      <c r="H42" t="str">
        <f t="shared" si="2"/>
        <v/>
      </c>
    </row>
    <row r="43" spans="1:8" x14ac:dyDescent="0.2">
      <c r="A43" t="str">
        <f>IF('Datos de entrada'!H43="-","-","")</f>
        <v/>
      </c>
      <c r="B43">
        <f t="shared" si="0"/>
        <v>0</v>
      </c>
      <c r="C43" t="str">
        <f>'Datos de entrada'!A43</f>
        <v>Organización e Xestión</v>
      </c>
      <c r="D43" t="str">
        <f>IF(OR(A43="-",ISNUMBER(E43)),IFERROR(VALUE(CONCATENATE(MID('Datos de entrada'!C43,1,1),",",MID('Datos de entrada'!C43,3,1))),IFERROR(VALUE(MID('Datos de entrada'!C43,1,2)),"")),"")</f>
        <v/>
      </c>
      <c r="E43" t="str">
        <f>IF(ISNUMBER('Operaciones Auxiliares'!G43),'Operaciones Auxiliares'!G43,'Operaciones Auxiliares'!F43)</f>
        <v/>
      </c>
      <c r="G43" t="str">
        <f t="shared" si="1"/>
        <v/>
      </c>
      <c r="H43" t="str">
        <f t="shared" si="2"/>
        <v/>
      </c>
    </row>
    <row r="44" spans="1:8" x14ac:dyDescent="0.2">
      <c r="A44" t="str">
        <f>IF('Datos de entrada'!H44="-","-","")</f>
        <v/>
      </c>
      <c r="B44">
        <f t="shared" si="0"/>
        <v>0</v>
      </c>
      <c r="C44" t="str">
        <f>'Datos de entrada'!A44</f>
        <v>G4011328 Xestión de Recursos Humanos e Comportamento Organizacional</v>
      </c>
      <c r="D44">
        <f>IF(OR(A44="-",ISNUMBER(E44)),IFERROR(VALUE(CONCATENATE(MID('Datos de entrada'!C44,1,1),",",MID('Datos de entrada'!C44,3,1))),IFERROR(VALUE(MID('Datos de entrada'!C44,1,2)),"")),"")</f>
        <v>4.5</v>
      </c>
      <c r="E44">
        <f>IF(ISNUMBER('Operaciones Auxiliares'!G44),'Operaciones Auxiliares'!G44,'Operaciones Auxiliares'!F44)</f>
        <v>10</v>
      </c>
      <c r="G44" t="str">
        <f t="shared" si="1"/>
        <v/>
      </c>
      <c r="H44" t="str">
        <f t="shared" si="2"/>
        <v/>
      </c>
    </row>
    <row r="45" spans="1:8" x14ac:dyDescent="0.2">
      <c r="A45" t="str">
        <f>IF('Datos de entrada'!H45="-","-","")</f>
        <v/>
      </c>
      <c r="B45">
        <f t="shared" si="0"/>
        <v>0</v>
      </c>
      <c r="C45" t="str">
        <f>'Datos de entrada'!A45</f>
        <v>Materias Transversais</v>
      </c>
      <c r="D45" t="str">
        <f>IF(OR(A45="-",ISNUMBER(E45)),IFERROR(VALUE(CONCATENATE(MID('Datos de entrada'!C45,1,1),",",MID('Datos de entrada'!C45,3,1))),IFERROR(VALUE(MID('Datos de entrada'!C45,1,2)),"")),"")</f>
        <v/>
      </c>
      <c r="E45" t="str">
        <f>IF(ISNUMBER('Operaciones Auxiliares'!G45),'Operaciones Auxiliares'!G45,'Operaciones Auxiliares'!F45)</f>
        <v/>
      </c>
      <c r="G45" t="str">
        <f t="shared" si="1"/>
        <v/>
      </c>
      <c r="H45" t="str">
        <f t="shared" si="2"/>
        <v/>
      </c>
    </row>
    <row r="46" spans="1:8" x14ac:dyDescent="0.2">
      <c r="A46" t="str">
        <f>IF('Datos de entrada'!H46="-","-","")</f>
        <v/>
      </c>
      <c r="B46">
        <f t="shared" si="0"/>
        <v>0</v>
      </c>
      <c r="C46" t="str">
        <f>'Datos de entrada'!A46</f>
        <v>G4011223 Sistemas Operativos I</v>
      </c>
      <c r="D46">
        <f>IF(OR(A46="-",ISNUMBER(E46)),IFERROR(VALUE(CONCATENATE(MID('Datos de entrada'!C46,1,1),",",MID('Datos de entrada'!C46,3,1))),IFERROR(VALUE(MID('Datos de entrada'!C46,1,2)),"")),"")</f>
        <v>6</v>
      </c>
      <c r="E46">
        <f>IF(ISNUMBER('Operaciones Auxiliares'!G46),'Operaciones Auxiliares'!G46,'Operaciones Auxiliares'!F46)</f>
        <v>5</v>
      </c>
      <c r="G46" t="str">
        <f t="shared" si="1"/>
        <v/>
      </c>
      <c r="H46" t="str">
        <f t="shared" si="2"/>
        <v/>
      </c>
    </row>
    <row r="47" spans="1:8" x14ac:dyDescent="0.2">
      <c r="A47" t="str">
        <f>IF('Datos de entrada'!H47="-","-","")</f>
        <v/>
      </c>
      <c r="B47">
        <f t="shared" si="0"/>
        <v>0</v>
      </c>
      <c r="C47" t="str">
        <f>'Datos de entrada'!A47</f>
        <v>G4011224 Redes</v>
      </c>
      <c r="D47">
        <f>IF(OR(A47="-",ISNUMBER(E47)),IFERROR(VALUE(CONCATENATE(MID('Datos de entrada'!C47,1,1),",",MID('Datos de entrada'!C47,3,1))),IFERROR(VALUE(MID('Datos de entrada'!C47,1,2)),"")),"")</f>
        <v>6</v>
      </c>
      <c r="E47">
        <f>IF(ISNUMBER('Operaciones Auxiliares'!G47),'Operaciones Auxiliares'!G47,'Operaciones Auxiliares'!F47)</f>
        <v>7.8</v>
      </c>
      <c r="G47" t="str">
        <f t="shared" si="1"/>
        <v/>
      </c>
      <c r="H47" t="str">
        <f t="shared" si="2"/>
        <v/>
      </c>
    </row>
    <row r="48" spans="1:8" x14ac:dyDescent="0.2">
      <c r="A48" t="str">
        <f>IF('Datos de entrada'!H48="-","-","")</f>
        <v/>
      </c>
      <c r="B48">
        <f t="shared" si="0"/>
        <v>0</v>
      </c>
      <c r="C48" t="str">
        <f>'Datos de entrada'!A48</f>
        <v>G4011227 Sistemas Operativos II</v>
      </c>
      <c r="D48">
        <f>IF(OR(A48="-",ISNUMBER(E48)),IFERROR(VALUE(CONCATENATE(MID('Datos de entrada'!C48,1,1),",",MID('Datos de entrada'!C48,3,1))),IFERROR(VALUE(MID('Datos de entrada'!C48,1,2)),"")),"")</f>
        <v>4.5</v>
      </c>
      <c r="E48">
        <f>IF(ISNUMBER('Operaciones Auxiliares'!G48),'Operaciones Auxiliares'!G48,'Operaciones Auxiliares'!F48)</f>
        <v>9.5</v>
      </c>
      <c r="G48" t="str">
        <f t="shared" si="1"/>
        <v/>
      </c>
      <c r="H48" t="str">
        <f t="shared" si="2"/>
        <v/>
      </c>
    </row>
    <row r="49" spans="1:8" x14ac:dyDescent="0.2">
      <c r="A49" t="str">
        <f>IF('Datos de entrada'!H49="-","-","")</f>
        <v/>
      </c>
      <c r="B49">
        <f t="shared" si="0"/>
        <v>0</v>
      </c>
      <c r="C49" t="str">
        <f>'Datos de entrada'!A49</f>
        <v>G4011229 Computación Gráfica</v>
      </c>
      <c r="D49">
        <f>IF(OR(A49="-",ISNUMBER(E49)),IFERROR(VALUE(CONCATENATE(MID('Datos de entrada'!C49,1,1),",",MID('Datos de entrada'!C49,3,1))),IFERROR(VALUE(MID('Datos de entrada'!C49,1,2)),"")),"")</f>
        <v>4.5</v>
      </c>
      <c r="E49">
        <f>IF(ISNUMBER('Operaciones Auxiliares'!G49),'Operaciones Auxiliares'!G49,'Operaciones Auxiliares'!F49)</f>
        <v>10</v>
      </c>
      <c r="G49" t="str">
        <f t="shared" si="1"/>
        <v/>
      </c>
      <c r="H49" t="str">
        <f t="shared" si="2"/>
        <v/>
      </c>
    </row>
    <row r="50" spans="1:8" x14ac:dyDescent="0.2">
      <c r="A50" t="str">
        <f>IF('Datos de entrada'!H50="-","-","")</f>
        <v/>
      </c>
      <c r="B50">
        <f t="shared" si="0"/>
        <v>0</v>
      </c>
      <c r="C50" t="str">
        <f>'Datos de entrada'!A50</f>
        <v>G4011324 Interacción Persoa-Ordenador</v>
      </c>
      <c r="D50">
        <f>IF(OR(A50="-",ISNUMBER(E50)),IFERROR(VALUE(CONCATENATE(MID('Datos de entrada'!C50,1,1),",",MID('Datos de entrada'!C50,3,1))),IFERROR(VALUE(MID('Datos de entrada'!C50,1,2)),"")),"")</f>
        <v>6</v>
      </c>
      <c r="E50">
        <f>IF(ISNUMBER('Operaciones Auxiliares'!G50),'Operaciones Auxiliares'!G50,'Operaciones Auxiliares'!F50)</f>
        <v>5</v>
      </c>
      <c r="G50" t="str">
        <f t="shared" si="1"/>
        <v/>
      </c>
      <c r="H50" t="str">
        <f t="shared" si="2"/>
        <v/>
      </c>
    </row>
    <row r="51" spans="1:8" x14ac:dyDescent="0.2">
      <c r="A51" t="str">
        <f>IF('Datos de entrada'!H51="-","-","")</f>
        <v/>
      </c>
      <c r="B51">
        <f t="shared" si="0"/>
        <v>0</v>
      </c>
      <c r="C51">
        <f>'Datos de entrada'!A51</f>
        <v>0</v>
      </c>
      <c r="D51" t="str">
        <f>IF(OR(A51="-",ISNUMBER(E51)),IFERROR(VALUE(CONCATENATE(MID('Datos de entrada'!C51,1,1),",",MID('Datos de entrada'!C51,3,1))),IFERROR(VALUE(MID('Datos de entrada'!C51,1,2)),"")),"")</f>
        <v/>
      </c>
      <c r="E51" t="str">
        <f>IF(ISNUMBER('Operaciones Auxiliares'!G51),'Operaciones Auxiliares'!G51,'Operaciones Auxiliares'!F51)</f>
        <v/>
      </c>
      <c r="G51" t="str">
        <f t="shared" si="1"/>
        <v/>
      </c>
      <c r="H51" t="str">
        <f t="shared" si="2"/>
        <v/>
      </c>
    </row>
    <row r="52" spans="1:8" x14ac:dyDescent="0.2">
      <c r="A52" t="str">
        <f>IF('Datos de entrada'!H52="-","-","")</f>
        <v/>
      </c>
      <c r="B52">
        <f t="shared" si="0"/>
        <v>0</v>
      </c>
      <c r="C52" t="str">
        <f>'Datos de entrada'!A52</f>
        <v>Prácticas Externas</v>
      </c>
      <c r="D52" t="str">
        <f>IF(OR(A52="-",ISNUMBER(E52)),IFERROR(VALUE(CONCATENATE(MID('Datos de entrada'!C52,1,1),",",MID('Datos de entrada'!C52,3,1))),IFERROR(VALUE(MID('Datos de entrada'!C52,1,2)),"")),"")</f>
        <v/>
      </c>
      <c r="E52" t="str">
        <f>IF(ISNUMBER('Operaciones Auxiliares'!G52),'Operaciones Auxiliares'!G52,'Operaciones Auxiliares'!F52)</f>
        <v/>
      </c>
      <c r="G52" t="str">
        <f t="shared" si="1"/>
        <v/>
      </c>
      <c r="H52" t="str">
        <f t="shared" si="2"/>
        <v/>
      </c>
    </row>
    <row r="53" spans="1:8" x14ac:dyDescent="0.2">
      <c r="A53" t="str">
        <f>IF('Datos de entrada'!H53="-","-","")</f>
        <v/>
      </c>
      <c r="B53">
        <f t="shared" si="0"/>
        <v>0</v>
      </c>
      <c r="C53" t="str">
        <f>'Datos de entrada'!A53</f>
        <v>G4011451 Prácticas Externas: EMPRESA S.A.</v>
      </c>
      <c r="D53">
        <f>IF(OR(A53="-",ISNUMBER(E53)),IFERROR(VALUE(CONCATENATE(MID('Datos de entrada'!C53,1,1),",",MID('Datos de entrada'!C53,3,1))),IFERROR(VALUE(MID('Datos de entrada'!C53,1,2)),"")),"")</f>
        <v>9</v>
      </c>
      <c r="E53">
        <f>IF(ISNUMBER('Operaciones Auxiliares'!G53),'Operaciones Auxiliares'!G53,'Operaciones Auxiliares'!F53)</f>
        <v>7.8</v>
      </c>
      <c r="G53" t="str">
        <f t="shared" si="1"/>
        <v/>
      </c>
      <c r="H53" t="str">
        <f t="shared" si="2"/>
        <v/>
      </c>
    </row>
    <row r="54" spans="1:8" x14ac:dyDescent="0.2">
      <c r="A54" t="str">
        <f>IF('Datos de entrada'!H54="-","-","")</f>
        <v/>
      </c>
      <c r="B54">
        <f t="shared" si="0"/>
        <v>0</v>
      </c>
      <c r="C54" t="str">
        <f>'Datos de entrada'!A54</f>
        <v>Recoñecemento de formación básica doutros estudos</v>
      </c>
      <c r="D54" t="str">
        <f>IF(OR(A54="-",ISNUMBER(E54)),IFERROR(VALUE(CONCATENATE(MID('Datos de entrada'!C54,1,1),",",MID('Datos de entrada'!C54,3,1))),IFERROR(VALUE(MID('Datos de entrada'!C54,1,2)),"")),"")</f>
        <v/>
      </c>
      <c r="E54" t="str">
        <f>IF(ISNUMBER('Operaciones Auxiliares'!G54),'Operaciones Auxiliares'!G54,'Operaciones Auxiliares'!F54)</f>
        <v/>
      </c>
      <c r="G54" t="str">
        <f t="shared" si="1"/>
        <v/>
      </c>
      <c r="H54" t="str">
        <f t="shared" si="2"/>
        <v/>
      </c>
    </row>
    <row r="55" spans="1:8" x14ac:dyDescent="0.2">
      <c r="A55" t="str">
        <f>IF('Datos de entrada'!H55="-","-","")</f>
        <v/>
      </c>
      <c r="B55">
        <f t="shared" si="0"/>
        <v>0</v>
      </c>
      <c r="C55" t="str">
        <f>'Datos de entrada'!A55</f>
        <v>G4011RFB01 Recoñecemento de formación básica doutros estudos</v>
      </c>
      <c r="D55" t="str">
        <f>IF(OR(A55="-",ISNUMBER(E55)),IFERROR(VALUE(CONCATENATE(MID('Datos de entrada'!C55,1,1),",",MID('Datos de entrada'!C55,3,1))),IFERROR(VALUE(MID('Datos de entrada'!C55,1,2)),"")),"")</f>
        <v/>
      </c>
      <c r="E55" t="str">
        <f>IF(ISNUMBER('Operaciones Auxiliares'!G55),'Operaciones Auxiliares'!G55,'Operaciones Auxiliares'!F55)</f>
        <v/>
      </c>
      <c r="G55" t="str">
        <f t="shared" si="1"/>
        <v/>
      </c>
      <c r="H55" t="str">
        <f t="shared" si="2"/>
        <v/>
      </c>
    </row>
    <row r="56" spans="1:8" x14ac:dyDescent="0.2">
      <c r="A56" t="str">
        <f>IF('Datos de entrada'!H56="-","-","")</f>
        <v/>
      </c>
      <c r="B56">
        <f t="shared" si="0"/>
        <v>0</v>
      </c>
      <c r="C56" t="str">
        <f>'Datos de entrada'!A56</f>
        <v>Materias matriculadas no curso actual</v>
      </c>
      <c r="D56" t="str">
        <f>IF(OR(A56="-",ISNUMBER(E56)),IFERROR(VALUE(CONCATENATE(MID('Datos de entrada'!C56,1,1),",",MID('Datos de entrada'!C56,3,1))),IFERROR(VALUE(MID('Datos de entrada'!C56,1,2)),"")),"")</f>
        <v/>
      </c>
      <c r="E56" t="str">
        <f>IF(ISNUMBER('Operaciones Auxiliares'!G56),'Operaciones Auxiliares'!G56,'Operaciones Auxiliares'!F56)</f>
        <v/>
      </c>
      <c r="G56" t="str">
        <f t="shared" si="1"/>
        <v/>
      </c>
      <c r="H56" t="str">
        <f t="shared" si="2"/>
        <v/>
      </c>
    </row>
    <row r="57" spans="1:8" x14ac:dyDescent="0.2">
      <c r="A57" t="str">
        <f>IF('Datos de entrada'!H57="-","-","")</f>
        <v/>
      </c>
      <c r="B57">
        <f t="shared" si="0"/>
        <v>0</v>
      </c>
      <c r="C57" t="str">
        <f>'Datos de entrada'!A57</f>
        <v>Materia</v>
      </c>
      <c r="D57" t="str">
        <f>IF(OR(A57="-",ISNUMBER(E57)),IFERROR(VALUE(CONCATENATE(MID('Datos de entrada'!C57,1,1),",",MID('Datos de entrada'!C57,3,1))),IFERROR(VALUE(MID('Datos de entrada'!C57,1,2)),"")),"")</f>
        <v/>
      </c>
      <c r="E57" t="str">
        <f>IF(ISNUMBER('Operaciones Auxiliares'!G57),'Operaciones Auxiliares'!G57,'Operaciones Auxiliares'!F57)</f>
        <v/>
      </c>
      <c r="G57" t="str">
        <f t="shared" si="1"/>
        <v/>
      </c>
      <c r="H57" t="str">
        <f t="shared" si="2"/>
        <v/>
      </c>
    </row>
    <row r="58" spans="1:8" x14ac:dyDescent="0.2">
      <c r="A58" t="str">
        <f>IF('Datos de entrada'!H58="-","-","")</f>
        <v/>
      </c>
      <c r="B58">
        <f t="shared" si="0"/>
        <v>0</v>
      </c>
      <c r="C58" t="str">
        <f>'Datos de entrada'!A58</f>
        <v>Enxeñaría de Computadores</v>
      </c>
      <c r="D58" t="str">
        <f>IF(OR(A58="-",ISNUMBER(E58)),IFERROR(VALUE(CONCATENATE(MID('Datos de entrada'!C58,1,1),",",MID('Datos de entrada'!C58,3,1))),IFERROR(VALUE(MID('Datos de entrada'!C58,1,2)),"")),"")</f>
        <v/>
      </c>
      <c r="E58" t="str">
        <f>IF(ISNUMBER('Operaciones Auxiliares'!G58),'Operaciones Auxiliares'!G58,'Operaciones Auxiliares'!F58)</f>
        <v/>
      </c>
      <c r="G58" t="str">
        <f t="shared" si="1"/>
        <v/>
      </c>
      <c r="H58" t="str">
        <f t="shared" si="2"/>
        <v/>
      </c>
    </row>
    <row r="59" spans="1:8" x14ac:dyDescent="0.2">
      <c r="A59" t="str">
        <f>IF('Datos de entrada'!H59="-","-","")</f>
        <v>-</v>
      </c>
      <c r="B59">
        <f t="shared" si="0"/>
        <v>1</v>
      </c>
      <c r="C59" t="str">
        <f>'Datos de entrada'!A59</f>
        <v>G4011423 Compiladores e Intérpretes</v>
      </c>
      <c r="D59">
        <f>IF(OR(A59="-",ISNUMBER(E59)),IFERROR(VALUE(CONCATENATE(MID('Datos de entrada'!C59,1,1),",",MID('Datos de entrada'!C59,3,1))),IFERROR(VALUE(MID('Datos de entrada'!C59,1,2)),"")),"")</f>
        <v>4.5</v>
      </c>
      <c r="E59" t="str">
        <f>IF(ISNUMBER('Operaciones Auxiliares'!G59),'Operaciones Auxiliares'!G59,'Operaciones Auxiliares'!F59)</f>
        <v/>
      </c>
      <c r="G59">
        <f t="shared" si="1"/>
        <v>22.5</v>
      </c>
      <c r="H59">
        <f t="shared" si="2"/>
        <v>45</v>
      </c>
    </row>
    <row r="60" spans="1:8" x14ac:dyDescent="0.2">
      <c r="A60" t="str">
        <f>IF('Datos de entrada'!H60="-","-","")</f>
        <v/>
      </c>
      <c r="B60">
        <f t="shared" si="0"/>
        <v>1</v>
      </c>
      <c r="C60" t="str">
        <f>'Datos de entrada'!A60</f>
        <v>Sistemas Inteligentes</v>
      </c>
      <c r="D60" t="str">
        <f>IF(OR(A60="-",ISNUMBER(E60)),IFERROR(VALUE(CONCATENATE(MID('Datos de entrada'!C60,1,1),",",MID('Datos de entrada'!C60,3,1))),IFERROR(VALUE(MID('Datos de entrada'!C60,1,2)),"")),"")</f>
        <v/>
      </c>
      <c r="E60" t="str">
        <f>IF(ISNUMBER('Operaciones Auxiliares'!G60),'Operaciones Auxiliares'!G60,'Operaciones Auxiliares'!F60)</f>
        <v/>
      </c>
      <c r="G60" t="str">
        <f t="shared" si="1"/>
        <v/>
      </c>
      <c r="H60" t="str">
        <f t="shared" si="2"/>
        <v/>
      </c>
    </row>
    <row r="61" spans="1:8" x14ac:dyDescent="0.2">
      <c r="A61" t="str">
        <f>IF('Datos de entrada'!H61="-","-","")</f>
        <v>-</v>
      </c>
      <c r="B61">
        <f t="shared" si="0"/>
        <v>2</v>
      </c>
      <c r="C61" t="str">
        <f>'Datos de entrada'!A61</f>
        <v>G4011421 Enxeñaría do Coñecemento</v>
      </c>
      <c r="D61">
        <f>IF(OR(A61="-",ISNUMBER(E61)),IFERROR(VALUE(CONCATENATE(MID('Datos de entrada'!C61,1,1),",",MID('Datos de entrada'!C61,3,1))),IFERROR(VALUE(MID('Datos de entrada'!C61,1,2)),"")),"")</f>
        <v>6</v>
      </c>
      <c r="E61" t="str">
        <f>IF(ISNUMBER('Operaciones Auxiliares'!G61),'Operaciones Auxiliares'!G61,'Operaciones Auxiliares'!F61)</f>
        <v/>
      </c>
      <c r="G61">
        <f t="shared" si="1"/>
        <v>30</v>
      </c>
      <c r="H61">
        <f t="shared" si="2"/>
        <v>60</v>
      </c>
    </row>
    <row r="62" spans="1:8" x14ac:dyDescent="0.2">
      <c r="A62" t="str">
        <f>IF('Datos de entrada'!H62="-","-","")</f>
        <v>-</v>
      </c>
      <c r="B62">
        <f t="shared" si="0"/>
        <v>3</v>
      </c>
      <c r="C62" t="str">
        <f>'Datos de entrada'!A62</f>
        <v>G4011460 Sistemas Intelixentes</v>
      </c>
      <c r="D62">
        <f>IF(OR(A62="-",ISNUMBER(E62)),IFERROR(VALUE(CONCATENATE(MID('Datos de entrada'!C62,1,1),",",MID('Datos de entrada'!C62,3,1))),IFERROR(VALUE(MID('Datos de entrada'!C62,1,2)),"")),"")</f>
        <v>4.5</v>
      </c>
      <c r="E62" t="str">
        <f>IF(ISNUMBER('Operaciones Auxiliares'!G62),'Operaciones Auxiliares'!G62,'Operaciones Auxiliares'!F62)</f>
        <v/>
      </c>
      <c r="G62">
        <f t="shared" si="1"/>
        <v>22.5</v>
      </c>
      <c r="H62">
        <f t="shared" si="2"/>
        <v>45</v>
      </c>
    </row>
    <row r="63" spans="1:8" x14ac:dyDescent="0.2">
      <c r="A63" t="str">
        <f>IF('Datos de entrada'!H63="-","-","")</f>
        <v/>
      </c>
      <c r="B63">
        <f t="shared" si="0"/>
        <v>3</v>
      </c>
      <c r="C63" t="str">
        <f>'Datos de entrada'!A63</f>
        <v>Administración e Xestión de Sistemas e Redes</v>
      </c>
      <c r="D63" t="str">
        <f>IF(OR(A63="-",ISNUMBER(E63)),IFERROR(VALUE(CONCATENATE(MID('Datos de entrada'!C63,1,1),",",MID('Datos de entrada'!C63,3,1))),IFERROR(VALUE(MID('Datos de entrada'!C63,1,2)),"")),"")</f>
        <v/>
      </c>
      <c r="E63" t="str">
        <f>IF(ISNUMBER('Operaciones Auxiliares'!G63),'Operaciones Auxiliares'!G63,'Operaciones Auxiliares'!F63)</f>
        <v/>
      </c>
      <c r="G63" t="str">
        <f t="shared" si="1"/>
        <v/>
      </c>
      <c r="H63" t="str">
        <f t="shared" si="2"/>
        <v/>
      </c>
    </row>
    <row r="64" spans="1:8" x14ac:dyDescent="0.2">
      <c r="A64" t="str">
        <f>IF('Datos de entrada'!H64="-","-","")</f>
        <v>-</v>
      </c>
      <c r="B64">
        <f t="shared" si="0"/>
        <v>4</v>
      </c>
      <c r="C64" t="str">
        <f>'Datos de entrada'!A64</f>
        <v>G4011424 Seguridade Informática</v>
      </c>
      <c r="D64">
        <f>IF(OR(A64="-",ISNUMBER(E64)),IFERROR(VALUE(CONCATENATE(MID('Datos de entrada'!C64,1,1),",",MID('Datos de entrada'!C64,3,1))),IFERROR(VALUE(MID('Datos de entrada'!C64,1,2)),"")),"")</f>
        <v>6</v>
      </c>
      <c r="E64" t="str">
        <f>IF(ISNUMBER('Operaciones Auxiliares'!G64),'Operaciones Auxiliares'!G64,'Operaciones Auxiliares'!F64)</f>
        <v/>
      </c>
      <c r="G64">
        <f t="shared" si="1"/>
        <v>30</v>
      </c>
      <c r="H64">
        <f t="shared" si="2"/>
        <v>60</v>
      </c>
    </row>
    <row r="65" spans="1:8" x14ac:dyDescent="0.2">
      <c r="A65" t="str">
        <f>IF('Datos de entrada'!H65="-","-","")</f>
        <v/>
      </c>
      <c r="B65">
        <f t="shared" si="0"/>
        <v>4</v>
      </c>
      <c r="C65" t="str">
        <f>'Datos de entrada'!A65</f>
        <v>Organización e Xestión</v>
      </c>
      <c r="D65" t="str">
        <f>IF(OR(A65="-",ISNUMBER(E65)),IFERROR(VALUE(CONCATENATE(MID('Datos de entrada'!C65,1,1),",",MID('Datos de entrada'!C65,3,1))),IFERROR(VALUE(MID('Datos de entrada'!C65,1,2)),"")),"")</f>
        <v/>
      </c>
      <c r="E65" t="str">
        <f>IF(ISNUMBER('Operaciones Auxiliares'!G65),'Operaciones Auxiliares'!G65,'Operaciones Auxiliares'!F65)</f>
        <v/>
      </c>
      <c r="G65" t="str">
        <f t="shared" si="1"/>
        <v/>
      </c>
      <c r="H65" t="str">
        <f t="shared" si="2"/>
        <v/>
      </c>
    </row>
    <row r="66" spans="1:8" x14ac:dyDescent="0.2">
      <c r="A66" t="str">
        <f>IF('Datos de entrada'!H66="-","-","")</f>
        <v>-</v>
      </c>
      <c r="B66">
        <f t="shared" si="0"/>
        <v>5</v>
      </c>
      <c r="C66" t="str">
        <f>'Datos de entrada'!A66</f>
        <v>G4011422 Xestión de Proxectos Informáticos</v>
      </c>
      <c r="D66">
        <f>IF(OR(A66="-",ISNUMBER(E66)),IFERROR(VALUE(CONCATENATE(MID('Datos de entrada'!C66,1,1),",",MID('Datos de entrada'!C66,3,1))),IFERROR(VALUE(MID('Datos de entrada'!C66,1,2)),"")),"")</f>
        <v>4.5</v>
      </c>
      <c r="E66" t="str">
        <f>IF(ISNUMBER('Operaciones Auxiliares'!G66),'Operaciones Auxiliares'!G66,'Operaciones Auxiliares'!F66)</f>
        <v/>
      </c>
      <c r="G66">
        <f t="shared" si="1"/>
        <v>22.5</v>
      </c>
      <c r="H66">
        <f t="shared" si="2"/>
        <v>45</v>
      </c>
    </row>
    <row r="67" spans="1:8" x14ac:dyDescent="0.2">
      <c r="A67" t="str">
        <f>IF('Datos de entrada'!H67="-","-","")</f>
        <v>-</v>
      </c>
      <c r="B67">
        <f t="shared" si="0"/>
        <v>6</v>
      </c>
      <c r="C67" t="str">
        <f>'Datos de entrada'!A67</f>
        <v>G4011425 Aspectos legais e normativos das TIC</v>
      </c>
      <c r="D67">
        <f>IF(OR(A67="-",ISNUMBER(E67)),IFERROR(VALUE(CONCATENATE(MID('Datos de entrada'!C67,1,1),",",MID('Datos de entrada'!C67,3,1))),IFERROR(VALUE(MID('Datos de entrada'!C67,1,2)),"")),"")</f>
        <v>4.5</v>
      </c>
      <c r="E67" t="str">
        <f>IF(ISNUMBER('Operaciones Auxiliares'!G67),'Operaciones Auxiliares'!G67,'Operaciones Auxiliares'!F67)</f>
        <v/>
      </c>
      <c r="G67">
        <f t="shared" si="1"/>
        <v>22.5</v>
      </c>
      <c r="H67">
        <f t="shared" si="2"/>
        <v>45</v>
      </c>
    </row>
    <row r="68" spans="1:8" x14ac:dyDescent="0.2">
      <c r="A68" t="str">
        <f>IF('Datos de entrada'!H68="-","-","")</f>
        <v/>
      </c>
      <c r="B68">
        <f t="shared" si="0"/>
        <v>6</v>
      </c>
      <c r="C68" t="str">
        <f>'Datos de entrada'!A68</f>
        <v>Traballo Fin de Grao</v>
      </c>
      <c r="D68" t="str">
        <f>IF(OR(A68="-",ISNUMBER(E68)),IFERROR(VALUE(CONCATENATE(MID('Datos de entrada'!C68,1,1),",",MID('Datos de entrada'!C68,3,1))),IFERROR(VALUE(MID('Datos de entrada'!C68,1,2)),"")),"")</f>
        <v/>
      </c>
      <c r="E68" t="str">
        <f>IF(ISNUMBER('Operaciones Auxiliares'!G68),'Operaciones Auxiliares'!G68,'Operaciones Auxiliares'!F68)</f>
        <v/>
      </c>
      <c r="G68" t="str">
        <f t="shared" si="1"/>
        <v/>
      </c>
      <c r="H68" t="str">
        <f t="shared" si="2"/>
        <v/>
      </c>
    </row>
    <row r="69" spans="1:8" x14ac:dyDescent="0.2">
      <c r="A69" t="str">
        <f>IF('Datos de entrada'!H69="-","-","")</f>
        <v>-</v>
      </c>
      <c r="B69">
        <f t="shared" si="0"/>
        <v>7</v>
      </c>
      <c r="C69" t="str">
        <f>'Datos de entrada'!A69</f>
        <v>G4011426 Traballo Fin de Grao</v>
      </c>
      <c r="D69">
        <f>IF(OR(A69="-",ISNUMBER(E69)),IFERROR(VALUE(CONCATENATE(MID('Datos de entrada'!C69,1,1),",",MID('Datos de entrada'!C69,3,1))),IFERROR(VALUE(MID('Datos de entrada'!C69,1,2)),"")),"")</f>
        <v>16</v>
      </c>
      <c r="E69" t="str">
        <f>IF(ISNUMBER('Operaciones Auxiliares'!G69),'Operaciones Auxiliares'!G69,'Operaciones Auxiliares'!F69)</f>
        <v/>
      </c>
      <c r="G69">
        <f t="shared" si="1"/>
        <v>80</v>
      </c>
      <c r="H69">
        <f t="shared" si="2"/>
        <v>160</v>
      </c>
    </row>
    <row r="70" spans="1:8" x14ac:dyDescent="0.2">
      <c r="A70" t="str">
        <f>IF('Datos de entrada'!H70="-","-","")</f>
        <v/>
      </c>
      <c r="B70">
        <f t="shared" si="0"/>
        <v>7</v>
      </c>
      <c r="C70" t="str">
        <f>'Datos de entrada'!A70</f>
        <v>Recoñecementos de Actividades de Grao</v>
      </c>
      <c r="D70" t="str">
        <f>IF(OR(A70="-",ISNUMBER(E70)),IFERROR(VALUE(CONCATENATE(MID('Datos de entrada'!C70,1,1),",",MID('Datos de entrada'!C70,3,1))),IFERROR(VALUE(MID('Datos de entrada'!C70,1,2)),"")),"")</f>
        <v/>
      </c>
      <c r="E70" t="str">
        <f>IF(ISNUMBER('Operaciones Auxiliares'!G70),'Operaciones Auxiliares'!G70,'Operaciones Auxiliares'!F70)</f>
        <v/>
      </c>
      <c r="G70" t="str">
        <f t="shared" si="1"/>
        <v/>
      </c>
      <c r="H70" t="str">
        <f t="shared" si="2"/>
        <v/>
      </c>
    </row>
    <row r="71" spans="1:8" x14ac:dyDescent="0.2">
      <c r="A71" t="str">
        <f>IF('Datos de entrada'!H71="-","-","")</f>
        <v/>
      </c>
      <c r="B71">
        <f t="shared" si="0"/>
        <v>7</v>
      </c>
      <c r="C71" t="str">
        <f>'Datos de entrada'!A71</f>
        <v>G4011R01 Recoñecemento de Actividades</v>
      </c>
      <c r="D71" t="str">
        <f>IF(OR(A71="-",ISNUMBER(E71)),IFERROR(VALUE(CONCATENATE(MID('Datos de entrada'!C71,1,1),",",MID('Datos de entrada'!C71,3,1))),IFERROR(VALUE(MID('Datos de entrada'!C71,1,2)),"")),"")</f>
        <v/>
      </c>
      <c r="E71" t="str">
        <f>IF(ISNUMBER('Operaciones Auxiliares'!G71),'Operaciones Auxiliares'!G71,'Operaciones Auxiliares'!F71)</f>
        <v/>
      </c>
      <c r="G71" t="str">
        <f t="shared" si="1"/>
        <v/>
      </c>
      <c r="H71" t="str">
        <f t="shared" si="2"/>
        <v/>
      </c>
    </row>
    <row r="72" spans="1:8" x14ac:dyDescent="0.2">
      <c r="A72" t="str">
        <f>IF('Datos de entrada'!H72="-","-","")</f>
        <v/>
      </c>
      <c r="B72">
        <f t="shared" si="0"/>
        <v>7</v>
      </c>
      <c r="C72" t="str">
        <f>'Datos de entrada'!A72</f>
        <v>G4011R02 Competencias Transversais</v>
      </c>
      <c r="D72" t="str">
        <f>IF(OR(A72="-",ISNUMBER(E72)),IFERROR(VALUE(CONCATENATE(MID('Datos de entrada'!C72,1,1),",",MID('Datos de entrada'!C72,3,1))),IFERROR(VALUE(MID('Datos de entrada'!C72,1,2)),"")),"")</f>
        <v/>
      </c>
      <c r="E72" t="str">
        <f>IF(ISNUMBER('Operaciones Auxiliares'!G72),'Operaciones Auxiliares'!G72,'Operaciones Auxiliares'!F72)</f>
        <v/>
      </c>
      <c r="G72" t="str">
        <f t="shared" si="1"/>
        <v/>
      </c>
      <c r="H72" t="str">
        <f t="shared" si="2"/>
        <v/>
      </c>
    </row>
    <row r="73" spans="1:8" x14ac:dyDescent="0.2">
      <c r="A73" t="str">
        <f>IF('Datos de entrada'!H73="-","-","")</f>
        <v/>
      </c>
      <c r="B73">
        <f t="shared" si="0"/>
        <v>7</v>
      </c>
      <c r="C73">
        <f>'Datos de entrada'!A73</f>
        <v>0</v>
      </c>
      <c r="D73" t="str">
        <f>IF(OR(A73="-",ISNUMBER(E73)),IFERROR(VALUE(CONCATENATE(MID('Datos de entrada'!C73,1,1),",",MID('Datos de entrada'!C73,3,1))),IFERROR(VALUE(MID('Datos de entrada'!C73,1,2)),"")),"")</f>
        <v/>
      </c>
      <c r="E73" t="str">
        <f>IF(ISNUMBER('Operaciones Auxiliares'!G73),'Operaciones Auxiliares'!G73,'Operaciones Auxiliares'!F73)</f>
        <v/>
      </c>
      <c r="G73" t="str">
        <f t="shared" si="1"/>
        <v/>
      </c>
      <c r="H73" t="str">
        <f t="shared" si="2"/>
        <v/>
      </c>
    </row>
    <row r="74" spans="1:8" x14ac:dyDescent="0.2">
      <c r="A74" t="str">
        <f>IF('Datos de entrada'!H74="-","-","")</f>
        <v/>
      </c>
      <c r="B74">
        <f t="shared" si="0"/>
        <v>7</v>
      </c>
      <c r="C74">
        <f>'Datos de entrada'!A74</f>
        <v>0</v>
      </c>
      <c r="D74" t="str">
        <f>IF(OR(A74="-",ISNUMBER(E74)),IFERROR(VALUE(CONCATENATE(MID('Datos de entrada'!C74,1,1),",",MID('Datos de entrada'!C74,3,1))),IFERROR(VALUE(MID('Datos de entrada'!C74,1,2)),"")),"")</f>
        <v/>
      </c>
      <c r="E74" t="str">
        <f>IF(ISNUMBER('Operaciones Auxiliares'!G74),'Operaciones Auxiliares'!G74,'Operaciones Auxiliares'!F74)</f>
        <v/>
      </c>
      <c r="G74" t="str">
        <f t="shared" si="1"/>
        <v/>
      </c>
      <c r="H74" t="str">
        <f t="shared" si="2"/>
        <v/>
      </c>
    </row>
    <row r="75" spans="1:8" x14ac:dyDescent="0.2">
      <c r="A75" t="str">
        <f>IF('Datos de entrada'!H75="-","-","")</f>
        <v/>
      </c>
      <c r="B75">
        <f t="shared" si="0"/>
        <v>7</v>
      </c>
      <c r="C75">
        <f>'Datos de entrada'!A75</f>
        <v>0</v>
      </c>
      <c r="D75" t="str">
        <f>IF(OR(A75="-",ISNUMBER(E75)),IFERROR(VALUE(CONCATENATE(MID('Datos de entrada'!C75,1,1),",",MID('Datos de entrada'!C75,3,1))),IFERROR(VALUE(MID('Datos de entrada'!C75,1,2)),"")),"")</f>
        <v/>
      </c>
      <c r="E75" t="str">
        <f>IF(ISNUMBER('Operaciones Auxiliares'!G75),'Operaciones Auxiliares'!G75,'Operaciones Auxiliares'!F75)</f>
        <v/>
      </c>
      <c r="G75" t="str">
        <f t="shared" si="1"/>
        <v/>
      </c>
      <c r="H75" t="str">
        <f t="shared" si="2"/>
        <v/>
      </c>
    </row>
    <row r="76" spans="1:8" x14ac:dyDescent="0.2">
      <c r="A76" t="str">
        <f>IF('Datos de entrada'!H76="-","-","")</f>
        <v/>
      </c>
      <c r="B76">
        <f t="shared" si="0"/>
        <v>7</v>
      </c>
      <c r="C76">
        <f>'Datos de entrada'!A76</f>
        <v>0</v>
      </c>
      <c r="D76" t="str">
        <f>IF(OR(A76="-",ISNUMBER(E76)),IFERROR(VALUE(CONCATENATE(MID('Datos de entrada'!C76,1,1),",",MID('Datos de entrada'!C76,3,1))),IFERROR(VALUE(MID('Datos de entrada'!C76,1,2)),"")),"")</f>
        <v/>
      </c>
      <c r="E76" t="str">
        <f>IF(ISNUMBER('Operaciones Auxiliares'!G76),'Operaciones Auxiliares'!G76,'Operaciones Auxiliares'!F76)</f>
        <v/>
      </c>
      <c r="G76" t="str">
        <f t="shared" si="1"/>
        <v/>
      </c>
      <c r="H76" t="str">
        <f t="shared" si="2"/>
        <v/>
      </c>
    </row>
    <row r="77" spans="1:8" x14ac:dyDescent="0.2">
      <c r="A77" t="str">
        <f>IF('Datos de entrada'!H77="-","-","")</f>
        <v/>
      </c>
      <c r="B77">
        <f t="shared" si="0"/>
        <v>7</v>
      </c>
      <c r="C77">
        <f>'Datos de entrada'!A77</f>
        <v>0</v>
      </c>
      <c r="D77" t="str">
        <f>IF(OR(A77="-",ISNUMBER(E77)),IFERROR(VALUE(CONCATENATE(MID('Datos de entrada'!C77,1,1),",",MID('Datos de entrada'!C77,3,1))),IFERROR(VALUE(MID('Datos de entrada'!C77,1,2)),"")),"")</f>
        <v/>
      </c>
      <c r="E77" t="str">
        <f>IF(ISNUMBER('Operaciones Auxiliares'!G77),'Operaciones Auxiliares'!G77,'Operaciones Auxiliares'!F77)</f>
        <v/>
      </c>
      <c r="G77" t="str">
        <f t="shared" si="1"/>
        <v/>
      </c>
      <c r="H77" t="str">
        <f t="shared" si="2"/>
        <v/>
      </c>
    </row>
    <row r="78" spans="1:8" x14ac:dyDescent="0.2">
      <c r="A78" t="str">
        <f>IF('Datos de entrada'!H78="-","-","")</f>
        <v/>
      </c>
      <c r="B78">
        <f t="shared" si="0"/>
        <v>7</v>
      </c>
      <c r="C78">
        <f>'Datos de entrada'!A78</f>
        <v>0</v>
      </c>
      <c r="D78" t="str">
        <f>IF(OR(A78="-",ISNUMBER(E78)),IFERROR(VALUE(CONCATENATE(MID('Datos de entrada'!C78,1,1),",",MID('Datos de entrada'!C78,3,1))),IFERROR(VALUE(MID('Datos de entrada'!C78,1,2)),"")),"")</f>
        <v/>
      </c>
      <c r="E78" t="str">
        <f>IF(ISNUMBER('Operaciones Auxiliares'!G78),'Operaciones Auxiliares'!G78,'Operaciones Auxiliares'!F78)</f>
        <v/>
      </c>
      <c r="G78" t="str">
        <f t="shared" si="1"/>
        <v/>
      </c>
      <c r="H78" t="str">
        <f t="shared" si="2"/>
        <v/>
      </c>
    </row>
    <row r="79" spans="1:8" x14ac:dyDescent="0.2">
      <c r="A79" t="str">
        <f>IF('Datos de entrada'!H79="-","-","")</f>
        <v/>
      </c>
      <c r="B79">
        <f t="shared" si="0"/>
        <v>7</v>
      </c>
      <c r="C79">
        <f>'Datos de entrada'!A79</f>
        <v>0</v>
      </c>
      <c r="D79" t="str">
        <f>IF(OR(A79="-",ISNUMBER(E79)),IFERROR(VALUE(CONCATENATE(MID('Datos de entrada'!C79,1,1),",",MID('Datos de entrada'!C79,3,1))),IFERROR(VALUE(MID('Datos de entrada'!C79,1,2)),"")),"")</f>
        <v/>
      </c>
      <c r="E79" t="str">
        <f>IF(ISNUMBER('Operaciones Auxiliares'!G79),'Operaciones Auxiliares'!G79,'Operaciones Auxiliares'!F79)</f>
        <v/>
      </c>
      <c r="G79" t="str">
        <f t="shared" si="1"/>
        <v/>
      </c>
      <c r="H79" t="str">
        <f t="shared" si="2"/>
        <v/>
      </c>
    </row>
    <row r="80" spans="1:8" x14ac:dyDescent="0.2">
      <c r="A80" t="str">
        <f>IF('Datos de entrada'!H80="-","-","")</f>
        <v/>
      </c>
      <c r="B80">
        <f t="shared" si="0"/>
        <v>7</v>
      </c>
      <c r="C80">
        <f>'Datos de entrada'!A80</f>
        <v>0</v>
      </c>
      <c r="D80" t="str">
        <f>IF(OR(A80="-",ISNUMBER(E80)),IFERROR(VALUE(CONCATENATE(MID('Datos de entrada'!C80,1,1),",",MID('Datos de entrada'!C80,3,1))),IFERROR(VALUE(MID('Datos de entrada'!C80,1,2)),"")),"")</f>
        <v/>
      </c>
      <c r="E80" t="str">
        <f>IF(ISNUMBER('Operaciones Auxiliares'!G80),'Operaciones Auxiliares'!G80,'Operaciones Auxiliares'!F80)</f>
        <v/>
      </c>
      <c r="G80" t="str">
        <f t="shared" si="1"/>
        <v/>
      </c>
      <c r="H80" t="str">
        <f t="shared" si="2"/>
        <v/>
      </c>
    </row>
    <row r="81" spans="1:8" x14ac:dyDescent="0.2">
      <c r="A81" t="str">
        <f>IF('Datos de entrada'!H81="-","-","")</f>
        <v/>
      </c>
      <c r="B81">
        <f t="shared" si="0"/>
        <v>7</v>
      </c>
      <c r="C81">
        <f>'Datos de entrada'!A81</f>
        <v>0</v>
      </c>
      <c r="D81" t="str">
        <f>IF(OR(A81="-",ISNUMBER(E81)),IFERROR(VALUE(CONCATENATE(MID('Datos de entrada'!C81,1,1),",",MID('Datos de entrada'!C81,3,1))),IFERROR(VALUE(MID('Datos de entrada'!C81,1,2)),"")),"")</f>
        <v/>
      </c>
      <c r="E81" t="str">
        <f>IF(ISNUMBER('Operaciones Auxiliares'!G81),'Operaciones Auxiliares'!G81,'Operaciones Auxiliares'!F81)</f>
        <v/>
      </c>
      <c r="G81" t="str">
        <f t="shared" si="1"/>
        <v/>
      </c>
      <c r="H81" t="str">
        <f t="shared" si="2"/>
        <v/>
      </c>
    </row>
    <row r="82" spans="1:8" x14ac:dyDescent="0.2">
      <c r="A82" t="str">
        <f>IF('Datos de entrada'!H82="-","-","")</f>
        <v/>
      </c>
      <c r="B82">
        <f t="shared" si="0"/>
        <v>7</v>
      </c>
      <c r="C82">
        <f>'Datos de entrada'!A82</f>
        <v>0</v>
      </c>
      <c r="D82" t="str">
        <f>IF(OR(A82="-",ISNUMBER(E82)),IFERROR(VALUE(CONCATENATE(MID('Datos de entrada'!C82,1,1),",",MID('Datos de entrada'!C82,3,1))),IFERROR(VALUE(MID('Datos de entrada'!C82,1,2)),"")),"")</f>
        <v/>
      </c>
      <c r="E82" t="str">
        <f>IF(ISNUMBER('Operaciones Auxiliares'!G82),'Operaciones Auxiliares'!G82,'Operaciones Auxiliares'!F82)</f>
        <v/>
      </c>
      <c r="G82" t="str">
        <f t="shared" si="1"/>
        <v/>
      </c>
      <c r="H82" t="str">
        <f t="shared" si="2"/>
        <v/>
      </c>
    </row>
    <row r="83" spans="1:8" x14ac:dyDescent="0.2">
      <c r="A83" t="str">
        <f>IF('Datos de entrada'!H83="-","-","")</f>
        <v/>
      </c>
      <c r="B83">
        <f t="shared" si="0"/>
        <v>7</v>
      </c>
      <c r="C83">
        <f>'Datos de entrada'!A83</f>
        <v>0</v>
      </c>
      <c r="D83" t="str">
        <f>IF(OR(A83="-",ISNUMBER(E83)),IFERROR(VALUE(CONCATENATE(MID('Datos de entrada'!C83,1,1),",",MID('Datos de entrada'!C83,3,1))),IFERROR(VALUE(MID('Datos de entrada'!C83,1,2)),"")),"")</f>
        <v/>
      </c>
      <c r="E83" t="str">
        <f>IF(ISNUMBER('Operaciones Auxiliares'!G83),'Operaciones Auxiliares'!G83,'Operaciones Auxiliares'!F83)</f>
        <v/>
      </c>
      <c r="G83" t="str">
        <f t="shared" si="1"/>
        <v/>
      </c>
      <c r="H83" t="str">
        <f t="shared" si="2"/>
        <v/>
      </c>
    </row>
    <row r="84" spans="1:8" x14ac:dyDescent="0.2">
      <c r="A84" t="str">
        <f>IF('Datos de entrada'!H84="-","-","")</f>
        <v/>
      </c>
      <c r="B84">
        <f t="shared" ref="B84:B147" si="3">IF(A84="-",B83+1,B83)</f>
        <v>7</v>
      </c>
      <c r="C84">
        <f>'Datos de entrada'!A84</f>
        <v>0</v>
      </c>
      <c r="D84" t="str">
        <f>IF(OR(A84="-",ISNUMBER(E84)),IFERROR(VALUE(CONCATENATE(MID('Datos de entrada'!C84,1,1),",",MID('Datos de entrada'!C84,3,1))),IFERROR(VALUE(MID('Datos de entrada'!C84,1,2)),"")),"")</f>
        <v/>
      </c>
      <c r="E84" t="str">
        <f>IF(ISNUMBER('Operaciones Auxiliares'!G84),'Operaciones Auxiliares'!G84,'Operaciones Auxiliares'!F84)</f>
        <v/>
      </c>
      <c r="G84" t="str">
        <f t="shared" ref="G84:G147" si="4">IF(A84="-",5*D84,"")</f>
        <v/>
      </c>
      <c r="H84" t="str">
        <f t="shared" ref="H84:H147" si="5">IF(A84="-",10*D84,"")</f>
        <v/>
      </c>
    </row>
    <row r="85" spans="1:8" x14ac:dyDescent="0.2">
      <c r="A85" t="str">
        <f>IF('Datos de entrada'!H85="-","-","")</f>
        <v/>
      </c>
      <c r="B85">
        <f t="shared" si="3"/>
        <v>7</v>
      </c>
      <c r="C85">
        <f>'Datos de entrada'!A85</f>
        <v>0</v>
      </c>
      <c r="D85" t="str">
        <f>IF(OR(A85="-",ISNUMBER(E85)),IFERROR(VALUE(CONCATENATE(MID('Datos de entrada'!C85,1,1),",",MID('Datos de entrada'!C85,3,1))),IFERROR(VALUE(MID('Datos de entrada'!C85,1,2)),"")),"")</f>
        <v/>
      </c>
      <c r="E85" t="str">
        <f>IF(ISNUMBER('Operaciones Auxiliares'!G85),'Operaciones Auxiliares'!G85,'Operaciones Auxiliares'!F85)</f>
        <v/>
      </c>
      <c r="G85" t="str">
        <f t="shared" si="4"/>
        <v/>
      </c>
      <c r="H85" t="str">
        <f t="shared" si="5"/>
        <v/>
      </c>
    </row>
    <row r="86" spans="1:8" x14ac:dyDescent="0.2">
      <c r="A86" t="str">
        <f>IF('Datos de entrada'!H86="-","-","")</f>
        <v/>
      </c>
      <c r="B86">
        <f t="shared" si="3"/>
        <v>7</v>
      </c>
      <c r="C86">
        <f>'Datos de entrada'!A86</f>
        <v>0</v>
      </c>
      <c r="D86" t="str">
        <f>IF(OR(A86="-",ISNUMBER(E86)),IFERROR(VALUE(CONCATENATE(MID('Datos de entrada'!C86,1,1),",",MID('Datos de entrada'!C86,3,1))),IFERROR(VALUE(MID('Datos de entrada'!C86,1,2)),"")),"")</f>
        <v/>
      </c>
      <c r="E86" t="str">
        <f>IF(ISNUMBER('Operaciones Auxiliares'!G86),'Operaciones Auxiliares'!G86,'Operaciones Auxiliares'!F86)</f>
        <v/>
      </c>
      <c r="G86" t="str">
        <f t="shared" si="4"/>
        <v/>
      </c>
      <c r="H86" t="str">
        <f t="shared" si="5"/>
        <v/>
      </c>
    </row>
    <row r="87" spans="1:8" x14ac:dyDescent="0.2">
      <c r="A87" t="str">
        <f>IF('Datos de entrada'!H87="-","-","")</f>
        <v/>
      </c>
      <c r="B87">
        <f t="shared" si="3"/>
        <v>7</v>
      </c>
      <c r="C87">
        <f>'Datos de entrada'!A87</f>
        <v>0</v>
      </c>
      <c r="D87" t="str">
        <f>IF(OR(A87="-",ISNUMBER(E87)),IFERROR(VALUE(CONCATENATE(MID('Datos de entrada'!C87,1,1),",",MID('Datos de entrada'!C87,3,1))),IFERROR(VALUE(MID('Datos de entrada'!C87,1,2)),"")),"")</f>
        <v/>
      </c>
      <c r="E87" t="str">
        <f>IF(ISNUMBER('Operaciones Auxiliares'!G87),'Operaciones Auxiliares'!G87,'Operaciones Auxiliares'!F87)</f>
        <v/>
      </c>
      <c r="G87" t="str">
        <f t="shared" si="4"/>
        <v/>
      </c>
      <c r="H87" t="str">
        <f t="shared" si="5"/>
        <v/>
      </c>
    </row>
    <row r="88" spans="1:8" x14ac:dyDescent="0.2">
      <c r="A88" t="str">
        <f>IF('Datos de entrada'!H88="-","-","")</f>
        <v/>
      </c>
      <c r="B88">
        <f t="shared" si="3"/>
        <v>7</v>
      </c>
      <c r="C88">
        <f>'Datos de entrada'!A88</f>
        <v>0</v>
      </c>
      <c r="D88" t="str">
        <f>IF(OR(A88="-",ISNUMBER(E88)),IFERROR(VALUE(CONCATENATE(MID('Datos de entrada'!C88,1,1),",",MID('Datos de entrada'!C88,3,1))),IFERROR(VALUE(MID('Datos de entrada'!C88,1,2)),"")),"")</f>
        <v/>
      </c>
      <c r="E88" t="str">
        <f>IF(ISNUMBER('Operaciones Auxiliares'!G88),'Operaciones Auxiliares'!G88,'Operaciones Auxiliares'!F88)</f>
        <v/>
      </c>
      <c r="G88" t="str">
        <f t="shared" si="4"/>
        <v/>
      </c>
      <c r="H88" t="str">
        <f t="shared" si="5"/>
        <v/>
      </c>
    </row>
    <row r="89" spans="1:8" x14ac:dyDescent="0.2">
      <c r="A89" t="str">
        <f>IF('Datos de entrada'!H89="-","-","")</f>
        <v/>
      </c>
      <c r="B89">
        <f t="shared" si="3"/>
        <v>7</v>
      </c>
      <c r="C89">
        <f>'Datos de entrada'!A89</f>
        <v>0</v>
      </c>
      <c r="D89" t="str">
        <f>IF(OR(A89="-",ISNUMBER(E89)),IFERROR(VALUE(CONCATENATE(MID('Datos de entrada'!C89,1,1),",",MID('Datos de entrada'!C89,3,1))),IFERROR(VALUE(MID('Datos de entrada'!C89,1,2)),"")),"")</f>
        <v/>
      </c>
      <c r="E89" t="str">
        <f>IF(ISNUMBER('Operaciones Auxiliares'!G89),'Operaciones Auxiliares'!G89,'Operaciones Auxiliares'!F89)</f>
        <v/>
      </c>
      <c r="G89" t="str">
        <f t="shared" si="4"/>
        <v/>
      </c>
      <c r="H89" t="str">
        <f t="shared" si="5"/>
        <v/>
      </c>
    </row>
    <row r="90" spans="1:8" x14ac:dyDescent="0.2">
      <c r="A90" t="str">
        <f>IF('Datos de entrada'!H90="-","-","")</f>
        <v/>
      </c>
      <c r="B90">
        <f t="shared" si="3"/>
        <v>7</v>
      </c>
      <c r="C90">
        <f>'Datos de entrada'!A90</f>
        <v>0</v>
      </c>
      <c r="D90" t="str">
        <f>IF(OR(A90="-",ISNUMBER(E90)),IFERROR(VALUE(CONCATENATE(MID('Datos de entrada'!C90,1,1),",",MID('Datos de entrada'!C90,3,1))),IFERROR(VALUE(MID('Datos de entrada'!C90,1,2)),"")),"")</f>
        <v/>
      </c>
      <c r="E90" t="str">
        <f>IF(ISNUMBER('Operaciones Auxiliares'!G90),'Operaciones Auxiliares'!G90,'Operaciones Auxiliares'!F90)</f>
        <v/>
      </c>
      <c r="G90" t="str">
        <f t="shared" si="4"/>
        <v/>
      </c>
      <c r="H90" t="str">
        <f t="shared" si="5"/>
        <v/>
      </c>
    </row>
    <row r="91" spans="1:8" x14ac:dyDescent="0.2">
      <c r="A91" t="str">
        <f>IF('Datos de entrada'!H91="-","-","")</f>
        <v/>
      </c>
      <c r="B91">
        <f t="shared" si="3"/>
        <v>7</v>
      </c>
      <c r="C91">
        <f>'Datos de entrada'!A91</f>
        <v>0</v>
      </c>
      <c r="D91" t="str">
        <f>IF(OR(A91="-",ISNUMBER(E91)),IFERROR(VALUE(CONCATENATE(MID('Datos de entrada'!C91,1,1),",",MID('Datos de entrada'!C91,3,1))),IFERROR(VALUE(MID('Datos de entrada'!C91,1,2)),"")),"")</f>
        <v/>
      </c>
      <c r="E91" t="str">
        <f>IF(ISNUMBER('Operaciones Auxiliares'!G91),'Operaciones Auxiliares'!G91,'Operaciones Auxiliares'!F91)</f>
        <v/>
      </c>
      <c r="G91" t="str">
        <f t="shared" si="4"/>
        <v/>
      </c>
      <c r="H91" t="str">
        <f t="shared" si="5"/>
        <v/>
      </c>
    </row>
    <row r="92" spans="1:8" x14ac:dyDescent="0.2">
      <c r="A92" t="str">
        <f>IF('Datos de entrada'!H92="-","-","")</f>
        <v/>
      </c>
      <c r="B92">
        <f t="shared" si="3"/>
        <v>7</v>
      </c>
      <c r="C92">
        <f>'Datos de entrada'!A92</f>
        <v>0</v>
      </c>
      <c r="D92" t="str">
        <f>IF(OR(A92="-",ISNUMBER(E92)),IFERROR(VALUE(CONCATENATE(MID('Datos de entrada'!C92,1,1),",",MID('Datos de entrada'!C92,3,1))),IFERROR(VALUE(MID('Datos de entrada'!C92,1,2)),"")),"")</f>
        <v/>
      </c>
      <c r="E92" t="str">
        <f>IF(ISNUMBER('Operaciones Auxiliares'!G92),'Operaciones Auxiliares'!G92,'Operaciones Auxiliares'!F92)</f>
        <v/>
      </c>
      <c r="G92" t="str">
        <f t="shared" si="4"/>
        <v/>
      </c>
      <c r="H92" t="str">
        <f t="shared" si="5"/>
        <v/>
      </c>
    </row>
    <row r="93" spans="1:8" x14ac:dyDescent="0.2">
      <c r="A93" t="str">
        <f>IF('Datos de entrada'!H93="-","-","")</f>
        <v/>
      </c>
      <c r="B93">
        <f t="shared" si="3"/>
        <v>7</v>
      </c>
      <c r="C93">
        <f>'Datos de entrada'!A93</f>
        <v>0</v>
      </c>
      <c r="D93" t="str">
        <f>IF(OR(A93="-",ISNUMBER(E93)),IFERROR(VALUE(CONCATENATE(MID('Datos de entrada'!C93,1,1),",",MID('Datos de entrada'!C93,3,1))),IFERROR(VALUE(MID('Datos de entrada'!C93,1,2)),"")),"")</f>
        <v/>
      </c>
      <c r="E93" t="str">
        <f>IF(ISNUMBER('Operaciones Auxiliares'!G93),'Operaciones Auxiliares'!G93,'Operaciones Auxiliares'!F93)</f>
        <v/>
      </c>
      <c r="G93" t="str">
        <f t="shared" si="4"/>
        <v/>
      </c>
      <c r="H93" t="str">
        <f t="shared" si="5"/>
        <v/>
      </c>
    </row>
    <row r="94" spans="1:8" x14ac:dyDescent="0.2">
      <c r="A94" t="str">
        <f>IF('Datos de entrada'!H94="-","-","")</f>
        <v/>
      </c>
      <c r="B94">
        <f t="shared" si="3"/>
        <v>7</v>
      </c>
      <c r="C94">
        <f>'Datos de entrada'!A94</f>
        <v>0</v>
      </c>
      <c r="D94" t="str">
        <f>IF(OR(A94="-",ISNUMBER(E94)),IFERROR(VALUE(CONCATENATE(MID('Datos de entrada'!C94,1,1),",",MID('Datos de entrada'!C94,3,1))),IFERROR(VALUE(MID('Datos de entrada'!C94,1,2)),"")),"")</f>
        <v/>
      </c>
      <c r="E94" t="str">
        <f>IF(ISNUMBER('Operaciones Auxiliares'!G94),'Operaciones Auxiliares'!G94,'Operaciones Auxiliares'!F94)</f>
        <v/>
      </c>
      <c r="G94" t="str">
        <f t="shared" si="4"/>
        <v/>
      </c>
      <c r="H94" t="str">
        <f t="shared" si="5"/>
        <v/>
      </c>
    </row>
    <row r="95" spans="1:8" x14ac:dyDescent="0.2">
      <c r="A95" t="str">
        <f>IF('Datos de entrada'!H95="-","-","")</f>
        <v/>
      </c>
      <c r="B95">
        <f t="shared" si="3"/>
        <v>7</v>
      </c>
      <c r="C95">
        <f>'Datos de entrada'!A95</f>
        <v>0</v>
      </c>
      <c r="D95" t="str">
        <f>IF(OR(A95="-",ISNUMBER(E95)),IFERROR(VALUE(CONCATENATE(MID('Datos de entrada'!C95,1,1),",",MID('Datos de entrada'!C95,3,1))),IFERROR(VALUE(MID('Datos de entrada'!C95,1,2)),"")),"")</f>
        <v/>
      </c>
      <c r="E95" t="str">
        <f>IF(ISNUMBER('Operaciones Auxiliares'!G95),'Operaciones Auxiliares'!G95,'Operaciones Auxiliares'!F95)</f>
        <v/>
      </c>
      <c r="G95" t="str">
        <f t="shared" si="4"/>
        <v/>
      </c>
      <c r="H95" t="str">
        <f t="shared" si="5"/>
        <v/>
      </c>
    </row>
    <row r="96" spans="1:8" x14ac:dyDescent="0.2">
      <c r="A96" t="str">
        <f>IF('Datos de entrada'!H96="-","-","")</f>
        <v/>
      </c>
      <c r="B96">
        <f t="shared" si="3"/>
        <v>7</v>
      </c>
      <c r="C96">
        <f>'Datos de entrada'!A96</f>
        <v>0</v>
      </c>
      <c r="D96" t="str">
        <f>IF(OR(A96="-",ISNUMBER(E96)),IFERROR(VALUE(CONCATENATE(MID('Datos de entrada'!C96,1,1),",",MID('Datos de entrada'!C96,3,1))),IFERROR(VALUE(MID('Datos de entrada'!C96,1,2)),"")),"")</f>
        <v/>
      </c>
      <c r="E96" t="str">
        <f>IF(ISNUMBER('Operaciones Auxiliares'!G96),'Operaciones Auxiliares'!G96,'Operaciones Auxiliares'!F96)</f>
        <v/>
      </c>
      <c r="G96" t="str">
        <f t="shared" si="4"/>
        <v/>
      </c>
      <c r="H96" t="str">
        <f t="shared" si="5"/>
        <v/>
      </c>
    </row>
    <row r="97" spans="1:8" x14ac:dyDescent="0.2">
      <c r="A97" t="str">
        <f>IF('Datos de entrada'!H97="-","-","")</f>
        <v/>
      </c>
      <c r="B97">
        <f t="shared" si="3"/>
        <v>7</v>
      </c>
      <c r="C97">
        <f>'Datos de entrada'!A97</f>
        <v>0</v>
      </c>
      <c r="D97" t="str">
        <f>IF(OR(A97="-",ISNUMBER(E97)),IFERROR(VALUE(CONCATENATE(MID('Datos de entrada'!C97,1,1),",",MID('Datos de entrada'!C97,3,1))),IFERROR(VALUE(MID('Datos de entrada'!C97,1,2)),"")),"")</f>
        <v/>
      </c>
      <c r="E97" t="str">
        <f>IF(ISNUMBER('Operaciones Auxiliares'!G97),'Operaciones Auxiliares'!G97,'Operaciones Auxiliares'!F97)</f>
        <v/>
      </c>
      <c r="G97" t="str">
        <f t="shared" si="4"/>
        <v/>
      </c>
      <c r="H97" t="str">
        <f t="shared" si="5"/>
        <v/>
      </c>
    </row>
    <row r="98" spans="1:8" x14ac:dyDescent="0.2">
      <c r="A98" t="str">
        <f>IF('Datos de entrada'!H98="-","-","")</f>
        <v/>
      </c>
      <c r="B98">
        <f t="shared" si="3"/>
        <v>7</v>
      </c>
      <c r="C98">
        <f>'Datos de entrada'!A98</f>
        <v>0</v>
      </c>
      <c r="D98" t="str">
        <f>IF(OR(A98="-",ISNUMBER(E98)),IFERROR(VALUE(CONCATENATE(MID('Datos de entrada'!C98,1,1),",",MID('Datos de entrada'!C98,3,1))),IFERROR(VALUE(MID('Datos de entrada'!C98,1,2)),"")),"")</f>
        <v/>
      </c>
      <c r="E98" t="str">
        <f>IF(ISNUMBER('Operaciones Auxiliares'!G98),'Operaciones Auxiliares'!G98,'Operaciones Auxiliares'!F98)</f>
        <v/>
      </c>
      <c r="G98" t="str">
        <f t="shared" si="4"/>
        <v/>
      </c>
      <c r="H98" t="str">
        <f t="shared" si="5"/>
        <v/>
      </c>
    </row>
    <row r="99" spans="1:8" x14ac:dyDescent="0.2">
      <c r="A99" t="str">
        <f>IF('Datos de entrada'!H99="-","-","")</f>
        <v/>
      </c>
      <c r="B99">
        <f t="shared" si="3"/>
        <v>7</v>
      </c>
      <c r="C99" t="str">
        <f>'Datos de entrada'!A99</f>
        <v>Materia</v>
      </c>
      <c r="D99" t="str">
        <f>IF(OR(A99="-",ISNUMBER(E99)),IFERROR(VALUE(CONCATENATE(MID('Datos de entrada'!C99,1,1),",",MID('Datos de entrada'!C99,3,1))),IFERROR(VALUE(MID('Datos de entrada'!C99,1,2)),"")),"")</f>
        <v/>
      </c>
      <c r="E99" t="str">
        <f>IF(ISNUMBER('Operaciones Auxiliares'!G99),'Operaciones Auxiliares'!G99,'Operaciones Auxiliares'!F99)</f>
        <v/>
      </c>
      <c r="G99" t="str">
        <f t="shared" si="4"/>
        <v/>
      </c>
      <c r="H99" t="str">
        <f t="shared" si="5"/>
        <v/>
      </c>
    </row>
    <row r="100" spans="1:8" x14ac:dyDescent="0.2">
      <c r="A100" t="str">
        <f>IF('Datos de entrada'!H100="-","-","")</f>
        <v/>
      </c>
      <c r="B100">
        <f t="shared" si="3"/>
        <v>7</v>
      </c>
      <c r="C100" t="str">
        <f>'Datos de entrada'!A100</f>
        <v>Matemáticas</v>
      </c>
      <c r="D100" t="str">
        <f>IF(OR(A100="-",ISNUMBER(E100)),IFERROR(VALUE(CONCATENATE(MID('Datos de entrada'!C100,1,1),",",MID('Datos de entrada'!C100,3,1))),IFERROR(VALUE(MID('Datos de entrada'!C100,1,2)),"")),"")</f>
        <v/>
      </c>
      <c r="E100" t="str">
        <f>IF(ISNUMBER('Operaciones Auxiliares'!G100),'Operaciones Auxiliares'!G100,'Operaciones Auxiliares'!F100)</f>
        <v/>
      </c>
      <c r="G100" t="str">
        <f t="shared" si="4"/>
        <v/>
      </c>
      <c r="H100" t="str">
        <f t="shared" si="5"/>
        <v/>
      </c>
    </row>
    <row r="101" spans="1:8" x14ac:dyDescent="0.2">
      <c r="A101" t="str">
        <f>IF('Datos de entrada'!H101="-","-","")</f>
        <v/>
      </c>
      <c r="B101">
        <f t="shared" si="3"/>
        <v>7</v>
      </c>
      <c r="C101" t="str">
        <f>'Datos de entrada'!A101</f>
        <v>G4011121 Cálculo e Análise Numérica</v>
      </c>
      <c r="D101">
        <f>IF(OR(A101="-",ISNUMBER(E101)),IFERROR(VALUE(CONCATENATE(MID('Datos de entrada'!C101,1,1),",",MID('Datos de entrada'!C101,3,1))),IFERROR(VALUE(MID('Datos de entrada'!C101,1,2)),"")),"")</f>
        <v>6</v>
      </c>
      <c r="E101">
        <f>IF(ISNUMBER('Operaciones Auxiliares'!G101),'Operaciones Auxiliares'!G101,'Operaciones Auxiliares'!F101)</f>
        <v>5</v>
      </c>
      <c r="G101" t="str">
        <f t="shared" si="4"/>
        <v/>
      </c>
      <c r="H101" t="str">
        <f t="shared" si="5"/>
        <v/>
      </c>
    </row>
    <row r="102" spans="1:8" x14ac:dyDescent="0.2">
      <c r="A102" t="str">
        <f>IF('Datos de entrada'!H102="-","-","")</f>
        <v/>
      </c>
      <c r="B102">
        <f t="shared" si="3"/>
        <v>7</v>
      </c>
      <c r="C102" t="str">
        <f>'Datos de entrada'!A102</f>
        <v>Programación</v>
      </c>
      <c r="D102" t="str">
        <f>IF(OR(A102="-",ISNUMBER(E102)),IFERROR(VALUE(CONCATENATE(MID('Datos de entrada'!C102,1,1),",",MID('Datos de entrada'!C102,3,1))),IFERROR(VALUE(MID('Datos de entrada'!C102,1,2)),"")),"")</f>
        <v/>
      </c>
      <c r="E102" t="str">
        <f>IF(ISNUMBER('Operaciones Auxiliares'!G102),'Operaciones Auxiliares'!G102,'Operaciones Auxiliares'!F102)</f>
        <v/>
      </c>
      <c r="G102" t="str">
        <f t="shared" si="4"/>
        <v/>
      </c>
      <c r="H102" t="str">
        <f t="shared" si="5"/>
        <v/>
      </c>
    </row>
    <row r="103" spans="1:8" x14ac:dyDescent="0.2">
      <c r="A103" t="str">
        <f>IF('Datos de entrada'!H103="-","-","")</f>
        <v/>
      </c>
      <c r="B103">
        <f t="shared" si="3"/>
        <v>7</v>
      </c>
      <c r="C103" t="str">
        <f>'Datos de entrada'!A103</f>
        <v>G4011222 Algoritmos e Estruturas de Datos</v>
      </c>
      <c r="D103">
        <f>IF(OR(A103="-",ISNUMBER(E103)),IFERROR(VALUE(CONCATENATE(MID('Datos de entrada'!C103,1,1),",",MID('Datos de entrada'!C103,3,1))),IFERROR(VALUE(MID('Datos de entrada'!C103,1,2)),"")),"")</f>
        <v>6</v>
      </c>
      <c r="E103">
        <f>IF(ISNUMBER('Operaciones Auxiliares'!G103),'Operaciones Auxiliares'!G103,'Operaciones Auxiliares'!F103)</f>
        <v>7.8</v>
      </c>
      <c r="G103" t="str">
        <f t="shared" si="4"/>
        <v/>
      </c>
      <c r="H103" t="str">
        <f t="shared" si="5"/>
        <v/>
      </c>
    </row>
    <row r="104" spans="1:8" x14ac:dyDescent="0.2">
      <c r="A104" t="str">
        <f>IF('Datos de entrada'!H104="-","-","")</f>
        <v/>
      </c>
      <c r="B104">
        <f t="shared" si="3"/>
        <v>7</v>
      </c>
      <c r="C104" t="str">
        <f>'Datos de entrada'!A104</f>
        <v>G4011225 Programación Orientada a Obxetos</v>
      </c>
      <c r="D104">
        <f>IF(OR(A104="-",ISNUMBER(E104)),IFERROR(VALUE(CONCATENATE(MID('Datos de entrada'!C104,1,1),",",MID('Datos de entrada'!C104,3,1))),IFERROR(VALUE(MID('Datos de entrada'!C104,1,2)),"")),"")</f>
        <v>6</v>
      </c>
      <c r="E104">
        <f>IF(ISNUMBER('Operaciones Auxiliares'!G104),'Operaciones Auxiliares'!G104,'Operaciones Auxiliares'!F104)</f>
        <v>9.5</v>
      </c>
      <c r="G104" t="str">
        <f t="shared" si="4"/>
        <v/>
      </c>
      <c r="H104" t="str">
        <f t="shared" si="5"/>
        <v/>
      </c>
    </row>
    <row r="105" spans="1:8" x14ac:dyDescent="0.2">
      <c r="A105" t="str">
        <f>IF('Datos de entrada'!H105="-","-","")</f>
        <v/>
      </c>
      <c r="B105">
        <f t="shared" si="3"/>
        <v>7</v>
      </c>
      <c r="C105" t="str">
        <f>'Datos de entrada'!A105</f>
        <v>G4011326 Computación Distribuída</v>
      </c>
      <c r="D105">
        <f>IF(OR(A105="-",ISNUMBER(E105)),IFERROR(VALUE(CONCATENATE(MID('Datos de entrada'!C105,1,1),",",MID('Datos de entrada'!C105,3,1))),IFERROR(VALUE(MID('Datos de entrada'!C105,1,2)),"")),"")</f>
        <v>6</v>
      </c>
      <c r="E105">
        <f>IF(ISNUMBER('Operaciones Auxiliares'!G105),'Operaciones Auxiliares'!G105,'Operaciones Auxiliares'!F105)</f>
        <v>10</v>
      </c>
      <c r="G105" t="str">
        <f t="shared" si="4"/>
        <v/>
      </c>
      <c r="H105" t="str">
        <f t="shared" si="5"/>
        <v/>
      </c>
    </row>
    <row r="106" spans="1:8" x14ac:dyDescent="0.2">
      <c r="A106" t="str">
        <f>IF('Datos de entrada'!H106="-","-","")</f>
        <v/>
      </c>
      <c r="B106">
        <f t="shared" si="3"/>
        <v>7</v>
      </c>
      <c r="C106" t="str">
        <f>'Datos de entrada'!A106</f>
        <v>Enxeñaría de Computadores</v>
      </c>
      <c r="D106" t="str">
        <f>IF(OR(A106="-",ISNUMBER(E106)),IFERROR(VALUE(CONCATENATE(MID('Datos de entrada'!C106,1,1),",",MID('Datos de entrada'!C106,3,1))),IFERROR(VALUE(MID('Datos de entrada'!C106,1,2)),"")),"")</f>
        <v/>
      </c>
      <c r="E106" t="str">
        <f>IF(ISNUMBER('Operaciones Auxiliares'!G106),'Operaciones Auxiliares'!G106,'Operaciones Auxiliares'!F106)</f>
        <v/>
      </c>
      <c r="G106" t="str">
        <f t="shared" si="4"/>
        <v/>
      </c>
      <c r="H106" t="str">
        <f t="shared" si="5"/>
        <v/>
      </c>
    </row>
    <row r="107" spans="1:8" x14ac:dyDescent="0.2">
      <c r="A107" t="str">
        <f>IF('Datos de entrada'!H107="-","-","")</f>
        <v/>
      </c>
      <c r="B107">
        <f t="shared" si="3"/>
        <v>7</v>
      </c>
      <c r="C107" t="str">
        <f>'Datos de entrada'!A107</f>
        <v>G4011228 Arquitectura de Computadores</v>
      </c>
      <c r="D107">
        <f>IF(OR(A107="-",ISNUMBER(E107)),IFERROR(VALUE(CONCATENATE(MID('Datos de entrada'!C107,1,1),",",MID('Datos de entrada'!C107,3,1))),IFERROR(VALUE(MID('Datos de entrada'!C107,1,2)),"")),"")</f>
        <v>4.5</v>
      </c>
      <c r="E107">
        <f>IF(ISNUMBER('Operaciones Auxiliares'!G107),'Operaciones Auxiliares'!G107,'Operaciones Auxiliares'!F107)</f>
        <v>5</v>
      </c>
      <c r="G107" t="str">
        <f t="shared" si="4"/>
        <v/>
      </c>
      <c r="H107" t="str">
        <f t="shared" si="5"/>
        <v/>
      </c>
    </row>
    <row r="108" spans="1:8" x14ac:dyDescent="0.2">
      <c r="A108" t="str">
        <f>IF('Datos de entrada'!H108="-","-","")</f>
        <v/>
      </c>
      <c r="B108">
        <f t="shared" si="3"/>
        <v>7</v>
      </c>
      <c r="C108" t="str">
        <f>'Datos de entrada'!A108</f>
        <v>G4011327 Enxeñaría de Computadores</v>
      </c>
      <c r="D108">
        <f>IF(OR(A108="-",ISNUMBER(E108)),IFERROR(VALUE(CONCATENATE(MID('Datos de entrada'!C108,1,1),",",MID('Datos de entrada'!C108,3,1))),IFERROR(VALUE(MID('Datos de entrada'!C108,1,2)),"")),"")</f>
        <v>4.5</v>
      </c>
      <c r="E108">
        <f>IF(ISNUMBER('Operaciones Auxiliares'!G108),'Operaciones Auxiliares'!G108,'Operaciones Auxiliares'!F108)</f>
        <v>7.8</v>
      </c>
      <c r="G108" t="str">
        <f t="shared" si="4"/>
        <v/>
      </c>
      <c r="H108" t="str">
        <f t="shared" si="5"/>
        <v/>
      </c>
    </row>
    <row r="109" spans="1:8" x14ac:dyDescent="0.2">
      <c r="A109" t="str">
        <f>IF('Datos de entrada'!H109="-","-","")</f>
        <v/>
      </c>
      <c r="B109">
        <f t="shared" si="3"/>
        <v>7</v>
      </c>
      <c r="C109" t="str">
        <f>'Datos de entrada'!A109</f>
        <v>Enxeñaría de Software</v>
      </c>
      <c r="D109" t="str">
        <f>IF(OR(A109="-",ISNUMBER(E109)),IFERROR(VALUE(CONCATENATE(MID('Datos de entrada'!C109,1,1),",",MID('Datos de entrada'!C109,3,1))),IFERROR(VALUE(MID('Datos de entrada'!C109,1,2)),"")),"")</f>
        <v/>
      </c>
      <c r="E109" t="str">
        <f>IF(ISNUMBER('Operaciones Auxiliares'!G109),'Operaciones Auxiliares'!G109,'Operaciones Auxiliares'!F109)</f>
        <v/>
      </c>
      <c r="G109" t="str">
        <f t="shared" si="4"/>
        <v/>
      </c>
      <c r="H109" t="str">
        <f t="shared" si="5"/>
        <v/>
      </c>
    </row>
    <row r="110" spans="1:8" x14ac:dyDescent="0.2">
      <c r="A110" t="str">
        <f>IF('Datos de entrada'!H110="-","-","")</f>
        <v/>
      </c>
      <c r="B110">
        <f t="shared" si="3"/>
        <v>7</v>
      </c>
      <c r="C110" t="str">
        <f>'Datos de entrada'!A110</f>
        <v>G4011230 Deseño de Software</v>
      </c>
      <c r="D110">
        <f>IF(OR(A110="-",ISNUMBER(E110)),IFERROR(VALUE(CONCATENATE(MID('Datos de entrada'!C110,1,1),",",MID('Datos de entrada'!C110,3,1))),IFERROR(VALUE(MID('Datos de entrada'!C110,1,2)),"")),"")</f>
        <v>6</v>
      </c>
      <c r="E110">
        <f>IF(ISNUMBER('Operaciones Auxiliares'!G110),'Operaciones Auxiliares'!G110,'Operaciones Auxiliares'!F110)</f>
        <v>9.5</v>
      </c>
      <c r="G110" t="str">
        <f t="shared" si="4"/>
        <v/>
      </c>
      <c r="H110" t="str">
        <f t="shared" si="5"/>
        <v/>
      </c>
    </row>
    <row r="111" spans="1:8" x14ac:dyDescent="0.2">
      <c r="A111" t="str">
        <f>IF('Datos de entrada'!H111="-","-","")</f>
        <v/>
      </c>
      <c r="B111">
        <f t="shared" si="3"/>
        <v>7</v>
      </c>
      <c r="C111" t="str">
        <f>'Datos de entrada'!A111</f>
        <v>G4011325 Enxeñaría do Software</v>
      </c>
      <c r="D111">
        <f>IF(OR(A111="-",ISNUMBER(E111)),IFERROR(VALUE(CONCATENATE(MID('Datos de entrada'!C111,1,1),",",MID('Datos de entrada'!C111,3,1))),IFERROR(VALUE(MID('Datos de entrada'!C111,1,2)),"")),"")</f>
        <v>12</v>
      </c>
      <c r="E111">
        <f>IF(ISNUMBER('Operaciones Auxiliares'!G111),'Operaciones Auxiliares'!G111,'Operaciones Auxiliares'!F111)</f>
        <v>10</v>
      </c>
      <c r="G111" t="str">
        <f t="shared" si="4"/>
        <v/>
      </c>
      <c r="H111" t="str">
        <f t="shared" si="5"/>
        <v/>
      </c>
    </row>
    <row r="112" spans="1:8" x14ac:dyDescent="0.2">
      <c r="A112" t="str">
        <f>IF('Datos de entrada'!H112="-","-","")</f>
        <v/>
      </c>
      <c r="B112">
        <f t="shared" si="3"/>
        <v>7</v>
      </c>
      <c r="C112" t="str">
        <f>'Datos de entrada'!A112</f>
        <v>Sistemas de Información</v>
      </c>
      <c r="D112" t="str">
        <f>IF(OR(A112="-",ISNUMBER(E112)),IFERROR(VALUE(CONCATENATE(MID('Datos de entrada'!C112,1,1),",",MID('Datos de entrada'!C112,3,1))),IFERROR(VALUE(MID('Datos de entrada'!C112,1,2)),"")),"")</f>
        <v/>
      </c>
      <c r="E112" t="str">
        <f>IF(ISNUMBER('Operaciones Auxiliares'!G112),'Operaciones Auxiliares'!G112,'Operaciones Auxiliares'!F112)</f>
        <v/>
      </c>
      <c r="G112" t="str">
        <f t="shared" si="4"/>
        <v/>
      </c>
      <c r="H112" t="str">
        <f t="shared" si="5"/>
        <v/>
      </c>
    </row>
    <row r="113" spans="1:8" x14ac:dyDescent="0.2">
      <c r="A113" t="str">
        <f>IF('Datos de entrada'!H113="-","-","")</f>
        <v/>
      </c>
      <c r="B113">
        <f t="shared" si="3"/>
        <v>7</v>
      </c>
      <c r="C113" t="str">
        <f>'Datos de entrada'!A113</f>
        <v>G4011221 Bases de Datos I</v>
      </c>
      <c r="D113">
        <f>IF(OR(A113="-",ISNUMBER(E113)),IFERROR(VALUE(CONCATENATE(MID('Datos de entrada'!C113,1,1),",",MID('Datos de entrada'!C113,3,1))),IFERROR(VALUE(MID('Datos de entrada'!C113,1,2)),"")),"")</f>
        <v>6</v>
      </c>
      <c r="E113">
        <f>IF(ISNUMBER('Operaciones Auxiliares'!G113),'Operaciones Auxiliares'!G113,'Operaciones Auxiliares'!F113)</f>
        <v>5</v>
      </c>
      <c r="G113" t="str">
        <f t="shared" si="4"/>
        <v/>
      </c>
      <c r="H113" t="str">
        <f t="shared" si="5"/>
        <v/>
      </c>
    </row>
    <row r="114" spans="1:8" x14ac:dyDescent="0.2">
      <c r="A114" t="str">
        <f>IF('Datos de entrada'!H114="-","-","")</f>
        <v/>
      </c>
      <c r="B114">
        <f t="shared" si="3"/>
        <v>7</v>
      </c>
      <c r="C114" t="str">
        <f>'Datos de entrada'!A114</f>
        <v>G4011226 Bases de Datos II</v>
      </c>
      <c r="D114">
        <f>IF(OR(A114="-",ISNUMBER(E114)),IFERROR(VALUE(CONCATENATE(MID('Datos de entrada'!C114,1,1),",",MID('Datos de entrada'!C114,3,1))),IFERROR(VALUE(MID('Datos de entrada'!C114,1,2)),"")),"")</f>
        <v>4.5</v>
      </c>
      <c r="E114">
        <f>IF(ISNUMBER('Operaciones Auxiliares'!G114),'Operaciones Auxiliares'!G114,'Operaciones Auxiliares'!F114)</f>
        <v>7.8</v>
      </c>
      <c r="G114" t="str">
        <f t="shared" si="4"/>
        <v/>
      </c>
      <c r="H114" t="str">
        <f t="shared" si="5"/>
        <v/>
      </c>
    </row>
    <row r="115" spans="1:8" x14ac:dyDescent="0.2">
      <c r="A115" t="str">
        <f>IF('Datos de entrada'!H115="-","-","")</f>
        <v/>
      </c>
      <c r="B115">
        <f t="shared" si="3"/>
        <v>7</v>
      </c>
      <c r="C115" t="str">
        <f>'Datos de entrada'!A115</f>
        <v>Sistemas Inteligentes</v>
      </c>
      <c r="D115" t="str">
        <f>IF(OR(A115="-",ISNUMBER(E115)),IFERROR(VALUE(CONCATENATE(MID('Datos de entrada'!C115,1,1),",",MID('Datos de entrada'!C115,3,1))),IFERROR(VALUE(MID('Datos de entrada'!C115,1,2)),"")),"")</f>
        <v/>
      </c>
      <c r="E115" t="str">
        <f>IF(ISNUMBER('Operaciones Auxiliares'!G115),'Operaciones Auxiliares'!G115,'Operaciones Auxiliares'!F115)</f>
        <v/>
      </c>
      <c r="G115" t="str">
        <f t="shared" si="4"/>
        <v/>
      </c>
      <c r="H115" t="str">
        <f t="shared" si="5"/>
        <v/>
      </c>
    </row>
    <row r="116" spans="1:8" x14ac:dyDescent="0.2">
      <c r="A116" t="str">
        <f>IF('Datos de entrada'!H116="-","-","")</f>
        <v/>
      </c>
      <c r="B116">
        <f t="shared" si="3"/>
        <v>7</v>
      </c>
      <c r="C116" t="str">
        <f>'Datos de entrada'!A116</f>
        <v>G4011321 Teoría de Autómatas e Linguaxes Formais</v>
      </c>
      <c r="D116">
        <f>IF(OR(A116="-",ISNUMBER(E116)),IFERROR(VALUE(CONCATENATE(MID('Datos de entrada'!C116,1,1),",",MID('Datos de entrada'!C116,3,1))),IFERROR(VALUE(MID('Datos de entrada'!C116,1,2)),"")),"")</f>
        <v>6</v>
      </c>
      <c r="E116">
        <f>IF(ISNUMBER('Operaciones Auxiliares'!G116),'Operaciones Auxiliares'!G116,'Operaciones Auxiliares'!F116)</f>
        <v>9.5</v>
      </c>
      <c r="G116" t="str">
        <f t="shared" si="4"/>
        <v/>
      </c>
      <c r="H116" t="str">
        <f t="shared" si="5"/>
        <v/>
      </c>
    </row>
    <row r="117" spans="1:8" x14ac:dyDescent="0.2">
      <c r="A117" t="str">
        <f>IF('Datos de entrada'!H117="-","-","")</f>
        <v/>
      </c>
      <c r="B117">
        <f t="shared" si="3"/>
        <v>7</v>
      </c>
      <c r="C117" t="str">
        <f>'Datos de entrada'!A117</f>
        <v>Administración e Xestión de Sistemas e Redes</v>
      </c>
      <c r="D117" t="str">
        <f>IF(OR(A117="-",ISNUMBER(E117)),IFERROR(VALUE(CONCATENATE(MID('Datos de entrada'!C117,1,1),",",MID('Datos de entrada'!C117,3,1))),IFERROR(VALUE(MID('Datos de entrada'!C117,1,2)),"")),"")</f>
        <v/>
      </c>
      <c r="E117" t="str">
        <f>IF(ISNUMBER('Operaciones Auxiliares'!G117),'Operaciones Auxiliares'!G117,'Operaciones Auxiliares'!F117)</f>
        <v/>
      </c>
      <c r="G117" t="str">
        <f t="shared" si="4"/>
        <v/>
      </c>
      <c r="H117" t="str">
        <f t="shared" si="5"/>
        <v/>
      </c>
    </row>
    <row r="118" spans="1:8" x14ac:dyDescent="0.2">
      <c r="A118" t="str">
        <f>IF('Datos de entrada'!H118="-","-","")</f>
        <v/>
      </c>
      <c r="B118">
        <f t="shared" si="3"/>
        <v>7</v>
      </c>
      <c r="C118" t="str">
        <f>'Datos de entrada'!A118</f>
        <v>G4011322 Administración de Sistemas e Redes</v>
      </c>
      <c r="D118">
        <f>IF(OR(A118="-",ISNUMBER(E118)),IFERROR(VALUE(CONCATENATE(MID('Datos de entrada'!C118,1,1),",",MID('Datos de entrada'!C118,3,1))),IFERROR(VALUE(MID('Datos de entrada'!C118,1,2)),"")),"")</f>
        <v>6</v>
      </c>
      <c r="E118">
        <f>IF(ISNUMBER('Operaciones Auxiliares'!G118),'Operaciones Auxiliares'!G118,'Operaciones Auxiliares'!F118)</f>
        <v>10</v>
      </c>
      <c r="G118" t="str">
        <f t="shared" si="4"/>
        <v/>
      </c>
      <c r="H118" t="str">
        <f t="shared" si="5"/>
        <v/>
      </c>
    </row>
    <row r="119" spans="1:8" x14ac:dyDescent="0.2">
      <c r="A119" t="str">
        <f>IF('Datos de entrada'!H119="-","-","")</f>
        <v/>
      </c>
      <c r="B119">
        <f t="shared" si="3"/>
        <v>7</v>
      </c>
      <c r="C119" t="str">
        <f>'Datos de entrada'!A119</f>
        <v>G4011341 Administración Avanzada de Sistemas e Redes</v>
      </c>
      <c r="D119">
        <f>IF(OR(A119="-",ISNUMBER(E119)),IFERROR(VALUE(CONCATENATE(MID('Datos de entrada'!C119,1,1),",",MID('Datos de entrada'!C119,3,1))),IFERROR(VALUE(MID('Datos de entrada'!C119,1,2)),"")),"")</f>
        <v>4.5</v>
      </c>
      <c r="E119">
        <f>IF(ISNUMBER('Operaciones Auxiliares'!G119),'Operaciones Auxiliares'!G119,'Operaciones Auxiliares'!F119)</f>
        <v>5</v>
      </c>
      <c r="G119" t="str">
        <f t="shared" si="4"/>
        <v/>
      </c>
      <c r="H119" t="str">
        <f t="shared" si="5"/>
        <v/>
      </c>
    </row>
    <row r="120" spans="1:8" x14ac:dyDescent="0.2">
      <c r="A120" t="str">
        <f>IF('Datos de entrada'!H120="-","-","")</f>
        <v/>
      </c>
      <c r="B120">
        <f t="shared" si="3"/>
        <v>7</v>
      </c>
      <c r="C120" t="str">
        <f>'Datos de entrada'!A120</f>
        <v>Enxeñaría Web</v>
      </c>
      <c r="D120" t="str">
        <f>IF(OR(A120="-",ISNUMBER(E120)),IFERROR(VALUE(CONCATENATE(MID('Datos de entrada'!C120,1,1),",",MID('Datos de entrada'!C120,3,1))),IFERROR(VALUE(MID('Datos de entrada'!C120,1,2)),"")),"")</f>
        <v/>
      </c>
      <c r="E120" t="str">
        <f>IF(ISNUMBER('Operaciones Auxiliares'!G120),'Operaciones Auxiliares'!G120,'Operaciones Auxiliares'!F120)</f>
        <v/>
      </c>
      <c r="G120" t="str">
        <f t="shared" si="4"/>
        <v/>
      </c>
      <c r="H120" t="str">
        <f t="shared" si="5"/>
        <v/>
      </c>
    </row>
    <row r="121" spans="1:8" x14ac:dyDescent="0.2">
      <c r="A121" t="str">
        <f>IF('Datos de entrada'!H121="-","-","")</f>
        <v/>
      </c>
      <c r="B121">
        <f t="shared" si="3"/>
        <v>7</v>
      </c>
      <c r="C121" t="str">
        <f>'Datos de entrada'!A121</f>
        <v>G4011323 Desenvolvemento de Aplicacións Web</v>
      </c>
      <c r="D121">
        <f>IF(OR(A121="-",ISNUMBER(E121)),IFERROR(VALUE(CONCATENATE(MID('Datos de entrada'!C121,1,1),",",MID('Datos de entrada'!C121,3,1))),IFERROR(VALUE(MID('Datos de entrada'!C121,1,2)),"")),"")</f>
        <v>6</v>
      </c>
      <c r="E121">
        <f>IF(ISNUMBER('Operaciones Auxiliares'!G121),'Operaciones Auxiliares'!G121,'Operaciones Auxiliares'!F121)</f>
        <v>7.8</v>
      </c>
      <c r="G121" t="str">
        <f t="shared" si="4"/>
        <v/>
      </c>
      <c r="H121" t="str">
        <f t="shared" si="5"/>
        <v/>
      </c>
    </row>
    <row r="122" spans="1:8" x14ac:dyDescent="0.2">
      <c r="A122" t="str">
        <f>IF('Datos de entrada'!H122="-","-","")</f>
        <v/>
      </c>
      <c r="B122">
        <f t="shared" si="3"/>
        <v>7</v>
      </c>
      <c r="C122" t="str">
        <f>'Datos de entrada'!A122</f>
        <v>G4011342 Deseño de Aplicacións Web Avanzadas</v>
      </c>
      <c r="D122">
        <f>IF(OR(A122="-",ISNUMBER(E122)),IFERROR(VALUE(CONCATENATE(MID('Datos de entrada'!C122,1,1),",",MID('Datos de entrada'!C122,3,1))),IFERROR(VALUE(MID('Datos de entrada'!C122,1,2)),"")),"")</f>
        <v>4.5</v>
      </c>
      <c r="E122">
        <f>IF(ISNUMBER('Operaciones Auxiliares'!G122),'Operaciones Auxiliares'!G122,'Operaciones Auxiliares'!F122)</f>
        <v>9.5</v>
      </c>
      <c r="G122" t="str">
        <f t="shared" si="4"/>
        <v/>
      </c>
      <c r="H122" t="str">
        <f t="shared" si="5"/>
        <v/>
      </c>
    </row>
    <row r="123" spans="1:8" x14ac:dyDescent="0.2">
      <c r="A123" t="str">
        <f>IF('Datos de entrada'!H123="-","-","")</f>
        <v/>
      </c>
      <c r="B123">
        <f t="shared" si="3"/>
        <v>7</v>
      </c>
      <c r="C123" t="str">
        <f>'Datos de entrada'!A123</f>
        <v>Organización e Xestión</v>
      </c>
      <c r="D123" t="str">
        <f>IF(OR(A123="-",ISNUMBER(E123)),IFERROR(VALUE(CONCATENATE(MID('Datos de entrada'!C123,1,1),",",MID('Datos de entrada'!C123,3,1))),IFERROR(VALUE(MID('Datos de entrada'!C123,1,2)),"")),"")</f>
        <v/>
      </c>
      <c r="E123" t="str">
        <f>IF(ISNUMBER('Operaciones Auxiliares'!G123),'Operaciones Auxiliares'!G123,'Operaciones Auxiliares'!F123)</f>
        <v/>
      </c>
      <c r="G123" t="str">
        <f t="shared" si="4"/>
        <v/>
      </c>
      <c r="H123" t="str">
        <f t="shared" si="5"/>
        <v/>
      </c>
    </row>
    <row r="124" spans="1:8" x14ac:dyDescent="0.2">
      <c r="A124" t="str">
        <f>IF('Datos de entrada'!H124="-","-","")</f>
        <v/>
      </c>
      <c r="B124">
        <f t="shared" si="3"/>
        <v>7</v>
      </c>
      <c r="C124" t="str">
        <f>'Datos de entrada'!A124</f>
        <v>G4011328 Xestión de Recursos Humanos e Comportamento Organizacional</v>
      </c>
      <c r="D124">
        <f>IF(OR(A124="-",ISNUMBER(E124)),IFERROR(VALUE(CONCATENATE(MID('Datos de entrada'!C124,1,1),",",MID('Datos de entrada'!C124,3,1))),IFERROR(VALUE(MID('Datos de entrada'!C124,1,2)),"")),"")</f>
        <v>4.5</v>
      </c>
      <c r="E124">
        <f>IF(ISNUMBER('Operaciones Auxiliares'!G124),'Operaciones Auxiliares'!G124,'Operaciones Auxiliares'!F124)</f>
        <v>10</v>
      </c>
      <c r="G124" t="str">
        <f t="shared" si="4"/>
        <v/>
      </c>
      <c r="H124" t="str">
        <f t="shared" si="5"/>
        <v/>
      </c>
    </row>
    <row r="125" spans="1:8" x14ac:dyDescent="0.2">
      <c r="A125" t="str">
        <f>IF('Datos de entrada'!H125="-","-","")</f>
        <v/>
      </c>
      <c r="B125">
        <f t="shared" si="3"/>
        <v>7</v>
      </c>
      <c r="C125" t="str">
        <f>'Datos de entrada'!A125</f>
        <v>Materias Transversais</v>
      </c>
      <c r="D125" t="str">
        <f>IF(OR(A125="-",ISNUMBER(E125)),IFERROR(VALUE(CONCATENATE(MID('Datos de entrada'!C125,1,1),",",MID('Datos de entrada'!C125,3,1))),IFERROR(VALUE(MID('Datos de entrada'!C125,1,2)),"")),"")</f>
        <v/>
      </c>
      <c r="E125" t="str">
        <f>IF(ISNUMBER('Operaciones Auxiliares'!G125),'Operaciones Auxiliares'!G125,'Operaciones Auxiliares'!F125)</f>
        <v/>
      </c>
      <c r="G125" t="str">
        <f t="shared" si="4"/>
        <v/>
      </c>
      <c r="H125" t="str">
        <f t="shared" si="5"/>
        <v/>
      </c>
    </row>
    <row r="126" spans="1:8" x14ac:dyDescent="0.2">
      <c r="A126" t="str">
        <f>IF('Datos de entrada'!H126="-","-","")</f>
        <v/>
      </c>
      <c r="B126">
        <f t="shared" si="3"/>
        <v>7</v>
      </c>
      <c r="C126" t="str">
        <f>'Datos de entrada'!A126</f>
        <v>G4011223 Sistemas Operativos I</v>
      </c>
      <c r="D126">
        <f>IF(OR(A126="-",ISNUMBER(E126)),IFERROR(VALUE(CONCATENATE(MID('Datos de entrada'!C126,1,1),",",MID('Datos de entrada'!C126,3,1))),IFERROR(VALUE(MID('Datos de entrada'!C126,1,2)),"")),"")</f>
        <v>6</v>
      </c>
      <c r="E126">
        <f>IF(ISNUMBER('Operaciones Auxiliares'!G126),'Operaciones Auxiliares'!G126,'Operaciones Auxiliares'!F126)</f>
        <v>5</v>
      </c>
      <c r="G126" t="str">
        <f t="shared" si="4"/>
        <v/>
      </c>
      <c r="H126" t="str">
        <f t="shared" si="5"/>
        <v/>
      </c>
    </row>
    <row r="127" spans="1:8" x14ac:dyDescent="0.2">
      <c r="A127" t="str">
        <f>IF('Datos de entrada'!H127="-","-","")</f>
        <v/>
      </c>
      <c r="B127">
        <f t="shared" si="3"/>
        <v>7</v>
      </c>
      <c r="C127" t="str">
        <f>'Datos de entrada'!A127</f>
        <v>G4011224 Redes</v>
      </c>
      <c r="D127">
        <f>IF(OR(A127="-",ISNUMBER(E127)),IFERROR(VALUE(CONCATENATE(MID('Datos de entrada'!C127,1,1),",",MID('Datos de entrada'!C127,3,1))),IFERROR(VALUE(MID('Datos de entrada'!C127,1,2)),"")),"")</f>
        <v>6</v>
      </c>
      <c r="E127">
        <f>IF(ISNUMBER('Operaciones Auxiliares'!G127),'Operaciones Auxiliares'!G127,'Operaciones Auxiliares'!F127)</f>
        <v>7.8</v>
      </c>
      <c r="G127" t="str">
        <f t="shared" si="4"/>
        <v/>
      </c>
      <c r="H127" t="str">
        <f t="shared" si="5"/>
        <v/>
      </c>
    </row>
    <row r="128" spans="1:8" x14ac:dyDescent="0.2">
      <c r="A128" t="str">
        <f>IF('Datos de entrada'!H128="-","-","")</f>
        <v/>
      </c>
      <c r="B128">
        <f t="shared" si="3"/>
        <v>7</v>
      </c>
      <c r="C128" t="str">
        <f>'Datos de entrada'!A128</f>
        <v>G4011227 Sistemas Operativos II</v>
      </c>
      <c r="D128">
        <f>IF(OR(A128="-",ISNUMBER(E128)),IFERROR(VALUE(CONCATENATE(MID('Datos de entrada'!C128,1,1),",",MID('Datos de entrada'!C128,3,1))),IFERROR(VALUE(MID('Datos de entrada'!C128,1,2)),"")),"")</f>
        <v>4.5</v>
      </c>
      <c r="E128">
        <f>IF(ISNUMBER('Operaciones Auxiliares'!G128),'Operaciones Auxiliares'!G128,'Operaciones Auxiliares'!F128)</f>
        <v>9.5</v>
      </c>
      <c r="G128" t="str">
        <f t="shared" si="4"/>
        <v/>
      </c>
      <c r="H128" t="str">
        <f t="shared" si="5"/>
        <v/>
      </c>
    </row>
    <row r="129" spans="1:8" x14ac:dyDescent="0.2">
      <c r="A129" t="str">
        <f>IF('Datos de entrada'!H129="-","-","")</f>
        <v/>
      </c>
      <c r="B129">
        <f t="shared" si="3"/>
        <v>7</v>
      </c>
      <c r="C129" t="str">
        <f>'Datos de entrada'!A129</f>
        <v>G4011229 Computación Gráfica</v>
      </c>
      <c r="D129">
        <f>IF(OR(A129="-",ISNUMBER(E129)),IFERROR(VALUE(CONCATENATE(MID('Datos de entrada'!C129,1,1),",",MID('Datos de entrada'!C129,3,1))),IFERROR(VALUE(MID('Datos de entrada'!C129,1,2)),"")),"")</f>
        <v>4.5</v>
      </c>
      <c r="E129">
        <f>IF(ISNUMBER('Operaciones Auxiliares'!G129),'Operaciones Auxiliares'!G129,'Operaciones Auxiliares'!F129)</f>
        <v>10</v>
      </c>
      <c r="G129" t="str">
        <f t="shared" si="4"/>
        <v/>
      </c>
      <c r="H129" t="str">
        <f t="shared" si="5"/>
        <v/>
      </c>
    </row>
    <row r="130" spans="1:8" x14ac:dyDescent="0.2">
      <c r="A130" t="str">
        <f>IF('Datos de entrada'!H130="-","-","")</f>
        <v/>
      </c>
      <c r="B130">
        <f t="shared" si="3"/>
        <v>7</v>
      </c>
      <c r="C130" t="str">
        <f>'Datos de entrada'!A130</f>
        <v>G4011324 Interacción Persoa-Ordenador</v>
      </c>
      <c r="D130">
        <f>IF(OR(A130="-",ISNUMBER(E130)),IFERROR(VALUE(CONCATENATE(MID('Datos de entrada'!C130,1,1),",",MID('Datos de entrada'!C130,3,1))),IFERROR(VALUE(MID('Datos de entrada'!C130,1,2)),"")),"")</f>
        <v>6</v>
      </c>
      <c r="E130">
        <f>IF(ISNUMBER('Operaciones Auxiliares'!G130),'Operaciones Auxiliares'!G130,'Operaciones Auxiliares'!F130)</f>
        <v>5</v>
      </c>
      <c r="G130" t="str">
        <f t="shared" si="4"/>
        <v/>
      </c>
      <c r="H130" t="str">
        <f t="shared" si="5"/>
        <v/>
      </c>
    </row>
    <row r="131" spans="1:8" x14ac:dyDescent="0.2">
      <c r="A131" t="str">
        <f>IF('Datos de entrada'!H131="-","-","")</f>
        <v/>
      </c>
      <c r="B131">
        <f t="shared" si="3"/>
        <v>7</v>
      </c>
      <c r="C131">
        <f>'Datos de entrada'!A131</f>
        <v>0</v>
      </c>
      <c r="D131" t="str">
        <f>IF(OR(A131="-",ISNUMBER(E131)),IFERROR(VALUE(CONCATENATE(MID('Datos de entrada'!C131,1,1),",",MID('Datos de entrada'!C131,3,1))),IFERROR(VALUE(MID('Datos de entrada'!C131,1,2)),"")),"")</f>
        <v/>
      </c>
      <c r="E131" t="str">
        <f>IF(ISNUMBER('Operaciones Auxiliares'!G131),'Operaciones Auxiliares'!G131,'Operaciones Auxiliares'!F131)</f>
        <v/>
      </c>
      <c r="G131" t="str">
        <f t="shared" si="4"/>
        <v/>
      </c>
      <c r="H131" t="str">
        <f t="shared" si="5"/>
        <v/>
      </c>
    </row>
    <row r="132" spans="1:8" x14ac:dyDescent="0.2">
      <c r="A132" t="str">
        <f>IF('Datos de entrada'!H132="-","-","")</f>
        <v/>
      </c>
      <c r="B132">
        <f t="shared" si="3"/>
        <v>7</v>
      </c>
      <c r="C132" t="str">
        <f>'Datos de entrada'!A132</f>
        <v>Prácticas Externas</v>
      </c>
      <c r="D132" t="str">
        <f>IF(OR(A132="-",ISNUMBER(E132)),IFERROR(VALUE(CONCATENATE(MID('Datos de entrada'!C132,1,1),",",MID('Datos de entrada'!C132,3,1))),IFERROR(VALUE(MID('Datos de entrada'!C132,1,2)),"")),"")</f>
        <v/>
      </c>
      <c r="E132" t="str">
        <f>IF(ISNUMBER('Operaciones Auxiliares'!G132),'Operaciones Auxiliares'!G132,'Operaciones Auxiliares'!F132)</f>
        <v/>
      </c>
      <c r="G132" t="str">
        <f t="shared" si="4"/>
        <v/>
      </c>
      <c r="H132" t="str">
        <f t="shared" si="5"/>
        <v/>
      </c>
    </row>
    <row r="133" spans="1:8" x14ac:dyDescent="0.2">
      <c r="A133" t="str">
        <f>IF('Datos de entrada'!H133="-","-","")</f>
        <v/>
      </c>
      <c r="B133">
        <f t="shared" si="3"/>
        <v>7</v>
      </c>
      <c r="C133">
        <f>'Datos de entrada'!A133</f>
        <v>0</v>
      </c>
      <c r="D133" t="str">
        <f>IF(OR(A133="-",ISNUMBER(E133)),IFERROR(VALUE(CONCATENATE(MID('Datos de entrada'!C133,1,1),",",MID('Datos de entrada'!C133,3,1))),IFERROR(VALUE(MID('Datos de entrada'!C133,1,2)),"")),"")</f>
        <v/>
      </c>
      <c r="E133" t="str">
        <f>IF(ISNUMBER('Operaciones Auxiliares'!G133),'Operaciones Auxiliares'!G133,'Operaciones Auxiliares'!F133)</f>
        <v/>
      </c>
      <c r="G133" t="str">
        <f t="shared" si="4"/>
        <v/>
      </c>
      <c r="H133" t="str">
        <f t="shared" si="5"/>
        <v/>
      </c>
    </row>
    <row r="134" spans="1:8" x14ac:dyDescent="0.2">
      <c r="A134" t="str">
        <f>IF('Datos de entrada'!H134="-","-","")</f>
        <v/>
      </c>
      <c r="B134">
        <f t="shared" si="3"/>
        <v>7</v>
      </c>
      <c r="C134">
        <f>'Datos de entrada'!A134</f>
        <v>0</v>
      </c>
      <c r="D134" t="str">
        <f>IF(OR(A134="-",ISNUMBER(E134)),IFERROR(VALUE(CONCATENATE(MID('Datos de entrada'!C134,1,1),",",MID('Datos de entrada'!C134,3,1))),IFERROR(VALUE(MID('Datos de entrada'!C134,1,2)),"")),"")</f>
        <v/>
      </c>
      <c r="E134" t="str">
        <f>IF(ISNUMBER('Operaciones Auxiliares'!G134),'Operaciones Auxiliares'!G134,'Operaciones Auxiliares'!F134)</f>
        <v/>
      </c>
      <c r="G134" t="str">
        <f t="shared" si="4"/>
        <v/>
      </c>
      <c r="H134" t="str">
        <f t="shared" si="5"/>
        <v/>
      </c>
    </row>
    <row r="135" spans="1:8" x14ac:dyDescent="0.2">
      <c r="A135" t="str">
        <f>IF('Datos de entrada'!H135="-","-","")</f>
        <v/>
      </c>
      <c r="B135">
        <f t="shared" si="3"/>
        <v>7</v>
      </c>
      <c r="C135">
        <f>'Datos de entrada'!A135</f>
        <v>0</v>
      </c>
      <c r="D135" t="str">
        <f>IF(OR(A135="-",ISNUMBER(E135)),IFERROR(VALUE(CONCATENATE(MID('Datos de entrada'!C135,1,1),",",MID('Datos de entrada'!C135,3,1))),IFERROR(VALUE(MID('Datos de entrada'!C135,1,2)),"")),"")</f>
        <v/>
      </c>
      <c r="E135" t="str">
        <f>IF(ISNUMBER('Operaciones Auxiliares'!G135),'Operaciones Auxiliares'!G135,'Operaciones Auxiliares'!F135)</f>
        <v/>
      </c>
      <c r="G135" t="str">
        <f t="shared" si="4"/>
        <v/>
      </c>
      <c r="H135" t="str">
        <f t="shared" si="5"/>
        <v/>
      </c>
    </row>
    <row r="136" spans="1:8" x14ac:dyDescent="0.2">
      <c r="A136" t="str">
        <f>IF('Datos de entrada'!H136="-","-","")</f>
        <v/>
      </c>
      <c r="B136">
        <f t="shared" si="3"/>
        <v>7</v>
      </c>
      <c r="C136">
        <f>'Datos de entrada'!A136</f>
        <v>0</v>
      </c>
      <c r="D136" t="str">
        <f>IF(OR(A136="-",ISNUMBER(E136)),IFERROR(VALUE(CONCATENATE(MID('Datos de entrada'!C136,1,1),",",MID('Datos de entrada'!C136,3,1))),IFERROR(VALUE(MID('Datos de entrada'!C136,1,2)),"")),"")</f>
        <v/>
      </c>
      <c r="E136" t="str">
        <f>IF(ISNUMBER('Operaciones Auxiliares'!G136),'Operaciones Auxiliares'!G136,'Operaciones Auxiliares'!F136)</f>
        <v/>
      </c>
      <c r="G136" t="str">
        <f t="shared" si="4"/>
        <v/>
      </c>
      <c r="H136" t="str">
        <f t="shared" si="5"/>
        <v/>
      </c>
    </row>
    <row r="137" spans="1:8" x14ac:dyDescent="0.2">
      <c r="A137" t="str">
        <f>IF('Datos de entrada'!H137="-","-","")</f>
        <v/>
      </c>
      <c r="B137">
        <f t="shared" si="3"/>
        <v>7</v>
      </c>
      <c r="C137">
        <f>'Datos de entrada'!A137</f>
        <v>0</v>
      </c>
      <c r="D137" t="str">
        <f>IF(OR(A137="-",ISNUMBER(E137)),IFERROR(VALUE(CONCATENATE(MID('Datos de entrada'!C137,1,1),",",MID('Datos de entrada'!C137,3,1))),IFERROR(VALUE(MID('Datos de entrada'!C137,1,2)),"")),"")</f>
        <v/>
      </c>
      <c r="E137" t="str">
        <f>IF(ISNUMBER('Operaciones Auxiliares'!G137),'Operaciones Auxiliares'!G137,'Operaciones Auxiliares'!F137)</f>
        <v/>
      </c>
      <c r="G137" t="str">
        <f t="shared" si="4"/>
        <v/>
      </c>
      <c r="H137" t="str">
        <f t="shared" si="5"/>
        <v/>
      </c>
    </row>
    <row r="138" spans="1:8" x14ac:dyDescent="0.2">
      <c r="A138" t="str">
        <f>IF('Datos de entrada'!H138="-","-","")</f>
        <v/>
      </c>
      <c r="B138">
        <f t="shared" si="3"/>
        <v>7</v>
      </c>
      <c r="C138">
        <f>'Datos de entrada'!A138</f>
        <v>0</v>
      </c>
      <c r="D138" t="str">
        <f>IF(OR(A138="-",ISNUMBER(E138)),IFERROR(VALUE(CONCATENATE(MID('Datos de entrada'!C138,1,1),",",MID('Datos de entrada'!C138,3,1))),IFERROR(VALUE(MID('Datos de entrada'!C138,1,2)),"")),"")</f>
        <v/>
      </c>
      <c r="E138" t="str">
        <f>IF(ISNUMBER('Operaciones Auxiliares'!G138),'Operaciones Auxiliares'!G138,'Operaciones Auxiliares'!F138)</f>
        <v/>
      </c>
      <c r="G138" t="str">
        <f t="shared" si="4"/>
        <v/>
      </c>
      <c r="H138" t="str">
        <f t="shared" si="5"/>
        <v/>
      </c>
    </row>
    <row r="139" spans="1:8" x14ac:dyDescent="0.2">
      <c r="A139" t="str">
        <f>IF('Datos de entrada'!H139="-","-","")</f>
        <v/>
      </c>
      <c r="B139">
        <f t="shared" si="3"/>
        <v>7</v>
      </c>
      <c r="C139">
        <f>'Datos de entrada'!A139</f>
        <v>0</v>
      </c>
      <c r="D139" t="str">
        <f>IF(OR(A139="-",ISNUMBER(E139)),IFERROR(VALUE(CONCATENATE(MID('Datos de entrada'!C139,1,1),",",MID('Datos de entrada'!C139,3,1))),IFERROR(VALUE(MID('Datos de entrada'!C139,1,2)),"")),"")</f>
        <v/>
      </c>
      <c r="E139" t="str">
        <f>IF(ISNUMBER('Operaciones Auxiliares'!G139),'Operaciones Auxiliares'!G139,'Operaciones Auxiliares'!F139)</f>
        <v/>
      </c>
      <c r="G139" t="str">
        <f t="shared" si="4"/>
        <v/>
      </c>
      <c r="H139" t="str">
        <f t="shared" si="5"/>
        <v/>
      </c>
    </row>
    <row r="140" spans="1:8" x14ac:dyDescent="0.2">
      <c r="A140" t="str">
        <f>IF('Datos de entrada'!H140="-","-","")</f>
        <v/>
      </c>
      <c r="B140">
        <f t="shared" si="3"/>
        <v>7</v>
      </c>
      <c r="C140">
        <f>'Datos de entrada'!A140</f>
        <v>0</v>
      </c>
      <c r="D140" t="str">
        <f>IF(OR(A140="-",ISNUMBER(E140)),IFERROR(VALUE(CONCATENATE(MID('Datos de entrada'!C140,1,1),",",MID('Datos de entrada'!C140,3,1))),IFERROR(VALUE(MID('Datos de entrada'!C140,1,2)),"")),"")</f>
        <v/>
      </c>
      <c r="E140" t="str">
        <f>IF(ISNUMBER('Operaciones Auxiliares'!G140),'Operaciones Auxiliares'!G140,'Operaciones Auxiliares'!F140)</f>
        <v/>
      </c>
      <c r="G140" t="str">
        <f t="shared" si="4"/>
        <v/>
      </c>
      <c r="H140" t="str">
        <f t="shared" si="5"/>
        <v/>
      </c>
    </row>
    <row r="141" spans="1:8" x14ac:dyDescent="0.2">
      <c r="A141" t="str">
        <f>IF('Datos de entrada'!H141="-","-","")</f>
        <v/>
      </c>
      <c r="B141">
        <f t="shared" si="3"/>
        <v>7</v>
      </c>
      <c r="C141">
        <f>'Datos de entrada'!A141</f>
        <v>0</v>
      </c>
      <c r="D141" t="str">
        <f>IF(OR(A141="-",ISNUMBER(E141)),IFERROR(VALUE(CONCATENATE(MID('Datos de entrada'!C141,1,1),",",MID('Datos de entrada'!C141,3,1))),IFERROR(VALUE(MID('Datos de entrada'!C141,1,2)),"")),"")</f>
        <v/>
      </c>
      <c r="E141" t="str">
        <f>IF(ISNUMBER('Operaciones Auxiliares'!G141),'Operaciones Auxiliares'!G141,'Operaciones Auxiliares'!F141)</f>
        <v/>
      </c>
      <c r="G141" t="str">
        <f t="shared" si="4"/>
        <v/>
      </c>
      <c r="H141" t="str">
        <f t="shared" si="5"/>
        <v/>
      </c>
    </row>
    <row r="142" spans="1:8" x14ac:dyDescent="0.2">
      <c r="A142" t="str">
        <f>IF('Datos de entrada'!H142="-","-","")</f>
        <v/>
      </c>
      <c r="B142">
        <f t="shared" si="3"/>
        <v>7</v>
      </c>
      <c r="C142">
        <f>'Datos de entrada'!A142</f>
        <v>0</v>
      </c>
      <c r="D142" t="str">
        <f>IF(OR(A142="-",ISNUMBER(E142)),IFERROR(VALUE(CONCATENATE(MID('Datos de entrada'!C142,1,1),",",MID('Datos de entrada'!C142,3,1))),IFERROR(VALUE(MID('Datos de entrada'!C142,1,2)),"")),"")</f>
        <v/>
      </c>
      <c r="E142" t="str">
        <f>IF(ISNUMBER('Operaciones Auxiliares'!G142),'Operaciones Auxiliares'!G142,'Operaciones Auxiliares'!F142)</f>
        <v/>
      </c>
      <c r="G142" t="str">
        <f t="shared" si="4"/>
        <v/>
      </c>
      <c r="H142" t="str">
        <f t="shared" si="5"/>
        <v/>
      </c>
    </row>
    <row r="143" spans="1:8" x14ac:dyDescent="0.2">
      <c r="A143" t="str">
        <f>IF('Datos de entrada'!H143="-","-","")</f>
        <v/>
      </c>
      <c r="B143">
        <f t="shared" si="3"/>
        <v>7</v>
      </c>
      <c r="C143">
        <f>'Datos de entrada'!A143</f>
        <v>0</v>
      </c>
      <c r="D143" t="str">
        <f>IF(OR(A143="-",ISNUMBER(E143)),IFERROR(VALUE(CONCATENATE(MID('Datos de entrada'!C143,1,1),",",MID('Datos de entrada'!C143,3,1))),IFERROR(VALUE(MID('Datos de entrada'!C143,1,2)),"")),"")</f>
        <v/>
      </c>
      <c r="E143" t="str">
        <f>IF(ISNUMBER('Operaciones Auxiliares'!G143),'Operaciones Auxiliares'!G143,'Operaciones Auxiliares'!F143)</f>
        <v/>
      </c>
      <c r="G143" t="str">
        <f t="shared" si="4"/>
        <v/>
      </c>
      <c r="H143" t="str">
        <f t="shared" si="5"/>
        <v/>
      </c>
    </row>
    <row r="144" spans="1:8" x14ac:dyDescent="0.2">
      <c r="A144" t="str">
        <f>IF('Datos de entrada'!H144="-","-","")</f>
        <v/>
      </c>
      <c r="B144">
        <f t="shared" si="3"/>
        <v>7</v>
      </c>
      <c r="C144">
        <f>'Datos de entrada'!A144</f>
        <v>0</v>
      </c>
      <c r="D144" t="str">
        <f>IF(OR(A144="-",ISNUMBER(E144)),IFERROR(VALUE(CONCATENATE(MID('Datos de entrada'!C144,1,1),",",MID('Datos de entrada'!C144,3,1))),IFERROR(VALUE(MID('Datos de entrada'!C144,1,2)),"")),"")</f>
        <v/>
      </c>
      <c r="E144" t="str">
        <f>IF(ISNUMBER('Operaciones Auxiliares'!G144),'Operaciones Auxiliares'!G144,'Operaciones Auxiliares'!F144)</f>
        <v/>
      </c>
      <c r="G144" t="str">
        <f t="shared" si="4"/>
        <v/>
      </c>
      <c r="H144" t="str">
        <f t="shared" si="5"/>
        <v/>
      </c>
    </row>
    <row r="145" spans="1:8" x14ac:dyDescent="0.2">
      <c r="A145" t="str">
        <f>IF('Datos de entrada'!H145="-","-","")</f>
        <v/>
      </c>
      <c r="B145">
        <f t="shared" si="3"/>
        <v>7</v>
      </c>
      <c r="C145">
        <f>'Datos de entrada'!A145</f>
        <v>0</v>
      </c>
      <c r="D145" t="str">
        <f>IF(OR(A145="-",ISNUMBER(E145)),IFERROR(VALUE(CONCATENATE(MID('Datos de entrada'!C145,1,1),",",MID('Datos de entrada'!C145,3,1))),IFERROR(VALUE(MID('Datos de entrada'!C145,1,2)),"")),"")</f>
        <v/>
      </c>
      <c r="E145" t="str">
        <f>IF(ISNUMBER('Operaciones Auxiliares'!G145),'Operaciones Auxiliares'!G145,'Operaciones Auxiliares'!F145)</f>
        <v/>
      </c>
      <c r="G145" t="str">
        <f t="shared" si="4"/>
        <v/>
      </c>
      <c r="H145" t="str">
        <f t="shared" si="5"/>
        <v/>
      </c>
    </row>
    <row r="146" spans="1:8" x14ac:dyDescent="0.2">
      <c r="A146" t="str">
        <f>IF('Datos de entrada'!H146="-","-","")</f>
        <v/>
      </c>
      <c r="B146">
        <f t="shared" si="3"/>
        <v>7</v>
      </c>
      <c r="C146">
        <f>'Datos de entrada'!A146</f>
        <v>0</v>
      </c>
      <c r="D146" t="str">
        <f>IF(OR(A146="-",ISNUMBER(E146)),IFERROR(VALUE(CONCATENATE(MID('Datos de entrada'!C146,1,1),",",MID('Datos de entrada'!C146,3,1))),IFERROR(VALUE(MID('Datos de entrada'!C146,1,2)),"")),"")</f>
        <v/>
      </c>
      <c r="E146" t="str">
        <f>IF(ISNUMBER('Operaciones Auxiliares'!G146),'Operaciones Auxiliares'!G146,'Operaciones Auxiliares'!F146)</f>
        <v/>
      </c>
      <c r="G146" t="str">
        <f t="shared" si="4"/>
        <v/>
      </c>
      <c r="H146" t="str">
        <f t="shared" si="5"/>
        <v/>
      </c>
    </row>
    <row r="147" spans="1:8" x14ac:dyDescent="0.2">
      <c r="A147" t="str">
        <f>IF('Datos de entrada'!H147="-","-","")</f>
        <v/>
      </c>
      <c r="B147">
        <f t="shared" si="3"/>
        <v>7</v>
      </c>
      <c r="C147">
        <f>'Datos de entrada'!A147</f>
        <v>0</v>
      </c>
      <c r="D147" t="str">
        <f>IF(OR(A147="-",ISNUMBER(E147)),IFERROR(VALUE(CONCATENATE(MID('Datos de entrada'!C147,1,1),",",MID('Datos de entrada'!C147,3,1))),IFERROR(VALUE(MID('Datos de entrada'!C147,1,2)),"")),"")</f>
        <v/>
      </c>
      <c r="E147" t="str">
        <f>IF(ISNUMBER('Operaciones Auxiliares'!G147),'Operaciones Auxiliares'!G147,'Operaciones Auxiliares'!F147)</f>
        <v/>
      </c>
      <c r="G147" t="str">
        <f t="shared" si="4"/>
        <v/>
      </c>
      <c r="H147" t="str">
        <f t="shared" si="5"/>
        <v/>
      </c>
    </row>
    <row r="148" spans="1:8" x14ac:dyDescent="0.2">
      <c r="A148" t="str">
        <f>IF('Datos de entrada'!H148="-","-","")</f>
        <v/>
      </c>
      <c r="B148">
        <f t="shared" ref="B148:B211" si="6">IF(A148="-",B147+1,B147)</f>
        <v>7</v>
      </c>
      <c r="C148">
        <f>'Datos de entrada'!A148</f>
        <v>0</v>
      </c>
      <c r="D148" t="str">
        <f>IF(OR(A148="-",ISNUMBER(E148)),IFERROR(VALUE(CONCATENATE(MID('Datos de entrada'!C148,1,1),",",MID('Datos de entrada'!C148,3,1))),IFERROR(VALUE(MID('Datos de entrada'!C148,1,2)),"")),"")</f>
        <v/>
      </c>
      <c r="E148" t="str">
        <f>IF(ISNUMBER('Operaciones Auxiliares'!G148),'Operaciones Auxiliares'!G148,'Operaciones Auxiliares'!F148)</f>
        <v/>
      </c>
      <c r="G148" t="str">
        <f t="shared" ref="G148:G211" si="7">IF(A148="-",5*D148,"")</f>
        <v/>
      </c>
      <c r="H148" t="str">
        <f t="shared" ref="H148:H211" si="8">IF(A148="-",10*D148,"")</f>
        <v/>
      </c>
    </row>
    <row r="149" spans="1:8" x14ac:dyDescent="0.2">
      <c r="A149" t="str">
        <f>IF('Datos de entrada'!H149="-","-","")</f>
        <v/>
      </c>
      <c r="B149">
        <f t="shared" si="6"/>
        <v>7</v>
      </c>
      <c r="C149">
        <f>'Datos de entrada'!A149</f>
        <v>0</v>
      </c>
      <c r="D149" t="str">
        <f>IF(OR(A149="-",ISNUMBER(E149)),IFERROR(VALUE(CONCATENATE(MID('Datos de entrada'!C149,1,1),",",MID('Datos de entrada'!C149,3,1))),IFERROR(VALUE(MID('Datos de entrada'!C149,1,2)),"")),"")</f>
        <v/>
      </c>
      <c r="E149" t="str">
        <f>IF(ISNUMBER('Operaciones Auxiliares'!G149),'Operaciones Auxiliares'!G149,'Operaciones Auxiliares'!F149)</f>
        <v/>
      </c>
      <c r="G149" t="str">
        <f t="shared" si="7"/>
        <v/>
      </c>
      <c r="H149" t="str">
        <f t="shared" si="8"/>
        <v/>
      </c>
    </row>
    <row r="150" spans="1:8" x14ac:dyDescent="0.2">
      <c r="A150" t="str">
        <f>IF('Datos de entrada'!H150="-","-","")</f>
        <v/>
      </c>
      <c r="B150">
        <f t="shared" si="6"/>
        <v>7</v>
      </c>
      <c r="C150">
        <f>'Datos de entrada'!A150</f>
        <v>0</v>
      </c>
      <c r="D150" t="str">
        <f>IF(OR(A150="-",ISNUMBER(E150)),IFERROR(VALUE(CONCATENATE(MID('Datos de entrada'!C150,1,1),",",MID('Datos de entrada'!C150,3,1))),IFERROR(VALUE(MID('Datos de entrada'!C150,1,2)),"")),"")</f>
        <v/>
      </c>
      <c r="E150" t="str">
        <f>IF(ISNUMBER('Operaciones Auxiliares'!G150),'Operaciones Auxiliares'!G150,'Operaciones Auxiliares'!F150)</f>
        <v/>
      </c>
      <c r="G150" t="str">
        <f t="shared" si="7"/>
        <v/>
      </c>
      <c r="H150" t="str">
        <f t="shared" si="8"/>
        <v/>
      </c>
    </row>
    <row r="151" spans="1:8" x14ac:dyDescent="0.2">
      <c r="A151" t="str">
        <f>IF('Datos de entrada'!H151="-","-","")</f>
        <v/>
      </c>
      <c r="B151">
        <f t="shared" si="6"/>
        <v>7</v>
      </c>
      <c r="C151">
        <f>'Datos de entrada'!A151</f>
        <v>0</v>
      </c>
      <c r="D151" t="str">
        <f>IF(OR(A151="-",ISNUMBER(E151)),IFERROR(VALUE(CONCATENATE(MID('Datos de entrada'!C151,1,1),",",MID('Datos de entrada'!C151,3,1))),IFERROR(VALUE(MID('Datos de entrada'!C151,1,2)),"")),"")</f>
        <v/>
      </c>
      <c r="E151" t="str">
        <f>IF(ISNUMBER('Operaciones Auxiliares'!G151),'Operaciones Auxiliares'!G151,'Operaciones Auxiliares'!F151)</f>
        <v/>
      </c>
      <c r="G151" t="str">
        <f t="shared" si="7"/>
        <v/>
      </c>
      <c r="H151" t="str">
        <f t="shared" si="8"/>
        <v/>
      </c>
    </row>
    <row r="152" spans="1:8" x14ac:dyDescent="0.2">
      <c r="A152" t="str">
        <f>IF('Datos de entrada'!H152="-","-","")</f>
        <v/>
      </c>
      <c r="B152">
        <f t="shared" si="6"/>
        <v>7</v>
      </c>
      <c r="C152">
        <f>'Datos de entrada'!A152</f>
        <v>0</v>
      </c>
      <c r="D152" t="str">
        <f>IF(OR(A152="-",ISNUMBER(E152)),IFERROR(VALUE(CONCATENATE(MID('Datos de entrada'!C152,1,1),",",MID('Datos de entrada'!C152,3,1))),IFERROR(VALUE(MID('Datos de entrada'!C152,1,2)),"")),"")</f>
        <v/>
      </c>
      <c r="E152" t="str">
        <f>IF(ISNUMBER('Operaciones Auxiliares'!G152),'Operaciones Auxiliares'!G152,'Operaciones Auxiliares'!F152)</f>
        <v/>
      </c>
      <c r="G152" t="str">
        <f t="shared" si="7"/>
        <v/>
      </c>
      <c r="H152" t="str">
        <f t="shared" si="8"/>
        <v/>
      </c>
    </row>
    <row r="153" spans="1:8" x14ac:dyDescent="0.2">
      <c r="A153" t="str">
        <f>IF('Datos de entrada'!H153="-","-","")</f>
        <v/>
      </c>
      <c r="B153">
        <f t="shared" si="6"/>
        <v>7</v>
      </c>
      <c r="C153">
        <f>'Datos de entrada'!A153</f>
        <v>0</v>
      </c>
      <c r="D153" t="str">
        <f>IF(OR(A153="-",ISNUMBER(E153)),IFERROR(VALUE(CONCATENATE(MID('Datos de entrada'!C153,1,1),",",MID('Datos de entrada'!C153,3,1))),IFERROR(VALUE(MID('Datos de entrada'!C153,1,2)),"")),"")</f>
        <v/>
      </c>
      <c r="E153" t="str">
        <f>IF(ISNUMBER('Operaciones Auxiliares'!G153),'Operaciones Auxiliares'!G153,'Operaciones Auxiliares'!F153)</f>
        <v/>
      </c>
      <c r="G153" t="str">
        <f t="shared" si="7"/>
        <v/>
      </c>
      <c r="H153" t="str">
        <f t="shared" si="8"/>
        <v/>
      </c>
    </row>
    <row r="154" spans="1:8" x14ac:dyDescent="0.2">
      <c r="A154" t="str">
        <f>IF('Datos de entrada'!H154="-","-","")</f>
        <v/>
      </c>
      <c r="B154">
        <f t="shared" si="6"/>
        <v>7</v>
      </c>
      <c r="C154">
        <f>'Datos de entrada'!A154</f>
        <v>0</v>
      </c>
      <c r="D154" t="str">
        <f>IF(OR(A154="-",ISNUMBER(E154)),IFERROR(VALUE(CONCATENATE(MID('Datos de entrada'!C154,1,1),",",MID('Datos de entrada'!C154,3,1))),IFERROR(VALUE(MID('Datos de entrada'!C154,1,2)),"")),"")</f>
        <v/>
      </c>
      <c r="E154" t="str">
        <f>IF(ISNUMBER('Operaciones Auxiliares'!G154),'Operaciones Auxiliares'!G154,'Operaciones Auxiliares'!F154)</f>
        <v/>
      </c>
      <c r="G154" t="str">
        <f t="shared" si="7"/>
        <v/>
      </c>
      <c r="H154" t="str">
        <f t="shared" si="8"/>
        <v/>
      </c>
    </row>
    <row r="155" spans="1:8" x14ac:dyDescent="0.2">
      <c r="A155" t="str">
        <f>IF('Datos de entrada'!H155="-","-","")</f>
        <v/>
      </c>
      <c r="B155">
        <f t="shared" si="6"/>
        <v>7</v>
      </c>
      <c r="C155">
        <f>'Datos de entrada'!A155</f>
        <v>0</v>
      </c>
      <c r="D155" t="str">
        <f>IF(OR(A155="-",ISNUMBER(E155)),IFERROR(VALUE(CONCATENATE(MID('Datos de entrada'!C155,1,1),",",MID('Datos de entrada'!C155,3,1))),IFERROR(VALUE(MID('Datos de entrada'!C155,1,2)),"")),"")</f>
        <v/>
      </c>
      <c r="E155" t="str">
        <f>IF(ISNUMBER('Operaciones Auxiliares'!G155),'Operaciones Auxiliares'!G155,'Operaciones Auxiliares'!F155)</f>
        <v/>
      </c>
      <c r="G155" t="str">
        <f t="shared" si="7"/>
        <v/>
      </c>
      <c r="H155" t="str">
        <f t="shared" si="8"/>
        <v/>
      </c>
    </row>
    <row r="156" spans="1:8" x14ac:dyDescent="0.2">
      <c r="A156" t="str">
        <f>IF('Datos de entrada'!H156="-","-","")</f>
        <v/>
      </c>
      <c r="B156">
        <f t="shared" si="6"/>
        <v>7</v>
      </c>
      <c r="C156">
        <f>'Datos de entrada'!A156</f>
        <v>0</v>
      </c>
      <c r="D156" t="str">
        <f>IF(OR(A156="-",ISNUMBER(E156)),IFERROR(VALUE(CONCATENATE(MID('Datos de entrada'!C156,1,1),",",MID('Datos de entrada'!C156,3,1))),IFERROR(VALUE(MID('Datos de entrada'!C156,1,2)),"")),"")</f>
        <v/>
      </c>
      <c r="E156" t="str">
        <f>IF(ISNUMBER('Operaciones Auxiliares'!G156),'Operaciones Auxiliares'!G156,'Operaciones Auxiliares'!F156)</f>
        <v/>
      </c>
      <c r="G156" t="str">
        <f t="shared" si="7"/>
        <v/>
      </c>
      <c r="H156" t="str">
        <f t="shared" si="8"/>
        <v/>
      </c>
    </row>
    <row r="157" spans="1:8" x14ac:dyDescent="0.2">
      <c r="A157" t="str">
        <f>IF('Datos de entrada'!H157="-","-","")</f>
        <v/>
      </c>
      <c r="B157">
        <f t="shared" si="6"/>
        <v>7</v>
      </c>
      <c r="C157">
        <f>'Datos de entrada'!A157</f>
        <v>0</v>
      </c>
      <c r="D157" t="str">
        <f>IF(OR(A157="-",ISNUMBER(E157)),IFERROR(VALUE(CONCATENATE(MID('Datos de entrada'!C157,1,1),",",MID('Datos de entrada'!C157,3,1))),IFERROR(VALUE(MID('Datos de entrada'!C157,1,2)),"")),"")</f>
        <v/>
      </c>
      <c r="E157" t="str">
        <f>IF(ISNUMBER('Operaciones Auxiliares'!G157),'Operaciones Auxiliares'!G157,'Operaciones Auxiliares'!F157)</f>
        <v/>
      </c>
      <c r="G157" t="str">
        <f t="shared" si="7"/>
        <v/>
      </c>
      <c r="H157" t="str">
        <f t="shared" si="8"/>
        <v/>
      </c>
    </row>
    <row r="158" spans="1:8" x14ac:dyDescent="0.2">
      <c r="A158" t="str">
        <f>IF('Datos de entrada'!H158="-","-","")</f>
        <v/>
      </c>
      <c r="B158">
        <f t="shared" si="6"/>
        <v>7</v>
      </c>
      <c r="C158">
        <f>'Datos de entrada'!A158</f>
        <v>0</v>
      </c>
      <c r="D158" t="str">
        <f>IF(OR(A158="-",ISNUMBER(E158)),IFERROR(VALUE(CONCATENATE(MID('Datos de entrada'!C158,1,1),",",MID('Datos de entrada'!C158,3,1))),IFERROR(VALUE(MID('Datos de entrada'!C158,1,2)),"")),"")</f>
        <v/>
      </c>
      <c r="E158" t="str">
        <f>IF(ISNUMBER('Operaciones Auxiliares'!G158),'Operaciones Auxiliares'!G158,'Operaciones Auxiliares'!F158)</f>
        <v/>
      </c>
      <c r="G158" t="str">
        <f t="shared" si="7"/>
        <v/>
      </c>
      <c r="H158" t="str">
        <f t="shared" si="8"/>
        <v/>
      </c>
    </row>
    <row r="159" spans="1:8" x14ac:dyDescent="0.2">
      <c r="A159" t="str">
        <f>IF('Datos de entrada'!H159="-","-","")</f>
        <v/>
      </c>
      <c r="B159">
        <f t="shared" si="6"/>
        <v>7</v>
      </c>
      <c r="C159">
        <f>'Datos de entrada'!A159</f>
        <v>0</v>
      </c>
      <c r="D159" t="str">
        <f>IF(OR(A159="-",ISNUMBER(E159)),IFERROR(VALUE(CONCATENATE(MID('Datos de entrada'!C159,1,1),",",MID('Datos de entrada'!C159,3,1))),IFERROR(VALUE(MID('Datos de entrada'!C159,1,2)),"")),"")</f>
        <v/>
      </c>
      <c r="E159" t="str">
        <f>IF(ISNUMBER('Operaciones Auxiliares'!G159),'Operaciones Auxiliares'!G159,'Operaciones Auxiliares'!F159)</f>
        <v/>
      </c>
      <c r="G159" t="str">
        <f t="shared" si="7"/>
        <v/>
      </c>
      <c r="H159" t="str">
        <f t="shared" si="8"/>
        <v/>
      </c>
    </row>
    <row r="160" spans="1:8" x14ac:dyDescent="0.2">
      <c r="A160" t="str">
        <f>IF('Datos de entrada'!H160="-","-","")</f>
        <v/>
      </c>
      <c r="B160">
        <f t="shared" si="6"/>
        <v>7</v>
      </c>
      <c r="C160">
        <f>'Datos de entrada'!A160</f>
        <v>0</v>
      </c>
      <c r="D160" t="str">
        <f>IF(OR(A160="-",ISNUMBER(E160)),IFERROR(VALUE(CONCATENATE(MID('Datos de entrada'!C160,1,1),",",MID('Datos de entrada'!C160,3,1))),IFERROR(VALUE(MID('Datos de entrada'!C160,1,2)),"")),"")</f>
        <v/>
      </c>
      <c r="E160" t="str">
        <f>IF(ISNUMBER('Operaciones Auxiliares'!G160),'Operaciones Auxiliares'!G160,'Operaciones Auxiliares'!F160)</f>
        <v/>
      </c>
      <c r="G160" t="str">
        <f t="shared" si="7"/>
        <v/>
      </c>
      <c r="H160" t="str">
        <f t="shared" si="8"/>
        <v/>
      </c>
    </row>
    <row r="161" spans="1:8" x14ac:dyDescent="0.2">
      <c r="A161" t="str">
        <f>IF('Datos de entrada'!H161="-","-","")</f>
        <v/>
      </c>
      <c r="B161">
        <f t="shared" si="6"/>
        <v>7</v>
      </c>
      <c r="C161">
        <f>'Datos de entrada'!A161</f>
        <v>0</v>
      </c>
      <c r="D161" t="str">
        <f>IF(OR(A161="-",ISNUMBER(E161)),IFERROR(VALUE(CONCATENATE(MID('Datos de entrada'!C161,1,1),",",MID('Datos de entrada'!C161,3,1))),IFERROR(VALUE(MID('Datos de entrada'!C161,1,2)),"")),"")</f>
        <v/>
      </c>
      <c r="E161" t="str">
        <f>IF(ISNUMBER('Operaciones Auxiliares'!G161),'Operaciones Auxiliares'!G161,'Operaciones Auxiliares'!F161)</f>
        <v/>
      </c>
      <c r="G161" t="str">
        <f t="shared" si="7"/>
        <v/>
      </c>
      <c r="H161" t="str">
        <f t="shared" si="8"/>
        <v/>
      </c>
    </row>
    <row r="162" spans="1:8" x14ac:dyDescent="0.2">
      <c r="A162" t="str">
        <f>IF('Datos de entrada'!H162="-","-","")</f>
        <v/>
      </c>
      <c r="B162">
        <f t="shared" si="6"/>
        <v>7</v>
      </c>
      <c r="C162">
        <f>'Datos de entrada'!A162</f>
        <v>0</v>
      </c>
      <c r="D162" t="str">
        <f>IF(OR(A162="-",ISNUMBER(E162)),IFERROR(VALUE(CONCATENATE(MID('Datos de entrada'!C162,1,1),",",MID('Datos de entrada'!C162,3,1))),IFERROR(VALUE(MID('Datos de entrada'!C162,1,2)),"")),"")</f>
        <v/>
      </c>
      <c r="E162" t="str">
        <f>IF(ISNUMBER('Operaciones Auxiliares'!G162),'Operaciones Auxiliares'!G162,'Operaciones Auxiliares'!F162)</f>
        <v/>
      </c>
      <c r="G162" t="str">
        <f t="shared" si="7"/>
        <v/>
      </c>
      <c r="H162" t="str">
        <f t="shared" si="8"/>
        <v/>
      </c>
    </row>
    <row r="163" spans="1:8" x14ac:dyDescent="0.2">
      <c r="A163" t="str">
        <f>IF('Datos de entrada'!H163="-","-","")</f>
        <v/>
      </c>
      <c r="B163">
        <f t="shared" si="6"/>
        <v>7</v>
      </c>
      <c r="C163">
        <f>'Datos de entrada'!A163</f>
        <v>0</v>
      </c>
      <c r="D163" t="str">
        <f>IF(OR(A163="-",ISNUMBER(E163)),IFERROR(VALUE(CONCATENATE(MID('Datos de entrada'!C163,1,1),",",MID('Datos de entrada'!C163,3,1))),IFERROR(VALUE(MID('Datos de entrada'!C163,1,2)),"")),"")</f>
        <v/>
      </c>
      <c r="E163" t="str">
        <f>IF(ISNUMBER('Operaciones Auxiliares'!G163),'Operaciones Auxiliares'!G163,'Operaciones Auxiliares'!F163)</f>
        <v/>
      </c>
      <c r="G163" t="str">
        <f t="shared" si="7"/>
        <v/>
      </c>
      <c r="H163" t="str">
        <f t="shared" si="8"/>
        <v/>
      </c>
    </row>
    <row r="164" spans="1:8" x14ac:dyDescent="0.2">
      <c r="A164" t="str">
        <f>IF('Datos de entrada'!H164="-","-","")</f>
        <v/>
      </c>
      <c r="B164">
        <f t="shared" si="6"/>
        <v>7</v>
      </c>
      <c r="C164">
        <f>'Datos de entrada'!A164</f>
        <v>0</v>
      </c>
      <c r="D164" t="str">
        <f>IF(OR(A164="-",ISNUMBER(E164)),IFERROR(VALUE(CONCATENATE(MID('Datos de entrada'!C164,1,1),",",MID('Datos de entrada'!C164,3,1))),IFERROR(VALUE(MID('Datos de entrada'!C164,1,2)),"")),"")</f>
        <v/>
      </c>
      <c r="E164" t="str">
        <f>IF(ISNUMBER('Operaciones Auxiliares'!G164),'Operaciones Auxiliares'!G164,'Operaciones Auxiliares'!F164)</f>
        <v/>
      </c>
      <c r="G164" t="str">
        <f t="shared" si="7"/>
        <v/>
      </c>
      <c r="H164" t="str">
        <f t="shared" si="8"/>
        <v/>
      </c>
    </row>
    <row r="165" spans="1:8" x14ac:dyDescent="0.2">
      <c r="A165" t="str">
        <f>IF('Datos de entrada'!H165="-","-","")</f>
        <v/>
      </c>
      <c r="B165">
        <f t="shared" si="6"/>
        <v>7</v>
      </c>
      <c r="C165">
        <f>'Datos de entrada'!A165</f>
        <v>0</v>
      </c>
      <c r="D165" t="str">
        <f>IF(OR(A165="-",ISNUMBER(E165)),IFERROR(VALUE(CONCATENATE(MID('Datos de entrada'!C165,1,1),",",MID('Datos de entrada'!C165,3,1))),IFERROR(VALUE(MID('Datos de entrada'!C165,1,2)),"")),"")</f>
        <v/>
      </c>
      <c r="E165" t="str">
        <f>IF(ISNUMBER('Operaciones Auxiliares'!G165),'Operaciones Auxiliares'!G165,'Operaciones Auxiliares'!F165)</f>
        <v/>
      </c>
      <c r="G165" t="str">
        <f t="shared" si="7"/>
        <v/>
      </c>
      <c r="H165" t="str">
        <f t="shared" si="8"/>
        <v/>
      </c>
    </row>
    <row r="166" spans="1:8" x14ac:dyDescent="0.2">
      <c r="A166" t="str">
        <f>IF('Datos de entrada'!H166="-","-","")</f>
        <v/>
      </c>
      <c r="B166">
        <f t="shared" si="6"/>
        <v>7</v>
      </c>
      <c r="C166">
        <f>'Datos de entrada'!A166</f>
        <v>0</v>
      </c>
      <c r="D166" t="str">
        <f>IF(OR(A166="-",ISNUMBER(E166)),IFERROR(VALUE(CONCATENATE(MID('Datos de entrada'!C166,1,1),",",MID('Datos de entrada'!C166,3,1))),IFERROR(VALUE(MID('Datos de entrada'!C166,1,2)),"")),"")</f>
        <v/>
      </c>
      <c r="E166" t="str">
        <f>IF(ISNUMBER('Operaciones Auxiliares'!G166),'Operaciones Auxiliares'!G166,'Operaciones Auxiliares'!F166)</f>
        <v/>
      </c>
      <c r="G166" t="str">
        <f t="shared" si="7"/>
        <v/>
      </c>
      <c r="H166" t="str">
        <f t="shared" si="8"/>
        <v/>
      </c>
    </row>
    <row r="167" spans="1:8" x14ac:dyDescent="0.2">
      <c r="A167" t="str">
        <f>IF('Datos de entrada'!H167="-","-","")</f>
        <v/>
      </c>
      <c r="B167">
        <f t="shared" si="6"/>
        <v>7</v>
      </c>
      <c r="C167">
        <f>'Datos de entrada'!A167</f>
        <v>0</v>
      </c>
      <c r="D167" t="str">
        <f>IF(OR(A167="-",ISNUMBER(E167)),IFERROR(VALUE(CONCATENATE(MID('Datos de entrada'!C167,1,1),",",MID('Datos de entrada'!C167,3,1))),IFERROR(VALUE(MID('Datos de entrada'!C167,1,2)),"")),"")</f>
        <v/>
      </c>
      <c r="E167" t="str">
        <f>IF(ISNUMBER('Operaciones Auxiliares'!G167),'Operaciones Auxiliares'!G167,'Operaciones Auxiliares'!F167)</f>
        <v/>
      </c>
      <c r="G167" t="str">
        <f t="shared" si="7"/>
        <v/>
      </c>
      <c r="H167" t="str">
        <f t="shared" si="8"/>
        <v/>
      </c>
    </row>
    <row r="168" spans="1:8" x14ac:dyDescent="0.2">
      <c r="A168" t="str">
        <f>IF('Datos de entrada'!H168="-","-","")</f>
        <v/>
      </c>
      <c r="B168">
        <f t="shared" si="6"/>
        <v>7</v>
      </c>
      <c r="C168">
        <f>'Datos de entrada'!A168</f>
        <v>0</v>
      </c>
      <c r="D168" t="str">
        <f>IF(OR(A168="-",ISNUMBER(E168)),IFERROR(VALUE(CONCATENATE(MID('Datos de entrada'!C168,1,1),",",MID('Datos de entrada'!C168,3,1))),IFERROR(VALUE(MID('Datos de entrada'!C168,1,2)),"")),"")</f>
        <v/>
      </c>
      <c r="E168" t="str">
        <f>IF(ISNUMBER('Operaciones Auxiliares'!G168),'Operaciones Auxiliares'!G168,'Operaciones Auxiliares'!F168)</f>
        <v/>
      </c>
      <c r="G168" t="str">
        <f t="shared" si="7"/>
        <v/>
      </c>
      <c r="H168" t="str">
        <f t="shared" si="8"/>
        <v/>
      </c>
    </row>
    <row r="169" spans="1:8" x14ac:dyDescent="0.2">
      <c r="A169" t="str">
        <f>IF('Datos de entrada'!H169="-","-","")</f>
        <v/>
      </c>
      <c r="B169">
        <f t="shared" si="6"/>
        <v>7</v>
      </c>
      <c r="C169">
        <f>'Datos de entrada'!A169</f>
        <v>0</v>
      </c>
      <c r="D169" t="str">
        <f>IF(OR(A169="-",ISNUMBER(E169)),IFERROR(VALUE(CONCATENATE(MID('Datos de entrada'!C169,1,1),",",MID('Datos de entrada'!C169,3,1))),IFERROR(VALUE(MID('Datos de entrada'!C169,1,2)),"")),"")</f>
        <v/>
      </c>
      <c r="E169" t="str">
        <f>IF(ISNUMBER('Operaciones Auxiliares'!G169),'Operaciones Auxiliares'!G169,'Operaciones Auxiliares'!F169)</f>
        <v/>
      </c>
      <c r="G169" t="str">
        <f t="shared" si="7"/>
        <v/>
      </c>
      <c r="H169" t="str">
        <f t="shared" si="8"/>
        <v/>
      </c>
    </row>
    <row r="170" spans="1:8" x14ac:dyDescent="0.2">
      <c r="A170" t="str">
        <f>IF('Datos de entrada'!H170="-","-","")</f>
        <v/>
      </c>
      <c r="B170">
        <f t="shared" si="6"/>
        <v>7</v>
      </c>
      <c r="C170">
        <f>'Datos de entrada'!A170</f>
        <v>0</v>
      </c>
      <c r="D170" t="str">
        <f>IF(OR(A170="-",ISNUMBER(E170)),IFERROR(VALUE(CONCATENATE(MID('Datos de entrada'!C170,1,1),",",MID('Datos de entrada'!C170,3,1))),IFERROR(VALUE(MID('Datos de entrada'!C170,1,2)),"")),"")</f>
        <v/>
      </c>
      <c r="E170" t="str">
        <f>IF(ISNUMBER('Operaciones Auxiliares'!G170),'Operaciones Auxiliares'!G170,'Operaciones Auxiliares'!F170)</f>
        <v/>
      </c>
      <c r="G170" t="str">
        <f t="shared" si="7"/>
        <v/>
      </c>
      <c r="H170" t="str">
        <f t="shared" si="8"/>
        <v/>
      </c>
    </row>
    <row r="171" spans="1:8" x14ac:dyDescent="0.2">
      <c r="A171" t="str">
        <f>IF('Datos de entrada'!H171="-","-","")</f>
        <v/>
      </c>
      <c r="B171">
        <f t="shared" si="6"/>
        <v>7</v>
      </c>
      <c r="C171">
        <f>'Datos de entrada'!A171</f>
        <v>0</v>
      </c>
      <c r="D171" t="str">
        <f>IF(OR(A171="-",ISNUMBER(E171)),IFERROR(VALUE(CONCATENATE(MID('Datos de entrada'!C171,1,1),",",MID('Datos de entrada'!C171,3,1))),IFERROR(VALUE(MID('Datos de entrada'!C171,1,2)),"")),"")</f>
        <v/>
      </c>
      <c r="E171" t="str">
        <f>IF(ISNUMBER('Operaciones Auxiliares'!G171),'Operaciones Auxiliares'!G171,'Operaciones Auxiliares'!F171)</f>
        <v/>
      </c>
      <c r="G171" t="str">
        <f t="shared" si="7"/>
        <v/>
      </c>
      <c r="H171" t="str">
        <f t="shared" si="8"/>
        <v/>
      </c>
    </row>
    <row r="172" spans="1:8" x14ac:dyDescent="0.2">
      <c r="A172" t="str">
        <f>IF('Datos de entrada'!H172="-","-","")</f>
        <v/>
      </c>
      <c r="B172">
        <f t="shared" si="6"/>
        <v>7</v>
      </c>
      <c r="C172">
        <f>'Datos de entrada'!A172</f>
        <v>0</v>
      </c>
      <c r="D172" t="str">
        <f>IF(OR(A172="-",ISNUMBER(E172)),IFERROR(VALUE(CONCATENATE(MID('Datos de entrada'!C172,1,1),",",MID('Datos de entrada'!C172,3,1))),IFERROR(VALUE(MID('Datos de entrada'!C172,1,2)),"")),"")</f>
        <v/>
      </c>
      <c r="E172" t="str">
        <f>IF(ISNUMBER('Operaciones Auxiliares'!G172),'Operaciones Auxiliares'!G172,'Operaciones Auxiliares'!F172)</f>
        <v/>
      </c>
      <c r="G172" t="str">
        <f t="shared" si="7"/>
        <v/>
      </c>
      <c r="H172" t="str">
        <f t="shared" si="8"/>
        <v/>
      </c>
    </row>
    <row r="173" spans="1:8" x14ac:dyDescent="0.2">
      <c r="A173" t="str">
        <f>IF('Datos de entrada'!H173="-","-","")</f>
        <v/>
      </c>
      <c r="B173">
        <f t="shared" si="6"/>
        <v>7</v>
      </c>
      <c r="C173">
        <f>'Datos de entrada'!A173</f>
        <v>0</v>
      </c>
      <c r="D173" t="str">
        <f>IF(OR(A173="-",ISNUMBER(E173)),IFERROR(VALUE(CONCATENATE(MID('Datos de entrada'!C173,1,1),",",MID('Datos de entrada'!C173,3,1))),IFERROR(VALUE(MID('Datos de entrada'!C173,1,2)),"")),"")</f>
        <v/>
      </c>
      <c r="E173" t="str">
        <f>IF(ISNUMBER('Operaciones Auxiliares'!G173),'Operaciones Auxiliares'!G173,'Operaciones Auxiliares'!F173)</f>
        <v/>
      </c>
      <c r="G173" t="str">
        <f t="shared" si="7"/>
        <v/>
      </c>
      <c r="H173" t="str">
        <f t="shared" si="8"/>
        <v/>
      </c>
    </row>
    <row r="174" spans="1:8" x14ac:dyDescent="0.2">
      <c r="A174" t="str">
        <f>IF('Datos de entrada'!H174="-","-","")</f>
        <v/>
      </c>
      <c r="B174">
        <f t="shared" si="6"/>
        <v>7</v>
      </c>
      <c r="C174">
        <f>'Datos de entrada'!A174</f>
        <v>0</v>
      </c>
      <c r="D174" t="str">
        <f>IF(OR(A174="-",ISNUMBER(E174)),IFERROR(VALUE(CONCATENATE(MID('Datos de entrada'!C174,1,1),",",MID('Datos de entrada'!C174,3,1))),IFERROR(VALUE(MID('Datos de entrada'!C174,1,2)),"")),"")</f>
        <v/>
      </c>
      <c r="E174" t="str">
        <f>IF(ISNUMBER('Operaciones Auxiliares'!G174),'Operaciones Auxiliares'!G174,'Operaciones Auxiliares'!F174)</f>
        <v/>
      </c>
      <c r="G174" t="str">
        <f t="shared" si="7"/>
        <v/>
      </c>
      <c r="H174" t="str">
        <f t="shared" si="8"/>
        <v/>
      </c>
    </row>
    <row r="175" spans="1:8" x14ac:dyDescent="0.2">
      <c r="A175" t="str">
        <f>IF('Datos de entrada'!H175="-","-","")</f>
        <v/>
      </c>
      <c r="B175">
        <f t="shared" si="6"/>
        <v>7</v>
      </c>
      <c r="C175">
        <f>'Datos de entrada'!A175</f>
        <v>0</v>
      </c>
      <c r="D175" t="str">
        <f>IF(OR(A175="-",ISNUMBER(E175)),IFERROR(VALUE(CONCATENATE(MID('Datos de entrada'!C175,1,1),",",MID('Datos de entrada'!C175,3,1))),IFERROR(VALUE(MID('Datos de entrada'!C175,1,2)),"")),"")</f>
        <v/>
      </c>
      <c r="E175" t="str">
        <f>IF(ISNUMBER('Operaciones Auxiliares'!G175),'Operaciones Auxiliares'!G175,'Operaciones Auxiliares'!F175)</f>
        <v/>
      </c>
      <c r="G175" t="str">
        <f t="shared" si="7"/>
        <v/>
      </c>
      <c r="H175" t="str">
        <f t="shared" si="8"/>
        <v/>
      </c>
    </row>
    <row r="176" spans="1:8" x14ac:dyDescent="0.2">
      <c r="A176" t="str">
        <f>IF('Datos de entrada'!H176="-","-","")</f>
        <v/>
      </c>
      <c r="B176">
        <f t="shared" si="6"/>
        <v>7</v>
      </c>
      <c r="C176">
        <f>'Datos de entrada'!A176</f>
        <v>0</v>
      </c>
      <c r="D176" t="str">
        <f>IF(OR(A176="-",ISNUMBER(E176)),IFERROR(VALUE(CONCATENATE(MID('Datos de entrada'!C176,1,1),",",MID('Datos de entrada'!C176,3,1))),IFERROR(VALUE(MID('Datos de entrada'!C176,1,2)),"")),"")</f>
        <v/>
      </c>
      <c r="E176" t="str">
        <f>IF(ISNUMBER('Operaciones Auxiliares'!G176),'Operaciones Auxiliares'!G176,'Operaciones Auxiliares'!F176)</f>
        <v/>
      </c>
      <c r="G176" t="str">
        <f t="shared" si="7"/>
        <v/>
      </c>
      <c r="H176" t="str">
        <f t="shared" si="8"/>
        <v/>
      </c>
    </row>
    <row r="177" spans="1:8" x14ac:dyDescent="0.2">
      <c r="A177" t="str">
        <f>IF('Datos de entrada'!H177="-","-","")</f>
        <v/>
      </c>
      <c r="B177">
        <f t="shared" si="6"/>
        <v>7</v>
      </c>
      <c r="C177">
        <f>'Datos de entrada'!A177</f>
        <v>0</v>
      </c>
      <c r="D177" t="str">
        <f>IF(OR(A177="-",ISNUMBER(E177)),IFERROR(VALUE(CONCATENATE(MID('Datos de entrada'!C177,1,1),",",MID('Datos de entrada'!C177,3,1))),IFERROR(VALUE(MID('Datos de entrada'!C177,1,2)),"")),"")</f>
        <v/>
      </c>
      <c r="E177" t="str">
        <f>IF(ISNUMBER('Operaciones Auxiliares'!G177),'Operaciones Auxiliares'!G177,'Operaciones Auxiliares'!F177)</f>
        <v/>
      </c>
      <c r="G177" t="str">
        <f t="shared" si="7"/>
        <v/>
      </c>
      <c r="H177" t="str">
        <f t="shared" si="8"/>
        <v/>
      </c>
    </row>
    <row r="178" spans="1:8" x14ac:dyDescent="0.2">
      <c r="A178" t="str">
        <f>IF('Datos de entrada'!H178="-","-","")</f>
        <v/>
      </c>
      <c r="B178">
        <f t="shared" si="6"/>
        <v>7</v>
      </c>
      <c r="C178">
        <f>'Datos de entrada'!A178</f>
        <v>0</v>
      </c>
      <c r="D178" t="str">
        <f>IF(OR(A178="-",ISNUMBER(E178)),IFERROR(VALUE(CONCATENATE(MID('Datos de entrada'!C178,1,1),",",MID('Datos de entrada'!C178,3,1))),IFERROR(VALUE(MID('Datos de entrada'!C178,1,2)),"")),"")</f>
        <v/>
      </c>
      <c r="E178" t="str">
        <f>IF(ISNUMBER('Operaciones Auxiliares'!G178),'Operaciones Auxiliares'!G178,'Operaciones Auxiliares'!F178)</f>
        <v/>
      </c>
      <c r="G178" t="str">
        <f t="shared" si="7"/>
        <v/>
      </c>
      <c r="H178" t="str">
        <f t="shared" si="8"/>
        <v/>
      </c>
    </row>
    <row r="179" spans="1:8" x14ac:dyDescent="0.2">
      <c r="A179" t="str">
        <f>IF('Datos de entrada'!H179="-","-","")</f>
        <v/>
      </c>
      <c r="B179">
        <f t="shared" si="6"/>
        <v>7</v>
      </c>
      <c r="C179">
        <f>'Datos de entrada'!A179</f>
        <v>0</v>
      </c>
      <c r="D179" t="str">
        <f>IF(OR(A179="-",ISNUMBER(E179)),IFERROR(VALUE(CONCATENATE(MID('Datos de entrada'!C179,1,1),",",MID('Datos de entrada'!C179,3,1))),IFERROR(VALUE(MID('Datos de entrada'!C179,1,2)),"")),"")</f>
        <v/>
      </c>
      <c r="E179" t="str">
        <f>IF(ISNUMBER('Operaciones Auxiliares'!G179),'Operaciones Auxiliares'!G179,'Operaciones Auxiliares'!F179)</f>
        <v/>
      </c>
      <c r="G179" t="str">
        <f t="shared" si="7"/>
        <v/>
      </c>
      <c r="H179" t="str">
        <f t="shared" si="8"/>
        <v/>
      </c>
    </row>
    <row r="180" spans="1:8" x14ac:dyDescent="0.2">
      <c r="A180" t="str">
        <f>IF('Datos de entrada'!H180="-","-","")</f>
        <v/>
      </c>
      <c r="B180">
        <f t="shared" si="6"/>
        <v>7</v>
      </c>
      <c r="C180">
        <f>'Datos de entrada'!A180</f>
        <v>0</v>
      </c>
      <c r="D180" t="str">
        <f>IF(OR(A180="-",ISNUMBER(E180)),IFERROR(VALUE(CONCATENATE(MID('Datos de entrada'!C180,1,1),",",MID('Datos de entrada'!C180,3,1))),IFERROR(VALUE(MID('Datos de entrada'!C180,1,2)),"")),"")</f>
        <v/>
      </c>
      <c r="E180" t="str">
        <f>IF(ISNUMBER('Operaciones Auxiliares'!G180),'Operaciones Auxiliares'!G180,'Operaciones Auxiliares'!F180)</f>
        <v/>
      </c>
      <c r="G180" t="str">
        <f t="shared" si="7"/>
        <v/>
      </c>
      <c r="H180" t="str">
        <f t="shared" si="8"/>
        <v/>
      </c>
    </row>
    <row r="181" spans="1:8" x14ac:dyDescent="0.2">
      <c r="A181" t="str">
        <f>IF('Datos de entrada'!H181="-","-","")</f>
        <v/>
      </c>
      <c r="B181">
        <f t="shared" si="6"/>
        <v>7</v>
      </c>
      <c r="C181">
        <f>'Datos de entrada'!A181</f>
        <v>0</v>
      </c>
      <c r="D181" t="str">
        <f>IF(OR(A181="-",ISNUMBER(E181)),IFERROR(VALUE(CONCATENATE(MID('Datos de entrada'!C181,1,1),",",MID('Datos de entrada'!C181,3,1))),IFERROR(VALUE(MID('Datos de entrada'!C181,1,2)),"")),"")</f>
        <v/>
      </c>
      <c r="E181" t="str">
        <f>IF(ISNUMBER('Operaciones Auxiliares'!G181),'Operaciones Auxiliares'!G181,'Operaciones Auxiliares'!F181)</f>
        <v/>
      </c>
      <c r="G181" t="str">
        <f t="shared" si="7"/>
        <v/>
      </c>
      <c r="H181" t="str">
        <f t="shared" si="8"/>
        <v/>
      </c>
    </row>
    <row r="182" spans="1:8" x14ac:dyDescent="0.2">
      <c r="A182" t="str">
        <f>IF('Datos de entrada'!H182="-","-","")</f>
        <v/>
      </c>
      <c r="B182">
        <f t="shared" si="6"/>
        <v>7</v>
      </c>
      <c r="C182">
        <f>'Datos de entrada'!A182</f>
        <v>0</v>
      </c>
      <c r="D182" t="str">
        <f>IF(OR(A182="-",ISNUMBER(E182)),IFERROR(VALUE(CONCATENATE(MID('Datos de entrada'!C182,1,1),",",MID('Datos de entrada'!C182,3,1))),IFERROR(VALUE(MID('Datos de entrada'!C182,1,2)),"")),"")</f>
        <v/>
      </c>
      <c r="E182" t="str">
        <f>IF(ISNUMBER('Operaciones Auxiliares'!G182),'Operaciones Auxiliares'!G182,'Operaciones Auxiliares'!F182)</f>
        <v/>
      </c>
      <c r="G182" t="str">
        <f t="shared" si="7"/>
        <v/>
      </c>
      <c r="H182" t="str">
        <f t="shared" si="8"/>
        <v/>
      </c>
    </row>
    <row r="183" spans="1:8" x14ac:dyDescent="0.2">
      <c r="A183" t="str">
        <f>IF('Datos de entrada'!H183="-","-","")</f>
        <v/>
      </c>
      <c r="B183">
        <f t="shared" si="6"/>
        <v>7</v>
      </c>
      <c r="C183">
        <f>'Datos de entrada'!A183</f>
        <v>0</v>
      </c>
      <c r="D183" t="str">
        <f>IF(OR(A183="-",ISNUMBER(E183)),IFERROR(VALUE(CONCATENATE(MID('Datos de entrada'!C183,1,1),",",MID('Datos de entrada'!C183,3,1))),IFERROR(VALUE(MID('Datos de entrada'!C183,1,2)),"")),"")</f>
        <v/>
      </c>
      <c r="E183" t="str">
        <f>IF(ISNUMBER('Operaciones Auxiliares'!G183),'Operaciones Auxiliares'!G183,'Operaciones Auxiliares'!F183)</f>
        <v/>
      </c>
      <c r="G183" t="str">
        <f t="shared" si="7"/>
        <v/>
      </c>
      <c r="H183" t="str">
        <f t="shared" si="8"/>
        <v/>
      </c>
    </row>
    <row r="184" spans="1:8" x14ac:dyDescent="0.2">
      <c r="A184" t="str">
        <f>IF('Datos de entrada'!H184="-","-","")</f>
        <v/>
      </c>
      <c r="B184">
        <f t="shared" si="6"/>
        <v>7</v>
      </c>
      <c r="C184">
        <f>'Datos de entrada'!A184</f>
        <v>0</v>
      </c>
      <c r="D184" t="str">
        <f>IF(OR(A184="-",ISNUMBER(E184)),IFERROR(VALUE(CONCATENATE(MID('Datos de entrada'!C184,1,1),",",MID('Datos de entrada'!C184,3,1))),IFERROR(VALUE(MID('Datos de entrada'!C184,1,2)),"")),"")</f>
        <v/>
      </c>
      <c r="E184" t="str">
        <f>IF(ISNUMBER('Operaciones Auxiliares'!G184),'Operaciones Auxiliares'!G184,'Operaciones Auxiliares'!F184)</f>
        <v/>
      </c>
      <c r="G184" t="str">
        <f t="shared" si="7"/>
        <v/>
      </c>
      <c r="H184" t="str">
        <f t="shared" si="8"/>
        <v/>
      </c>
    </row>
    <row r="185" spans="1:8" x14ac:dyDescent="0.2">
      <c r="A185" t="str">
        <f>IF('Datos de entrada'!H185="-","-","")</f>
        <v/>
      </c>
      <c r="B185">
        <f t="shared" si="6"/>
        <v>7</v>
      </c>
      <c r="C185">
        <f>'Datos de entrada'!A185</f>
        <v>0</v>
      </c>
      <c r="D185" t="str">
        <f>IF(OR(A185="-",ISNUMBER(E185)),IFERROR(VALUE(CONCATENATE(MID('Datos de entrada'!C185,1,1),",",MID('Datos de entrada'!C185,3,1))),IFERROR(VALUE(MID('Datos de entrada'!C185,1,2)),"")),"")</f>
        <v/>
      </c>
      <c r="E185" t="str">
        <f>IF(ISNUMBER('Operaciones Auxiliares'!G185),'Operaciones Auxiliares'!G185,'Operaciones Auxiliares'!F185)</f>
        <v/>
      </c>
      <c r="G185" t="str">
        <f t="shared" si="7"/>
        <v/>
      </c>
      <c r="H185" t="str">
        <f t="shared" si="8"/>
        <v/>
      </c>
    </row>
    <row r="186" spans="1:8" x14ac:dyDescent="0.2">
      <c r="A186" t="str">
        <f>IF('Datos de entrada'!H186="-","-","")</f>
        <v/>
      </c>
      <c r="B186">
        <f t="shared" si="6"/>
        <v>7</v>
      </c>
      <c r="C186">
        <f>'Datos de entrada'!A186</f>
        <v>0</v>
      </c>
      <c r="D186" t="str">
        <f>IF(OR(A186="-",ISNUMBER(E186)),IFERROR(VALUE(CONCATENATE(MID('Datos de entrada'!C186,1,1),",",MID('Datos de entrada'!C186,3,1))),IFERROR(VALUE(MID('Datos de entrada'!C186,1,2)),"")),"")</f>
        <v/>
      </c>
      <c r="E186" t="str">
        <f>IF(ISNUMBER('Operaciones Auxiliares'!G186),'Operaciones Auxiliares'!G186,'Operaciones Auxiliares'!F186)</f>
        <v/>
      </c>
      <c r="G186" t="str">
        <f t="shared" si="7"/>
        <v/>
      </c>
      <c r="H186" t="str">
        <f t="shared" si="8"/>
        <v/>
      </c>
    </row>
    <row r="187" spans="1:8" x14ac:dyDescent="0.2">
      <c r="A187" t="str">
        <f>IF('Datos de entrada'!H187="-","-","")</f>
        <v/>
      </c>
      <c r="B187">
        <f t="shared" si="6"/>
        <v>7</v>
      </c>
      <c r="C187">
        <f>'Datos de entrada'!A187</f>
        <v>0</v>
      </c>
      <c r="D187" t="str">
        <f>IF(OR(A187="-",ISNUMBER(E187)),IFERROR(VALUE(CONCATENATE(MID('Datos de entrada'!C187,1,1),",",MID('Datos de entrada'!C187,3,1))),IFERROR(VALUE(MID('Datos de entrada'!C187,1,2)),"")),"")</f>
        <v/>
      </c>
      <c r="E187" t="str">
        <f>IF(ISNUMBER('Operaciones Auxiliares'!G187),'Operaciones Auxiliares'!G187,'Operaciones Auxiliares'!F187)</f>
        <v/>
      </c>
      <c r="G187" t="str">
        <f t="shared" si="7"/>
        <v/>
      </c>
      <c r="H187" t="str">
        <f t="shared" si="8"/>
        <v/>
      </c>
    </row>
    <row r="188" spans="1:8" x14ac:dyDescent="0.2">
      <c r="A188" t="str">
        <f>IF('Datos de entrada'!H188="-","-","")</f>
        <v/>
      </c>
      <c r="B188">
        <f t="shared" si="6"/>
        <v>7</v>
      </c>
      <c r="C188">
        <f>'Datos de entrada'!A188</f>
        <v>0</v>
      </c>
      <c r="D188" t="str">
        <f>IF(OR(A188="-",ISNUMBER(E188)),IFERROR(VALUE(CONCATENATE(MID('Datos de entrada'!C188,1,1),",",MID('Datos de entrada'!C188,3,1))),IFERROR(VALUE(MID('Datos de entrada'!C188,1,2)),"")),"")</f>
        <v/>
      </c>
      <c r="E188" t="str">
        <f>IF(ISNUMBER('Operaciones Auxiliares'!G188),'Operaciones Auxiliares'!G188,'Operaciones Auxiliares'!F188)</f>
        <v/>
      </c>
      <c r="G188" t="str">
        <f t="shared" si="7"/>
        <v/>
      </c>
      <c r="H188" t="str">
        <f t="shared" si="8"/>
        <v/>
      </c>
    </row>
    <row r="189" spans="1:8" x14ac:dyDescent="0.2">
      <c r="A189" t="str">
        <f>IF('Datos de entrada'!H189="-","-","")</f>
        <v/>
      </c>
      <c r="B189">
        <f t="shared" si="6"/>
        <v>7</v>
      </c>
      <c r="C189">
        <f>'Datos de entrada'!A189</f>
        <v>0</v>
      </c>
      <c r="D189" t="str">
        <f>IF(OR(A189="-",ISNUMBER(E189)),IFERROR(VALUE(CONCATENATE(MID('Datos de entrada'!C189,1,1),",",MID('Datos de entrada'!C189,3,1))),IFERROR(VALUE(MID('Datos de entrada'!C189,1,2)),"")),"")</f>
        <v/>
      </c>
      <c r="E189" t="str">
        <f>IF(ISNUMBER('Operaciones Auxiliares'!G189),'Operaciones Auxiliares'!G189,'Operaciones Auxiliares'!F189)</f>
        <v/>
      </c>
      <c r="G189" t="str">
        <f t="shared" si="7"/>
        <v/>
      </c>
      <c r="H189" t="str">
        <f t="shared" si="8"/>
        <v/>
      </c>
    </row>
    <row r="190" spans="1:8" x14ac:dyDescent="0.2">
      <c r="A190" t="str">
        <f>IF('Datos de entrada'!H190="-","-","")</f>
        <v/>
      </c>
      <c r="B190">
        <f t="shared" si="6"/>
        <v>7</v>
      </c>
      <c r="C190">
        <f>'Datos de entrada'!A190</f>
        <v>0</v>
      </c>
      <c r="D190" t="str">
        <f>IF(OR(A190="-",ISNUMBER(E190)),IFERROR(VALUE(CONCATENATE(MID('Datos de entrada'!C190,1,1),",",MID('Datos de entrada'!C190,3,1))),IFERROR(VALUE(MID('Datos de entrada'!C190,1,2)),"")),"")</f>
        <v/>
      </c>
      <c r="E190" t="str">
        <f>IF(ISNUMBER('Operaciones Auxiliares'!G190),'Operaciones Auxiliares'!G190,'Operaciones Auxiliares'!F190)</f>
        <v/>
      </c>
      <c r="G190" t="str">
        <f t="shared" si="7"/>
        <v/>
      </c>
      <c r="H190" t="str">
        <f t="shared" si="8"/>
        <v/>
      </c>
    </row>
    <row r="191" spans="1:8" x14ac:dyDescent="0.2">
      <c r="A191" t="str">
        <f>IF('Datos de entrada'!H191="-","-","")</f>
        <v/>
      </c>
      <c r="B191">
        <f t="shared" si="6"/>
        <v>7</v>
      </c>
      <c r="C191">
        <f>'Datos de entrada'!A191</f>
        <v>0</v>
      </c>
      <c r="D191" t="str">
        <f>IF(OR(A191="-",ISNUMBER(E191)),IFERROR(VALUE(CONCATENATE(MID('Datos de entrada'!C191,1,1),",",MID('Datos de entrada'!C191,3,1))),IFERROR(VALUE(MID('Datos de entrada'!C191,1,2)),"")),"")</f>
        <v/>
      </c>
      <c r="E191" t="str">
        <f>IF(ISNUMBER('Operaciones Auxiliares'!G191),'Operaciones Auxiliares'!G191,'Operaciones Auxiliares'!F191)</f>
        <v/>
      </c>
      <c r="G191" t="str">
        <f t="shared" si="7"/>
        <v/>
      </c>
      <c r="H191" t="str">
        <f t="shared" si="8"/>
        <v/>
      </c>
    </row>
    <row r="192" spans="1:8" x14ac:dyDescent="0.2">
      <c r="A192" t="str">
        <f>IF('Datos de entrada'!H192="-","-","")</f>
        <v/>
      </c>
      <c r="B192">
        <f t="shared" si="6"/>
        <v>7</v>
      </c>
      <c r="C192">
        <f>'Datos de entrada'!A192</f>
        <v>0</v>
      </c>
      <c r="D192" t="str">
        <f>IF(OR(A192="-",ISNUMBER(E192)),IFERROR(VALUE(CONCATENATE(MID('Datos de entrada'!C192,1,1),",",MID('Datos de entrada'!C192,3,1))),IFERROR(VALUE(MID('Datos de entrada'!C192,1,2)),"")),"")</f>
        <v/>
      </c>
      <c r="E192" t="str">
        <f>IF(ISNUMBER('Operaciones Auxiliares'!G192),'Operaciones Auxiliares'!G192,'Operaciones Auxiliares'!F192)</f>
        <v/>
      </c>
      <c r="G192" t="str">
        <f t="shared" si="7"/>
        <v/>
      </c>
      <c r="H192" t="str">
        <f t="shared" si="8"/>
        <v/>
      </c>
    </row>
    <row r="193" spans="1:8" x14ac:dyDescent="0.2">
      <c r="A193" t="str">
        <f>IF('Datos de entrada'!H193="-","-","")</f>
        <v/>
      </c>
      <c r="B193">
        <f t="shared" si="6"/>
        <v>7</v>
      </c>
      <c r="C193">
        <f>'Datos de entrada'!A193</f>
        <v>0</v>
      </c>
      <c r="D193" t="str">
        <f>IF(OR(A193="-",ISNUMBER(E193)),IFERROR(VALUE(CONCATENATE(MID('Datos de entrada'!C193,1,1),",",MID('Datos de entrada'!C193,3,1))),IFERROR(VALUE(MID('Datos de entrada'!C193,1,2)),"")),"")</f>
        <v/>
      </c>
      <c r="E193" t="str">
        <f>IF(ISNUMBER('Operaciones Auxiliares'!G193),'Operaciones Auxiliares'!G193,'Operaciones Auxiliares'!F193)</f>
        <v/>
      </c>
      <c r="G193" t="str">
        <f t="shared" si="7"/>
        <v/>
      </c>
      <c r="H193" t="str">
        <f t="shared" si="8"/>
        <v/>
      </c>
    </row>
    <row r="194" spans="1:8" x14ac:dyDescent="0.2">
      <c r="A194" t="str">
        <f>IF('Datos de entrada'!H194="-","-","")</f>
        <v/>
      </c>
      <c r="B194">
        <f t="shared" si="6"/>
        <v>7</v>
      </c>
      <c r="D194" t="str">
        <f>IF(OR(A194="-",ISNUMBER(E194)),IFERROR(VALUE(CONCATENATE(MID('Datos de entrada'!C194,1,1),",",MID('Datos de entrada'!C194,3,1))),IFERROR(VALUE(MID('Datos de entrada'!C194,1,2)),"")),"")</f>
        <v/>
      </c>
      <c r="E194" t="str">
        <f>IF(ISNUMBER('Operaciones Auxiliares'!G194),'Operaciones Auxiliares'!G194,'Operaciones Auxiliares'!F194)</f>
        <v/>
      </c>
      <c r="G194" t="str">
        <f t="shared" si="7"/>
        <v/>
      </c>
      <c r="H194" t="str">
        <f t="shared" si="8"/>
        <v/>
      </c>
    </row>
    <row r="195" spans="1:8" x14ac:dyDescent="0.2">
      <c r="A195" t="str">
        <f>IF('Datos de entrada'!H195="-","-","")</f>
        <v/>
      </c>
      <c r="B195">
        <f t="shared" si="6"/>
        <v>7</v>
      </c>
      <c r="D195" t="str">
        <f>IF(OR(A195="-",ISNUMBER(E195)),IFERROR(VALUE(CONCATENATE(MID('Datos de entrada'!C195,1,1),",",MID('Datos de entrada'!C195,3,1))),IFERROR(VALUE(MID('Datos de entrada'!C195,1,2)),"")),"")</f>
        <v/>
      </c>
      <c r="E195" t="str">
        <f>IF(ISNUMBER('Operaciones Auxiliares'!G195),'Operaciones Auxiliares'!G195,'Operaciones Auxiliares'!F195)</f>
        <v/>
      </c>
      <c r="G195" t="str">
        <f t="shared" si="7"/>
        <v/>
      </c>
      <c r="H195" t="str">
        <f t="shared" si="8"/>
        <v/>
      </c>
    </row>
    <row r="196" spans="1:8" x14ac:dyDescent="0.2">
      <c r="A196" t="str">
        <f>IF('Datos de entrada'!H196="-","-","")</f>
        <v/>
      </c>
      <c r="B196">
        <f t="shared" si="6"/>
        <v>7</v>
      </c>
      <c r="D196" t="str">
        <f>IF(OR(A196="-",ISNUMBER(E196)),IFERROR(VALUE(CONCATENATE(MID('Datos de entrada'!C196,1,1),",",MID('Datos de entrada'!C196,3,1))),IFERROR(VALUE(MID('Datos de entrada'!C196,1,2)),"")),"")</f>
        <v/>
      </c>
      <c r="E196" t="str">
        <f>IF(ISNUMBER('Operaciones Auxiliares'!G196),'Operaciones Auxiliares'!G196,'Operaciones Auxiliares'!F196)</f>
        <v/>
      </c>
      <c r="G196" t="str">
        <f t="shared" si="7"/>
        <v/>
      </c>
      <c r="H196" t="str">
        <f t="shared" si="8"/>
        <v/>
      </c>
    </row>
    <row r="197" spans="1:8" x14ac:dyDescent="0.2">
      <c r="A197" t="str">
        <f>IF('Datos de entrada'!H197="-","-","")</f>
        <v/>
      </c>
      <c r="B197">
        <f t="shared" si="6"/>
        <v>7</v>
      </c>
      <c r="D197" t="str">
        <f>IF(OR(A197="-",ISNUMBER(E197)),IFERROR(VALUE(CONCATENATE(MID('Datos de entrada'!C197,1,1),",",MID('Datos de entrada'!C197,3,1))),IFERROR(VALUE(MID('Datos de entrada'!C197,1,2)),"")),"")</f>
        <v/>
      </c>
      <c r="E197" t="str">
        <f>IF(ISNUMBER('Operaciones Auxiliares'!G197),'Operaciones Auxiliares'!G197,'Operaciones Auxiliares'!F197)</f>
        <v/>
      </c>
      <c r="G197" t="str">
        <f t="shared" si="7"/>
        <v/>
      </c>
      <c r="H197" t="str">
        <f t="shared" si="8"/>
        <v/>
      </c>
    </row>
    <row r="198" spans="1:8" x14ac:dyDescent="0.2">
      <c r="A198" t="str">
        <f>IF('Datos de entrada'!H198="-","-","")</f>
        <v/>
      </c>
      <c r="B198">
        <f t="shared" si="6"/>
        <v>7</v>
      </c>
      <c r="D198" t="str">
        <f>IF(OR(A198="-",ISNUMBER(E198)),IFERROR(VALUE(CONCATENATE(MID('Datos de entrada'!C198,1,1),",",MID('Datos de entrada'!C198,3,1))),IFERROR(VALUE(MID('Datos de entrada'!C198,1,2)),"")),"")</f>
        <v/>
      </c>
      <c r="E198" t="str">
        <f>IF(ISNUMBER('Operaciones Auxiliares'!G198),'Operaciones Auxiliares'!G198,'Operaciones Auxiliares'!F198)</f>
        <v/>
      </c>
      <c r="G198" t="str">
        <f t="shared" si="7"/>
        <v/>
      </c>
      <c r="H198" t="str">
        <f t="shared" si="8"/>
        <v/>
      </c>
    </row>
    <row r="199" spans="1:8" x14ac:dyDescent="0.2">
      <c r="A199" t="str">
        <f>IF('Datos de entrada'!H199="-","-","")</f>
        <v/>
      </c>
      <c r="B199">
        <f t="shared" si="6"/>
        <v>7</v>
      </c>
      <c r="D199" t="str">
        <f>IF(OR(A199="-",ISNUMBER(E199)),IFERROR(VALUE(CONCATENATE(MID('Datos de entrada'!C199,1,1),",",MID('Datos de entrada'!C199,3,1))),IFERROR(VALUE(MID('Datos de entrada'!C199,1,2)),"")),"")</f>
        <v/>
      </c>
      <c r="E199" t="str">
        <f>IF(ISNUMBER('Operaciones Auxiliares'!G199),'Operaciones Auxiliares'!G199,'Operaciones Auxiliares'!F199)</f>
        <v/>
      </c>
      <c r="G199" t="str">
        <f t="shared" si="7"/>
        <v/>
      </c>
      <c r="H199" t="str">
        <f t="shared" si="8"/>
        <v/>
      </c>
    </row>
    <row r="200" spans="1:8" x14ac:dyDescent="0.2">
      <c r="A200" t="str">
        <f>IF('Datos de entrada'!H200="-","-","")</f>
        <v/>
      </c>
      <c r="B200">
        <f t="shared" si="6"/>
        <v>7</v>
      </c>
      <c r="D200" t="str">
        <f>IF(OR(A200="-",ISNUMBER(E200)),IFERROR(VALUE(CONCATENATE(MID('Datos de entrada'!C200,1,1),",",MID('Datos de entrada'!C200,3,1))),IFERROR(VALUE(MID('Datos de entrada'!C200,1,2)),"")),"")</f>
        <v/>
      </c>
      <c r="E200" t="str">
        <f>IF(ISNUMBER('Operaciones Auxiliares'!G200),'Operaciones Auxiliares'!G200,'Operaciones Auxiliares'!F200)</f>
        <v/>
      </c>
      <c r="G200" t="str">
        <f t="shared" si="7"/>
        <v/>
      </c>
      <c r="H200" t="str">
        <f t="shared" si="8"/>
        <v/>
      </c>
    </row>
    <row r="201" spans="1:8" x14ac:dyDescent="0.2">
      <c r="A201" t="str">
        <f>IF('Datos de entrada'!H201="-","-","")</f>
        <v/>
      </c>
      <c r="B201">
        <f t="shared" si="6"/>
        <v>7</v>
      </c>
      <c r="D201" t="str">
        <f>IF(OR(A201="-",ISNUMBER(E201)),IFERROR(VALUE(CONCATENATE(MID('Datos de entrada'!C201,1,1),",",MID('Datos de entrada'!C201,3,1))),IFERROR(VALUE(MID('Datos de entrada'!C201,1,2)),"")),"")</f>
        <v/>
      </c>
      <c r="E201" t="str">
        <f>IF(ISNUMBER('Operaciones Auxiliares'!G201),'Operaciones Auxiliares'!G201,'Operaciones Auxiliares'!F201)</f>
        <v/>
      </c>
      <c r="G201" t="str">
        <f t="shared" si="7"/>
        <v/>
      </c>
      <c r="H201" t="str">
        <f t="shared" si="8"/>
        <v/>
      </c>
    </row>
    <row r="202" spans="1:8" x14ac:dyDescent="0.2">
      <c r="A202" t="str">
        <f>IF('Datos de entrada'!H202="-","-","")</f>
        <v/>
      </c>
      <c r="B202">
        <f t="shared" si="6"/>
        <v>7</v>
      </c>
      <c r="D202" t="str">
        <f>IF(OR(A202="-",ISNUMBER(E202)),IFERROR(VALUE(CONCATENATE(MID('Datos de entrada'!C202,1,1),",",MID('Datos de entrada'!C202,3,1))),IFERROR(VALUE(MID('Datos de entrada'!C202,1,2)),"")),"")</f>
        <v/>
      </c>
      <c r="E202" t="str">
        <f>IF(ISNUMBER('Operaciones Auxiliares'!G202),'Operaciones Auxiliares'!G202,'Operaciones Auxiliares'!F202)</f>
        <v/>
      </c>
      <c r="G202" t="str">
        <f t="shared" si="7"/>
        <v/>
      </c>
      <c r="H202" t="str">
        <f t="shared" si="8"/>
        <v/>
      </c>
    </row>
    <row r="203" spans="1:8" x14ac:dyDescent="0.2">
      <c r="A203" t="str">
        <f>IF('Datos de entrada'!H203="-","-","")</f>
        <v/>
      </c>
      <c r="B203">
        <f t="shared" si="6"/>
        <v>7</v>
      </c>
      <c r="D203" t="str">
        <f>IF(OR(A203="-",ISNUMBER(E203)),IFERROR(VALUE(CONCATENATE(MID('Datos de entrada'!C203,1,1),",",MID('Datos de entrada'!C203,3,1))),IFERROR(VALUE(MID('Datos de entrada'!C203,1,2)),"")),"")</f>
        <v/>
      </c>
      <c r="E203" t="str">
        <f>IF(ISNUMBER('Operaciones Auxiliares'!G203),'Operaciones Auxiliares'!G203,'Operaciones Auxiliares'!F203)</f>
        <v/>
      </c>
      <c r="G203" t="str">
        <f t="shared" si="7"/>
        <v/>
      </c>
      <c r="H203" t="str">
        <f t="shared" si="8"/>
        <v/>
      </c>
    </row>
    <row r="204" spans="1:8" x14ac:dyDescent="0.2">
      <c r="A204" t="str">
        <f>IF('Datos de entrada'!H204="-","-","")</f>
        <v/>
      </c>
      <c r="B204">
        <f t="shared" si="6"/>
        <v>7</v>
      </c>
      <c r="D204" t="str">
        <f>IF(OR(A204="-",ISNUMBER(E204)),IFERROR(VALUE(CONCATENATE(MID('Datos de entrada'!C204,1,1),",",MID('Datos de entrada'!C204,3,1))),IFERROR(VALUE(MID('Datos de entrada'!C204,1,2)),"")),"")</f>
        <v/>
      </c>
      <c r="E204" t="str">
        <f>IF(ISNUMBER('Operaciones Auxiliares'!G204),'Operaciones Auxiliares'!G204,'Operaciones Auxiliares'!F204)</f>
        <v/>
      </c>
      <c r="G204" t="str">
        <f t="shared" si="7"/>
        <v/>
      </c>
      <c r="H204" t="str">
        <f t="shared" si="8"/>
        <v/>
      </c>
    </row>
    <row r="205" spans="1:8" x14ac:dyDescent="0.2">
      <c r="A205" t="str">
        <f>IF('Datos de entrada'!H205="-","-","")</f>
        <v/>
      </c>
      <c r="B205">
        <f t="shared" si="6"/>
        <v>7</v>
      </c>
      <c r="D205" t="str">
        <f>IF(OR(A205="-",ISNUMBER(E205)),IFERROR(VALUE(CONCATENATE(MID('Datos de entrada'!C205,1,1),",",MID('Datos de entrada'!C205,3,1))),IFERROR(VALUE(MID('Datos de entrada'!C205,1,2)),"")),"")</f>
        <v/>
      </c>
      <c r="E205" t="str">
        <f>IF(ISNUMBER('Operaciones Auxiliares'!G205),'Operaciones Auxiliares'!G205,'Operaciones Auxiliares'!F205)</f>
        <v/>
      </c>
      <c r="G205" t="str">
        <f t="shared" si="7"/>
        <v/>
      </c>
      <c r="H205" t="str">
        <f t="shared" si="8"/>
        <v/>
      </c>
    </row>
    <row r="206" spans="1:8" x14ac:dyDescent="0.2">
      <c r="A206" t="str">
        <f>IF('Datos de entrada'!H206="-","-","")</f>
        <v/>
      </c>
      <c r="B206">
        <f t="shared" si="6"/>
        <v>7</v>
      </c>
      <c r="D206" t="str">
        <f>IF(OR(A206="-",ISNUMBER(E206)),IFERROR(VALUE(CONCATENATE(MID('Datos de entrada'!C206,1,1),",",MID('Datos de entrada'!C206,3,1))),IFERROR(VALUE(MID('Datos de entrada'!C206,1,2)),"")),"")</f>
        <v/>
      </c>
      <c r="E206" t="str">
        <f>IF(ISNUMBER('Operaciones Auxiliares'!G206),'Operaciones Auxiliares'!G206,'Operaciones Auxiliares'!F206)</f>
        <v/>
      </c>
      <c r="G206" t="str">
        <f t="shared" si="7"/>
        <v/>
      </c>
      <c r="H206" t="str">
        <f t="shared" si="8"/>
        <v/>
      </c>
    </row>
    <row r="207" spans="1:8" x14ac:dyDescent="0.2">
      <c r="A207" t="str">
        <f>IF('Datos de entrada'!H207="-","-","")</f>
        <v/>
      </c>
      <c r="B207">
        <f t="shared" si="6"/>
        <v>7</v>
      </c>
      <c r="D207" t="str">
        <f>IF(OR(A207="-",ISNUMBER(E207)),IFERROR(VALUE(CONCATENATE(MID('Datos de entrada'!C207,1,1),",",MID('Datos de entrada'!C207,3,1))),IFERROR(VALUE(MID('Datos de entrada'!C207,1,2)),"")),"")</f>
        <v/>
      </c>
      <c r="E207" t="str">
        <f>IF(ISNUMBER('Operaciones Auxiliares'!G207),'Operaciones Auxiliares'!G207,'Operaciones Auxiliares'!F207)</f>
        <v/>
      </c>
      <c r="G207" t="str">
        <f t="shared" si="7"/>
        <v/>
      </c>
      <c r="H207" t="str">
        <f t="shared" si="8"/>
        <v/>
      </c>
    </row>
    <row r="208" spans="1:8" x14ac:dyDescent="0.2">
      <c r="A208" t="str">
        <f>IF('Datos de entrada'!H208="-","-","")</f>
        <v/>
      </c>
      <c r="B208">
        <f t="shared" si="6"/>
        <v>7</v>
      </c>
      <c r="D208" t="str">
        <f>IF(OR(A208="-",ISNUMBER(E208)),IFERROR(VALUE(CONCATENATE(MID('Datos de entrada'!C208,1,1),",",MID('Datos de entrada'!C208,3,1))),IFERROR(VALUE(MID('Datos de entrada'!C208,1,2)),"")),"")</f>
        <v/>
      </c>
      <c r="E208" t="str">
        <f>IF(ISNUMBER('Operaciones Auxiliares'!G208),'Operaciones Auxiliares'!G208,'Operaciones Auxiliares'!F208)</f>
        <v/>
      </c>
      <c r="G208" t="str">
        <f t="shared" si="7"/>
        <v/>
      </c>
      <c r="H208" t="str">
        <f t="shared" si="8"/>
        <v/>
      </c>
    </row>
    <row r="209" spans="1:8" x14ac:dyDescent="0.2">
      <c r="A209" t="str">
        <f>IF('Datos de entrada'!H209="-","-","")</f>
        <v/>
      </c>
      <c r="B209">
        <f t="shared" si="6"/>
        <v>7</v>
      </c>
      <c r="D209" t="str">
        <f>IF(OR(A209="-",ISNUMBER(E209)),IFERROR(VALUE(CONCATENATE(MID('Datos de entrada'!C209,1,1),",",MID('Datos de entrada'!C209,3,1))),IFERROR(VALUE(MID('Datos de entrada'!C209,1,2)),"")),"")</f>
        <v/>
      </c>
      <c r="E209" t="str">
        <f>IF(ISNUMBER('Operaciones Auxiliares'!G209),'Operaciones Auxiliares'!G209,'Operaciones Auxiliares'!F209)</f>
        <v/>
      </c>
      <c r="G209" t="str">
        <f t="shared" si="7"/>
        <v/>
      </c>
      <c r="H209" t="str">
        <f t="shared" si="8"/>
        <v/>
      </c>
    </row>
    <row r="210" spans="1:8" x14ac:dyDescent="0.2">
      <c r="A210" t="str">
        <f>IF('Datos de entrada'!H210="-","-","")</f>
        <v/>
      </c>
      <c r="B210">
        <f t="shared" si="6"/>
        <v>7</v>
      </c>
      <c r="D210" t="str">
        <f>IF(OR(A210="-",ISNUMBER(E210)),IFERROR(VALUE(CONCATENATE(MID('Datos de entrada'!C210,1,1),",",MID('Datos de entrada'!C210,3,1))),IFERROR(VALUE(MID('Datos de entrada'!C210,1,2)),"")),"")</f>
        <v/>
      </c>
      <c r="E210" t="str">
        <f>IF(ISNUMBER('Operaciones Auxiliares'!G210),'Operaciones Auxiliares'!G210,'Operaciones Auxiliares'!F210)</f>
        <v/>
      </c>
      <c r="G210" t="str">
        <f t="shared" si="7"/>
        <v/>
      </c>
      <c r="H210" t="str">
        <f t="shared" si="8"/>
        <v/>
      </c>
    </row>
    <row r="211" spans="1:8" x14ac:dyDescent="0.2">
      <c r="A211" t="str">
        <f>IF('Datos de entrada'!H211="-","-","")</f>
        <v/>
      </c>
      <c r="B211">
        <f t="shared" si="6"/>
        <v>7</v>
      </c>
      <c r="D211" t="str">
        <f>IF(OR(A211="-",ISNUMBER(E211)),IFERROR(VALUE(CONCATENATE(MID('Datos de entrada'!C211,1,1),",",MID('Datos de entrada'!C211,3,1))),IFERROR(VALUE(MID('Datos de entrada'!C211,1,2)),"")),"")</f>
        <v/>
      </c>
      <c r="E211" t="str">
        <f>IF(ISNUMBER('Operaciones Auxiliares'!G211),'Operaciones Auxiliares'!G211,'Operaciones Auxiliares'!F211)</f>
        <v/>
      </c>
      <c r="G211" t="str">
        <f t="shared" si="7"/>
        <v/>
      </c>
      <c r="H211" t="str">
        <f t="shared" si="8"/>
        <v/>
      </c>
    </row>
    <row r="212" spans="1:8" x14ac:dyDescent="0.2">
      <c r="A212" t="str">
        <f>IF('Datos de entrada'!H212="-","-","")</f>
        <v/>
      </c>
      <c r="B212">
        <f t="shared" ref="B212:B275" si="9">IF(A212="-",B211+1,B211)</f>
        <v>7</v>
      </c>
      <c r="D212" t="str">
        <f>IF(OR(A212="-",ISNUMBER(E212)),IFERROR(VALUE(CONCATENATE(MID('Datos de entrada'!C212,1,1),",",MID('Datos de entrada'!C212,3,1))),IFERROR(VALUE(MID('Datos de entrada'!C212,1,2)),"")),"")</f>
        <v/>
      </c>
      <c r="E212" t="str">
        <f>IF(ISNUMBER('Operaciones Auxiliares'!G212),'Operaciones Auxiliares'!G212,'Operaciones Auxiliares'!F212)</f>
        <v/>
      </c>
      <c r="G212" t="str">
        <f t="shared" ref="G212:G275" si="10">IF(A212="-",5*D212,"")</f>
        <v/>
      </c>
      <c r="H212" t="str">
        <f t="shared" ref="H212:H275" si="11">IF(A212="-",10*D212,"")</f>
        <v/>
      </c>
    </row>
    <row r="213" spans="1:8" x14ac:dyDescent="0.2">
      <c r="A213" t="str">
        <f>IF('Datos de entrada'!H213="-","-","")</f>
        <v/>
      </c>
      <c r="B213">
        <f t="shared" si="9"/>
        <v>7</v>
      </c>
      <c r="D213" t="str">
        <f>IF(OR(A213="-",ISNUMBER(E213)),IFERROR(VALUE(CONCATENATE(MID('Datos de entrada'!C213,1,1),",",MID('Datos de entrada'!C213,3,1))),IFERROR(VALUE(MID('Datos de entrada'!C213,1,2)),"")),"")</f>
        <v/>
      </c>
      <c r="E213" t="str">
        <f>IF(ISNUMBER('Operaciones Auxiliares'!G213),'Operaciones Auxiliares'!G213,'Operaciones Auxiliares'!F213)</f>
        <v/>
      </c>
      <c r="G213" t="str">
        <f t="shared" si="10"/>
        <v/>
      </c>
      <c r="H213" t="str">
        <f t="shared" si="11"/>
        <v/>
      </c>
    </row>
    <row r="214" spans="1:8" x14ac:dyDescent="0.2">
      <c r="A214" t="str">
        <f>IF('Datos de entrada'!H214="-","-","")</f>
        <v/>
      </c>
      <c r="B214">
        <f t="shared" si="9"/>
        <v>7</v>
      </c>
      <c r="D214" t="str">
        <f>IF(OR(A214="-",ISNUMBER(E214)),IFERROR(VALUE(CONCATENATE(MID('Datos de entrada'!C214,1,1),",",MID('Datos de entrada'!C214,3,1))),IFERROR(VALUE(MID('Datos de entrada'!C214,1,2)),"")),"")</f>
        <v/>
      </c>
      <c r="E214" t="str">
        <f>IF(ISNUMBER('Operaciones Auxiliares'!G214),'Operaciones Auxiliares'!G214,'Operaciones Auxiliares'!F214)</f>
        <v/>
      </c>
      <c r="G214" t="str">
        <f t="shared" si="10"/>
        <v/>
      </c>
      <c r="H214" t="str">
        <f t="shared" si="11"/>
        <v/>
      </c>
    </row>
    <row r="215" spans="1:8" x14ac:dyDescent="0.2">
      <c r="A215" t="str">
        <f>IF('Datos de entrada'!H215="-","-","")</f>
        <v/>
      </c>
      <c r="B215">
        <f t="shared" si="9"/>
        <v>7</v>
      </c>
      <c r="D215" t="str">
        <f>IF(OR(A215="-",ISNUMBER(E215)),IFERROR(VALUE(CONCATENATE(MID('Datos de entrada'!C215,1,1),",",MID('Datos de entrada'!C215,3,1))),IFERROR(VALUE(MID('Datos de entrada'!C215,1,2)),"")),"")</f>
        <v/>
      </c>
      <c r="E215" t="str">
        <f>IF(ISNUMBER('Operaciones Auxiliares'!G215),'Operaciones Auxiliares'!G215,'Operaciones Auxiliares'!F215)</f>
        <v/>
      </c>
      <c r="G215" t="str">
        <f t="shared" si="10"/>
        <v/>
      </c>
      <c r="H215" t="str">
        <f t="shared" si="11"/>
        <v/>
      </c>
    </row>
    <row r="216" spans="1:8" x14ac:dyDescent="0.2">
      <c r="A216" t="str">
        <f>IF('Datos de entrada'!H216="-","-","")</f>
        <v/>
      </c>
      <c r="B216">
        <f t="shared" si="9"/>
        <v>7</v>
      </c>
      <c r="D216" t="str">
        <f>IF(OR(A216="-",ISNUMBER(E216)),IFERROR(VALUE(CONCATENATE(MID('Datos de entrada'!C216,1,1),",",MID('Datos de entrada'!C216,3,1))),IFERROR(VALUE(MID('Datos de entrada'!C216,1,2)),"")),"")</f>
        <v/>
      </c>
      <c r="E216" t="str">
        <f>IF(ISNUMBER('Operaciones Auxiliares'!G216),'Operaciones Auxiliares'!G216,'Operaciones Auxiliares'!F216)</f>
        <v/>
      </c>
      <c r="G216" t="str">
        <f t="shared" si="10"/>
        <v/>
      </c>
      <c r="H216" t="str">
        <f t="shared" si="11"/>
        <v/>
      </c>
    </row>
    <row r="217" spans="1:8" x14ac:dyDescent="0.2">
      <c r="A217" t="str">
        <f>IF('Datos de entrada'!H217="-","-","")</f>
        <v/>
      </c>
      <c r="B217">
        <f t="shared" si="9"/>
        <v>7</v>
      </c>
      <c r="D217" t="str">
        <f>IF(OR(A217="-",ISNUMBER(E217)),IFERROR(VALUE(CONCATENATE(MID('Datos de entrada'!C217,1,1),",",MID('Datos de entrada'!C217,3,1))),IFERROR(VALUE(MID('Datos de entrada'!C217,1,2)),"")),"")</f>
        <v/>
      </c>
      <c r="E217" t="str">
        <f>IF(ISNUMBER('Operaciones Auxiliares'!G217),'Operaciones Auxiliares'!G217,'Operaciones Auxiliares'!F217)</f>
        <v/>
      </c>
      <c r="G217" t="str">
        <f t="shared" si="10"/>
        <v/>
      </c>
      <c r="H217" t="str">
        <f t="shared" si="11"/>
        <v/>
      </c>
    </row>
    <row r="218" spans="1:8" x14ac:dyDescent="0.2">
      <c r="A218" t="str">
        <f>IF('Datos de entrada'!H218="-","-","")</f>
        <v/>
      </c>
      <c r="B218">
        <f t="shared" si="9"/>
        <v>7</v>
      </c>
      <c r="D218" t="str">
        <f>IF(OR(A218="-",ISNUMBER(E218)),IFERROR(VALUE(CONCATENATE(MID('Datos de entrada'!C218,1,1),",",MID('Datos de entrada'!C218,3,1))),IFERROR(VALUE(MID('Datos de entrada'!C218,1,2)),"")),"")</f>
        <v/>
      </c>
      <c r="E218" t="str">
        <f>IF(ISNUMBER('Operaciones Auxiliares'!G218),'Operaciones Auxiliares'!G218,'Operaciones Auxiliares'!F218)</f>
        <v/>
      </c>
      <c r="G218" t="str">
        <f t="shared" si="10"/>
        <v/>
      </c>
      <c r="H218" t="str">
        <f t="shared" si="11"/>
        <v/>
      </c>
    </row>
    <row r="219" spans="1:8" x14ac:dyDescent="0.2">
      <c r="A219" t="str">
        <f>IF('Datos de entrada'!H219="-","-","")</f>
        <v/>
      </c>
      <c r="B219">
        <f t="shared" si="9"/>
        <v>7</v>
      </c>
      <c r="D219" t="str">
        <f>IF(OR(A219="-",ISNUMBER(E219)),IFERROR(VALUE(CONCATENATE(MID('Datos de entrada'!C219,1,1),",",MID('Datos de entrada'!C219,3,1))),IFERROR(VALUE(MID('Datos de entrada'!C219,1,2)),"")),"")</f>
        <v/>
      </c>
      <c r="E219" t="str">
        <f>IF(ISNUMBER('Operaciones Auxiliares'!G219),'Operaciones Auxiliares'!G219,'Operaciones Auxiliares'!F219)</f>
        <v/>
      </c>
      <c r="G219" t="str">
        <f t="shared" si="10"/>
        <v/>
      </c>
      <c r="H219" t="str">
        <f t="shared" si="11"/>
        <v/>
      </c>
    </row>
    <row r="220" spans="1:8" x14ac:dyDescent="0.2">
      <c r="A220" t="str">
        <f>IF('Datos de entrada'!H220="-","-","")</f>
        <v/>
      </c>
      <c r="B220">
        <f t="shared" si="9"/>
        <v>7</v>
      </c>
      <c r="D220" t="str">
        <f>IF(OR(A220="-",ISNUMBER(E220)),IFERROR(VALUE(CONCATENATE(MID('Datos de entrada'!C220,1,1),",",MID('Datos de entrada'!C220,3,1))),IFERROR(VALUE(MID('Datos de entrada'!C220,1,2)),"")),"")</f>
        <v/>
      </c>
      <c r="E220" t="str">
        <f>IF(ISNUMBER('Operaciones Auxiliares'!G220),'Operaciones Auxiliares'!G220,'Operaciones Auxiliares'!F220)</f>
        <v/>
      </c>
      <c r="G220" t="str">
        <f t="shared" si="10"/>
        <v/>
      </c>
      <c r="H220" t="str">
        <f t="shared" si="11"/>
        <v/>
      </c>
    </row>
    <row r="221" spans="1:8" x14ac:dyDescent="0.2">
      <c r="A221" t="str">
        <f>IF('Datos de entrada'!H221="-","-","")</f>
        <v/>
      </c>
      <c r="B221">
        <f t="shared" si="9"/>
        <v>7</v>
      </c>
      <c r="D221" t="str">
        <f>IF(OR(A221="-",ISNUMBER(E221)),IFERROR(VALUE(CONCATENATE(MID('Datos de entrada'!C221,1,1),",",MID('Datos de entrada'!C221,3,1))),IFERROR(VALUE(MID('Datos de entrada'!C221,1,2)),"")),"")</f>
        <v/>
      </c>
      <c r="E221" t="str">
        <f>IF(ISNUMBER('Operaciones Auxiliares'!G221),'Operaciones Auxiliares'!G221,'Operaciones Auxiliares'!F221)</f>
        <v/>
      </c>
      <c r="G221" t="str">
        <f t="shared" si="10"/>
        <v/>
      </c>
      <c r="H221" t="str">
        <f t="shared" si="11"/>
        <v/>
      </c>
    </row>
    <row r="222" spans="1:8" x14ac:dyDescent="0.2">
      <c r="A222" t="str">
        <f>IF('Datos de entrada'!H222="-","-","")</f>
        <v/>
      </c>
      <c r="B222">
        <f t="shared" si="9"/>
        <v>7</v>
      </c>
      <c r="D222" t="str">
        <f>IF(OR(A222="-",ISNUMBER(E222)),IFERROR(VALUE(CONCATENATE(MID('Datos de entrada'!C222,1,1),",",MID('Datos de entrada'!C222,3,1))),IFERROR(VALUE(MID('Datos de entrada'!C222,1,2)),"")),"")</f>
        <v/>
      </c>
      <c r="E222" t="str">
        <f>IF(ISNUMBER('Operaciones Auxiliares'!G222),'Operaciones Auxiliares'!G222,'Operaciones Auxiliares'!F222)</f>
        <v/>
      </c>
      <c r="G222" t="str">
        <f t="shared" si="10"/>
        <v/>
      </c>
      <c r="H222" t="str">
        <f t="shared" si="11"/>
        <v/>
      </c>
    </row>
    <row r="223" spans="1:8" x14ac:dyDescent="0.2">
      <c r="A223" t="str">
        <f>IF('Datos de entrada'!H223="-","-","")</f>
        <v/>
      </c>
      <c r="B223">
        <f t="shared" si="9"/>
        <v>7</v>
      </c>
      <c r="D223" t="str">
        <f>IF(OR(A223="-",ISNUMBER(E223)),IFERROR(VALUE(CONCATENATE(MID('Datos de entrada'!C223,1,1),",",MID('Datos de entrada'!C223,3,1))),IFERROR(VALUE(MID('Datos de entrada'!C223,1,2)),"")),"")</f>
        <v/>
      </c>
      <c r="E223" t="str">
        <f>IF(ISNUMBER('Operaciones Auxiliares'!G223),'Operaciones Auxiliares'!G223,'Operaciones Auxiliares'!F223)</f>
        <v/>
      </c>
      <c r="G223" t="str">
        <f t="shared" si="10"/>
        <v/>
      </c>
      <c r="H223" t="str">
        <f t="shared" si="11"/>
        <v/>
      </c>
    </row>
    <row r="224" spans="1:8" x14ac:dyDescent="0.2">
      <c r="A224" t="str">
        <f>IF('Datos de entrada'!H224="-","-","")</f>
        <v/>
      </c>
      <c r="B224">
        <f t="shared" si="9"/>
        <v>7</v>
      </c>
      <c r="D224" t="str">
        <f>IF(OR(A224="-",ISNUMBER(E224)),IFERROR(VALUE(CONCATENATE(MID('Datos de entrada'!C224,1,1),",",MID('Datos de entrada'!C224,3,1))),IFERROR(VALUE(MID('Datos de entrada'!C224,1,2)),"")),"")</f>
        <v/>
      </c>
      <c r="E224" t="str">
        <f>IF(ISNUMBER('Operaciones Auxiliares'!G224),'Operaciones Auxiliares'!G224,'Operaciones Auxiliares'!F224)</f>
        <v/>
      </c>
      <c r="G224" t="str">
        <f t="shared" si="10"/>
        <v/>
      </c>
      <c r="H224" t="str">
        <f t="shared" si="11"/>
        <v/>
      </c>
    </row>
    <row r="225" spans="1:8" x14ac:dyDescent="0.2">
      <c r="A225" t="str">
        <f>IF('Datos de entrada'!H225="-","-","")</f>
        <v/>
      </c>
      <c r="B225">
        <f t="shared" si="9"/>
        <v>7</v>
      </c>
      <c r="D225" t="str">
        <f>IF(OR(A225="-",ISNUMBER(E225)),IFERROR(VALUE(CONCATENATE(MID('Datos de entrada'!C225,1,1),",",MID('Datos de entrada'!C225,3,1))),IFERROR(VALUE(MID('Datos de entrada'!C225,1,2)),"")),"")</f>
        <v/>
      </c>
      <c r="E225" t="str">
        <f>IF(ISNUMBER('Operaciones Auxiliares'!G225),'Operaciones Auxiliares'!G225,'Operaciones Auxiliares'!F225)</f>
        <v/>
      </c>
      <c r="G225" t="str">
        <f t="shared" si="10"/>
        <v/>
      </c>
      <c r="H225" t="str">
        <f t="shared" si="11"/>
        <v/>
      </c>
    </row>
    <row r="226" spans="1:8" x14ac:dyDescent="0.2">
      <c r="A226" t="str">
        <f>IF('Datos de entrada'!H226="-","-","")</f>
        <v/>
      </c>
      <c r="B226">
        <f t="shared" si="9"/>
        <v>7</v>
      </c>
      <c r="D226" t="str">
        <f>IF(OR(A226="-",ISNUMBER(E226)),IFERROR(VALUE(CONCATENATE(MID('Datos de entrada'!C226,1,1),",",MID('Datos de entrada'!C226,3,1))),IFERROR(VALUE(MID('Datos de entrada'!C226,1,2)),"")),"")</f>
        <v/>
      </c>
      <c r="E226" t="str">
        <f>IF(ISNUMBER('Operaciones Auxiliares'!G226),'Operaciones Auxiliares'!G226,'Operaciones Auxiliares'!F226)</f>
        <v/>
      </c>
      <c r="G226" t="str">
        <f t="shared" si="10"/>
        <v/>
      </c>
      <c r="H226" t="str">
        <f t="shared" si="11"/>
        <v/>
      </c>
    </row>
    <row r="227" spans="1:8" x14ac:dyDescent="0.2">
      <c r="A227" t="str">
        <f>IF('Datos de entrada'!H227="-","-","")</f>
        <v/>
      </c>
      <c r="B227">
        <f t="shared" si="9"/>
        <v>7</v>
      </c>
      <c r="D227" t="str">
        <f>IF(OR(A227="-",ISNUMBER(E227)),IFERROR(VALUE(CONCATENATE(MID('Datos de entrada'!C227,1,1),",",MID('Datos de entrada'!C227,3,1))),IFERROR(VALUE(MID('Datos de entrada'!C227,1,2)),"")),"")</f>
        <v/>
      </c>
      <c r="E227" t="str">
        <f>IF(ISNUMBER('Operaciones Auxiliares'!G227),'Operaciones Auxiliares'!G227,'Operaciones Auxiliares'!F227)</f>
        <v/>
      </c>
      <c r="G227" t="str">
        <f t="shared" si="10"/>
        <v/>
      </c>
      <c r="H227" t="str">
        <f t="shared" si="11"/>
        <v/>
      </c>
    </row>
    <row r="228" spans="1:8" x14ac:dyDescent="0.2">
      <c r="A228" t="str">
        <f>IF('Datos de entrada'!H228="-","-","")</f>
        <v/>
      </c>
      <c r="B228">
        <f t="shared" si="9"/>
        <v>7</v>
      </c>
      <c r="D228" t="str">
        <f>IF(OR(A228="-",ISNUMBER(E228)),IFERROR(VALUE(CONCATENATE(MID('Datos de entrada'!C228,1,1),",",MID('Datos de entrada'!C228,3,1))),IFERROR(VALUE(MID('Datos de entrada'!C228,1,2)),"")),"")</f>
        <v/>
      </c>
      <c r="E228" t="str">
        <f>IF(ISNUMBER('Operaciones Auxiliares'!G228),'Operaciones Auxiliares'!G228,'Operaciones Auxiliares'!F228)</f>
        <v/>
      </c>
      <c r="G228" t="str">
        <f t="shared" si="10"/>
        <v/>
      </c>
      <c r="H228" t="str">
        <f t="shared" si="11"/>
        <v/>
      </c>
    </row>
    <row r="229" spans="1:8" x14ac:dyDescent="0.2">
      <c r="A229" t="str">
        <f>IF('Datos de entrada'!H229="-","-","")</f>
        <v/>
      </c>
      <c r="B229">
        <f t="shared" si="9"/>
        <v>7</v>
      </c>
      <c r="D229" t="str">
        <f>IF(OR(A229="-",ISNUMBER(E229)),IFERROR(VALUE(CONCATENATE(MID('Datos de entrada'!C229,1,1),",",MID('Datos de entrada'!C229,3,1))),IFERROR(VALUE(MID('Datos de entrada'!C229,1,2)),"")),"")</f>
        <v/>
      </c>
      <c r="E229" t="str">
        <f>IF(ISNUMBER('Operaciones Auxiliares'!G229),'Operaciones Auxiliares'!G229,'Operaciones Auxiliares'!F229)</f>
        <v/>
      </c>
      <c r="G229" t="str">
        <f t="shared" si="10"/>
        <v/>
      </c>
      <c r="H229" t="str">
        <f t="shared" si="11"/>
        <v/>
      </c>
    </row>
    <row r="230" spans="1:8" x14ac:dyDescent="0.2">
      <c r="A230" t="str">
        <f>IF('Datos de entrada'!H230="-","-","")</f>
        <v/>
      </c>
      <c r="B230">
        <f t="shared" si="9"/>
        <v>7</v>
      </c>
      <c r="D230" t="str">
        <f>IF(OR(A230="-",ISNUMBER(E230)),IFERROR(VALUE(CONCATENATE(MID('Datos de entrada'!C230,1,1),",",MID('Datos de entrada'!C230,3,1))),IFERROR(VALUE(MID('Datos de entrada'!C230,1,2)),"")),"")</f>
        <v/>
      </c>
      <c r="E230" t="str">
        <f>IF(ISNUMBER('Operaciones Auxiliares'!G230),'Operaciones Auxiliares'!G230,'Operaciones Auxiliares'!F230)</f>
        <v/>
      </c>
      <c r="G230" t="str">
        <f t="shared" si="10"/>
        <v/>
      </c>
      <c r="H230" t="str">
        <f t="shared" si="11"/>
        <v/>
      </c>
    </row>
    <row r="231" spans="1:8" x14ac:dyDescent="0.2">
      <c r="A231" t="str">
        <f>IF('Datos de entrada'!H231="-","-","")</f>
        <v/>
      </c>
      <c r="B231">
        <f t="shared" si="9"/>
        <v>7</v>
      </c>
      <c r="D231" t="str">
        <f>IF(OR(A231="-",ISNUMBER(E231)),IFERROR(VALUE(CONCATENATE(MID('Datos de entrada'!C231,1,1),",",MID('Datos de entrada'!C231,3,1))),IFERROR(VALUE(MID('Datos de entrada'!C231,1,2)),"")),"")</f>
        <v/>
      </c>
      <c r="E231" t="str">
        <f>IF(ISNUMBER('Operaciones Auxiliares'!G231),'Operaciones Auxiliares'!G231,'Operaciones Auxiliares'!F231)</f>
        <v/>
      </c>
      <c r="G231" t="str">
        <f t="shared" si="10"/>
        <v/>
      </c>
      <c r="H231" t="str">
        <f t="shared" si="11"/>
        <v/>
      </c>
    </row>
    <row r="232" spans="1:8" x14ac:dyDescent="0.2">
      <c r="A232" t="str">
        <f>IF('Datos de entrada'!H232="-","-","")</f>
        <v/>
      </c>
      <c r="B232">
        <f t="shared" si="9"/>
        <v>7</v>
      </c>
      <c r="D232" t="str">
        <f>IF(OR(A232="-",ISNUMBER(E232)),IFERROR(VALUE(CONCATENATE(MID('Datos de entrada'!C232,1,1),",",MID('Datos de entrada'!C232,3,1))),IFERROR(VALUE(MID('Datos de entrada'!C232,1,2)),"")),"")</f>
        <v/>
      </c>
      <c r="E232" t="str">
        <f>IF(ISNUMBER('Operaciones Auxiliares'!G232),'Operaciones Auxiliares'!G232,'Operaciones Auxiliares'!F232)</f>
        <v/>
      </c>
      <c r="G232" t="str">
        <f t="shared" si="10"/>
        <v/>
      </c>
      <c r="H232" t="str">
        <f t="shared" si="11"/>
        <v/>
      </c>
    </row>
    <row r="233" spans="1:8" x14ac:dyDescent="0.2">
      <c r="A233" t="str">
        <f>IF('Datos de entrada'!H233="-","-","")</f>
        <v/>
      </c>
      <c r="B233">
        <f t="shared" si="9"/>
        <v>7</v>
      </c>
      <c r="D233" t="str">
        <f>IF(OR(A233="-",ISNUMBER(E233)),IFERROR(VALUE(CONCATENATE(MID('Datos de entrada'!C233,1,1),",",MID('Datos de entrada'!C233,3,1))),IFERROR(VALUE(MID('Datos de entrada'!C233,1,2)),"")),"")</f>
        <v/>
      </c>
      <c r="E233" t="str">
        <f>IF(ISNUMBER('Operaciones Auxiliares'!G233),'Operaciones Auxiliares'!G233,'Operaciones Auxiliares'!F233)</f>
        <v/>
      </c>
      <c r="G233" t="str">
        <f t="shared" si="10"/>
        <v/>
      </c>
      <c r="H233" t="str">
        <f t="shared" si="11"/>
        <v/>
      </c>
    </row>
    <row r="234" spans="1:8" x14ac:dyDescent="0.2">
      <c r="A234" t="str">
        <f>IF('Datos de entrada'!H234="-","-","")</f>
        <v/>
      </c>
      <c r="B234">
        <f t="shared" si="9"/>
        <v>7</v>
      </c>
      <c r="D234" t="str">
        <f>IF(OR(A234="-",ISNUMBER(E234)),IFERROR(VALUE(CONCATENATE(MID('Datos de entrada'!C234,1,1),",",MID('Datos de entrada'!C234,3,1))),IFERROR(VALUE(MID('Datos de entrada'!C234,1,2)),"")),"")</f>
        <v/>
      </c>
      <c r="E234" t="str">
        <f>IF(ISNUMBER('Operaciones Auxiliares'!G234),'Operaciones Auxiliares'!G234,'Operaciones Auxiliares'!F234)</f>
        <v/>
      </c>
      <c r="G234" t="str">
        <f t="shared" si="10"/>
        <v/>
      </c>
      <c r="H234" t="str">
        <f t="shared" si="11"/>
        <v/>
      </c>
    </row>
    <row r="235" spans="1:8" x14ac:dyDescent="0.2">
      <c r="A235" t="str">
        <f>IF('Datos de entrada'!H235="-","-","")</f>
        <v/>
      </c>
      <c r="B235">
        <f t="shared" si="9"/>
        <v>7</v>
      </c>
      <c r="D235" t="str">
        <f>IF(OR(A235="-",ISNUMBER(E235)),IFERROR(VALUE(CONCATENATE(MID('Datos de entrada'!C235,1,1),",",MID('Datos de entrada'!C235,3,1))),IFERROR(VALUE(MID('Datos de entrada'!C235,1,2)),"")),"")</f>
        <v/>
      </c>
      <c r="E235" t="str">
        <f>IF(ISNUMBER('Operaciones Auxiliares'!G235),'Operaciones Auxiliares'!G235,'Operaciones Auxiliares'!F235)</f>
        <v/>
      </c>
      <c r="G235" t="str">
        <f t="shared" si="10"/>
        <v/>
      </c>
      <c r="H235" t="str">
        <f t="shared" si="11"/>
        <v/>
      </c>
    </row>
    <row r="236" spans="1:8" x14ac:dyDescent="0.2">
      <c r="A236" t="str">
        <f>IF('Datos de entrada'!H236="-","-","")</f>
        <v/>
      </c>
      <c r="B236">
        <f t="shared" si="9"/>
        <v>7</v>
      </c>
      <c r="D236" t="str">
        <f>IF(OR(A236="-",ISNUMBER(E236)),IFERROR(VALUE(CONCATENATE(MID('Datos de entrada'!C236,1,1),",",MID('Datos de entrada'!C236,3,1))),IFERROR(VALUE(MID('Datos de entrada'!C236,1,2)),"")),"")</f>
        <v/>
      </c>
      <c r="E236" t="str">
        <f>IF(ISNUMBER('Operaciones Auxiliares'!G236),'Operaciones Auxiliares'!G236,'Operaciones Auxiliares'!F236)</f>
        <v/>
      </c>
      <c r="G236" t="str">
        <f t="shared" si="10"/>
        <v/>
      </c>
      <c r="H236" t="str">
        <f t="shared" si="11"/>
        <v/>
      </c>
    </row>
    <row r="237" spans="1:8" x14ac:dyDescent="0.2">
      <c r="A237" t="str">
        <f>IF('Datos de entrada'!H237="-","-","")</f>
        <v/>
      </c>
      <c r="B237">
        <f t="shared" si="9"/>
        <v>7</v>
      </c>
      <c r="D237" t="str">
        <f>IF(OR(A237="-",ISNUMBER(E237)),IFERROR(VALUE(CONCATENATE(MID('Datos de entrada'!C237,1,1),",",MID('Datos de entrada'!C237,3,1))),IFERROR(VALUE(MID('Datos de entrada'!C237,1,2)),"")),"")</f>
        <v/>
      </c>
      <c r="E237" t="str">
        <f>IF(ISNUMBER('Operaciones Auxiliares'!G237),'Operaciones Auxiliares'!G237,'Operaciones Auxiliares'!F237)</f>
        <v/>
      </c>
      <c r="G237" t="str">
        <f t="shared" si="10"/>
        <v/>
      </c>
      <c r="H237" t="str">
        <f t="shared" si="11"/>
        <v/>
      </c>
    </row>
    <row r="238" spans="1:8" x14ac:dyDescent="0.2">
      <c r="A238" t="str">
        <f>IF('Datos de entrada'!H238="-","-","")</f>
        <v/>
      </c>
      <c r="B238">
        <f t="shared" si="9"/>
        <v>7</v>
      </c>
      <c r="D238" t="str">
        <f>IF(OR(A238="-",ISNUMBER(E238)),IFERROR(VALUE(CONCATENATE(MID('Datos de entrada'!C238,1,1),",",MID('Datos de entrada'!C238,3,1))),IFERROR(VALUE(MID('Datos de entrada'!C238,1,2)),"")),"")</f>
        <v/>
      </c>
      <c r="E238" t="str">
        <f>IF(ISNUMBER('Operaciones Auxiliares'!G238),'Operaciones Auxiliares'!G238,'Operaciones Auxiliares'!F238)</f>
        <v/>
      </c>
      <c r="G238" t="str">
        <f t="shared" si="10"/>
        <v/>
      </c>
      <c r="H238" t="str">
        <f t="shared" si="11"/>
        <v/>
      </c>
    </row>
    <row r="239" spans="1:8" x14ac:dyDescent="0.2">
      <c r="A239" t="str">
        <f>IF('Datos de entrada'!H239="-","-","")</f>
        <v/>
      </c>
      <c r="B239">
        <f t="shared" si="9"/>
        <v>7</v>
      </c>
      <c r="D239" t="str">
        <f>IF(OR(A239="-",ISNUMBER(E239)),IFERROR(VALUE(CONCATENATE(MID('Datos de entrada'!C239,1,1),",",MID('Datos de entrada'!C239,3,1))),IFERROR(VALUE(MID('Datos de entrada'!C239,1,2)),"")),"")</f>
        <v/>
      </c>
      <c r="E239" t="str">
        <f>IF(ISNUMBER('Operaciones Auxiliares'!G239),'Operaciones Auxiliares'!G239,'Operaciones Auxiliares'!F239)</f>
        <v/>
      </c>
      <c r="G239" t="str">
        <f t="shared" si="10"/>
        <v/>
      </c>
      <c r="H239" t="str">
        <f t="shared" si="11"/>
        <v/>
      </c>
    </row>
    <row r="240" spans="1:8" x14ac:dyDescent="0.2">
      <c r="A240" t="str">
        <f>IF('Datos de entrada'!H240="-","-","")</f>
        <v/>
      </c>
      <c r="B240">
        <f t="shared" si="9"/>
        <v>7</v>
      </c>
      <c r="D240" t="str">
        <f>IF(OR(A240="-",ISNUMBER(E240)),IFERROR(VALUE(CONCATENATE(MID('Datos de entrada'!C240,1,1),",",MID('Datos de entrada'!C240,3,1))),IFERROR(VALUE(MID('Datos de entrada'!C240,1,2)),"")),"")</f>
        <v/>
      </c>
      <c r="E240" t="str">
        <f>IF(ISNUMBER('Operaciones Auxiliares'!G240),'Operaciones Auxiliares'!G240,'Operaciones Auxiliares'!F240)</f>
        <v/>
      </c>
      <c r="G240" t="str">
        <f t="shared" si="10"/>
        <v/>
      </c>
      <c r="H240" t="str">
        <f t="shared" si="11"/>
        <v/>
      </c>
    </row>
    <row r="241" spans="1:8" x14ac:dyDescent="0.2">
      <c r="A241" t="str">
        <f>IF('Datos de entrada'!H241="-","-","")</f>
        <v/>
      </c>
      <c r="B241">
        <f t="shared" si="9"/>
        <v>7</v>
      </c>
      <c r="D241" t="str">
        <f>IF(OR(A241="-",ISNUMBER(E241)),IFERROR(VALUE(CONCATENATE(MID('Datos de entrada'!C241,1,1),",",MID('Datos de entrada'!C241,3,1))),IFERROR(VALUE(MID('Datos de entrada'!C241,1,2)),"")),"")</f>
        <v/>
      </c>
      <c r="E241" t="str">
        <f>IF(ISNUMBER('Operaciones Auxiliares'!G241),'Operaciones Auxiliares'!G241,'Operaciones Auxiliares'!F241)</f>
        <v/>
      </c>
      <c r="G241" t="str">
        <f t="shared" si="10"/>
        <v/>
      </c>
      <c r="H241" t="str">
        <f t="shared" si="11"/>
        <v/>
      </c>
    </row>
    <row r="242" spans="1:8" x14ac:dyDescent="0.2">
      <c r="A242" t="str">
        <f>IF('Datos de entrada'!H242="-","-","")</f>
        <v/>
      </c>
      <c r="B242">
        <f t="shared" si="9"/>
        <v>7</v>
      </c>
      <c r="D242" t="str">
        <f>IF(OR(A242="-",ISNUMBER(E242)),IFERROR(VALUE(CONCATENATE(MID('Datos de entrada'!C242,1,1),",",MID('Datos de entrada'!C242,3,1))),IFERROR(VALUE(MID('Datos de entrada'!C242,1,2)),"")),"")</f>
        <v/>
      </c>
      <c r="E242" t="str">
        <f>IF(ISNUMBER('Operaciones Auxiliares'!G242),'Operaciones Auxiliares'!G242,'Operaciones Auxiliares'!F242)</f>
        <v/>
      </c>
      <c r="G242" t="str">
        <f t="shared" si="10"/>
        <v/>
      </c>
      <c r="H242" t="str">
        <f t="shared" si="11"/>
        <v/>
      </c>
    </row>
    <row r="243" spans="1:8" x14ac:dyDescent="0.2">
      <c r="A243" t="str">
        <f>IF('Datos de entrada'!H243="-","-","")</f>
        <v/>
      </c>
      <c r="B243">
        <f t="shared" si="9"/>
        <v>7</v>
      </c>
      <c r="D243" t="str">
        <f>IF(OR(A243="-",ISNUMBER(E243)),IFERROR(VALUE(CONCATENATE(MID('Datos de entrada'!C243,1,1),",",MID('Datos de entrada'!C243,3,1))),IFERROR(VALUE(MID('Datos de entrada'!C243,1,2)),"")),"")</f>
        <v/>
      </c>
      <c r="E243" t="str">
        <f>IF(ISNUMBER('Operaciones Auxiliares'!G243),'Operaciones Auxiliares'!G243,'Operaciones Auxiliares'!F243)</f>
        <v/>
      </c>
      <c r="G243" t="str">
        <f t="shared" si="10"/>
        <v/>
      </c>
      <c r="H243" t="str">
        <f t="shared" si="11"/>
        <v/>
      </c>
    </row>
    <row r="244" spans="1:8" x14ac:dyDescent="0.2">
      <c r="A244" t="str">
        <f>IF('Datos de entrada'!H244="-","-","")</f>
        <v/>
      </c>
      <c r="B244">
        <f t="shared" si="9"/>
        <v>7</v>
      </c>
      <c r="D244" t="str">
        <f>IF(OR(A244="-",ISNUMBER(E244)),IFERROR(VALUE(CONCATENATE(MID('Datos de entrada'!C244,1,1),",",MID('Datos de entrada'!C244,3,1))),IFERROR(VALUE(MID('Datos de entrada'!C244,1,2)),"")),"")</f>
        <v/>
      </c>
      <c r="E244" t="str">
        <f>IF(ISNUMBER('Operaciones Auxiliares'!G244),'Operaciones Auxiliares'!G244,'Operaciones Auxiliares'!F244)</f>
        <v/>
      </c>
      <c r="G244" t="str">
        <f t="shared" si="10"/>
        <v/>
      </c>
      <c r="H244" t="str">
        <f t="shared" si="11"/>
        <v/>
      </c>
    </row>
    <row r="245" spans="1:8" x14ac:dyDescent="0.2">
      <c r="A245" t="str">
        <f>IF('Datos de entrada'!H245="-","-","")</f>
        <v/>
      </c>
      <c r="B245">
        <f t="shared" si="9"/>
        <v>7</v>
      </c>
      <c r="D245" t="str">
        <f>IF(OR(A245="-",ISNUMBER(E245)),IFERROR(VALUE(CONCATENATE(MID('Datos de entrada'!C245,1,1),",",MID('Datos de entrada'!C245,3,1))),IFERROR(VALUE(MID('Datos de entrada'!C245,1,2)),"")),"")</f>
        <v/>
      </c>
      <c r="E245" t="str">
        <f>IF(ISNUMBER('Operaciones Auxiliares'!G245),'Operaciones Auxiliares'!G245,'Operaciones Auxiliares'!F245)</f>
        <v/>
      </c>
      <c r="G245" t="str">
        <f t="shared" si="10"/>
        <v/>
      </c>
      <c r="H245" t="str">
        <f t="shared" si="11"/>
        <v/>
      </c>
    </row>
    <row r="246" spans="1:8" x14ac:dyDescent="0.2">
      <c r="A246" t="str">
        <f>IF('Datos de entrada'!H246="-","-","")</f>
        <v/>
      </c>
      <c r="B246">
        <f t="shared" si="9"/>
        <v>7</v>
      </c>
      <c r="D246" t="str">
        <f>IF(OR(A246="-",ISNUMBER(E246)),IFERROR(VALUE(CONCATENATE(MID('Datos de entrada'!C246,1,1),",",MID('Datos de entrada'!C246,3,1))),IFERROR(VALUE(MID('Datos de entrada'!C246,1,2)),"")),"")</f>
        <v/>
      </c>
      <c r="E246" t="str">
        <f>IF(ISNUMBER('Operaciones Auxiliares'!G246),'Operaciones Auxiliares'!G246,'Operaciones Auxiliares'!F246)</f>
        <v/>
      </c>
      <c r="G246" t="str">
        <f t="shared" si="10"/>
        <v/>
      </c>
      <c r="H246" t="str">
        <f t="shared" si="11"/>
        <v/>
      </c>
    </row>
    <row r="247" spans="1:8" x14ac:dyDescent="0.2">
      <c r="A247" t="str">
        <f>IF('Datos de entrada'!H247="-","-","")</f>
        <v/>
      </c>
      <c r="B247">
        <f t="shared" si="9"/>
        <v>7</v>
      </c>
      <c r="D247" t="str">
        <f>IF(OR(A247="-",ISNUMBER(E247)),IFERROR(VALUE(CONCATENATE(MID('Datos de entrada'!C247,1,1),",",MID('Datos de entrada'!C247,3,1))),IFERROR(VALUE(MID('Datos de entrada'!C247,1,2)),"")),"")</f>
        <v/>
      </c>
      <c r="E247" t="str">
        <f>IF(ISNUMBER('Operaciones Auxiliares'!G247),'Operaciones Auxiliares'!G247,'Operaciones Auxiliares'!F247)</f>
        <v/>
      </c>
      <c r="G247" t="str">
        <f t="shared" si="10"/>
        <v/>
      </c>
      <c r="H247" t="str">
        <f t="shared" si="11"/>
        <v/>
      </c>
    </row>
    <row r="248" spans="1:8" x14ac:dyDescent="0.2">
      <c r="A248" t="str">
        <f>IF('Datos de entrada'!H248="-","-","")</f>
        <v/>
      </c>
      <c r="B248">
        <f t="shared" si="9"/>
        <v>7</v>
      </c>
      <c r="D248" t="str">
        <f>IF(OR(A248="-",ISNUMBER(E248)),IFERROR(VALUE(CONCATENATE(MID('Datos de entrada'!C248,1,1),",",MID('Datos de entrada'!C248,3,1))),IFERROR(VALUE(MID('Datos de entrada'!C248,1,2)),"")),"")</f>
        <v/>
      </c>
      <c r="E248" t="str">
        <f>IF(ISNUMBER('Operaciones Auxiliares'!G248),'Operaciones Auxiliares'!G248,'Operaciones Auxiliares'!F248)</f>
        <v/>
      </c>
      <c r="G248" t="str">
        <f t="shared" si="10"/>
        <v/>
      </c>
      <c r="H248" t="str">
        <f t="shared" si="11"/>
        <v/>
      </c>
    </row>
    <row r="249" spans="1:8" x14ac:dyDescent="0.2">
      <c r="A249" t="str">
        <f>IF('Datos de entrada'!H249="-","-","")</f>
        <v/>
      </c>
      <c r="B249">
        <f t="shared" si="9"/>
        <v>7</v>
      </c>
      <c r="D249" t="str">
        <f>IF(OR(A249="-",ISNUMBER(E249)),IFERROR(VALUE(CONCATENATE(MID('Datos de entrada'!C249,1,1),",",MID('Datos de entrada'!C249,3,1))),IFERROR(VALUE(MID('Datos de entrada'!C249,1,2)),"")),"")</f>
        <v/>
      </c>
      <c r="E249" t="str">
        <f>IF(ISNUMBER('Operaciones Auxiliares'!G249),'Operaciones Auxiliares'!G249,'Operaciones Auxiliares'!F249)</f>
        <v/>
      </c>
      <c r="G249" t="str">
        <f t="shared" si="10"/>
        <v/>
      </c>
      <c r="H249" t="str">
        <f t="shared" si="11"/>
        <v/>
      </c>
    </row>
    <row r="250" spans="1:8" x14ac:dyDescent="0.2">
      <c r="A250" t="str">
        <f>IF('Datos de entrada'!H250="-","-","")</f>
        <v/>
      </c>
      <c r="B250">
        <f t="shared" si="9"/>
        <v>7</v>
      </c>
      <c r="D250" t="str">
        <f>IF(OR(A250="-",ISNUMBER(E250)),IFERROR(VALUE(CONCATENATE(MID('Datos de entrada'!C250,1,1),",",MID('Datos de entrada'!C250,3,1))),IFERROR(VALUE(MID('Datos de entrada'!C250,1,2)),"")),"")</f>
        <v/>
      </c>
      <c r="E250" t="str">
        <f>IF(ISNUMBER('Operaciones Auxiliares'!G250),'Operaciones Auxiliares'!G250,'Operaciones Auxiliares'!F250)</f>
        <v/>
      </c>
      <c r="G250" t="str">
        <f t="shared" si="10"/>
        <v/>
      </c>
      <c r="H250" t="str">
        <f t="shared" si="11"/>
        <v/>
      </c>
    </row>
    <row r="251" spans="1:8" x14ac:dyDescent="0.2">
      <c r="A251" t="str">
        <f>IF('Datos de entrada'!H251="-","-","")</f>
        <v/>
      </c>
      <c r="B251">
        <f t="shared" si="9"/>
        <v>7</v>
      </c>
      <c r="D251" t="str">
        <f>IF(OR(A251="-",ISNUMBER(E251)),IFERROR(VALUE(CONCATENATE(MID('Datos de entrada'!C251,1,1),",",MID('Datos de entrada'!C251,3,1))),IFERROR(VALUE(MID('Datos de entrada'!C251,1,2)),"")),"")</f>
        <v/>
      </c>
      <c r="E251" t="str">
        <f>IF(ISNUMBER('Operaciones Auxiliares'!G251),'Operaciones Auxiliares'!G251,'Operaciones Auxiliares'!F251)</f>
        <v/>
      </c>
      <c r="G251" t="str">
        <f t="shared" si="10"/>
        <v/>
      </c>
      <c r="H251" t="str">
        <f t="shared" si="11"/>
        <v/>
      </c>
    </row>
    <row r="252" spans="1:8" x14ac:dyDescent="0.2">
      <c r="A252" t="str">
        <f>IF('Datos de entrada'!H252="-","-","")</f>
        <v/>
      </c>
      <c r="B252">
        <f t="shared" si="9"/>
        <v>7</v>
      </c>
      <c r="D252" t="str">
        <f>IF(OR(A252="-",ISNUMBER(E252)),IFERROR(VALUE(CONCATENATE(MID('Datos de entrada'!C252,1,1),",",MID('Datos de entrada'!C252,3,1))),IFERROR(VALUE(MID('Datos de entrada'!C252,1,2)),"")),"")</f>
        <v/>
      </c>
      <c r="E252" t="str">
        <f>IF(ISNUMBER('Operaciones Auxiliares'!G252),'Operaciones Auxiliares'!G252,'Operaciones Auxiliares'!F252)</f>
        <v/>
      </c>
      <c r="G252" t="str">
        <f t="shared" si="10"/>
        <v/>
      </c>
      <c r="H252" t="str">
        <f t="shared" si="11"/>
        <v/>
      </c>
    </row>
    <row r="253" spans="1:8" x14ac:dyDescent="0.2">
      <c r="A253" t="str">
        <f>IF('Datos de entrada'!H253="-","-","")</f>
        <v/>
      </c>
      <c r="B253">
        <f t="shared" si="9"/>
        <v>7</v>
      </c>
      <c r="D253" t="str">
        <f>IF(OR(A253="-",ISNUMBER(E253)),IFERROR(VALUE(CONCATENATE(MID('Datos de entrada'!C253,1,1),",",MID('Datos de entrada'!C253,3,1))),IFERROR(VALUE(MID('Datos de entrada'!C253,1,2)),"")),"")</f>
        <v/>
      </c>
      <c r="E253" t="str">
        <f>IF(ISNUMBER('Operaciones Auxiliares'!G253),'Operaciones Auxiliares'!G253,'Operaciones Auxiliares'!F253)</f>
        <v/>
      </c>
      <c r="G253" t="str">
        <f t="shared" si="10"/>
        <v/>
      </c>
      <c r="H253" t="str">
        <f t="shared" si="11"/>
        <v/>
      </c>
    </row>
    <row r="254" spans="1:8" x14ac:dyDescent="0.2">
      <c r="A254" t="str">
        <f>IF('Datos de entrada'!H254="-","-","")</f>
        <v/>
      </c>
      <c r="B254">
        <f t="shared" si="9"/>
        <v>7</v>
      </c>
      <c r="D254" t="str">
        <f>IF(OR(A254="-",ISNUMBER(E254)),IFERROR(VALUE(CONCATENATE(MID('Datos de entrada'!C254,1,1),",",MID('Datos de entrada'!C254,3,1))),IFERROR(VALUE(MID('Datos de entrada'!C254,1,2)),"")),"")</f>
        <v/>
      </c>
      <c r="E254" t="str">
        <f>IF(ISNUMBER('Operaciones Auxiliares'!G254),'Operaciones Auxiliares'!G254,'Operaciones Auxiliares'!F254)</f>
        <v/>
      </c>
      <c r="G254" t="str">
        <f t="shared" si="10"/>
        <v/>
      </c>
      <c r="H254" t="str">
        <f t="shared" si="11"/>
        <v/>
      </c>
    </row>
    <row r="255" spans="1:8" x14ac:dyDescent="0.2">
      <c r="A255" t="str">
        <f>IF('Datos de entrada'!H255="-","-","")</f>
        <v/>
      </c>
      <c r="B255">
        <f t="shared" si="9"/>
        <v>7</v>
      </c>
      <c r="D255" t="str">
        <f>IF(OR(A255="-",ISNUMBER(E255)),IFERROR(VALUE(CONCATENATE(MID('Datos de entrada'!C255,1,1),",",MID('Datos de entrada'!C255,3,1))),IFERROR(VALUE(MID('Datos de entrada'!C255,1,2)),"")),"")</f>
        <v/>
      </c>
      <c r="E255" t="str">
        <f>IF(ISNUMBER('Operaciones Auxiliares'!G255),'Operaciones Auxiliares'!G255,'Operaciones Auxiliares'!F255)</f>
        <v/>
      </c>
      <c r="G255" t="str">
        <f t="shared" si="10"/>
        <v/>
      </c>
      <c r="H255" t="str">
        <f t="shared" si="11"/>
        <v/>
      </c>
    </row>
    <row r="256" spans="1:8" x14ac:dyDescent="0.2">
      <c r="A256" t="str">
        <f>IF('Datos de entrada'!H256="-","-","")</f>
        <v/>
      </c>
      <c r="B256">
        <f t="shared" si="9"/>
        <v>7</v>
      </c>
      <c r="D256" t="str">
        <f>IF(OR(A256="-",ISNUMBER(E256)),IFERROR(VALUE(CONCATENATE(MID('Datos de entrada'!C256,1,1),",",MID('Datos de entrada'!C256,3,1))),IFERROR(VALUE(MID('Datos de entrada'!C256,1,2)),"")),"")</f>
        <v/>
      </c>
      <c r="E256" t="str">
        <f>IF(ISNUMBER('Operaciones Auxiliares'!G256),'Operaciones Auxiliares'!G256,'Operaciones Auxiliares'!F256)</f>
        <v/>
      </c>
      <c r="G256" t="str">
        <f t="shared" si="10"/>
        <v/>
      </c>
      <c r="H256" t="str">
        <f t="shared" si="11"/>
        <v/>
      </c>
    </row>
    <row r="257" spans="1:8" x14ac:dyDescent="0.2">
      <c r="A257" t="str">
        <f>IF('Datos de entrada'!H257="-","-","")</f>
        <v/>
      </c>
      <c r="B257">
        <f t="shared" si="9"/>
        <v>7</v>
      </c>
      <c r="D257" t="str">
        <f>IF(OR(A257="-",ISNUMBER(E257)),IFERROR(VALUE(CONCATENATE(MID('Datos de entrada'!C257,1,1),",",MID('Datos de entrada'!C257,3,1))),IFERROR(VALUE(MID('Datos de entrada'!C257,1,2)),"")),"")</f>
        <v/>
      </c>
      <c r="E257" t="str">
        <f>IF(ISNUMBER('Operaciones Auxiliares'!G257),'Operaciones Auxiliares'!G257,'Operaciones Auxiliares'!F257)</f>
        <v/>
      </c>
      <c r="G257" t="str">
        <f t="shared" si="10"/>
        <v/>
      </c>
      <c r="H257" t="str">
        <f t="shared" si="11"/>
        <v/>
      </c>
    </row>
    <row r="258" spans="1:8" x14ac:dyDescent="0.2">
      <c r="A258" t="str">
        <f>IF('Datos de entrada'!H258="-","-","")</f>
        <v/>
      </c>
      <c r="B258">
        <f t="shared" si="9"/>
        <v>7</v>
      </c>
      <c r="D258" t="str">
        <f>IF(OR(A258="-",ISNUMBER(E258)),IFERROR(VALUE(CONCATENATE(MID('Datos de entrada'!C258,1,1),",",MID('Datos de entrada'!C258,3,1))),IFERROR(VALUE(MID('Datos de entrada'!C258,1,2)),"")),"")</f>
        <v/>
      </c>
      <c r="E258" t="str">
        <f>IF(ISNUMBER('Operaciones Auxiliares'!G258),'Operaciones Auxiliares'!G258,'Operaciones Auxiliares'!F258)</f>
        <v/>
      </c>
      <c r="G258" t="str">
        <f t="shared" si="10"/>
        <v/>
      </c>
      <c r="H258" t="str">
        <f t="shared" si="11"/>
        <v/>
      </c>
    </row>
    <row r="259" spans="1:8" x14ac:dyDescent="0.2">
      <c r="A259" t="str">
        <f>IF('Datos de entrada'!H259="-","-","")</f>
        <v/>
      </c>
      <c r="B259">
        <f t="shared" si="9"/>
        <v>7</v>
      </c>
      <c r="D259" t="str">
        <f>IF(OR(A259="-",ISNUMBER(E259)),IFERROR(VALUE(CONCATENATE(MID('Datos de entrada'!C259,1,1),",",MID('Datos de entrada'!C259,3,1))),IFERROR(VALUE(MID('Datos de entrada'!C259,1,2)),"")),"")</f>
        <v/>
      </c>
      <c r="E259" t="str">
        <f>IF(ISNUMBER('Operaciones Auxiliares'!G259),'Operaciones Auxiliares'!G259,'Operaciones Auxiliares'!F259)</f>
        <v/>
      </c>
      <c r="G259" t="str">
        <f t="shared" si="10"/>
        <v/>
      </c>
      <c r="H259" t="str">
        <f t="shared" si="11"/>
        <v/>
      </c>
    </row>
    <row r="260" spans="1:8" x14ac:dyDescent="0.2">
      <c r="A260" t="str">
        <f>IF('Datos de entrada'!H260="-","-","")</f>
        <v/>
      </c>
      <c r="B260">
        <f t="shared" si="9"/>
        <v>7</v>
      </c>
      <c r="D260" t="str">
        <f>IF(OR(A260="-",ISNUMBER(E260)),IFERROR(VALUE(CONCATENATE(MID('Datos de entrada'!C260,1,1),",",MID('Datos de entrada'!C260,3,1))),IFERROR(VALUE(MID('Datos de entrada'!C260,1,2)),"")),"")</f>
        <v/>
      </c>
      <c r="E260" t="str">
        <f>IF(ISNUMBER('Operaciones Auxiliares'!G260),'Operaciones Auxiliares'!G260,'Operaciones Auxiliares'!F260)</f>
        <v/>
      </c>
      <c r="G260" t="str">
        <f t="shared" si="10"/>
        <v/>
      </c>
      <c r="H260" t="str">
        <f t="shared" si="11"/>
        <v/>
      </c>
    </row>
    <row r="261" spans="1:8" x14ac:dyDescent="0.2">
      <c r="A261" t="str">
        <f>IF('Datos de entrada'!H261="-","-","")</f>
        <v/>
      </c>
      <c r="B261">
        <f t="shared" si="9"/>
        <v>7</v>
      </c>
      <c r="D261" t="str">
        <f>IF(OR(A261="-",ISNUMBER(E261)),IFERROR(VALUE(CONCATENATE(MID('Datos de entrada'!C261,1,1),",",MID('Datos de entrada'!C261,3,1))),IFERROR(VALUE(MID('Datos de entrada'!C261,1,2)),"")),"")</f>
        <v/>
      </c>
      <c r="E261" t="str">
        <f>IF(ISNUMBER('Operaciones Auxiliares'!G261),'Operaciones Auxiliares'!G261,'Operaciones Auxiliares'!F261)</f>
        <v/>
      </c>
      <c r="G261" t="str">
        <f t="shared" si="10"/>
        <v/>
      </c>
      <c r="H261" t="str">
        <f t="shared" si="11"/>
        <v/>
      </c>
    </row>
    <row r="262" spans="1:8" x14ac:dyDescent="0.2">
      <c r="A262" t="str">
        <f>IF('Datos de entrada'!H262="-","-","")</f>
        <v/>
      </c>
      <c r="B262">
        <f t="shared" si="9"/>
        <v>7</v>
      </c>
      <c r="D262" t="str">
        <f>IF(OR(A262="-",ISNUMBER(E262)),IFERROR(VALUE(CONCATENATE(MID('Datos de entrada'!C262,1,1),",",MID('Datos de entrada'!C262,3,1))),IFERROR(VALUE(MID('Datos de entrada'!C262,1,2)),"")),"")</f>
        <v/>
      </c>
      <c r="E262" t="str">
        <f>IF(ISNUMBER('Operaciones Auxiliares'!G262),'Operaciones Auxiliares'!G262,'Operaciones Auxiliares'!F262)</f>
        <v/>
      </c>
      <c r="G262" t="str">
        <f t="shared" si="10"/>
        <v/>
      </c>
      <c r="H262" t="str">
        <f t="shared" si="11"/>
        <v/>
      </c>
    </row>
    <row r="263" spans="1:8" x14ac:dyDescent="0.2">
      <c r="A263" t="str">
        <f>IF('Datos de entrada'!H263="-","-","")</f>
        <v/>
      </c>
      <c r="B263">
        <f t="shared" si="9"/>
        <v>7</v>
      </c>
      <c r="D263" t="str">
        <f>IF(OR(A263="-",ISNUMBER(E263)),IFERROR(VALUE(CONCATENATE(MID('Datos de entrada'!C263,1,1),",",MID('Datos de entrada'!C263,3,1))),IFERROR(VALUE(MID('Datos de entrada'!C263,1,2)),"")),"")</f>
        <v/>
      </c>
      <c r="E263" t="str">
        <f>IF(ISNUMBER('Operaciones Auxiliares'!G263),'Operaciones Auxiliares'!G263,'Operaciones Auxiliares'!F263)</f>
        <v/>
      </c>
      <c r="G263" t="str">
        <f t="shared" si="10"/>
        <v/>
      </c>
      <c r="H263" t="str">
        <f t="shared" si="11"/>
        <v/>
      </c>
    </row>
    <row r="264" spans="1:8" x14ac:dyDescent="0.2">
      <c r="A264" t="str">
        <f>IF('Datos de entrada'!H264="-","-","")</f>
        <v/>
      </c>
      <c r="B264">
        <f t="shared" si="9"/>
        <v>7</v>
      </c>
      <c r="D264" t="str">
        <f>IF(OR(A264="-",ISNUMBER(E264)),IFERROR(VALUE(CONCATENATE(MID('Datos de entrada'!C264,1,1),",",MID('Datos de entrada'!C264,3,1))),IFERROR(VALUE(MID('Datos de entrada'!C264,1,2)),"")),"")</f>
        <v/>
      </c>
      <c r="E264" t="str">
        <f>IF(ISNUMBER('Operaciones Auxiliares'!G264),'Operaciones Auxiliares'!G264,'Operaciones Auxiliares'!F264)</f>
        <v/>
      </c>
      <c r="G264" t="str">
        <f t="shared" si="10"/>
        <v/>
      </c>
      <c r="H264" t="str">
        <f t="shared" si="11"/>
        <v/>
      </c>
    </row>
    <row r="265" spans="1:8" x14ac:dyDescent="0.2">
      <c r="A265" t="str">
        <f>IF('Datos de entrada'!H265="-","-","")</f>
        <v/>
      </c>
      <c r="B265">
        <f t="shared" si="9"/>
        <v>7</v>
      </c>
      <c r="D265" t="str">
        <f>IF(OR(A265="-",ISNUMBER(E265)),IFERROR(VALUE(CONCATENATE(MID('Datos de entrada'!C265,1,1),",",MID('Datos de entrada'!C265,3,1))),IFERROR(VALUE(MID('Datos de entrada'!C265,1,2)),"")),"")</f>
        <v/>
      </c>
      <c r="E265" t="str">
        <f>IF(ISNUMBER('Operaciones Auxiliares'!G265),'Operaciones Auxiliares'!G265,'Operaciones Auxiliares'!F265)</f>
        <v/>
      </c>
      <c r="G265" t="str">
        <f t="shared" si="10"/>
        <v/>
      </c>
      <c r="H265" t="str">
        <f t="shared" si="11"/>
        <v/>
      </c>
    </row>
    <row r="266" spans="1:8" x14ac:dyDescent="0.2">
      <c r="A266" t="str">
        <f>IF('Datos de entrada'!H266="-","-","")</f>
        <v/>
      </c>
      <c r="B266">
        <f t="shared" si="9"/>
        <v>7</v>
      </c>
      <c r="D266" t="str">
        <f>IF(OR(A266="-",ISNUMBER(E266)),IFERROR(VALUE(CONCATENATE(MID('Datos de entrada'!C266,1,1),",",MID('Datos de entrada'!C266,3,1))),IFERROR(VALUE(MID('Datos de entrada'!C266,1,2)),"")),"")</f>
        <v/>
      </c>
      <c r="E266" t="str">
        <f>IF(ISNUMBER('Operaciones Auxiliares'!G266),'Operaciones Auxiliares'!G266,'Operaciones Auxiliares'!F266)</f>
        <v/>
      </c>
      <c r="G266" t="str">
        <f t="shared" si="10"/>
        <v/>
      </c>
      <c r="H266" t="str">
        <f t="shared" si="11"/>
        <v/>
      </c>
    </row>
    <row r="267" spans="1:8" x14ac:dyDescent="0.2">
      <c r="A267" t="str">
        <f>IF('Datos de entrada'!H267="-","-","")</f>
        <v/>
      </c>
      <c r="B267">
        <f t="shared" si="9"/>
        <v>7</v>
      </c>
      <c r="D267" t="str">
        <f>IF(OR(A267="-",ISNUMBER(E267)),IFERROR(VALUE(CONCATENATE(MID('Datos de entrada'!C267,1,1),",",MID('Datos de entrada'!C267,3,1))),IFERROR(VALUE(MID('Datos de entrada'!C267,1,2)),"")),"")</f>
        <v/>
      </c>
      <c r="E267" t="str">
        <f>IF(ISNUMBER('Operaciones Auxiliares'!G267),'Operaciones Auxiliares'!G267,'Operaciones Auxiliares'!F267)</f>
        <v/>
      </c>
      <c r="G267" t="str">
        <f t="shared" si="10"/>
        <v/>
      </c>
      <c r="H267" t="str">
        <f t="shared" si="11"/>
        <v/>
      </c>
    </row>
    <row r="268" spans="1:8" x14ac:dyDescent="0.2">
      <c r="A268" t="str">
        <f>IF('Datos de entrada'!H268="-","-","")</f>
        <v/>
      </c>
      <c r="B268">
        <f t="shared" si="9"/>
        <v>7</v>
      </c>
      <c r="D268" t="str">
        <f>IF(OR(A268="-",ISNUMBER(E268)),IFERROR(VALUE(CONCATENATE(MID('Datos de entrada'!C268,1,1),",",MID('Datos de entrada'!C268,3,1))),IFERROR(VALUE(MID('Datos de entrada'!C268,1,2)),"")),"")</f>
        <v/>
      </c>
      <c r="E268" t="str">
        <f>IF(ISNUMBER('Operaciones Auxiliares'!G268),'Operaciones Auxiliares'!G268,'Operaciones Auxiliares'!F268)</f>
        <v/>
      </c>
      <c r="G268" t="str">
        <f t="shared" si="10"/>
        <v/>
      </c>
      <c r="H268" t="str">
        <f t="shared" si="11"/>
        <v/>
      </c>
    </row>
    <row r="269" spans="1:8" x14ac:dyDescent="0.2">
      <c r="A269" t="str">
        <f>IF('Datos de entrada'!H269="-","-","")</f>
        <v/>
      </c>
      <c r="B269">
        <f t="shared" si="9"/>
        <v>7</v>
      </c>
      <c r="D269" t="str">
        <f>IF(OR(A269="-",ISNUMBER(E269)),IFERROR(VALUE(CONCATENATE(MID('Datos de entrada'!C269,1,1),",",MID('Datos de entrada'!C269,3,1))),IFERROR(VALUE(MID('Datos de entrada'!C269,1,2)),"")),"")</f>
        <v/>
      </c>
      <c r="E269" t="str">
        <f>IF(ISNUMBER('Operaciones Auxiliares'!G269),'Operaciones Auxiliares'!G269,'Operaciones Auxiliares'!F269)</f>
        <v/>
      </c>
      <c r="G269" t="str">
        <f t="shared" si="10"/>
        <v/>
      </c>
      <c r="H269" t="str">
        <f t="shared" si="11"/>
        <v/>
      </c>
    </row>
    <row r="270" spans="1:8" x14ac:dyDescent="0.2">
      <c r="A270" t="str">
        <f>IF('Datos de entrada'!H270="-","-","")</f>
        <v/>
      </c>
      <c r="B270">
        <f t="shared" si="9"/>
        <v>7</v>
      </c>
      <c r="D270" t="str">
        <f>IF(OR(A270="-",ISNUMBER(E270)),IFERROR(VALUE(CONCATENATE(MID('Datos de entrada'!C270,1,1),",",MID('Datos de entrada'!C270,3,1))),IFERROR(VALUE(MID('Datos de entrada'!C270,1,2)),"")),"")</f>
        <v/>
      </c>
      <c r="E270" t="str">
        <f>IF(ISNUMBER('Operaciones Auxiliares'!G270),'Operaciones Auxiliares'!G270,'Operaciones Auxiliares'!F270)</f>
        <v/>
      </c>
      <c r="G270" t="str">
        <f t="shared" si="10"/>
        <v/>
      </c>
      <c r="H270" t="str">
        <f t="shared" si="11"/>
        <v/>
      </c>
    </row>
    <row r="271" spans="1:8" x14ac:dyDescent="0.2">
      <c r="A271" t="str">
        <f>IF('Datos de entrada'!H271="-","-","")</f>
        <v/>
      </c>
      <c r="B271">
        <f t="shared" si="9"/>
        <v>7</v>
      </c>
      <c r="D271" t="str">
        <f>IF(OR(A271="-",ISNUMBER(E271)),IFERROR(VALUE(CONCATENATE(MID('Datos de entrada'!C271,1,1),",",MID('Datos de entrada'!C271,3,1))),IFERROR(VALUE(MID('Datos de entrada'!C271,1,2)),"")),"")</f>
        <v/>
      </c>
      <c r="E271" t="str">
        <f>IF(ISNUMBER('Operaciones Auxiliares'!G271),'Operaciones Auxiliares'!G271,'Operaciones Auxiliares'!F271)</f>
        <v/>
      </c>
      <c r="G271" t="str">
        <f t="shared" si="10"/>
        <v/>
      </c>
      <c r="H271" t="str">
        <f t="shared" si="11"/>
        <v/>
      </c>
    </row>
    <row r="272" spans="1:8" x14ac:dyDescent="0.2">
      <c r="A272" t="str">
        <f>IF('Datos de entrada'!H272="-","-","")</f>
        <v/>
      </c>
      <c r="B272">
        <f t="shared" si="9"/>
        <v>7</v>
      </c>
      <c r="D272" t="str">
        <f>IF(OR(A272="-",ISNUMBER(E272)),IFERROR(VALUE(CONCATENATE(MID('Datos de entrada'!C272,1,1),",",MID('Datos de entrada'!C272,3,1))),IFERROR(VALUE(MID('Datos de entrada'!C272,1,2)),"")),"")</f>
        <v/>
      </c>
      <c r="E272" t="str">
        <f>IF(ISNUMBER('Operaciones Auxiliares'!G272),'Operaciones Auxiliares'!G272,'Operaciones Auxiliares'!F272)</f>
        <v/>
      </c>
      <c r="G272" t="str">
        <f t="shared" si="10"/>
        <v/>
      </c>
      <c r="H272" t="str">
        <f t="shared" si="11"/>
        <v/>
      </c>
    </row>
    <row r="273" spans="1:8" x14ac:dyDescent="0.2">
      <c r="A273" t="str">
        <f>IF('Datos de entrada'!H273="-","-","")</f>
        <v/>
      </c>
      <c r="B273">
        <f t="shared" si="9"/>
        <v>7</v>
      </c>
      <c r="D273" t="str">
        <f>IF(OR(A273="-",ISNUMBER(E273)),IFERROR(VALUE(CONCATENATE(MID('Datos de entrada'!C273,1,1),",",MID('Datos de entrada'!C273,3,1))),IFERROR(VALUE(MID('Datos de entrada'!C273,1,2)),"")),"")</f>
        <v/>
      </c>
      <c r="E273" t="str">
        <f>IF(ISNUMBER('Operaciones Auxiliares'!G273),'Operaciones Auxiliares'!G273,'Operaciones Auxiliares'!F273)</f>
        <v/>
      </c>
      <c r="G273" t="str">
        <f t="shared" si="10"/>
        <v/>
      </c>
      <c r="H273" t="str">
        <f t="shared" si="11"/>
        <v/>
      </c>
    </row>
    <row r="274" spans="1:8" x14ac:dyDescent="0.2">
      <c r="A274" t="str">
        <f>IF('Datos de entrada'!H274="-","-","")</f>
        <v/>
      </c>
      <c r="B274">
        <f t="shared" si="9"/>
        <v>7</v>
      </c>
      <c r="D274" t="str">
        <f>IF(OR(A274="-",ISNUMBER(E274)),IFERROR(VALUE(CONCATENATE(MID('Datos de entrada'!C274,1,1),",",MID('Datos de entrada'!C274,3,1))),IFERROR(VALUE(MID('Datos de entrada'!C274,1,2)),"")),"")</f>
        <v/>
      </c>
      <c r="E274" t="str">
        <f>IF(ISNUMBER('Operaciones Auxiliares'!G274),'Operaciones Auxiliares'!G274,'Operaciones Auxiliares'!F274)</f>
        <v/>
      </c>
      <c r="G274" t="str">
        <f t="shared" si="10"/>
        <v/>
      </c>
      <c r="H274" t="str">
        <f t="shared" si="11"/>
        <v/>
      </c>
    </row>
    <row r="275" spans="1:8" x14ac:dyDescent="0.2">
      <c r="A275" t="str">
        <f>IF('Datos de entrada'!H275="-","-","")</f>
        <v/>
      </c>
      <c r="B275">
        <f t="shared" si="9"/>
        <v>7</v>
      </c>
      <c r="D275" t="str">
        <f>IF(OR(A275="-",ISNUMBER(E275)),IFERROR(VALUE(CONCATENATE(MID('Datos de entrada'!C275,1,1),",",MID('Datos de entrada'!C275,3,1))),IFERROR(VALUE(MID('Datos de entrada'!C275,1,2)),"")),"")</f>
        <v/>
      </c>
      <c r="E275" t="str">
        <f>IF(ISNUMBER('Operaciones Auxiliares'!G275),'Operaciones Auxiliares'!G275,'Operaciones Auxiliares'!F275)</f>
        <v/>
      </c>
      <c r="G275" t="str">
        <f t="shared" si="10"/>
        <v/>
      </c>
      <c r="H275" t="str">
        <f t="shared" si="11"/>
        <v/>
      </c>
    </row>
    <row r="276" spans="1:8" x14ac:dyDescent="0.2">
      <c r="A276" t="str">
        <f>IF('Datos de entrada'!H276="-","-","")</f>
        <v/>
      </c>
      <c r="B276">
        <f t="shared" ref="B276:B339" si="12">IF(A276="-",B275+1,B275)</f>
        <v>7</v>
      </c>
      <c r="D276" t="str">
        <f>IF(OR(A276="-",ISNUMBER(E276)),IFERROR(VALUE(CONCATENATE(MID('Datos de entrada'!C276,1,1),",",MID('Datos de entrada'!C276,3,1))),IFERROR(VALUE(MID('Datos de entrada'!C276,1,2)),"")),"")</f>
        <v/>
      </c>
      <c r="E276" t="str">
        <f>IF(ISNUMBER('Operaciones Auxiliares'!G276),'Operaciones Auxiliares'!G276,'Operaciones Auxiliares'!F276)</f>
        <v/>
      </c>
      <c r="G276" t="str">
        <f t="shared" ref="G276:G339" si="13">IF(A276="-",5*D276,"")</f>
        <v/>
      </c>
      <c r="H276" t="str">
        <f t="shared" ref="H276:H339" si="14">IF(A276="-",10*D276,"")</f>
        <v/>
      </c>
    </row>
    <row r="277" spans="1:8" x14ac:dyDescent="0.2">
      <c r="A277" t="str">
        <f>IF('Datos de entrada'!H277="-","-","")</f>
        <v/>
      </c>
      <c r="B277">
        <f t="shared" si="12"/>
        <v>7</v>
      </c>
      <c r="D277" t="str">
        <f>IF(OR(A277="-",ISNUMBER(E277)),IFERROR(VALUE(CONCATENATE(MID('Datos de entrada'!C277,1,1),",",MID('Datos de entrada'!C277,3,1))),IFERROR(VALUE(MID('Datos de entrada'!C277,1,2)),"")),"")</f>
        <v/>
      </c>
      <c r="E277" t="str">
        <f>IF(ISNUMBER('Operaciones Auxiliares'!G277),'Operaciones Auxiliares'!G277,'Operaciones Auxiliares'!F277)</f>
        <v/>
      </c>
      <c r="G277" t="str">
        <f t="shared" si="13"/>
        <v/>
      </c>
      <c r="H277" t="str">
        <f t="shared" si="14"/>
        <v/>
      </c>
    </row>
    <row r="278" spans="1:8" x14ac:dyDescent="0.2">
      <c r="A278" t="str">
        <f>IF('Datos de entrada'!H278="-","-","")</f>
        <v/>
      </c>
      <c r="B278">
        <f t="shared" si="12"/>
        <v>7</v>
      </c>
      <c r="D278" t="str">
        <f>IF(OR(A278="-",ISNUMBER(E278)),IFERROR(VALUE(CONCATENATE(MID('Datos de entrada'!C278,1,1),",",MID('Datos de entrada'!C278,3,1))),IFERROR(VALUE(MID('Datos de entrada'!C278,1,2)),"")),"")</f>
        <v/>
      </c>
      <c r="E278" t="str">
        <f>IF(ISNUMBER('Operaciones Auxiliares'!G278),'Operaciones Auxiliares'!G278,'Operaciones Auxiliares'!F278)</f>
        <v/>
      </c>
      <c r="G278" t="str">
        <f t="shared" si="13"/>
        <v/>
      </c>
      <c r="H278" t="str">
        <f t="shared" si="14"/>
        <v/>
      </c>
    </row>
    <row r="279" spans="1:8" x14ac:dyDescent="0.2">
      <c r="A279" t="str">
        <f>IF('Datos de entrada'!H279="-","-","")</f>
        <v/>
      </c>
      <c r="B279">
        <f t="shared" si="12"/>
        <v>7</v>
      </c>
      <c r="D279" t="str">
        <f>IF(OR(A279="-",ISNUMBER(E279)),IFERROR(VALUE(CONCATENATE(MID('Datos de entrada'!C279,1,1),",",MID('Datos de entrada'!C279,3,1))),IFERROR(VALUE(MID('Datos de entrada'!C279,1,2)),"")),"")</f>
        <v/>
      </c>
      <c r="E279" t="str">
        <f>IF(ISNUMBER('Operaciones Auxiliares'!G279),'Operaciones Auxiliares'!G279,'Operaciones Auxiliares'!F279)</f>
        <v/>
      </c>
      <c r="G279" t="str">
        <f t="shared" si="13"/>
        <v/>
      </c>
      <c r="H279" t="str">
        <f t="shared" si="14"/>
        <v/>
      </c>
    </row>
    <row r="280" spans="1:8" x14ac:dyDescent="0.2">
      <c r="A280" t="str">
        <f>IF('Datos de entrada'!H280="-","-","")</f>
        <v/>
      </c>
      <c r="B280">
        <f t="shared" si="12"/>
        <v>7</v>
      </c>
      <c r="D280" t="str">
        <f>IF(OR(A280="-",ISNUMBER(E280)),IFERROR(VALUE(CONCATENATE(MID('Datos de entrada'!C280,1,1),",",MID('Datos de entrada'!C280,3,1))),IFERROR(VALUE(MID('Datos de entrada'!C280,1,2)),"")),"")</f>
        <v/>
      </c>
      <c r="E280" t="str">
        <f>IF(ISNUMBER('Operaciones Auxiliares'!G280),'Operaciones Auxiliares'!G280,'Operaciones Auxiliares'!F280)</f>
        <v/>
      </c>
      <c r="G280" t="str">
        <f t="shared" si="13"/>
        <v/>
      </c>
      <c r="H280" t="str">
        <f t="shared" si="14"/>
        <v/>
      </c>
    </row>
    <row r="281" spans="1:8" x14ac:dyDescent="0.2">
      <c r="A281" t="str">
        <f>IF('Datos de entrada'!H281="-","-","")</f>
        <v/>
      </c>
      <c r="B281">
        <f t="shared" si="12"/>
        <v>7</v>
      </c>
      <c r="D281" t="str">
        <f>IF(OR(A281="-",ISNUMBER(E281)),IFERROR(VALUE(CONCATENATE(MID('Datos de entrada'!C281,1,1),",",MID('Datos de entrada'!C281,3,1))),IFERROR(VALUE(MID('Datos de entrada'!C281,1,2)),"")),"")</f>
        <v/>
      </c>
      <c r="E281" t="str">
        <f>IF(ISNUMBER('Operaciones Auxiliares'!G281),'Operaciones Auxiliares'!G281,'Operaciones Auxiliares'!F281)</f>
        <v/>
      </c>
      <c r="G281" t="str">
        <f t="shared" si="13"/>
        <v/>
      </c>
      <c r="H281" t="str">
        <f t="shared" si="14"/>
        <v/>
      </c>
    </row>
    <row r="282" spans="1:8" x14ac:dyDescent="0.2">
      <c r="A282" t="str">
        <f>IF('Datos de entrada'!H282="-","-","")</f>
        <v/>
      </c>
      <c r="B282">
        <f t="shared" si="12"/>
        <v>7</v>
      </c>
      <c r="D282" t="str">
        <f>IF(OR(A282="-",ISNUMBER(E282)),IFERROR(VALUE(CONCATENATE(MID('Datos de entrada'!C282,1,1),",",MID('Datos de entrada'!C282,3,1))),IFERROR(VALUE(MID('Datos de entrada'!C282,1,2)),"")),"")</f>
        <v/>
      </c>
      <c r="E282" t="str">
        <f>IF(ISNUMBER('Operaciones Auxiliares'!G282),'Operaciones Auxiliares'!G282,'Operaciones Auxiliares'!F282)</f>
        <v/>
      </c>
      <c r="G282" t="str">
        <f t="shared" si="13"/>
        <v/>
      </c>
      <c r="H282" t="str">
        <f t="shared" si="14"/>
        <v/>
      </c>
    </row>
    <row r="283" spans="1:8" x14ac:dyDescent="0.2">
      <c r="A283" t="str">
        <f>IF('Datos de entrada'!H283="-","-","")</f>
        <v/>
      </c>
      <c r="B283">
        <f t="shared" si="12"/>
        <v>7</v>
      </c>
      <c r="D283" t="str">
        <f>IF(OR(A283="-",ISNUMBER(E283)),IFERROR(VALUE(CONCATENATE(MID('Datos de entrada'!C283,1,1),",",MID('Datos de entrada'!C283,3,1))),IFERROR(VALUE(MID('Datos de entrada'!C283,1,2)),"")),"")</f>
        <v/>
      </c>
      <c r="E283" t="str">
        <f>IF(ISNUMBER('Operaciones Auxiliares'!G283),'Operaciones Auxiliares'!G283,'Operaciones Auxiliares'!F283)</f>
        <v/>
      </c>
      <c r="G283" t="str">
        <f t="shared" si="13"/>
        <v/>
      </c>
      <c r="H283" t="str">
        <f t="shared" si="14"/>
        <v/>
      </c>
    </row>
    <row r="284" spans="1:8" x14ac:dyDescent="0.2">
      <c r="A284" t="str">
        <f>IF('Datos de entrada'!H284="-","-","")</f>
        <v/>
      </c>
      <c r="B284">
        <f t="shared" si="12"/>
        <v>7</v>
      </c>
      <c r="D284" t="str">
        <f>IF(OR(A284="-",ISNUMBER(E284)),IFERROR(VALUE(CONCATENATE(MID('Datos de entrada'!C284,1,1),",",MID('Datos de entrada'!C284,3,1))),IFERROR(VALUE(MID('Datos de entrada'!C284,1,2)),"")),"")</f>
        <v/>
      </c>
      <c r="E284" t="str">
        <f>IF(ISNUMBER('Operaciones Auxiliares'!G284),'Operaciones Auxiliares'!G284,'Operaciones Auxiliares'!F284)</f>
        <v/>
      </c>
      <c r="G284" t="str">
        <f t="shared" si="13"/>
        <v/>
      </c>
      <c r="H284" t="str">
        <f t="shared" si="14"/>
        <v/>
      </c>
    </row>
    <row r="285" spans="1:8" x14ac:dyDescent="0.2">
      <c r="A285" t="str">
        <f>IF('Datos de entrada'!H285="-","-","")</f>
        <v/>
      </c>
      <c r="B285">
        <f t="shared" si="12"/>
        <v>7</v>
      </c>
      <c r="D285" t="str">
        <f>IF(OR(A285="-",ISNUMBER(E285)),IFERROR(VALUE(CONCATENATE(MID('Datos de entrada'!C285,1,1),",",MID('Datos de entrada'!C285,3,1))),IFERROR(VALUE(MID('Datos de entrada'!C285,1,2)),"")),"")</f>
        <v/>
      </c>
      <c r="E285" t="str">
        <f>IF(ISNUMBER('Operaciones Auxiliares'!G285),'Operaciones Auxiliares'!G285,'Operaciones Auxiliares'!F285)</f>
        <v/>
      </c>
      <c r="G285" t="str">
        <f t="shared" si="13"/>
        <v/>
      </c>
      <c r="H285" t="str">
        <f t="shared" si="14"/>
        <v/>
      </c>
    </row>
    <row r="286" spans="1:8" x14ac:dyDescent="0.2">
      <c r="A286" t="str">
        <f>IF('Datos de entrada'!H286="-","-","")</f>
        <v/>
      </c>
      <c r="B286">
        <f t="shared" si="12"/>
        <v>7</v>
      </c>
      <c r="D286" t="str">
        <f>IF(OR(A286="-",ISNUMBER(E286)),IFERROR(VALUE(CONCATENATE(MID('Datos de entrada'!C286,1,1),",",MID('Datos de entrada'!C286,3,1))),IFERROR(VALUE(MID('Datos de entrada'!C286,1,2)),"")),"")</f>
        <v/>
      </c>
      <c r="E286" t="str">
        <f>IF(ISNUMBER('Operaciones Auxiliares'!G286),'Operaciones Auxiliares'!G286,'Operaciones Auxiliares'!F286)</f>
        <v/>
      </c>
      <c r="G286" t="str">
        <f t="shared" si="13"/>
        <v/>
      </c>
      <c r="H286" t="str">
        <f t="shared" si="14"/>
        <v/>
      </c>
    </row>
    <row r="287" spans="1:8" x14ac:dyDescent="0.2">
      <c r="A287" t="str">
        <f>IF('Datos de entrada'!H287="-","-","")</f>
        <v/>
      </c>
      <c r="B287">
        <f t="shared" si="12"/>
        <v>7</v>
      </c>
      <c r="D287" t="str">
        <f>IF(OR(A287="-",ISNUMBER(E287)),IFERROR(VALUE(CONCATENATE(MID('Datos de entrada'!C287,1,1),",",MID('Datos de entrada'!C287,3,1))),IFERROR(VALUE(MID('Datos de entrada'!C287,1,2)),"")),"")</f>
        <v/>
      </c>
      <c r="E287" t="str">
        <f>IF(ISNUMBER('Operaciones Auxiliares'!G287),'Operaciones Auxiliares'!G287,'Operaciones Auxiliares'!F287)</f>
        <v/>
      </c>
      <c r="G287" t="str">
        <f t="shared" si="13"/>
        <v/>
      </c>
      <c r="H287" t="str">
        <f t="shared" si="14"/>
        <v/>
      </c>
    </row>
    <row r="288" spans="1:8" x14ac:dyDescent="0.2">
      <c r="A288" t="str">
        <f>IF('Datos de entrada'!H288="-","-","")</f>
        <v/>
      </c>
      <c r="B288">
        <f t="shared" si="12"/>
        <v>7</v>
      </c>
      <c r="D288" t="str">
        <f>IF(OR(A288="-",ISNUMBER(E288)),IFERROR(VALUE(CONCATENATE(MID('Datos de entrada'!C288,1,1),",",MID('Datos de entrada'!C288,3,1))),IFERROR(VALUE(MID('Datos de entrada'!C288,1,2)),"")),"")</f>
        <v/>
      </c>
      <c r="E288" t="str">
        <f>IF(ISNUMBER('Operaciones Auxiliares'!G288),'Operaciones Auxiliares'!G288,'Operaciones Auxiliares'!F288)</f>
        <v/>
      </c>
      <c r="G288" t="str">
        <f t="shared" si="13"/>
        <v/>
      </c>
      <c r="H288" t="str">
        <f t="shared" si="14"/>
        <v/>
      </c>
    </row>
    <row r="289" spans="1:8" x14ac:dyDescent="0.2">
      <c r="A289" t="str">
        <f>IF('Datos de entrada'!H289="-","-","")</f>
        <v/>
      </c>
      <c r="B289">
        <f t="shared" si="12"/>
        <v>7</v>
      </c>
      <c r="D289" t="str">
        <f>IF(OR(A289="-",ISNUMBER(E289)),IFERROR(VALUE(CONCATENATE(MID('Datos de entrada'!C289,1,1),",",MID('Datos de entrada'!C289,3,1))),IFERROR(VALUE(MID('Datos de entrada'!C289,1,2)),"")),"")</f>
        <v/>
      </c>
      <c r="E289" t="str">
        <f>IF(ISNUMBER('Operaciones Auxiliares'!G289),'Operaciones Auxiliares'!G289,'Operaciones Auxiliares'!F289)</f>
        <v/>
      </c>
      <c r="G289" t="str">
        <f t="shared" si="13"/>
        <v/>
      </c>
      <c r="H289" t="str">
        <f t="shared" si="14"/>
        <v/>
      </c>
    </row>
    <row r="290" spans="1:8" x14ac:dyDescent="0.2">
      <c r="A290" t="str">
        <f>IF('Datos de entrada'!H290="-","-","")</f>
        <v/>
      </c>
      <c r="B290">
        <f t="shared" si="12"/>
        <v>7</v>
      </c>
      <c r="D290" t="str">
        <f>IF(OR(A290="-",ISNUMBER(E290)),IFERROR(VALUE(CONCATENATE(MID('Datos de entrada'!C290,1,1),",",MID('Datos de entrada'!C290,3,1))),IFERROR(VALUE(MID('Datos de entrada'!C290,1,2)),"")),"")</f>
        <v/>
      </c>
      <c r="E290" t="str">
        <f>IF(ISNUMBER('Operaciones Auxiliares'!G290),'Operaciones Auxiliares'!G290,'Operaciones Auxiliares'!F290)</f>
        <v/>
      </c>
      <c r="G290" t="str">
        <f t="shared" si="13"/>
        <v/>
      </c>
      <c r="H290" t="str">
        <f t="shared" si="14"/>
        <v/>
      </c>
    </row>
    <row r="291" spans="1:8" x14ac:dyDescent="0.2">
      <c r="A291" t="str">
        <f>IF('Datos de entrada'!H291="-","-","")</f>
        <v/>
      </c>
      <c r="B291">
        <f t="shared" si="12"/>
        <v>7</v>
      </c>
      <c r="D291" t="str">
        <f>IF(OR(A291="-",ISNUMBER(E291)),IFERROR(VALUE(CONCATENATE(MID('Datos de entrada'!C291,1,1),",",MID('Datos de entrada'!C291,3,1))),IFERROR(VALUE(MID('Datos de entrada'!C291,1,2)),"")),"")</f>
        <v/>
      </c>
      <c r="E291" t="str">
        <f>IF(ISNUMBER('Operaciones Auxiliares'!G291),'Operaciones Auxiliares'!G291,'Operaciones Auxiliares'!F291)</f>
        <v/>
      </c>
      <c r="G291" t="str">
        <f t="shared" si="13"/>
        <v/>
      </c>
      <c r="H291" t="str">
        <f t="shared" si="14"/>
        <v/>
      </c>
    </row>
    <row r="292" spans="1:8" x14ac:dyDescent="0.2">
      <c r="A292" t="str">
        <f>IF('Datos de entrada'!H292="-","-","")</f>
        <v/>
      </c>
      <c r="B292">
        <f t="shared" si="12"/>
        <v>7</v>
      </c>
      <c r="D292" t="str">
        <f>IF(OR(A292="-",ISNUMBER(E292)),IFERROR(VALUE(CONCATENATE(MID('Datos de entrada'!C292,1,1),",",MID('Datos de entrada'!C292,3,1))),IFERROR(VALUE(MID('Datos de entrada'!C292,1,2)),"")),"")</f>
        <v/>
      </c>
      <c r="E292" t="str">
        <f>IF(ISNUMBER('Operaciones Auxiliares'!G292),'Operaciones Auxiliares'!G292,'Operaciones Auxiliares'!F292)</f>
        <v/>
      </c>
      <c r="G292" t="str">
        <f t="shared" si="13"/>
        <v/>
      </c>
      <c r="H292" t="str">
        <f t="shared" si="14"/>
        <v/>
      </c>
    </row>
    <row r="293" spans="1:8" x14ac:dyDescent="0.2">
      <c r="A293" t="str">
        <f>IF('Datos de entrada'!H293="-","-","")</f>
        <v/>
      </c>
      <c r="B293">
        <f t="shared" si="12"/>
        <v>7</v>
      </c>
      <c r="D293" t="str">
        <f>IF(OR(A293="-",ISNUMBER(E293)),IFERROR(VALUE(CONCATENATE(MID('Datos de entrada'!C293,1,1),",",MID('Datos de entrada'!C293,3,1))),IFERROR(VALUE(MID('Datos de entrada'!C293,1,2)),"")),"")</f>
        <v/>
      </c>
      <c r="E293" t="str">
        <f>IF(ISNUMBER('Operaciones Auxiliares'!G293),'Operaciones Auxiliares'!G293,'Operaciones Auxiliares'!F293)</f>
        <v/>
      </c>
      <c r="G293" t="str">
        <f t="shared" si="13"/>
        <v/>
      </c>
      <c r="H293" t="str">
        <f t="shared" si="14"/>
        <v/>
      </c>
    </row>
    <row r="294" spans="1:8" x14ac:dyDescent="0.2">
      <c r="A294" t="str">
        <f>IF('Datos de entrada'!H294="-","-","")</f>
        <v/>
      </c>
      <c r="B294">
        <f t="shared" si="12"/>
        <v>7</v>
      </c>
      <c r="D294" t="str">
        <f>IF(OR(A294="-",ISNUMBER(E294)),IFERROR(VALUE(CONCATENATE(MID('Datos de entrada'!C294,1,1),",",MID('Datos de entrada'!C294,3,1))),IFERROR(VALUE(MID('Datos de entrada'!C294,1,2)),"")),"")</f>
        <v/>
      </c>
      <c r="E294" t="str">
        <f>IF(ISNUMBER('Operaciones Auxiliares'!G294),'Operaciones Auxiliares'!G294,'Operaciones Auxiliares'!F294)</f>
        <v/>
      </c>
      <c r="G294" t="str">
        <f t="shared" si="13"/>
        <v/>
      </c>
      <c r="H294" t="str">
        <f t="shared" si="14"/>
        <v/>
      </c>
    </row>
    <row r="295" spans="1:8" x14ac:dyDescent="0.2">
      <c r="A295" t="str">
        <f>IF('Datos de entrada'!H295="-","-","")</f>
        <v/>
      </c>
      <c r="B295">
        <f t="shared" si="12"/>
        <v>7</v>
      </c>
      <c r="D295" t="str">
        <f>IF(OR(A295="-",ISNUMBER(E295)),IFERROR(VALUE(CONCATENATE(MID('Datos de entrada'!C295,1,1),",",MID('Datos de entrada'!C295,3,1))),IFERROR(VALUE(MID('Datos de entrada'!C295,1,2)),"")),"")</f>
        <v/>
      </c>
      <c r="E295" t="str">
        <f>IF(ISNUMBER('Operaciones Auxiliares'!G295),'Operaciones Auxiliares'!G295,'Operaciones Auxiliares'!F295)</f>
        <v/>
      </c>
      <c r="G295" t="str">
        <f t="shared" si="13"/>
        <v/>
      </c>
      <c r="H295" t="str">
        <f t="shared" si="14"/>
        <v/>
      </c>
    </row>
    <row r="296" spans="1:8" x14ac:dyDescent="0.2">
      <c r="A296" t="str">
        <f>IF('Datos de entrada'!H296="-","-","")</f>
        <v/>
      </c>
      <c r="B296">
        <f t="shared" si="12"/>
        <v>7</v>
      </c>
      <c r="D296" t="str">
        <f>IF(OR(A296="-",ISNUMBER(E296)),IFERROR(VALUE(CONCATENATE(MID('Datos de entrada'!C296,1,1),",",MID('Datos de entrada'!C296,3,1))),IFERROR(VALUE(MID('Datos de entrada'!C296,1,2)),"")),"")</f>
        <v/>
      </c>
      <c r="E296" t="str">
        <f>IF(ISNUMBER('Operaciones Auxiliares'!G296),'Operaciones Auxiliares'!G296,'Operaciones Auxiliares'!F296)</f>
        <v/>
      </c>
      <c r="G296" t="str">
        <f t="shared" si="13"/>
        <v/>
      </c>
      <c r="H296" t="str">
        <f t="shared" si="14"/>
        <v/>
      </c>
    </row>
    <row r="297" spans="1:8" x14ac:dyDescent="0.2">
      <c r="A297" t="str">
        <f>IF('Datos de entrada'!H297="-","-","")</f>
        <v/>
      </c>
      <c r="B297">
        <f t="shared" si="12"/>
        <v>7</v>
      </c>
      <c r="D297" t="str">
        <f>IF(OR(A297="-",ISNUMBER(E297)),IFERROR(VALUE(CONCATENATE(MID('Datos de entrada'!C297,1,1),",",MID('Datos de entrada'!C297,3,1))),IFERROR(VALUE(MID('Datos de entrada'!C297,1,2)),"")),"")</f>
        <v/>
      </c>
      <c r="E297" t="str">
        <f>IF(ISNUMBER('Operaciones Auxiliares'!G297),'Operaciones Auxiliares'!G297,'Operaciones Auxiliares'!F297)</f>
        <v/>
      </c>
      <c r="G297" t="str">
        <f t="shared" si="13"/>
        <v/>
      </c>
      <c r="H297" t="str">
        <f t="shared" si="14"/>
        <v/>
      </c>
    </row>
    <row r="298" spans="1:8" x14ac:dyDescent="0.2">
      <c r="A298" t="str">
        <f>IF('Datos de entrada'!H298="-","-","")</f>
        <v/>
      </c>
      <c r="B298">
        <f t="shared" si="12"/>
        <v>7</v>
      </c>
      <c r="D298" t="str">
        <f>IF(OR(A298="-",ISNUMBER(E298)),IFERROR(VALUE(CONCATENATE(MID('Datos de entrada'!C298,1,1),",",MID('Datos de entrada'!C298,3,1))),IFERROR(VALUE(MID('Datos de entrada'!C298,1,2)),"")),"")</f>
        <v/>
      </c>
      <c r="E298" t="str">
        <f>IF(ISNUMBER('Operaciones Auxiliares'!G298),'Operaciones Auxiliares'!G298,'Operaciones Auxiliares'!F298)</f>
        <v/>
      </c>
      <c r="G298" t="str">
        <f t="shared" si="13"/>
        <v/>
      </c>
      <c r="H298" t="str">
        <f t="shared" si="14"/>
        <v/>
      </c>
    </row>
    <row r="299" spans="1:8" x14ac:dyDescent="0.2">
      <c r="A299" t="str">
        <f>IF('Datos de entrada'!H299="-","-","")</f>
        <v/>
      </c>
      <c r="B299">
        <f t="shared" si="12"/>
        <v>7</v>
      </c>
      <c r="D299" t="str">
        <f>IF(OR(A299="-",ISNUMBER(E299)),IFERROR(VALUE(CONCATENATE(MID('Datos de entrada'!C299,1,1),",",MID('Datos de entrada'!C299,3,1))),IFERROR(VALUE(MID('Datos de entrada'!C299,1,2)),"")),"")</f>
        <v/>
      </c>
      <c r="E299" t="str">
        <f>IF(ISNUMBER('Operaciones Auxiliares'!G299),'Operaciones Auxiliares'!G299,'Operaciones Auxiliares'!F299)</f>
        <v/>
      </c>
      <c r="G299" t="str">
        <f t="shared" si="13"/>
        <v/>
      </c>
      <c r="H299" t="str">
        <f t="shared" si="14"/>
        <v/>
      </c>
    </row>
    <row r="300" spans="1:8" x14ac:dyDescent="0.2">
      <c r="A300" t="str">
        <f>IF('Datos de entrada'!H300="-","-","")</f>
        <v/>
      </c>
      <c r="B300">
        <f t="shared" si="12"/>
        <v>7</v>
      </c>
      <c r="D300" t="str">
        <f>IF(OR(A300="-",ISNUMBER(E300)),IFERROR(VALUE(CONCATENATE(MID('Datos de entrada'!C300,1,1),",",MID('Datos de entrada'!C300,3,1))),IFERROR(VALUE(MID('Datos de entrada'!C300,1,2)),"")),"")</f>
        <v/>
      </c>
      <c r="E300" t="str">
        <f>IF(ISNUMBER('Operaciones Auxiliares'!G300),'Operaciones Auxiliares'!G300,'Operaciones Auxiliares'!F300)</f>
        <v/>
      </c>
      <c r="G300" t="str">
        <f t="shared" si="13"/>
        <v/>
      </c>
      <c r="H300" t="str">
        <f t="shared" si="14"/>
        <v/>
      </c>
    </row>
    <row r="301" spans="1:8" x14ac:dyDescent="0.2">
      <c r="A301" t="str">
        <f>IF('Datos de entrada'!H301="-","-","")</f>
        <v/>
      </c>
      <c r="B301">
        <f t="shared" si="12"/>
        <v>7</v>
      </c>
      <c r="D301" t="str">
        <f>IF(OR(A301="-",ISNUMBER(E301)),IFERROR(VALUE(CONCATENATE(MID('Datos de entrada'!C301,1,1),",",MID('Datos de entrada'!C301,3,1))),IFERROR(VALUE(MID('Datos de entrada'!C301,1,2)),"")),"")</f>
        <v/>
      </c>
      <c r="E301" t="str">
        <f>IF(ISNUMBER('Operaciones Auxiliares'!G301),'Operaciones Auxiliares'!G301,'Operaciones Auxiliares'!F301)</f>
        <v/>
      </c>
      <c r="G301" t="str">
        <f t="shared" si="13"/>
        <v/>
      </c>
      <c r="H301" t="str">
        <f t="shared" si="14"/>
        <v/>
      </c>
    </row>
    <row r="302" spans="1:8" x14ac:dyDescent="0.2">
      <c r="A302" t="str">
        <f>IF('Datos de entrada'!H302="-","-","")</f>
        <v/>
      </c>
      <c r="B302">
        <f t="shared" si="12"/>
        <v>7</v>
      </c>
      <c r="D302" t="str">
        <f>IF(OR(A302="-",ISNUMBER(E302)),IFERROR(VALUE(CONCATENATE(MID('Datos de entrada'!C302,1,1),",",MID('Datos de entrada'!C302,3,1))),IFERROR(VALUE(MID('Datos de entrada'!C302,1,2)),"")),"")</f>
        <v/>
      </c>
      <c r="E302" t="str">
        <f>IF(ISNUMBER('Operaciones Auxiliares'!G302),'Operaciones Auxiliares'!G302,'Operaciones Auxiliares'!F302)</f>
        <v/>
      </c>
      <c r="G302" t="str">
        <f t="shared" si="13"/>
        <v/>
      </c>
      <c r="H302" t="str">
        <f t="shared" si="14"/>
        <v/>
      </c>
    </row>
    <row r="303" spans="1:8" x14ac:dyDescent="0.2">
      <c r="A303" t="str">
        <f>IF('Datos de entrada'!H303="-","-","")</f>
        <v/>
      </c>
      <c r="B303">
        <f t="shared" si="12"/>
        <v>7</v>
      </c>
      <c r="D303" t="str">
        <f>IF(OR(A303="-",ISNUMBER(E303)),IFERROR(VALUE(CONCATENATE(MID('Datos de entrada'!C303,1,1),",",MID('Datos de entrada'!C303,3,1))),IFERROR(VALUE(MID('Datos de entrada'!C303,1,2)),"")),"")</f>
        <v/>
      </c>
      <c r="E303" t="str">
        <f>IF(ISNUMBER('Operaciones Auxiliares'!G303),'Operaciones Auxiliares'!G303,'Operaciones Auxiliares'!F303)</f>
        <v/>
      </c>
      <c r="G303" t="str">
        <f t="shared" si="13"/>
        <v/>
      </c>
      <c r="H303" t="str">
        <f t="shared" si="14"/>
        <v/>
      </c>
    </row>
    <row r="304" spans="1:8" x14ac:dyDescent="0.2">
      <c r="A304" t="str">
        <f>IF('Datos de entrada'!H304="-","-","")</f>
        <v/>
      </c>
      <c r="B304">
        <f t="shared" si="12"/>
        <v>7</v>
      </c>
      <c r="D304" t="str">
        <f>IF(OR(A304="-",ISNUMBER(E304)),IFERROR(VALUE(CONCATENATE(MID('Datos de entrada'!C304,1,1),",",MID('Datos de entrada'!C304,3,1))),IFERROR(VALUE(MID('Datos de entrada'!C304,1,2)),"")),"")</f>
        <v/>
      </c>
      <c r="E304" t="str">
        <f>IF(ISNUMBER('Operaciones Auxiliares'!G304),'Operaciones Auxiliares'!G304,'Operaciones Auxiliares'!F304)</f>
        <v/>
      </c>
      <c r="G304" t="str">
        <f t="shared" si="13"/>
        <v/>
      </c>
      <c r="H304" t="str">
        <f t="shared" si="14"/>
        <v/>
      </c>
    </row>
    <row r="305" spans="1:8" x14ac:dyDescent="0.2">
      <c r="A305" t="str">
        <f>IF('Datos de entrada'!H305="-","-","")</f>
        <v/>
      </c>
      <c r="B305">
        <f t="shared" si="12"/>
        <v>7</v>
      </c>
      <c r="D305" t="str">
        <f>IF(OR(A305="-",ISNUMBER(E305)),IFERROR(VALUE(CONCATENATE(MID('Datos de entrada'!C305,1,1),",",MID('Datos de entrada'!C305,3,1))),IFERROR(VALUE(MID('Datos de entrada'!C305,1,2)),"")),"")</f>
        <v/>
      </c>
      <c r="E305" t="str">
        <f>IF(ISNUMBER('Operaciones Auxiliares'!G305),'Operaciones Auxiliares'!G305,'Operaciones Auxiliares'!F305)</f>
        <v/>
      </c>
      <c r="G305" t="str">
        <f t="shared" si="13"/>
        <v/>
      </c>
      <c r="H305" t="str">
        <f t="shared" si="14"/>
        <v/>
      </c>
    </row>
    <row r="306" spans="1:8" x14ac:dyDescent="0.2">
      <c r="A306" t="str">
        <f>IF('Datos de entrada'!H306="-","-","")</f>
        <v/>
      </c>
      <c r="B306">
        <f t="shared" si="12"/>
        <v>7</v>
      </c>
      <c r="D306" t="str">
        <f>IF(OR(A306="-",ISNUMBER(E306)),IFERROR(VALUE(CONCATENATE(MID('Datos de entrada'!C306,1,1),",",MID('Datos de entrada'!C306,3,1))),IFERROR(VALUE(MID('Datos de entrada'!C306,1,2)),"")),"")</f>
        <v/>
      </c>
      <c r="E306" t="str">
        <f>IF(ISNUMBER('Operaciones Auxiliares'!G306),'Operaciones Auxiliares'!G306,'Operaciones Auxiliares'!F306)</f>
        <v/>
      </c>
      <c r="G306" t="str">
        <f t="shared" si="13"/>
        <v/>
      </c>
      <c r="H306" t="str">
        <f t="shared" si="14"/>
        <v/>
      </c>
    </row>
    <row r="307" spans="1:8" x14ac:dyDescent="0.2">
      <c r="A307" t="str">
        <f>IF('Datos de entrada'!H307="-","-","")</f>
        <v/>
      </c>
      <c r="B307">
        <f t="shared" si="12"/>
        <v>7</v>
      </c>
      <c r="D307" t="str">
        <f>IF(OR(A307="-",ISNUMBER(E307)),IFERROR(VALUE(CONCATENATE(MID('Datos de entrada'!C307,1,1),",",MID('Datos de entrada'!C307,3,1))),IFERROR(VALUE(MID('Datos de entrada'!C307,1,2)),"")),"")</f>
        <v/>
      </c>
      <c r="E307" t="str">
        <f>IF(ISNUMBER('Operaciones Auxiliares'!G307),'Operaciones Auxiliares'!G307,'Operaciones Auxiliares'!F307)</f>
        <v/>
      </c>
      <c r="G307" t="str">
        <f t="shared" si="13"/>
        <v/>
      </c>
      <c r="H307" t="str">
        <f t="shared" si="14"/>
        <v/>
      </c>
    </row>
    <row r="308" spans="1:8" x14ac:dyDescent="0.2">
      <c r="A308" t="str">
        <f>IF('Datos de entrada'!H308="-","-","")</f>
        <v/>
      </c>
      <c r="B308">
        <f t="shared" si="12"/>
        <v>7</v>
      </c>
      <c r="D308" t="str">
        <f>IF(OR(A308="-",ISNUMBER(E308)),IFERROR(VALUE(CONCATENATE(MID('Datos de entrada'!C308,1,1),",",MID('Datos de entrada'!C308,3,1))),IFERROR(VALUE(MID('Datos de entrada'!C308,1,2)),"")),"")</f>
        <v/>
      </c>
      <c r="E308" t="str">
        <f>IF(ISNUMBER('Operaciones Auxiliares'!G308),'Operaciones Auxiliares'!G308,'Operaciones Auxiliares'!F308)</f>
        <v/>
      </c>
      <c r="G308" t="str">
        <f t="shared" si="13"/>
        <v/>
      </c>
      <c r="H308" t="str">
        <f t="shared" si="14"/>
        <v/>
      </c>
    </row>
    <row r="309" spans="1:8" x14ac:dyDescent="0.2">
      <c r="A309" t="str">
        <f>IF('Datos de entrada'!H309="-","-","")</f>
        <v/>
      </c>
      <c r="B309">
        <f t="shared" si="12"/>
        <v>7</v>
      </c>
      <c r="D309" t="str">
        <f>IF(OR(A309="-",ISNUMBER(E309)),IFERROR(VALUE(CONCATENATE(MID('Datos de entrada'!C309,1,1),",",MID('Datos de entrada'!C309,3,1))),IFERROR(VALUE(MID('Datos de entrada'!C309,1,2)),"")),"")</f>
        <v/>
      </c>
      <c r="E309" t="str">
        <f>IF(ISNUMBER('Operaciones Auxiliares'!G309),'Operaciones Auxiliares'!G309,'Operaciones Auxiliares'!F309)</f>
        <v/>
      </c>
      <c r="G309" t="str">
        <f t="shared" si="13"/>
        <v/>
      </c>
      <c r="H309" t="str">
        <f t="shared" si="14"/>
        <v/>
      </c>
    </row>
    <row r="310" spans="1:8" x14ac:dyDescent="0.2">
      <c r="A310" t="str">
        <f>IF('Datos de entrada'!H310="-","-","")</f>
        <v/>
      </c>
      <c r="B310">
        <f t="shared" si="12"/>
        <v>7</v>
      </c>
      <c r="D310" t="str">
        <f>IF(OR(A310="-",ISNUMBER(E310)),IFERROR(VALUE(CONCATENATE(MID('Datos de entrada'!C310,1,1),",",MID('Datos de entrada'!C310,3,1))),IFERROR(VALUE(MID('Datos de entrada'!C310,1,2)),"")),"")</f>
        <v/>
      </c>
      <c r="E310" t="str">
        <f>IF(ISNUMBER('Operaciones Auxiliares'!G310),'Operaciones Auxiliares'!G310,'Operaciones Auxiliares'!F310)</f>
        <v/>
      </c>
      <c r="G310" t="str">
        <f t="shared" si="13"/>
        <v/>
      </c>
      <c r="H310" t="str">
        <f t="shared" si="14"/>
        <v/>
      </c>
    </row>
    <row r="311" spans="1:8" x14ac:dyDescent="0.2">
      <c r="A311" t="str">
        <f>IF('Datos de entrada'!H311="-","-","")</f>
        <v/>
      </c>
      <c r="B311">
        <f t="shared" si="12"/>
        <v>7</v>
      </c>
      <c r="D311" t="str">
        <f>IF(OR(A311="-",ISNUMBER(E311)),IFERROR(VALUE(CONCATENATE(MID('Datos de entrada'!C311,1,1),",",MID('Datos de entrada'!C311,3,1))),IFERROR(VALUE(MID('Datos de entrada'!C311,1,2)),"")),"")</f>
        <v/>
      </c>
      <c r="E311" t="str">
        <f>IF(ISNUMBER('Operaciones Auxiliares'!G311),'Operaciones Auxiliares'!G311,'Operaciones Auxiliares'!F311)</f>
        <v/>
      </c>
      <c r="G311" t="str">
        <f t="shared" si="13"/>
        <v/>
      </c>
      <c r="H311" t="str">
        <f t="shared" si="14"/>
        <v/>
      </c>
    </row>
    <row r="312" spans="1:8" x14ac:dyDescent="0.2">
      <c r="A312" t="str">
        <f>IF('Datos de entrada'!H312="-","-","")</f>
        <v/>
      </c>
      <c r="B312">
        <f t="shared" si="12"/>
        <v>7</v>
      </c>
      <c r="D312" t="str">
        <f>IF(OR(A312="-",ISNUMBER(E312)),IFERROR(VALUE(CONCATENATE(MID('Datos de entrada'!C312,1,1),",",MID('Datos de entrada'!C312,3,1))),IFERROR(VALUE(MID('Datos de entrada'!C312,1,2)),"")),"")</f>
        <v/>
      </c>
      <c r="E312" t="str">
        <f>IF(ISNUMBER('Operaciones Auxiliares'!G312),'Operaciones Auxiliares'!G312,'Operaciones Auxiliares'!F312)</f>
        <v/>
      </c>
      <c r="G312" t="str">
        <f t="shared" si="13"/>
        <v/>
      </c>
      <c r="H312" t="str">
        <f t="shared" si="14"/>
        <v/>
      </c>
    </row>
    <row r="313" spans="1:8" x14ac:dyDescent="0.2">
      <c r="A313" t="str">
        <f>IF('Datos de entrada'!H313="-","-","")</f>
        <v/>
      </c>
      <c r="B313">
        <f t="shared" si="12"/>
        <v>7</v>
      </c>
      <c r="D313" t="str">
        <f>IF(OR(A313="-",ISNUMBER(E313)),IFERROR(VALUE(CONCATENATE(MID('Datos de entrada'!C313,1,1),",",MID('Datos de entrada'!C313,3,1))),IFERROR(VALUE(MID('Datos de entrada'!C313,1,2)),"")),"")</f>
        <v/>
      </c>
      <c r="E313" t="str">
        <f>IF(ISNUMBER('Operaciones Auxiliares'!G313),'Operaciones Auxiliares'!G313,'Operaciones Auxiliares'!F313)</f>
        <v/>
      </c>
      <c r="G313" t="str">
        <f t="shared" si="13"/>
        <v/>
      </c>
      <c r="H313" t="str">
        <f t="shared" si="14"/>
        <v/>
      </c>
    </row>
    <row r="314" spans="1:8" x14ac:dyDescent="0.2">
      <c r="A314" t="str">
        <f>IF('Datos de entrada'!H314="-","-","")</f>
        <v/>
      </c>
      <c r="B314">
        <f t="shared" si="12"/>
        <v>7</v>
      </c>
      <c r="D314" t="str">
        <f>IF(OR(A314="-",ISNUMBER(E314)),IFERROR(VALUE(CONCATENATE(MID('Datos de entrada'!C314,1,1),",",MID('Datos de entrada'!C314,3,1))),IFERROR(VALUE(MID('Datos de entrada'!C314,1,2)),"")),"")</f>
        <v/>
      </c>
      <c r="E314" t="str">
        <f>IF(ISNUMBER('Operaciones Auxiliares'!G314),'Operaciones Auxiliares'!G314,'Operaciones Auxiliares'!F314)</f>
        <v/>
      </c>
      <c r="G314" t="str">
        <f t="shared" si="13"/>
        <v/>
      </c>
      <c r="H314" t="str">
        <f t="shared" si="14"/>
        <v/>
      </c>
    </row>
    <row r="315" spans="1:8" x14ac:dyDescent="0.2">
      <c r="A315" t="str">
        <f>IF('Datos de entrada'!H315="-","-","")</f>
        <v/>
      </c>
      <c r="B315">
        <f t="shared" si="12"/>
        <v>7</v>
      </c>
      <c r="D315" t="str">
        <f>IF(OR(A315="-",ISNUMBER(E315)),IFERROR(VALUE(CONCATENATE(MID('Datos de entrada'!C315,1,1),",",MID('Datos de entrada'!C315,3,1))),IFERROR(VALUE(MID('Datos de entrada'!C315,1,2)),"")),"")</f>
        <v/>
      </c>
      <c r="E315" t="str">
        <f>IF(ISNUMBER('Operaciones Auxiliares'!G315),'Operaciones Auxiliares'!G315,'Operaciones Auxiliares'!F315)</f>
        <v/>
      </c>
      <c r="G315" t="str">
        <f t="shared" si="13"/>
        <v/>
      </c>
      <c r="H315" t="str">
        <f t="shared" si="14"/>
        <v/>
      </c>
    </row>
    <row r="316" spans="1:8" x14ac:dyDescent="0.2">
      <c r="A316" t="str">
        <f>IF('Datos de entrada'!H316="-","-","")</f>
        <v/>
      </c>
      <c r="B316">
        <f t="shared" si="12"/>
        <v>7</v>
      </c>
      <c r="D316" t="str">
        <f>IF(OR(A316="-",ISNUMBER(E316)),IFERROR(VALUE(CONCATENATE(MID('Datos de entrada'!C316,1,1),",",MID('Datos de entrada'!C316,3,1))),IFERROR(VALUE(MID('Datos de entrada'!C316,1,2)),"")),"")</f>
        <v/>
      </c>
      <c r="E316" t="str">
        <f>IF(ISNUMBER('Operaciones Auxiliares'!G316),'Operaciones Auxiliares'!G316,'Operaciones Auxiliares'!F316)</f>
        <v/>
      </c>
      <c r="G316" t="str">
        <f t="shared" si="13"/>
        <v/>
      </c>
      <c r="H316" t="str">
        <f t="shared" si="14"/>
        <v/>
      </c>
    </row>
    <row r="317" spans="1:8" x14ac:dyDescent="0.2">
      <c r="A317" t="str">
        <f>IF('Datos de entrada'!H317="-","-","")</f>
        <v/>
      </c>
      <c r="B317">
        <f t="shared" si="12"/>
        <v>7</v>
      </c>
      <c r="D317" t="str">
        <f>IF(OR(A317="-",ISNUMBER(E317)),IFERROR(VALUE(CONCATENATE(MID('Datos de entrada'!C317,1,1),",",MID('Datos de entrada'!C317,3,1))),IFERROR(VALUE(MID('Datos de entrada'!C317,1,2)),"")),"")</f>
        <v/>
      </c>
      <c r="E317" t="str">
        <f>IF(ISNUMBER('Operaciones Auxiliares'!G317),'Operaciones Auxiliares'!G317,'Operaciones Auxiliares'!F317)</f>
        <v/>
      </c>
      <c r="G317" t="str">
        <f t="shared" si="13"/>
        <v/>
      </c>
      <c r="H317" t="str">
        <f t="shared" si="14"/>
        <v/>
      </c>
    </row>
    <row r="318" spans="1:8" x14ac:dyDescent="0.2">
      <c r="A318" t="str">
        <f>IF('Datos de entrada'!H318="-","-","")</f>
        <v/>
      </c>
      <c r="B318">
        <f t="shared" si="12"/>
        <v>7</v>
      </c>
      <c r="D318" t="str">
        <f>IF(OR(A318="-",ISNUMBER(E318)),IFERROR(VALUE(CONCATENATE(MID('Datos de entrada'!C318,1,1),",",MID('Datos de entrada'!C318,3,1))),IFERROR(VALUE(MID('Datos de entrada'!C318,1,2)),"")),"")</f>
        <v/>
      </c>
      <c r="E318" t="str">
        <f>IF(ISNUMBER('Operaciones Auxiliares'!G318),'Operaciones Auxiliares'!G318,'Operaciones Auxiliares'!F318)</f>
        <v/>
      </c>
      <c r="G318" t="str">
        <f t="shared" si="13"/>
        <v/>
      </c>
      <c r="H318" t="str">
        <f t="shared" si="14"/>
        <v/>
      </c>
    </row>
    <row r="319" spans="1:8" x14ac:dyDescent="0.2">
      <c r="A319" t="str">
        <f>IF('Datos de entrada'!H319="-","-","")</f>
        <v/>
      </c>
      <c r="B319">
        <f t="shared" si="12"/>
        <v>7</v>
      </c>
      <c r="D319" t="str">
        <f>IF(OR(A319="-",ISNUMBER(E319)),IFERROR(VALUE(CONCATENATE(MID('Datos de entrada'!C319,1,1),",",MID('Datos de entrada'!C319,3,1))),IFERROR(VALUE(MID('Datos de entrada'!C319,1,2)),"")),"")</f>
        <v/>
      </c>
      <c r="E319" t="str">
        <f>IF(ISNUMBER('Operaciones Auxiliares'!G319),'Operaciones Auxiliares'!G319,'Operaciones Auxiliares'!F319)</f>
        <v/>
      </c>
      <c r="G319" t="str">
        <f t="shared" si="13"/>
        <v/>
      </c>
      <c r="H319" t="str">
        <f t="shared" si="14"/>
        <v/>
      </c>
    </row>
    <row r="320" spans="1:8" x14ac:dyDescent="0.2">
      <c r="A320" t="str">
        <f>IF('Datos de entrada'!H320="-","-","")</f>
        <v/>
      </c>
      <c r="B320">
        <f t="shared" si="12"/>
        <v>7</v>
      </c>
      <c r="D320" t="str">
        <f>IF(OR(A320="-",ISNUMBER(E320)),IFERROR(VALUE(CONCATENATE(MID('Datos de entrada'!C320,1,1),",",MID('Datos de entrada'!C320,3,1))),IFERROR(VALUE(MID('Datos de entrada'!C320,1,2)),"")),"")</f>
        <v/>
      </c>
      <c r="E320" t="str">
        <f>IF(ISNUMBER('Operaciones Auxiliares'!G320),'Operaciones Auxiliares'!G320,'Operaciones Auxiliares'!F320)</f>
        <v/>
      </c>
      <c r="G320" t="str">
        <f t="shared" si="13"/>
        <v/>
      </c>
      <c r="H320" t="str">
        <f t="shared" si="14"/>
        <v/>
      </c>
    </row>
    <row r="321" spans="1:8" x14ac:dyDescent="0.2">
      <c r="A321" t="str">
        <f>IF('Datos de entrada'!H321="-","-","")</f>
        <v/>
      </c>
      <c r="B321">
        <f t="shared" si="12"/>
        <v>7</v>
      </c>
      <c r="D321" t="str">
        <f>IF(OR(A321="-",ISNUMBER(E321)),IFERROR(VALUE(CONCATENATE(MID('Datos de entrada'!C321,1,1),",",MID('Datos de entrada'!C321,3,1))),IFERROR(VALUE(MID('Datos de entrada'!C321,1,2)),"")),"")</f>
        <v/>
      </c>
      <c r="E321" t="str">
        <f>IF(ISNUMBER('Operaciones Auxiliares'!G321),'Operaciones Auxiliares'!G321,'Operaciones Auxiliares'!F321)</f>
        <v/>
      </c>
      <c r="G321" t="str">
        <f t="shared" si="13"/>
        <v/>
      </c>
      <c r="H321" t="str">
        <f t="shared" si="14"/>
        <v/>
      </c>
    </row>
    <row r="322" spans="1:8" x14ac:dyDescent="0.2">
      <c r="A322" t="str">
        <f>IF('Datos de entrada'!H322="-","-","")</f>
        <v/>
      </c>
      <c r="B322">
        <f t="shared" si="12"/>
        <v>7</v>
      </c>
      <c r="D322" t="str">
        <f>IF(OR(A322="-",ISNUMBER(E322)),IFERROR(VALUE(CONCATENATE(MID('Datos de entrada'!C322,1,1),",",MID('Datos de entrada'!C322,3,1))),IFERROR(VALUE(MID('Datos de entrada'!C322,1,2)),"")),"")</f>
        <v/>
      </c>
      <c r="E322" t="str">
        <f>IF(ISNUMBER('Operaciones Auxiliares'!G322),'Operaciones Auxiliares'!G322,'Operaciones Auxiliares'!F322)</f>
        <v/>
      </c>
      <c r="G322" t="str">
        <f t="shared" si="13"/>
        <v/>
      </c>
      <c r="H322" t="str">
        <f t="shared" si="14"/>
        <v/>
      </c>
    </row>
    <row r="323" spans="1:8" x14ac:dyDescent="0.2">
      <c r="A323" t="str">
        <f>IF('Datos de entrada'!H323="-","-","")</f>
        <v/>
      </c>
      <c r="B323">
        <f t="shared" si="12"/>
        <v>7</v>
      </c>
      <c r="D323" t="str">
        <f>IF(OR(A323="-",ISNUMBER(E323)),IFERROR(VALUE(CONCATENATE(MID('Datos de entrada'!C323,1,1),",",MID('Datos de entrada'!C323,3,1))),IFERROR(VALUE(MID('Datos de entrada'!C323,1,2)),"")),"")</f>
        <v/>
      </c>
      <c r="E323" t="str">
        <f>IF(ISNUMBER('Operaciones Auxiliares'!G323),'Operaciones Auxiliares'!G323,'Operaciones Auxiliares'!F323)</f>
        <v/>
      </c>
      <c r="G323" t="str">
        <f t="shared" si="13"/>
        <v/>
      </c>
      <c r="H323" t="str">
        <f t="shared" si="14"/>
        <v/>
      </c>
    </row>
    <row r="324" spans="1:8" x14ac:dyDescent="0.2">
      <c r="A324" t="str">
        <f>IF('Datos de entrada'!H324="-","-","")</f>
        <v/>
      </c>
      <c r="B324">
        <f t="shared" si="12"/>
        <v>7</v>
      </c>
      <c r="D324" t="str">
        <f>IF(OR(A324="-",ISNUMBER(E324)),IFERROR(VALUE(CONCATENATE(MID('Datos de entrada'!C324,1,1),",",MID('Datos de entrada'!C324,3,1))),IFERROR(VALUE(MID('Datos de entrada'!C324,1,2)),"")),"")</f>
        <v/>
      </c>
      <c r="E324" t="str">
        <f>IF(ISNUMBER('Operaciones Auxiliares'!G324),'Operaciones Auxiliares'!G324,'Operaciones Auxiliares'!F324)</f>
        <v/>
      </c>
      <c r="G324" t="str">
        <f t="shared" si="13"/>
        <v/>
      </c>
      <c r="H324" t="str">
        <f t="shared" si="14"/>
        <v/>
      </c>
    </row>
    <row r="325" spans="1:8" x14ac:dyDescent="0.2">
      <c r="A325" t="str">
        <f>IF('Datos de entrada'!H325="-","-","")</f>
        <v/>
      </c>
      <c r="B325">
        <f t="shared" si="12"/>
        <v>7</v>
      </c>
      <c r="D325" t="str">
        <f>IF(OR(A325="-",ISNUMBER(E325)),IFERROR(VALUE(CONCATENATE(MID('Datos de entrada'!C325,1,1),",",MID('Datos de entrada'!C325,3,1))),IFERROR(VALUE(MID('Datos de entrada'!C325,1,2)),"")),"")</f>
        <v/>
      </c>
      <c r="E325" t="str">
        <f>IF(ISNUMBER('Operaciones Auxiliares'!G325),'Operaciones Auxiliares'!G325,'Operaciones Auxiliares'!F325)</f>
        <v/>
      </c>
      <c r="G325" t="str">
        <f t="shared" si="13"/>
        <v/>
      </c>
      <c r="H325" t="str">
        <f t="shared" si="14"/>
        <v/>
      </c>
    </row>
    <row r="326" spans="1:8" x14ac:dyDescent="0.2">
      <c r="A326" t="str">
        <f>IF('Datos de entrada'!H326="-","-","")</f>
        <v/>
      </c>
      <c r="B326">
        <f t="shared" si="12"/>
        <v>7</v>
      </c>
      <c r="D326" t="str">
        <f>IF(OR(A326="-",ISNUMBER(E326)),IFERROR(VALUE(CONCATENATE(MID('Datos de entrada'!C326,1,1),",",MID('Datos de entrada'!C326,3,1))),IFERROR(VALUE(MID('Datos de entrada'!C326,1,2)),"")),"")</f>
        <v/>
      </c>
      <c r="E326" t="str">
        <f>IF(ISNUMBER('Operaciones Auxiliares'!G326),'Operaciones Auxiliares'!G326,'Operaciones Auxiliares'!F326)</f>
        <v/>
      </c>
      <c r="G326" t="str">
        <f t="shared" si="13"/>
        <v/>
      </c>
      <c r="H326" t="str">
        <f t="shared" si="14"/>
        <v/>
      </c>
    </row>
    <row r="327" spans="1:8" x14ac:dyDescent="0.2">
      <c r="A327" t="str">
        <f>IF('Datos de entrada'!H327="-","-","")</f>
        <v/>
      </c>
      <c r="B327">
        <f t="shared" si="12"/>
        <v>7</v>
      </c>
      <c r="D327" t="str">
        <f>IF(OR(A327="-",ISNUMBER(E327)),IFERROR(VALUE(CONCATENATE(MID('Datos de entrada'!C327,1,1),",",MID('Datos de entrada'!C327,3,1))),IFERROR(VALUE(MID('Datos de entrada'!C327,1,2)),"")),"")</f>
        <v/>
      </c>
      <c r="E327" t="str">
        <f>IF(ISNUMBER('Operaciones Auxiliares'!G327),'Operaciones Auxiliares'!G327,'Operaciones Auxiliares'!F327)</f>
        <v/>
      </c>
      <c r="G327" t="str">
        <f t="shared" si="13"/>
        <v/>
      </c>
      <c r="H327" t="str">
        <f t="shared" si="14"/>
        <v/>
      </c>
    </row>
    <row r="328" spans="1:8" x14ac:dyDescent="0.2">
      <c r="A328" t="str">
        <f>IF('Datos de entrada'!H328="-","-","")</f>
        <v/>
      </c>
      <c r="B328">
        <f t="shared" si="12"/>
        <v>7</v>
      </c>
      <c r="D328" t="str">
        <f>IF(OR(A328="-",ISNUMBER(E328)),IFERROR(VALUE(CONCATENATE(MID('Datos de entrada'!C328,1,1),",",MID('Datos de entrada'!C328,3,1))),IFERROR(VALUE(MID('Datos de entrada'!C328,1,2)),"")),"")</f>
        <v/>
      </c>
      <c r="E328" t="str">
        <f>IF(ISNUMBER('Operaciones Auxiliares'!G328),'Operaciones Auxiliares'!G328,'Operaciones Auxiliares'!F328)</f>
        <v/>
      </c>
      <c r="G328" t="str">
        <f t="shared" si="13"/>
        <v/>
      </c>
      <c r="H328" t="str">
        <f t="shared" si="14"/>
        <v/>
      </c>
    </row>
    <row r="329" spans="1:8" x14ac:dyDescent="0.2">
      <c r="A329" t="str">
        <f>IF('Datos de entrada'!H329="-","-","")</f>
        <v/>
      </c>
      <c r="B329">
        <f t="shared" si="12"/>
        <v>7</v>
      </c>
      <c r="D329" t="str">
        <f>IF(OR(A329="-",ISNUMBER(E329)),IFERROR(VALUE(CONCATENATE(MID('Datos de entrada'!C329,1,1),",",MID('Datos de entrada'!C329,3,1))),IFERROR(VALUE(MID('Datos de entrada'!C329,1,2)),"")),"")</f>
        <v/>
      </c>
      <c r="E329" t="str">
        <f>IF(ISNUMBER('Operaciones Auxiliares'!G329),'Operaciones Auxiliares'!G329,'Operaciones Auxiliares'!F329)</f>
        <v/>
      </c>
      <c r="G329" t="str">
        <f t="shared" si="13"/>
        <v/>
      </c>
      <c r="H329" t="str">
        <f t="shared" si="14"/>
        <v/>
      </c>
    </row>
    <row r="330" spans="1:8" x14ac:dyDescent="0.2">
      <c r="A330" t="str">
        <f>IF('Datos de entrada'!H330="-","-","")</f>
        <v/>
      </c>
      <c r="B330">
        <f t="shared" si="12"/>
        <v>7</v>
      </c>
      <c r="D330" t="str">
        <f>IF(OR(A330="-",ISNUMBER(E330)),IFERROR(VALUE(CONCATENATE(MID('Datos de entrada'!C330,1,1),",",MID('Datos de entrada'!C330,3,1))),IFERROR(VALUE(MID('Datos de entrada'!C330,1,2)),"")),"")</f>
        <v/>
      </c>
      <c r="E330" t="str">
        <f>IF(ISNUMBER('Operaciones Auxiliares'!G330),'Operaciones Auxiliares'!G330,'Operaciones Auxiliares'!F330)</f>
        <v/>
      </c>
      <c r="G330" t="str">
        <f t="shared" si="13"/>
        <v/>
      </c>
      <c r="H330" t="str">
        <f t="shared" si="14"/>
        <v/>
      </c>
    </row>
    <row r="331" spans="1:8" x14ac:dyDescent="0.2">
      <c r="A331" t="str">
        <f>IF('Datos de entrada'!H331="-","-","")</f>
        <v/>
      </c>
      <c r="B331">
        <f t="shared" si="12"/>
        <v>7</v>
      </c>
      <c r="D331" t="str">
        <f>IF(OR(A331="-",ISNUMBER(E331)),IFERROR(VALUE(CONCATENATE(MID('Datos de entrada'!C331,1,1),",",MID('Datos de entrada'!C331,3,1))),IFERROR(VALUE(MID('Datos de entrada'!C331,1,2)),"")),"")</f>
        <v/>
      </c>
      <c r="E331" t="str">
        <f>IF(ISNUMBER('Operaciones Auxiliares'!G331),'Operaciones Auxiliares'!G331,'Operaciones Auxiliares'!F331)</f>
        <v/>
      </c>
      <c r="G331" t="str">
        <f t="shared" si="13"/>
        <v/>
      </c>
      <c r="H331" t="str">
        <f t="shared" si="14"/>
        <v/>
      </c>
    </row>
    <row r="332" spans="1:8" x14ac:dyDescent="0.2">
      <c r="A332" t="str">
        <f>IF('Datos de entrada'!H332="-","-","")</f>
        <v/>
      </c>
      <c r="B332">
        <f t="shared" si="12"/>
        <v>7</v>
      </c>
      <c r="D332" t="str">
        <f>IF(OR(A332="-",ISNUMBER(E332)),IFERROR(VALUE(CONCATENATE(MID('Datos de entrada'!C332,1,1),",",MID('Datos de entrada'!C332,3,1))),IFERROR(VALUE(MID('Datos de entrada'!C332,1,2)),"")),"")</f>
        <v/>
      </c>
      <c r="E332" t="str">
        <f>IF(ISNUMBER('Operaciones Auxiliares'!G332),'Operaciones Auxiliares'!G332,'Operaciones Auxiliares'!F332)</f>
        <v/>
      </c>
      <c r="G332" t="str">
        <f t="shared" si="13"/>
        <v/>
      </c>
      <c r="H332" t="str">
        <f t="shared" si="14"/>
        <v/>
      </c>
    </row>
    <row r="333" spans="1:8" x14ac:dyDescent="0.2">
      <c r="A333" t="str">
        <f>IF('Datos de entrada'!H333="-","-","")</f>
        <v/>
      </c>
      <c r="B333">
        <f t="shared" si="12"/>
        <v>7</v>
      </c>
      <c r="D333" t="str">
        <f>IF(OR(A333="-",ISNUMBER(E333)),IFERROR(VALUE(CONCATENATE(MID('Datos de entrada'!C333,1,1),",",MID('Datos de entrada'!C333,3,1))),IFERROR(VALUE(MID('Datos de entrada'!C333,1,2)),"")),"")</f>
        <v/>
      </c>
      <c r="E333" t="str">
        <f>IF(ISNUMBER('Operaciones Auxiliares'!G333),'Operaciones Auxiliares'!G333,'Operaciones Auxiliares'!F333)</f>
        <v/>
      </c>
      <c r="G333" t="str">
        <f t="shared" si="13"/>
        <v/>
      </c>
      <c r="H333" t="str">
        <f t="shared" si="14"/>
        <v/>
      </c>
    </row>
    <row r="334" spans="1:8" x14ac:dyDescent="0.2">
      <c r="A334" t="str">
        <f>IF('Datos de entrada'!H334="-","-","")</f>
        <v/>
      </c>
      <c r="B334">
        <f t="shared" si="12"/>
        <v>7</v>
      </c>
      <c r="D334" t="str">
        <f>IF(OR(A334="-",ISNUMBER(E334)),IFERROR(VALUE(CONCATENATE(MID('Datos de entrada'!C334,1,1),",",MID('Datos de entrada'!C334,3,1))),IFERROR(VALUE(MID('Datos de entrada'!C334,1,2)),"")),"")</f>
        <v/>
      </c>
      <c r="E334" t="str">
        <f>IF(ISNUMBER('Operaciones Auxiliares'!G334),'Operaciones Auxiliares'!G334,'Operaciones Auxiliares'!F334)</f>
        <v/>
      </c>
      <c r="G334" t="str">
        <f t="shared" si="13"/>
        <v/>
      </c>
      <c r="H334" t="str">
        <f t="shared" si="14"/>
        <v/>
      </c>
    </row>
    <row r="335" spans="1:8" x14ac:dyDescent="0.2">
      <c r="A335" t="str">
        <f>IF('Datos de entrada'!H335="-","-","")</f>
        <v/>
      </c>
      <c r="B335">
        <f t="shared" si="12"/>
        <v>7</v>
      </c>
      <c r="D335" t="str">
        <f>IF(OR(A335="-",ISNUMBER(E335)),IFERROR(VALUE(CONCATENATE(MID('Datos de entrada'!C335,1,1),",",MID('Datos de entrada'!C335,3,1))),IFERROR(VALUE(MID('Datos de entrada'!C335,1,2)),"")),"")</f>
        <v/>
      </c>
      <c r="E335" t="str">
        <f>IF(ISNUMBER('Operaciones Auxiliares'!G335),'Operaciones Auxiliares'!G335,'Operaciones Auxiliares'!F335)</f>
        <v/>
      </c>
      <c r="G335" t="str">
        <f t="shared" si="13"/>
        <v/>
      </c>
      <c r="H335" t="str">
        <f t="shared" si="14"/>
        <v/>
      </c>
    </row>
    <row r="336" spans="1:8" x14ac:dyDescent="0.2">
      <c r="A336" t="str">
        <f>IF('Datos de entrada'!H336="-","-","")</f>
        <v/>
      </c>
      <c r="B336">
        <f t="shared" si="12"/>
        <v>7</v>
      </c>
      <c r="D336" t="str">
        <f>IF(OR(A336="-",ISNUMBER(E336)),IFERROR(VALUE(CONCATENATE(MID('Datos de entrada'!C336,1,1),",",MID('Datos de entrada'!C336,3,1))),IFERROR(VALUE(MID('Datos de entrada'!C336,1,2)),"")),"")</f>
        <v/>
      </c>
      <c r="E336" t="str">
        <f>IF(ISNUMBER('Operaciones Auxiliares'!G336),'Operaciones Auxiliares'!G336,'Operaciones Auxiliares'!F336)</f>
        <v/>
      </c>
      <c r="G336" t="str">
        <f t="shared" si="13"/>
        <v/>
      </c>
      <c r="H336" t="str">
        <f t="shared" si="14"/>
        <v/>
      </c>
    </row>
    <row r="337" spans="1:8" x14ac:dyDescent="0.2">
      <c r="A337" t="str">
        <f>IF('Datos de entrada'!H337="-","-","")</f>
        <v/>
      </c>
      <c r="B337">
        <f t="shared" si="12"/>
        <v>7</v>
      </c>
      <c r="D337" t="str">
        <f>IF(OR(A337="-",ISNUMBER(E337)),IFERROR(VALUE(CONCATENATE(MID('Datos de entrada'!C337,1,1),",",MID('Datos de entrada'!C337,3,1))),IFERROR(VALUE(MID('Datos de entrada'!C337,1,2)),"")),"")</f>
        <v/>
      </c>
      <c r="E337" t="str">
        <f>IF(ISNUMBER('Operaciones Auxiliares'!G337),'Operaciones Auxiliares'!G337,'Operaciones Auxiliares'!F337)</f>
        <v/>
      </c>
      <c r="G337" t="str">
        <f t="shared" si="13"/>
        <v/>
      </c>
      <c r="H337" t="str">
        <f t="shared" si="14"/>
        <v/>
      </c>
    </row>
    <row r="338" spans="1:8" x14ac:dyDescent="0.2">
      <c r="A338" t="str">
        <f>IF('Datos de entrada'!H338="-","-","")</f>
        <v/>
      </c>
      <c r="B338">
        <f t="shared" si="12"/>
        <v>7</v>
      </c>
      <c r="D338" t="str">
        <f>IF(OR(A338="-",ISNUMBER(E338)),IFERROR(VALUE(CONCATENATE(MID('Datos de entrada'!C338,1,1),",",MID('Datos de entrada'!C338,3,1))),IFERROR(VALUE(MID('Datos de entrada'!C338,1,2)),"")),"")</f>
        <v/>
      </c>
      <c r="E338" t="str">
        <f>IF(ISNUMBER('Operaciones Auxiliares'!G338),'Operaciones Auxiliares'!G338,'Operaciones Auxiliares'!F338)</f>
        <v/>
      </c>
      <c r="G338" t="str">
        <f t="shared" si="13"/>
        <v/>
      </c>
      <c r="H338" t="str">
        <f t="shared" si="14"/>
        <v/>
      </c>
    </row>
    <row r="339" spans="1:8" x14ac:dyDescent="0.2">
      <c r="A339" t="str">
        <f>IF('Datos de entrada'!H339="-","-","")</f>
        <v/>
      </c>
      <c r="B339">
        <f t="shared" si="12"/>
        <v>7</v>
      </c>
      <c r="D339" t="str">
        <f>IF(OR(A339="-",ISNUMBER(E339)),IFERROR(VALUE(CONCATENATE(MID('Datos de entrada'!C339,1,1),",",MID('Datos de entrada'!C339,3,1))),IFERROR(VALUE(MID('Datos de entrada'!C339,1,2)),"")),"")</f>
        <v/>
      </c>
      <c r="E339" t="str">
        <f>IF(ISNUMBER('Operaciones Auxiliares'!G339),'Operaciones Auxiliares'!G339,'Operaciones Auxiliares'!F339)</f>
        <v/>
      </c>
      <c r="G339" t="str">
        <f t="shared" si="13"/>
        <v/>
      </c>
      <c r="H339" t="str">
        <f t="shared" si="14"/>
        <v/>
      </c>
    </row>
    <row r="340" spans="1:8" x14ac:dyDescent="0.2">
      <c r="A340" t="str">
        <f>IF('Datos de entrada'!H340="-","-","")</f>
        <v/>
      </c>
      <c r="B340">
        <f t="shared" ref="B340:B403" si="15">IF(A340="-",B339+1,B339)</f>
        <v>7</v>
      </c>
      <c r="D340" t="str">
        <f>IF(OR(A340="-",ISNUMBER(E340)),IFERROR(VALUE(CONCATENATE(MID('Datos de entrada'!C340,1,1),",",MID('Datos de entrada'!C340,3,1))),IFERROR(VALUE(MID('Datos de entrada'!C340,1,2)),"")),"")</f>
        <v/>
      </c>
      <c r="E340" t="str">
        <f>IF(ISNUMBER('Operaciones Auxiliares'!G340),'Operaciones Auxiliares'!G340,'Operaciones Auxiliares'!F340)</f>
        <v/>
      </c>
      <c r="G340" t="str">
        <f t="shared" ref="G340:G403" si="16">IF(A340="-",5*D340,"")</f>
        <v/>
      </c>
      <c r="H340" t="str">
        <f t="shared" ref="H340:H403" si="17">IF(A340="-",10*D340,"")</f>
        <v/>
      </c>
    </row>
    <row r="341" spans="1:8" x14ac:dyDescent="0.2">
      <c r="A341" t="str">
        <f>IF('Datos de entrada'!H341="-","-","")</f>
        <v/>
      </c>
      <c r="B341">
        <f t="shared" si="15"/>
        <v>7</v>
      </c>
      <c r="D341" t="str">
        <f>IF(OR(A341="-",ISNUMBER(E341)),IFERROR(VALUE(CONCATENATE(MID('Datos de entrada'!C341,1,1),",",MID('Datos de entrada'!C341,3,1))),IFERROR(VALUE(MID('Datos de entrada'!C341,1,2)),"")),"")</f>
        <v/>
      </c>
      <c r="E341" t="str">
        <f>IF(ISNUMBER('Operaciones Auxiliares'!G341),'Operaciones Auxiliares'!G341,'Operaciones Auxiliares'!F341)</f>
        <v/>
      </c>
      <c r="G341" t="str">
        <f t="shared" si="16"/>
        <v/>
      </c>
      <c r="H341" t="str">
        <f t="shared" si="17"/>
        <v/>
      </c>
    </row>
    <row r="342" spans="1:8" x14ac:dyDescent="0.2">
      <c r="A342" t="str">
        <f>IF('Datos de entrada'!H342="-","-","")</f>
        <v/>
      </c>
      <c r="B342">
        <f t="shared" si="15"/>
        <v>7</v>
      </c>
      <c r="D342" t="str">
        <f>IF(OR(A342="-",ISNUMBER(E342)),IFERROR(VALUE(CONCATENATE(MID('Datos de entrada'!C342,1,1),",",MID('Datos de entrada'!C342,3,1))),IFERROR(VALUE(MID('Datos de entrada'!C342,1,2)),"")),"")</f>
        <v/>
      </c>
      <c r="E342" t="str">
        <f>IF(ISNUMBER('Operaciones Auxiliares'!G342),'Operaciones Auxiliares'!G342,'Operaciones Auxiliares'!F342)</f>
        <v/>
      </c>
      <c r="G342" t="str">
        <f t="shared" si="16"/>
        <v/>
      </c>
      <c r="H342" t="str">
        <f t="shared" si="17"/>
        <v/>
      </c>
    </row>
    <row r="343" spans="1:8" x14ac:dyDescent="0.2">
      <c r="A343" t="str">
        <f>IF('Datos de entrada'!H343="-","-","")</f>
        <v/>
      </c>
      <c r="B343">
        <f t="shared" si="15"/>
        <v>7</v>
      </c>
      <c r="D343" t="str">
        <f>IF(OR(A343="-",ISNUMBER(E343)),IFERROR(VALUE(CONCATENATE(MID('Datos de entrada'!C343,1,1),",",MID('Datos de entrada'!C343,3,1))),IFERROR(VALUE(MID('Datos de entrada'!C343,1,2)),"")),"")</f>
        <v/>
      </c>
      <c r="E343" t="str">
        <f>IF(ISNUMBER('Operaciones Auxiliares'!G343),'Operaciones Auxiliares'!G343,'Operaciones Auxiliares'!F343)</f>
        <v/>
      </c>
      <c r="G343" t="str">
        <f t="shared" si="16"/>
        <v/>
      </c>
      <c r="H343" t="str">
        <f t="shared" si="17"/>
        <v/>
      </c>
    </row>
    <row r="344" spans="1:8" x14ac:dyDescent="0.2">
      <c r="A344" t="str">
        <f>IF('Datos de entrada'!H344="-","-","")</f>
        <v/>
      </c>
      <c r="B344">
        <f t="shared" si="15"/>
        <v>7</v>
      </c>
      <c r="D344" t="str">
        <f>IF(OR(A344="-",ISNUMBER(E344)),IFERROR(VALUE(CONCATENATE(MID('Datos de entrada'!C344,1,1),",",MID('Datos de entrada'!C344,3,1))),IFERROR(VALUE(MID('Datos de entrada'!C344,1,2)),"")),"")</f>
        <v/>
      </c>
      <c r="E344" t="str">
        <f>IF(ISNUMBER('Operaciones Auxiliares'!G344),'Operaciones Auxiliares'!G344,'Operaciones Auxiliares'!F344)</f>
        <v/>
      </c>
      <c r="G344" t="str">
        <f t="shared" si="16"/>
        <v/>
      </c>
      <c r="H344" t="str">
        <f t="shared" si="17"/>
        <v/>
      </c>
    </row>
    <row r="345" spans="1:8" x14ac:dyDescent="0.2">
      <c r="A345" t="str">
        <f>IF('Datos de entrada'!H345="-","-","")</f>
        <v/>
      </c>
      <c r="B345">
        <f t="shared" si="15"/>
        <v>7</v>
      </c>
      <c r="D345" t="str">
        <f>IF(OR(A345="-",ISNUMBER(E345)),IFERROR(VALUE(CONCATENATE(MID('Datos de entrada'!C345,1,1),",",MID('Datos de entrada'!C345,3,1))),IFERROR(VALUE(MID('Datos de entrada'!C345,1,2)),"")),"")</f>
        <v/>
      </c>
      <c r="E345" t="str">
        <f>IF(ISNUMBER('Operaciones Auxiliares'!G345),'Operaciones Auxiliares'!G345,'Operaciones Auxiliares'!F345)</f>
        <v/>
      </c>
      <c r="G345" t="str">
        <f t="shared" si="16"/>
        <v/>
      </c>
      <c r="H345" t="str">
        <f t="shared" si="17"/>
        <v/>
      </c>
    </row>
    <row r="346" spans="1:8" x14ac:dyDescent="0.2">
      <c r="A346" t="str">
        <f>IF('Datos de entrada'!H346="-","-","")</f>
        <v/>
      </c>
      <c r="B346">
        <f t="shared" si="15"/>
        <v>7</v>
      </c>
      <c r="D346" t="str">
        <f>IF(OR(A346="-",ISNUMBER(E346)),IFERROR(VALUE(CONCATENATE(MID('Datos de entrada'!C346,1,1),",",MID('Datos de entrada'!C346,3,1))),IFERROR(VALUE(MID('Datos de entrada'!C346,1,2)),"")),"")</f>
        <v/>
      </c>
      <c r="E346" t="str">
        <f>IF(ISNUMBER('Operaciones Auxiliares'!G346),'Operaciones Auxiliares'!G346,'Operaciones Auxiliares'!F346)</f>
        <v/>
      </c>
      <c r="G346" t="str">
        <f t="shared" si="16"/>
        <v/>
      </c>
      <c r="H346" t="str">
        <f t="shared" si="17"/>
        <v/>
      </c>
    </row>
    <row r="347" spans="1:8" x14ac:dyDescent="0.2">
      <c r="A347" t="str">
        <f>IF('Datos de entrada'!H347="-","-","")</f>
        <v/>
      </c>
      <c r="B347">
        <f t="shared" si="15"/>
        <v>7</v>
      </c>
      <c r="D347" t="str">
        <f>IF(OR(A347="-",ISNUMBER(E347)),IFERROR(VALUE(CONCATENATE(MID('Datos de entrada'!C347,1,1),",",MID('Datos de entrada'!C347,3,1))),IFERROR(VALUE(MID('Datos de entrada'!C347,1,2)),"")),"")</f>
        <v/>
      </c>
      <c r="E347" t="str">
        <f>IF(ISNUMBER('Operaciones Auxiliares'!G347),'Operaciones Auxiliares'!G347,'Operaciones Auxiliares'!F347)</f>
        <v/>
      </c>
      <c r="G347" t="str">
        <f t="shared" si="16"/>
        <v/>
      </c>
      <c r="H347" t="str">
        <f t="shared" si="17"/>
        <v/>
      </c>
    </row>
    <row r="348" spans="1:8" x14ac:dyDescent="0.2">
      <c r="A348" t="str">
        <f>IF('Datos de entrada'!H348="-","-","")</f>
        <v/>
      </c>
      <c r="B348">
        <f t="shared" si="15"/>
        <v>7</v>
      </c>
      <c r="D348" t="str">
        <f>IF(OR(A348="-",ISNUMBER(E348)),IFERROR(VALUE(CONCATENATE(MID('Datos de entrada'!C348,1,1),",",MID('Datos de entrada'!C348,3,1))),IFERROR(VALUE(MID('Datos de entrada'!C348,1,2)),"")),"")</f>
        <v/>
      </c>
      <c r="E348" t="str">
        <f>IF(ISNUMBER('Operaciones Auxiliares'!G348),'Operaciones Auxiliares'!G348,'Operaciones Auxiliares'!F348)</f>
        <v/>
      </c>
      <c r="G348" t="str">
        <f t="shared" si="16"/>
        <v/>
      </c>
      <c r="H348" t="str">
        <f t="shared" si="17"/>
        <v/>
      </c>
    </row>
    <row r="349" spans="1:8" x14ac:dyDescent="0.2">
      <c r="A349" t="str">
        <f>IF('Datos de entrada'!H349="-","-","")</f>
        <v/>
      </c>
      <c r="B349">
        <f t="shared" si="15"/>
        <v>7</v>
      </c>
      <c r="D349" t="str">
        <f>IF(OR(A349="-",ISNUMBER(E349)),IFERROR(VALUE(CONCATENATE(MID('Datos de entrada'!C349,1,1),",",MID('Datos de entrada'!C349,3,1))),IFERROR(VALUE(MID('Datos de entrada'!C349,1,2)),"")),"")</f>
        <v/>
      </c>
      <c r="E349" t="str">
        <f>IF(ISNUMBER('Operaciones Auxiliares'!G349),'Operaciones Auxiliares'!G349,'Operaciones Auxiliares'!F349)</f>
        <v/>
      </c>
      <c r="G349" t="str">
        <f t="shared" si="16"/>
        <v/>
      </c>
      <c r="H349" t="str">
        <f t="shared" si="17"/>
        <v/>
      </c>
    </row>
    <row r="350" spans="1:8" x14ac:dyDescent="0.2">
      <c r="A350" t="str">
        <f>IF('Datos de entrada'!H350="-","-","")</f>
        <v/>
      </c>
      <c r="B350">
        <f t="shared" si="15"/>
        <v>7</v>
      </c>
      <c r="D350" t="str">
        <f>IF(OR(A350="-",ISNUMBER(E350)),IFERROR(VALUE(CONCATENATE(MID('Datos de entrada'!C350,1,1),",",MID('Datos de entrada'!C350,3,1))),IFERROR(VALUE(MID('Datos de entrada'!C350,1,2)),"")),"")</f>
        <v/>
      </c>
      <c r="E350" t="str">
        <f>IF(ISNUMBER('Operaciones Auxiliares'!G350),'Operaciones Auxiliares'!G350,'Operaciones Auxiliares'!F350)</f>
        <v/>
      </c>
      <c r="G350" t="str">
        <f t="shared" si="16"/>
        <v/>
      </c>
      <c r="H350" t="str">
        <f t="shared" si="17"/>
        <v/>
      </c>
    </row>
    <row r="351" spans="1:8" x14ac:dyDescent="0.2">
      <c r="A351" t="str">
        <f>IF('Datos de entrada'!H351="-","-","")</f>
        <v/>
      </c>
      <c r="B351">
        <f t="shared" si="15"/>
        <v>7</v>
      </c>
      <c r="D351" t="str">
        <f>IF(OR(A351="-",ISNUMBER(E351)),IFERROR(VALUE(CONCATENATE(MID('Datos de entrada'!C351,1,1),",",MID('Datos de entrada'!C351,3,1))),IFERROR(VALUE(MID('Datos de entrada'!C351,1,2)),"")),"")</f>
        <v/>
      </c>
      <c r="E351" t="str">
        <f>IF(ISNUMBER('Operaciones Auxiliares'!G351),'Operaciones Auxiliares'!G351,'Operaciones Auxiliares'!F351)</f>
        <v/>
      </c>
      <c r="G351" t="str">
        <f t="shared" si="16"/>
        <v/>
      </c>
      <c r="H351" t="str">
        <f t="shared" si="17"/>
        <v/>
      </c>
    </row>
    <row r="352" spans="1:8" x14ac:dyDescent="0.2">
      <c r="A352" t="str">
        <f>IF('Datos de entrada'!H352="-","-","")</f>
        <v/>
      </c>
      <c r="B352">
        <f t="shared" si="15"/>
        <v>7</v>
      </c>
      <c r="D352" t="str">
        <f>IF(OR(A352="-",ISNUMBER(E352)),IFERROR(VALUE(CONCATENATE(MID('Datos de entrada'!C352,1,1),",",MID('Datos de entrada'!C352,3,1))),IFERROR(VALUE(MID('Datos de entrada'!C352,1,2)),"")),"")</f>
        <v/>
      </c>
      <c r="E352" t="str">
        <f>IF(ISNUMBER('Operaciones Auxiliares'!G352),'Operaciones Auxiliares'!G352,'Operaciones Auxiliares'!F352)</f>
        <v/>
      </c>
      <c r="G352" t="str">
        <f t="shared" si="16"/>
        <v/>
      </c>
      <c r="H352" t="str">
        <f t="shared" si="17"/>
        <v/>
      </c>
    </row>
    <row r="353" spans="1:8" x14ac:dyDescent="0.2">
      <c r="A353" t="str">
        <f>IF('Datos de entrada'!H353="-","-","")</f>
        <v/>
      </c>
      <c r="B353">
        <f t="shared" si="15"/>
        <v>7</v>
      </c>
      <c r="D353" t="str">
        <f>IF(OR(A353="-",ISNUMBER(E353)),IFERROR(VALUE(CONCATENATE(MID('Datos de entrada'!C353,1,1),",",MID('Datos de entrada'!C353,3,1))),IFERROR(VALUE(MID('Datos de entrada'!C353,1,2)),"")),"")</f>
        <v/>
      </c>
      <c r="E353" t="str">
        <f>IF(ISNUMBER('Operaciones Auxiliares'!G353),'Operaciones Auxiliares'!G353,'Operaciones Auxiliares'!F353)</f>
        <v/>
      </c>
      <c r="G353" t="str">
        <f t="shared" si="16"/>
        <v/>
      </c>
      <c r="H353" t="str">
        <f t="shared" si="17"/>
        <v/>
      </c>
    </row>
    <row r="354" spans="1:8" x14ac:dyDescent="0.2">
      <c r="A354" t="str">
        <f>IF('Datos de entrada'!H354="-","-","")</f>
        <v/>
      </c>
      <c r="B354">
        <f t="shared" si="15"/>
        <v>7</v>
      </c>
      <c r="D354" t="str">
        <f>IF(OR(A354="-",ISNUMBER(E354)),IFERROR(VALUE(CONCATENATE(MID('Datos de entrada'!C354,1,1),",",MID('Datos de entrada'!C354,3,1))),IFERROR(VALUE(MID('Datos de entrada'!C354,1,2)),"")),"")</f>
        <v/>
      </c>
      <c r="E354" t="str">
        <f>IF(ISNUMBER('Operaciones Auxiliares'!G354),'Operaciones Auxiliares'!G354,'Operaciones Auxiliares'!F354)</f>
        <v/>
      </c>
      <c r="G354" t="str">
        <f t="shared" si="16"/>
        <v/>
      </c>
      <c r="H354" t="str">
        <f t="shared" si="17"/>
        <v/>
      </c>
    </row>
    <row r="355" spans="1:8" x14ac:dyDescent="0.2">
      <c r="A355" t="str">
        <f>IF('Datos de entrada'!H355="-","-","")</f>
        <v/>
      </c>
      <c r="B355">
        <f t="shared" si="15"/>
        <v>7</v>
      </c>
      <c r="D355" t="str">
        <f>IF(OR(A355="-",ISNUMBER(E355)),IFERROR(VALUE(CONCATENATE(MID('Datos de entrada'!C355,1,1),",",MID('Datos de entrada'!C355,3,1))),IFERROR(VALUE(MID('Datos de entrada'!C355,1,2)),"")),"")</f>
        <v/>
      </c>
      <c r="E355" t="str">
        <f>IF(ISNUMBER('Operaciones Auxiliares'!G355),'Operaciones Auxiliares'!G355,'Operaciones Auxiliares'!F355)</f>
        <v/>
      </c>
      <c r="G355" t="str">
        <f t="shared" si="16"/>
        <v/>
      </c>
      <c r="H355" t="str">
        <f t="shared" si="17"/>
        <v/>
      </c>
    </row>
    <row r="356" spans="1:8" x14ac:dyDescent="0.2">
      <c r="A356" t="str">
        <f>IF('Datos de entrada'!H356="-","-","")</f>
        <v/>
      </c>
      <c r="B356">
        <f t="shared" si="15"/>
        <v>7</v>
      </c>
      <c r="D356" t="str">
        <f>IF(OR(A356="-",ISNUMBER(E356)),IFERROR(VALUE(CONCATENATE(MID('Datos de entrada'!C356,1,1),",",MID('Datos de entrada'!C356,3,1))),IFERROR(VALUE(MID('Datos de entrada'!C356,1,2)),"")),"")</f>
        <v/>
      </c>
      <c r="E356" t="str">
        <f>IF(ISNUMBER('Operaciones Auxiliares'!G356),'Operaciones Auxiliares'!G356,'Operaciones Auxiliares'!F356)</f>
        <v/>
      </c>
      <c r="G356" t="str">
        <f t="shared" si="16"/>
        <v/>
      </c>
      <c r="H356" t="str">
        <f t="shared" si="17"/>
        <v/>
      </c>
    </row>
    <row r="357" spans="1:8" x14ac:dyDescent="0.2">
      <c r="A357" t="str">
        <f>IF('Datos de entrada'!H357="-","-","")</f>
        <v/>
      </c>
      <c r="B357">
        <f t="shared" si="15"/>
        <v>7</v>
      </c>
      <c r="D357" t="str">
        <f>IF(OR(A357="-",ISNUMBER(E357)),IFERROR(VALUE(CONCATENATE(MID('Datos de entrada'!C357,1,1),",",MID('Datos de entrada'!C357,3,1))),IFERROR(VALUE(MID('Datos de entrada'!C357,1,2)),"")),"")</f>
        <v/>
      </c>
      <c r="E357" t="str">
        <f>IF(ISNUMBER('Operaciones Auxiliares'!G357),'Operaciones Auxiliares'!G357,'Operaciones Auxiliares'!F357)</f>
        <v/>
      </c>
      <c r="G357" t="str">
        <f t="shared" si="16"/>
        <v/>
      </c>
      <c r="H357" t="str">
        <f t="shared" si="17"/>
        <v/>
      </c>
    </row>
    <row r="358" spans="1:8" x14ac:dyDescent="0.2">
      <c r="A358" t="str">
        <f>IF('Datos de entrada'!H358="-","-","")</f>
        <v/>
      </c>
      <c r="B358">
        <f t="shared" si="15"/>
        <v>7</v>
      </c>
      <c r="D358" t="str">
        <f>IF(OR(A358="-",ISNUMBER(E358)),IFERROR(VALUE(CONCATENATE(MID('Datos de entrada'!C358,1,1),",",MID('Datos de entrada'!C358,3,1))),IFERROR(VALUE(MID('Datos de entrada'!C358,1,2)),"")),"")</f>
        <v/>
      </c>
      <c r="E358" t="str">
        <f>IF(ISNUMBER('Operaciones Auxiliares'!G358),'Operaciones Auxiliares'!G358,'Operaciones Auxiliares'!F358)</f>
        <v/>
      </c>
      <c r="G358" t="str">
        <f t="shared" si="16"/>
        <v/>
      </c>
      <c r="H358" t="str">
        <f t="shared" si="17"/>
        <v/>
      </c>
    </row>
    <row r="359" spans="1:8" x14ac:dyDescent="0.2">
      <c r="A359" t="str">
        <f>IF('Datos de entrada'!H359="-","-","")</f>
        <v/>
      </c>
      <c r="B359">
        <f t="shared" si="15"/>
        <v>7</v>
      </c>
      <c r="D359" t="str">
        <f>IF(OR(A359="-",ISNUMBER(E359)),IFERROR(VALUE(CONCATENATE(MID('Datos de entrada'!C359,1,1),",",MID('Datos de entrada'!C359,3,1))),IFERROR(VALUE(MID('Datos de entrada'!C359,1,2)),"")),"")</f>
        <v/>
      </c>
      <c r="E359" t="str">
        <f>IF(ISNUMBER('Operaciones Auxiliares'!G359),'Operaciones Auxiliares'!G359,'Operaciones Auxiliares'!F359)</f>
        <v/>
      </c>
      <c r="G359" t="str">
        <f t="shared" si="16"/>
        <v/>
      </c>
      <c r="H359" t="str">
        <f t="shared" si="17"/>
        <v/>
      </c>
    </row>
    <row r="360" spans="1:8" x14ac:dyDescent="0.2">
      <c r="A360" t="str">
        <f>IF('Datos de entrada'!H360="-","-","")</f>
        <v/>
      </c>
      <c r="B360">
        <f t="shared" si="15"/>
        <v>7</v>
      </c>
      <c r="D360" t="str">
        <f>IF(OR(A360="-",ISNUMBER(E360)),IFERROR(VALUE(CONCATENATE(MID('Datos de entrada'!C360,1,1),",",MID('Datos de entrada'!C360,3,1))),IFERROR(VALUE(MID('Datos de entrada'!C360,1,2)),"")),"")</f>
        <v/>
      </c>
      <c r="E360" t="str">
        <f>IF(ISNUMBER('Operaciones Auxiliares'!G360),'Operaciones Auxiliares'!G360,'Operaciones Auxiliares'!F360)</f>
        <v/>
      </c>
      <c r="G360" t="str">
        <f t="shared" si="16"/>
        <v/>
      </c>
      <c r="H360" t="str">
        <f t="shared" si="17"/>
        <v/>
      </c>
    </row>
    <row r="361" spans="1:8" x14ac:dyDescent="0.2">
      <c r="A361" t="str">
        <f>IF('Datos de entrada'!H361="-","-","")</f>
        <v/>
      </c>
      <c r="B361">
        <f t="shared" si="15"/>
        <v>7</v>
      </c>
      <c r="D361" t="str">
        <f>IF(OR(A361="-",ISNUMBER(E361)),IFERROR(VALUE(CONCATENATE(MID('Datos de entrada'!C361,1,1),",",MID('Datos de entrada'!C361,3,1))),IFERROR(VALUE(MID('Datos de entrada'!C361,1,2)),"")),"")</f>
        <v/>
      </c>
      <c r="E361" t="str">
        <f>IF(ISNUMBER('Operaciones Auxiliares'!G361),'Operaciones Auxiliares'!G361,'Operaciones Auxiliares'!F361)</f>
        <v/>
      </c>
      <c r="G361" t="str">
        <f t="shared" si="16"/>
        <v/>
      </c>
      <c r="H361" t="str">
        <f t="shared" si="17"/>
        <v/>
      </c>
    </row>
    <row r="362" spans="1:8" x14ac:dyDescent="0.2">
      <c r="A362" t="str">
        <f>IF('Datos de entrada'!H362="-","-","")</f>
        <v/>
      </c>
      <c r="B362">
        <f t="shared" si="15"/>
        <v>7</v>
      </c>
      <c r="D362" t="str">
        <f>IF(OR(A362="-",ISNUMBER(E362)),IFERROR(VALUE(CONCATENATE(MID('Datos de entrada'!C362,1,1),",",MID('Datos de entrada'!C362,3,1))),IFERROR(VALUE(MID('Datos de entrada'!C362,1,2)),"")),"")</f>
        <v/>
      </c>
      <c r="E362" t="str">
        <f>IF(ISNUMBER('Operaciones Auxiliares'!G362),'Operaciones Auxiliares'!G362,'Operaciones Auxiliares'!F362)</f>
        <v/>
      </c>
      <c r="G362" t="str">
        <f t="shared" si="16"/>
        <v/>
      </c>
      <c r="H362" t="str">
        <f t="shared" si="17"/>
        <v/>
      </c>
    </row>
    <row r="363" spans="1:8" x14ac:dyDescent="0.2">
      <c r="A363" t="str">
        <f>IF('Datos de entrada'!H363="-","-","")</f>
        <v/>
      </c>
      <c r="B363">
        <f t="shared" si="15"/>
        <v>7</v>
      </c>
      <c r="D363" t="str">
        <f>IF(OR(A363="-",ISNUMBER(E363)),IFERROR(VALUE(CONCATENATE(MID('Datos de entrada'!C363,1,1),",",MID('Datos de entrada'!C363,3,1))),IFERROR(VALUE(MID('Datos de entrada'!C363,1,2)),"")),"")</f>
        <v/>
      </c>
      <c r="E363" t="str">
        <f>IF(ISNUMBER('Operaciones Auxiliares'!G363),'Operaciones Auxiliares'!G363,'Operaciones Auxiliares'!F363)</f>
        <v/>
      </c>
      <c r="G363" t="str">
        <f t="shared" si="16"/>
        <v/>
      </c>
      <c r="H363" t="str">
        <f t="shared" si="17"/>
        <v/>
      </c>
    </row>
    <row r="364" spans="1:8" x14ac:dyDescent="0.2">
      <c r="A364" t="str">
        <f>IF('Datos de entrada'!H364="-","-","")</f>
        <v/>
      </c>
      <c r="B364">
        <f t="shared" si="15"/>
        <v>7</v>
      </c>
      <c r="D364" t="str">
        <f>IF(OR(A364="-",ISNUMBER(E364)),IFERROR(VALUE(CONCATENATE(MID('Datos de entrada'!C364,1,1),",",MID('Datos de entrada'!C364,3,1))),IFERROR(VALUE(MID('Datos de entrada'!C364,1,2)),"")),"")</f>
        <v/>
      </c>
      <c r="E364" t="str">
        <f>IF(ISNUMBER('Operaciones Auxiliares'!G364),'Operaciones Auxiliares'!G364,'Operaciones Auxiliares'!F364)</f>
        <v/>
      </c>
      <c r="G364" t="str">
        <f t="shared" si="16"/>
        <v/>
      </c>
      <c r="H364" t="str">
        <f t="shared" si="17"/>
        <v/>
      </c>
    </row>
    <row r="365" spans="1:8" x14ac:dyDescent="0.2">
      <c r="A365" t="str">
        <f>IF('Datos de entrada'!H365="-","-","")</f>
        <v/>
      </c>
      <c r="B365">
        <f t="shared" si="15"/>
        <v>7</v>
      </c>
      <c r="D365" t="str">
        <f>IF(OR(A365="-",ISNUMBER(E365)),IFERROR(VALUE(CONCATENATE(MID('Datos de entrada'!C365,1,1),",",MID('Datos de entrada'!C365,3,1))),IFERROR(VALUE(MID('Datos de entrada'!C365,1,2)),"")),"")</f>
        <v/>
      </c>
      <c r="E365" t="str">
        <f>IF(ISNUMBER('Operaciones Auxiliares'!G365),'Operaciones Auxiliares'!G365,'Operaciones Auxiliares'!F365)</f>
        <v/>
      </c>
      <c r="G365" t="str">
        <f t="shared" si="16"/>
        <v/>
      </c>
      <c r="H365" t="str">
        <f t="shared" si="17"/>
        <v/>
      </c>
    </row>
    <row r="366" spans="1:8" x14ac:dyDescent="0.2">
      <c r="A366" t="str">
        <f>IF('Datos de entrada'!H366="-","-","")</f>
        <v/>
      </c>
      <c r="B366">
        <f t="shared" si="15"/>
        <v>7</v>
      </c>
      <c r="D366" t="str">
        <f>IF(OR(A366="-",ISNUMBER(E366)),IFERROR(VALUE(CONCATENATE(MID('Datos de entrada'!C366,1,1),",",MID('Datos de entrada'!C366,3,1))),IFERROR(VALUE(MID('Datos de entrada'!C366,1,2)),"")),"")</f>
        <v/>
      </c>
      <c r="E366" t="str">
        <f>IF(ISNUMBER('Operaciones Auxiliares'!G366),'Operaciones Auxiliares'!G366,'Operaciones Auxiliares'!F366)</f>
        <v/>
      </c>
      <c r="G366" t="str">
        <f t="shared" si="16"/>
        <v/>
      </c>
      <c r="H366" t="str">
        <f t="shared" si="17"/>
        <v/>
      </c>
    </row>
    <row r="367" spans="1:8" x14ac:dyDescent="0.2">
      <c r="A367" t="str">
        <f>IF('Datos de entrada'!H367="-","-","")</f>
        <v/>
      </c>
      <c r="B367">
        <f t="shared" si="15"/>
        <v>7</v>
      </c>
      <c r="D367" t="str">
        <f>IF(OR(A367="-",ISNUMBER(E367)),IFERROR(VALUE(CONCATENATE(MID('Datos de entrada'!C367,1,1),",",MID('Datos de entrada'!C367,3,1))),IFERROR(VALUE(MID('Datos de entrada'!C367,1,2)),"")),"")</f>
        <v/>
      </c>
      <c r="E367" t="str">
        <f>IF(ISNUMBER('Operaciones Auxiliares'!G367),'Operaciones Auxiliares'!G367,'Operaciones Auxiliares'!F367)</f>
        <v/>
      </c>
      <c r="G367" t="str">
        <f t="shared" si="16"/>
        <v/>
      </c>
      <c r="H367" t="str">
        <f t="shared" si="17"/>
        <v/>
      </c>
    </row>
    <row r="368" spans="1:8" x14ac:dyDescent="0.2">
      <c r="A368" t="str">
        <f>IF('Datos de entrada'!H368="-","-","")</f>
        <v/>
      </c>
      <c r="B368">
        <f t="shared" si="15"/>
        <v>7</v>
      </c>
      <c r="D368" t="str">
        <f>IF(OR(A368="-",ISNUMBER(E368)),IFERROR(VALUE(CONCATENATE(MID('Datos de entrada'!C368,1,1),",",MID('Datos de entrada'!C368,3,1))),IFERROR(VALUE(MID('Datos de entrada'!C368,1,2)),"")),"")</f>
        <v/>
      </c>
      <c r="E368" t="str">
        <f>IF(ISNUMBER('Operaciones Auxiliares'!G368),'Operaciones Auxiliares'!G368,'Operaciones Auxiliares'!F368)</f>
        <v/>
      </c>
      <c r="G368" t="str">
        <f t="shared" si="16"/>
        <v/>
      </c>
      <c r="H368" t="str">
        <f t="shared" si="17"/>
        <v/>
      </c>
    </row>
    <row r="369" spans="1:8" x14ac:dyDescent="0.2">
      <c r="A369" t="str">
        <f>IF('Datos de entrada'!H369="-","-","")</f>
        <v/>
      </c>
      <c r="B369">
        <f t="shared" si="15"/>
        <v>7</v>
      </c>
      <c r="D369" t="str">
        <f>IF(OR(A369="-",ISNUMBER(E369)),IFERROR(VALUE(CONCATENATE(MID('Datos de entrada'!C369,1,1),",",MID('Datos de entrada'!C369,3,1))),IFERROR(VALUE(MID('Datos de entrada'!C369,1,2)),"")),"")</f>
        <v/>
      </c>
      <c r="E369" t="str">
        <f>IF(ISNUMBER('Operaciones Auxiliares'!G369),'Operaciones Auxiliares'!G369,'Operaciones Auxiliares'!F369)</f>
        <v/>
      </c>
      <c r="G369" t="str">
        <f t="shared" si="16"/>
        <v/>
      </c>
      <c r="H369" t="str">
        <f t="shared" si="17"/>
        <v/>
      </c>
    </row>
    <row r="370" spans="1:8" x14ac:dyDescent="0.2">
      <c r="A370" t="str">
        <f>IF('Datos de entrada'!H370="-","-","")</f>
        <v/>
      </c>
      <c r="B370">
        <f t="shared" si="15"/>
        <v>7</v>
      </c>
      <c r="D370" t="str">
        <f>IF(OR(A370="-",ISNUMBER(E370)),IFERROR(VALUE(CONCATENATE(MID('Datos de entrada'!C370,1,1),",",MID('Datos de entrada'!C370,3,1))),IFERROR(VALUE(MID('Datos de entrada'!C370,1,2)),"")),"")</f>
        <v/>
      </c>
      <c r="E370" t="str">
        <f>IF(ISNUMBER('Operaciones Auxiliares'!G370),'Operaciones Auxiliares'!G370,'Operaciones Auxiliares'!F370)</f>
        <v/>
      </c>
      <c r="G370" t="str">
        <f t="shared" si="16"/>
        <v/>
      </c>
      <c r="H370" t="str">
        <f t="shared" si="17"/>
        <v/>
      </c>
    </row>
    <row r="371" spans="1:8" x14ac:dyDescent="0.2">
      <c r="A371" t="str">
        <f>IF('Datos de entrada'!H371="-","-","")</f>
        <v/>
      </c>
      <c r="B371">
        <f t="shared" si="15"/>
        <v>7</v>
      </c>
      <c r="D371" t="str">
        <f>IF(OR(A371="-",ISNUMBER(E371)),IFERROR(VALUE(CONCATENATE(MID('Datos de entrada'!C371,1,1),",",MID('Datos de entrada'!C371,3,1))),IFERROR(VALUE(MID('Datos de entrada'!C371,1,2)),"")),"")</f>
        <v/>
      </c>
      <c r="E371" t="str">
        <f>IF(ISNUMBER('Operaciones Auxiliares'!G371),'Operaciones Auxiliares'!G371,'Operaciones Auxiliares'!F371)</f>
        <v/>
      </c>
      <c r="G371" t="str">
        <f t="shared" si="16"/>
        <v/>
      </c>
      <c r="H371" t="str">
        <f t="shared" si="17"/>
        <v/>
      </c>
    </row>
    <row r="372" spans="1:8" x14ac:dyDescent="0.2">
      <c r="A372" t="str">
        <f>IF('Datos de entrada'!H372="-","-","")</f>
        <v/>
      </c>
      <c r="B372">
        <f t="shared" si="15"/>
        <v>7</v>
      </c>
      <c r="D372" t="str">
        <f>IF(OR(A372="-",ISNUMBER(E372)),IFERROR(VALUE(CONCATENATE(MID('Datos de entrada'!C372,1,1),",",MID('Datos de entrada'!C372,3,1))),IFERROR(VALUE(MID('Datos de entrada'!C372,1,2)),"")),"")</f>
        <v/>
      </c>
      <c r="E372" t="str">
        <f>IF(ISNUMBER('Operaciones Auxiliares'!G372),'Operaciones Auxiliares'!G372,'Operaciones Auxiliares'!F372)</f>
        <v/>
      </c>
      <c r="G372" t="str">
        <f t="shared" si="16"/>
        <v/>
      </c>
      <c r="H372" t="str">
        <f t="shared" si="17"/>
        <v/>
      </c>
    </row>
    <row r="373" spans="1:8" x14ac:dyDescent="0.2">
      <c r="A373" t="str">
        <f>IF('Datos de entrada'!H373="-","-","")</f>
        <v/>
      </c>
      <c r="B373">
        <f t="shared" si="15"/>
        <v>7</v>
      </c>
      <c r="D373" t="str">
        <f>IF(OR(A373="-",ISNUMBER(E373)),IFERROR(VALUE(CONCATENATE(MID('Datos de entrada'!C373,1,1),",",MID('Datos de entrada'!C373,3,1))),IFERROR(VALUE(MID('Datos de entrada'!C373,1,2)),"")),"")</f>
        <v/>
      </c>
      <c r="E373" t="str">
        <f>IF(ISNUMBER('Operaciones Auxiliares'!G373),'Operaciones Auxiliares'!G373,'Operaciones Auxiliares'!F373)</f>
        <v/>
      </c>
      <c r="G373" t="str">
        <f t="shared" si="16"/>
        <v/>
      </c>
      <c r="H373" t="str">
        <f t="shared" si="17"/>
        <v/>
      </c>
    </row>
    <row r="374" spans="1:8" x14ac:dyDescent="0.2">
      <c r="A374" t="str">
        <f>IF('Datos de entrada'!H374="-","-","")</f>
        <v/>
      </c>
      <c r="B374">
        <f t="shared" si="15"/>
        <v>7</v>
      </c>
      <c r="D374" t="str">
        <f>IF(OR(A374="-",ISNUMBER(E374)),IFERROR(VALUE(CONCATENATE(MID('Datos de entrada'!C374,1,1),",",MID('Datos de entrada'!C374,3,1))),IFERROR(VALUE(MID('Datos de entrada'!C374,1,2)),"")),"")</f>
        <v/>
      </c>
      <c r="E374" t="str">
        <f>IF(ISNUMBER('Operaciones Auxiliares'!G374),'Operaciones Auxiliares'!G374,'Operaciones Auxiliares'!F374)</f>
        <v/>
      </c>
      <c r="G374" t="str">
        <f t="shared" si="16"/>
        <v/>
      </c>
      <c r="H374" t="str">
        <f t="shared" si="17"/>
        <v/>
      </c>
    </row>
    <row r="375" spans="1:8" x14ac:dyDescent="0.2">
      <c r="A375" t="str">
        <f>IF('Datos de entrada'!H375="-","-","")</f>
        <v/>
      </c>
      <c r="B375">
        <f t="shared" si="15"/>
        <v>7</v>
      </c>
      <c r="D375" t="str">
        <f>IF(OR(A375="-",ISNUMBER(E375)),IFERROR(VALUE(CONCATENATE(MID('Datos de entrada'!C375,1,1),",",MID('Datos de entrada'!C375,3,1))),IFERROR(VALUE(MID('Datos de entrada'!C375,1,2)),"")),"")</f>
        <v/>
      </c>
      <c r="E375" t="str">
        <f>IF(ISNUMBER('Operaciones Auxiliares'!G375),'Operaciones Auxiliares'!G375,'Operaciones Auxiliares'!F375)</f>
        <v/>
      </c>
      <c r="G375" t="str">
        <f t="shared" si="16"/>
        <v/>
      </c>
      <c r="H375" t="str">
        <f t="shared" si="17"/>
        <v/>
      </c>
    </row>
    <row r="376" spans="1:8" x14ac:dyDescent="0.2">
      <c r="A376" t="str">
        <f>IF('Datos de entrada'!H376="-","-","")</f>
        <v/>
      </c>
      <c r="B376">
        <f t="shared" si="15"/>
        <v>7</v>
      </c>
      <c r="D376" t="str">
        <f>IF(OR(A376="-",ISNUMBER(E376)),IFERROR(VALUE(CONCATENATE(MID('Datos de entrada'!C376,1,1),",",MID('Datos de entrada'!C376,3,1))),IFERROR(VALUE(MID('Datos de entrada'!C376,1,2)),"")),"")</f>
        <v/>
      </c>
      <c r="E376" t="str">
        <f>IF(ISNUMBER('Operaciones Auxiliares'!G376),'Operaciones Auxiliares'!G376,'Operaciones Auxiliares'!F376)</f>
        <v/>
      </c>
      <c r="G376" t="str">
        <f t="shared" si="16"/>
        <v/>
      </c>
      <c r="H376" t="str">
        <f t="shared" si="17"/>
        <v/>
      </c>
    </row>
    <row r="377" spans="1:8" x14ac:dyDescent="0.2">
      <c r="A377" t="str">
        <f>IF('Datos de entrada'!H377="-","-","")</f>
        <v/>
      </c>
      <c r="B377">
        <f t="shared" si="15"/>
        <v>7</v>
      </c>
      <c r="D377" t="str">
        <f>IF(OR(A377="-",ISNUMBER(E377)),IFERROR(VALUE(CONCATENATE(MID('Datos de entrada'!C377,1,1),",",MID('Datos de entrada'!C377,3,1))),IFERROR(VALUE(MID('Datos de entrada'!C377,1,2)),"")),"")</f>
        <v/>
      </c>
      <c r="E377" t="str">
        <f>IF(ISNUMBER('Operaciones Auxiliares'!G377),'Operaciones Auxiliares'!G377,'Operaciones Auxiliares'!F377)</f>
        <v/>
      </c>
      <c r="G377" t="str">
        <f t="shared" si="16"/>
        <v/>
      </c>
      <c r="H377" t="str">
        <f t="shared" si="17"/>
        <v/>
      </c>
    </row>
    <row r="378" spans="1:8" x14ac:dyDescent="0.2">
      <c r="A378" t="str">
        <f>IF('Datos de entrada'!H378="-","-","")</f>
        <v/>
      </c>
      <c r="B378">
        <f t="shared" si="15"/>
        <v>7</v>
      </c>
      <c r="D378" t="str">
        <f>IF(OR(A378="-",ISNUMBER(E378)),IFERROR(VALUE(CONCATENATE(MID('Datos de entrada'!C378,1,1),",",MID('Datos de entrada'!C378,3,1))),IFERROR(VALUE(MID('Datos de entrada'!C378,1,2)),"")),"")</f>
        <v/>
      </c>
      <c r="E378" t="str">
        <f>IF(ISNUMBER('Operaciones Auxiliares'!G378),'Operaciones Auxiliares'!G378,'Operaciones Auxiliares'!F378)</f>
        <v/>
      </c>
      <c r="G378" t="str">
        <f t="shared" si="16"/>
        <v/>
      </c>
      <c r="H378" t="str">
        <f t="shared" si="17"/>
        <v/>
      </c>
    </row>
    <row r="379" spans="1:8" x14ac:dyDescent="0.2">
      <c r="A379" t="str">
        <f>IF('Datos de entrada'!H379="-","-","")</f>
        <v/>
      </c>
      <c r="B379">
        <f t="shared" si="15"/>
        <v>7</v>
      </c>
      <c r="D379" t="str">
        <f>IF(OR(A379="-",ISNUMBER(E379)),IFERROR(VALUE(CONCATENATE(MID('Datos de entrada'!C379,1,1),",",MID('Datos de entrada'!C379,3,1))),IFERROR(VALUE(MID('Datos de entrada'!C379,1,2)),"")),"")</f>
        <v/>
      </c>
      <c r="E379" t="str">
        <f>IF(ISNUMBER('Operaciones Auxiliares'!G379),'Operaciones Auxiliares'!G379,'Operaciones Auxiliares'!F379)</f>
        <v/>
      </c>
      <c r="G379" t="str">
        <f t="shared" si="16"/>
        <v/>
      </c>
      <c r="H379" t="str">
        <f t="shared" si="17"/>
        <v/>
      </c>
    </row>
    <row r="380" spans="1:8" x14ac:dyDescent="0.2">
      <c r="A380" t="str">
        <f>IF('Datos de entrada'!H380="-","-","")</f>
        <v/>
      </c>
      <c r="B380">
        <f t="shared" si="15"/>
        <v>7</v>
      </c>
      <c r="D380" t="str">
        <f>IF(OR(A380="-",ISNUMBER(E380)),IFERROR(VALUE(CONCATENATE(MID('Datos de entrada'!C380,1,1),",",MID('Datos de entrada'!C380,3,1))),IFERROR(VALUE(MID('Datos de entrada'!C380,1,2)),"")),"")</f>
        <v/>
      </c>
      <c r="E380" t="str">
        <f>IF(ISNUMBER('Operaciones Auxiliares'!G380),'Operaciones Auxiliares'!G380,'Operaciones Auxiliares'!F380)</f>
        <v/>
      </c>
      <c r="G380" t="str">
        <f t="shared" si="16"/>
        <v/>
      </c>
      <c r="H380" t="str">
        <f t="shared" si="17"/>
        <v/>
      </c>
    </row>
    <row r="381" spans="1:8" x14ac:dyDescent="0.2">
      <c r="A381" t="str">
        <f>IF('Datos de entrada'!H381="-","-","")</f>
        <v/>
      </c>
      <c r="B381">
        <f t="shared" si="15"/>
        <v>7</v>
      </c>
      <c r="D381" t="str">
        <f>IF(OR(A381="-",ISNUMBER(E381)),IFERROR(VALUE(CONCATENATE(MID('Datos de entrada'!C381,1,1),",",MID('Datos de entrada'!C381,3,1))),IFERROR(VALUE(MID('Datos de entrada'!C381,1,2)),"")),"")</f>
        <v/>
      </c>
      <c r="E381" t="str">
        <f>IF(ISNUMBER('Operaciones Auxiliares'!G381),'Operaciones Auxiliares'!G381,'Operaciones Auxiliares'!F381)</f>
        <v/>
      </c>
      <c r="G381" t="str">
        <f t="shared" si="16"/>
        <v/>
      </c>
      <c r="H381" t="str">
        <f t="shared" si="17"/>
        <v/>
      </c>
    </row>
    <row r="382" spans="1:8" x14ac:dyDescent="0.2">
      <c r="A382" t="str">
        <f>IF('Datos de entrada'!H382="-","-","")</f>
        <v/>
      </c>
      <c r="B382">
        <f t="shared" si="15"/>
        <v>7</v>
      </c>
      <c r="D382" t="str">
        <f>IF(OR(A382="-",ISNUMBER(E382)),IFERROR(VALUE(CONCATENATE(MID('Datos de entrada'!C382,1,1),",",MID('Datos de entrada'!C382,3,1))),IFERROR(VALUE(MID('Datos de entrada'!C382,1,2)),"")),"")</f>
        <v/>
      </c>
      <c r="E382" t="str">
        <f>IF(ISNUMBER('Operaciones Auxiliares'!G382),'Operaciones Auxiliares'!G382,'Operaciones Auxiliares'!F382)</f>
        <v/>
      </c>
      <c r="G382" t="str">
        <f t="shared" si="16"/>
        <v/>
      </c>
      <c r="H382" t="str">
        <f t="shared" si="17"/>
        <v/>
      </c>
    </row>
    <row r="383" spans="1:8" x14ac:dyDescent="0.2">
      <c r="A383" t="str">
        <f>IF('Datos de entrada'!H383="-","-","")</f>
        <v/>
      </c>
      <c r="B383">
        <f t="shared" si="15"/>
        <v>7</v>
      </c>
      <c r="D383" t="str">
        <f>IF(OR(A383="-",ISNUMBER(E383)),IFERROR(VALUE(CONCATENATE(MID('Datos de entrada'!C383,1,1),",",MID('Datos de entrada'!C383,3,1))),IFERROR(VALUE(MID('Datos de entrada'!C383,1,2)),"")),"")</f>
        <v/>
      </c>
      <c r="E383" t="str">
        <f>IF(ISNUMBER('Operaciones Auxiliares'!G383),'Operaciones Auxiliares'!G383,'Operaciones Auxiliares'!F383)</f>
        <v/>
      </c>
      <c r="G383" t="str">
        <f t="shared" si="16"/>
        <v/>
      </c>
      <c r="H383" t="str">
        <f t="shared" si="17"/>
        <v/>
      </c>
    </row>
    <row r="384" spans="1:8" x14ac:dyDescent="0.2">
      <c r="A384" t="str">
        <f>IF('Datos de entrada'!H384="-","-","")</f>
        <v/>
      </c>
      <c r="B384">
        <f t="shared" si="15"/>
        <v>7</v>
      </c>
      <c r="D384" t="str">
        <f>IF(OR(A384="-",ISNUMBER(E384)),IFERROR(VALUE(CONCATENATE(MID('Datos de entrada'!C384,1,1),",",MID('Datos de entrada'!C384,3,1))),IFERROR(VALUE(MID('Datos de entrada'!C384,1,2)),"")),"")</f>
        <v/>
      </c>
      <c r="E384" t="str">
        <f>IF(ISNUMBER('Operaciones Auxiliares'!G384),'Operaciones Auxiliares'!G384,'Operaciones Auxiliares'!F384)</f>
        <v/>
      </c>
      <c r="G384" t="str">
        <f t="shared" si="16"/>
        <v/>
      </c>
      <c r="H384" t="str">
        <f t="shared" si="17"/>
        <v/>
      </c>
    </row>
    <row r="385" spans="1:8" x14ac:dyDescent="0.2">
      <c r="A385" t="str">
        <f>IF('Datos de entrada'!H385="-","-","")</f>
        <v/>
      </c>
      <c r="B385">
        <f t="shared" si="15"/>
        <v>7</v>
      </c>
      <c r="D385" t="str">
        <f>IF(OR(A385="-",ISNUMBER(E385)),IFERROR(VALUE(CONCATENATE(MID('Datos de entrada'!C385,1,1),",",MID('Datos de entrada'!C385,3,1))),IFERROR(VALUE(MID('Datos de entrada'!C385,1,2)),"")),"")</f>
        <v/>
      </c>
      <c r="E385" t="str">
        <f>IF(ISNUMBER('Operaciones Auxiliares'!G385),'Operaciones Auxiliares'!G385,'Operaciones Auxiliares'!F385)</f>
        <v/>
      </c>
      <c r="G385" t="str">
        <f t="shared" si="16"/>
        <v/>
      </c>
      <c r="H385" t="str">
        <f t="shared" si="17"/>
        <v/>
      </c>
    </row>
    <row r="386" spans="1:8" x14ac:dyDescent="0.2">
      <c r="A386" t="str">
        <f>IF('Datos de entrada'!H386="-","-","")</f>
        <v/>
      </c>
      <c r="B386">
        <f t="shared" si="15"/>
        <v>7</v>
      </c>
      <c r="D386" t="str">
        <f>IF(OR(A386="-",ISNUMBER(E386)),IFERROR(VALUE(CONCATENATE(MID('Datos de entrada'!C386,1,1),",",MID('Datos de entrada'!C386,3,1))),IFERROR(VALUE(MID('Datos de entrada'!C386,1,2)),"")),"")</f>
        <v/>
      </c>
      <c r="E386" t="str">
        <f>IF(ISNUMBER('Operaciones Auxiliares'!G386),'Operaciones Auxiliares'!G386,'Operaciones Auxiliares'!F386)</f>
        <v/>
      </c>
      <c r="G386" t="str">
        <f t="shared" si="16"/>
        <v/>
      </c>
      <c r="H386" t="str">
        <f t="shared" si="17"/>
        <v/>
      </c>
    </row>
    <row r="387" spans="1:8" x14ac:dyDescent="0.2">
      <c r="A387" t="str">
        <f>IF('Datos de entrada'!H387="-","-","")</f>
        <v/>
      </c>
      <c r="B387">
        <f t="shared" si="15"/>
        <v>7</v>
      </c>
      <c r="D387" t="str">
        <f>IF(OR(A387="-",ISNUMBER(E387)),IFERROR(VALUE(CONCATENATE(MID('Datos de entrada'!C387,1,1),",",MID('Datos de entrada'!C387,3,1))),IFERROR(VALUE(MID('Datos de entrada'!C387,1,2)),"")),"")</f>
        <v/>
      </c>
      <c r="E387" t="str">
        <f>IF(ISNUMBER('Operaciones Auxiliares'!G387),'Operaciones Auxiliares'!G387,'Operaciones Auxiliares'!F387)</f>
        <v/>
      </c>
      <c r="G387" t="str">
        <f t="shared" si="16"/>
        <v/>
      </c>
      <c r="H387" t="str">
        <f t="shared" si="17"/>
        <v/>
      </c>
    </row>
    <row r="388" spans="1:8" x14ac:dyDescent="0.2">
      <c r="A388" t="str">
        <f>IF('Datos de entrada'!H388="-","-","")</f>
        <v/>
      </c>
      <c r="B388">
        <f t="shared" si="15"/>
        <v>7</v>
      </c>
      <c r="D388" t="str">
        <f>IF(OR(A388="-",ISNUMBER(E388)),IFERROR(VALUE(CONCATENATE(MID('Datos de entrada'!C388,1,1),",",MID('Datos de entrada'!C388,3,1))),IFERROR(VALUE(MID('Datos de entrada'!C388,1,2)),"")),"")</f>
        <v/>
      </c>
      <c r="E388" t="str">
        <f>IF(ISNUMBER('Operaciones Auxiliares'!G388),'Operaciones Auxiliares'!G388,'Operaciones Auxiliares'!F388)</f>
        <v/>
      </c>
      <c r="G388" t="str">
        <f t="shared" si="16"/>
        <v/>
      </c>
      <c r="H388" t="str">
        <f t="shared" si="17"/>
        <v/>
      </c>
    </row>
    <row r="389" spans="1:8" x14ac:dyDescent="0.2">
      <c r="A389" t="str">
        <f>IF('Datos de entrada'!H389="-","-","")</f>
        <v/>
      </c>
      <c r="B389">
        <f t="shared" si="15"/>
        <v>7</v>
      </c>
      <c r="D389" t="str">
        <f>IF(OR(A389="-",ISNUMBER(E389)),IFERROR(VALUE(CONCATENATE(MID('Datos de entrada'!C389,1,1),",",MID('Datos de entrada'!C389,3,1))),IFERROR(VALUE(MID('Datos de entrada'!C389,1,2)),"")),"")</f>
        <v/>
      </c>
      <c r="E389" t="str">
        <f>IF(ISNUMBER('Operaciones Auxiliares'!G389),'Operaciones Auxiliares'!G389,'Operaciones Auxiliares'!F389)</f>
        <v/>
      </c>
      <c r="G389" t="str">
        <f t="shared" si="16"/>
        <v/>
      </c>
      <c r="H389" t="str">
        <f t="shared" si="17"/>
        <v/>
      </c>
    </row>
    <row r="390" spans="1:8" x14ac:dyDescent="0.2">
      <c r="A390" t="str">
        <f>IF('Datos de entrada'!H390="-","-","")</f>
        <v/>
      </c>
      <c r="B390">
        <f t="shared" si="15"/>
        <v>7</v>
      </c>
      <c r="D390" t="str">
        <f>IF(OR(A390="-",ISNUMBER(E390)),IFERROR(VALUE(CONCATENATE(MID('Datos de entrada'!C390,1,1),",",MID('Datos de entrada'!C390,3,1))),IFERROR(VALUE(MID('Datos de entrada'!C390,1,2)),"")),"")</f>
        <v/>
      </c>
      <c r="E390" t="str">
        <f>IF(ISNUMBER('Operaciones Auxiliares'!G390),'Operaciones Auxiliares'!G390,'Operaciones Auxiliares'!F390)</f>
        <v/>
      </c>
      <c r="G390" t="str">
        <f t="shared" si="16"/>
        <v/>
      </c>
      <c r="H390" t="str">
        <f t="shared" si="17"/>
        <v/>
      </c>
    </row>
    <row r="391" spans="1:8" x14ac:dyDescent="0.2">
      <c r="A391" t="str">
        <f>IF('Datos de entrada'!H391="-","-","")</f>
        <v/>
      </c>
      <c r="B391">
        <f t="shared" si="15"/>
        <v>7</v>
      </c>
      <c r="D391" t="str">
        <f>IF(OR(A391="-",ISNUMBER(E391)),IFERROR(VALUE(CONCATENATE(MID('Datos de entrada'!C391,1,1),",",MID('Datos de entrada'!C391,3,1))),IFERROR(VALUE(MID('Datos de entrada'!C391,1,2)),"")),"")</f>
        <v/>
      </c>
      <c r="E391" t="str">
        <f>IF(ISNUMBER('Operaciones Auxiliares'!G391),'Operaciones Auxiliares'!G391,'Operaciones Auxiliares'!F391)</f>
        <v/>
      </c>
      <c r="G391" t="str">
        <f t="shared" si="16"/>
        <v/>
      </c>
      <c r="H391" t="str">
        <f t="shared" si="17"/>
        <v/>
      </c>
    </row>
    <row r="392" spans="1:8" x14ac:dyDescent="0.2">
      <c r="A392" t="str">
        <f>IF('Datos de entrada'!H392="-","-","")</f>
        <v/>
      </c>
      <c r="B392">
        <f t="shared" si="15"/>
        <v>7</v>
      </c>
      <c r="D392" t="str">
        <f>IF(OR(A392="-",ISNUMBER(E392)),IFERROR(VALUE(CONCATENATE(MID('Datos de entrada'!C392,1,1),",",MID('Datos de entrada'!C392,3,1))),IFERROR(VALUE(MID('Datos de entrada'!C392,1,2)),"")),"")</f>
        <v/>
      </c>
      <c r="E392" t="str">
        <f>IF(ISNUMBER('Operaciones Auxiliares'!G392),'Operaciones Auxiliares'!G392,'Operaciones Auxiliares'!F392)</f>
        <v/>
      </c>
      <c r="G392" t="str">
        <f t="shared" si="16"/>
        <v/>
      </c>
      <c r="H392" t="str">
        <f t="shared" si="17"/>
        <v/>
      </c>
    </row>
    <row r="393" spans="1:8" x14ac:dyDescent="0.2">
      <c r="A393" t="str">
        <f>IF('Datos de entrada'!H393="-","-","")</f>
        <v/>
      </c>
      <c r="B393">
        <f t="shared" si="15"/>
        <v>7</v>
      </c>
      <c r="D393" t="str">
        <f>IF(OR(A393="-",ISNUMBER(E393)),IFERROR(VALUE(CONCATENATE(MID('Datos de entrada'!C393,1,1),",",MID('Datos de entrada'!C393,3,1))),IFERROR(VALUE(MID('Datos de entrada'!C393,1,2)),"")),"")</f>
        <v/>
      </c>
      <c r="E393" t="str">
        <f>IF(ISNUMBER('Operaciones Auxiliares'!G393),'Operaciones Auxiliares'!G393,'Operaciones Auxiliares'!F393)</f>
        <v/>
      </c>
      <c r="G393" t="str">
        <f t="shared" si="16"/>
        <v/>
      </c>
      <c r="H393" t="str">
        <f t="shared" si="17"/>
        <v/>
      </c>
    </row>
    <row r="394" spans="1:8" x14ac:dyDescent="0.2">
      <c r="A394" t="str">
        <f>IF('Datos de entrada'!H394="-","-","")</f>
        <v/>
      </c>
      <c r="B394">
        <f t="shared" si="15"/>
        <v>7</v>
      </c>
      <c r="D394" t="str">
        <f>IF(OR(A394="-",ISNUMBER(E394)),IFERROR(VALUE(CONCATENATE(MID('Datos de entrada'!C394,1,1),",",MID('Datos de entrada'!C394,3,1))),IFERROR(VALUE(MID('Datos de entrada'!C394,1,2)),"")),"")</f>
        <v/>
      </c>
      <c r="E394" t="str">
        <f>IF(ISNUMBER('Operaciones Auxiliares'!G394),'Operaciones Auxiliares'!G394,'Operaciones Auxiliares'!F394)</f>
        <v/>
      </c>
      <c r="G394" t="str">
        <f t="shared" si="16"/>
        <v/>
      </c>
      <c r="H394" t="str">
        <f t="shared" si="17"/>
        <v/>
      </c>
    </row>
    <row r="395" spans="1:8" x14ac:dyDescent="0.2">
      <c r="A395" t="str">
        <f>IF('Datos de entrada'!H395="-","-","")</f>
        <v/>
      </c>
      <c r="B395">
        <f t="shared" si="15"/>
        <v>7</v>
      </c>
      <c r="D395" t="str">
        <f>IF(OR(A395="-",ISNUMBER(E395)),IFERROR(VALUE(CONCATENATE(MID('Datos de entrada'!C395,1,1),",",MID('Datos de entrada'!C395,3,1))),IFERROR(VALUE(MID('Datos de entrada'!C395,1,2)),"")),"")</f>
        <v/>
      </c>
      <c r="E395" t="str">
        <f>IF(ISNUMBER('Operaciones Auxiliares'!G395),'Operaciones Auxiliares'!G395,'Operaciones Auxiliares'!F395)</f>
        <v/>
      </c>
      <c r="G395" t="str">
        <f t="shared" si="16"/>
        <v/>
      </c>
      <c r="H395" t="str">
        <f t="shared" si="17"/>
        <v/>
      </c>
    </row>
    <row r="396" spans="1:8" x14ac:dyDescent="0.2">
      <c r="A396" t="str">
        <f>IF('Datos de entrada'!H396="-","-","")</f>
        <v/>
      </c>
      <c r="B396">
        <f t="shared" si="15"/>
        <v>7</v>
      </c>
      <c r="D396" t="str">
        <f>IF(OR(A396="-",ISNUMBER(E396)),IFERROR(VALUE(CONCATENATE(MID('Datos de entrada'!C396,1,1),",",MID('Datos de entrada'!C396,3,1))),IFERROR(VALUE(MID('Datos de entrada'!C396,1,2)),"")),"")</f>
        <v/>
      </c>
      <c r="E396" t="str">
        <f>IF(ISNUMBER('Operaciones Auxiliares'!G396),'Operaciones Auxiliares'!G396,'Operaciones Auxiliares'!F396)</f>
        <v/>
      </c>
      <c r="G396" t="str">
        <f t="shared" si="16"/>
        <v/>
      </c>
      <c r="H396" t="str">
        <f t="shared" si="17"/>
        <v/>
      </c>
    </row>
    <row r="397" spans="1:8" x14ac:dyDescent="0.2">
      <c r="A397" t="str">
        <f>IF('Datos de entrada'!H397="-","-","")</f>
        <v/>
      </c>
      <c r="B397">
        <f t="shared" si="15"/>
        <v>7</v>
      </c>
      <c r="D397" t="str">
        <f>IF(OR(A397="-",ISNUMBER(E397)),IFERROR(VALUE(CONCATENATE(MID('Datos de entrada'!C397,1,1),",",MID('Datos de entrada'!C397,3,1))),IFERROR(VALUE(MID('Datos de entrada'!C397,1,2)),"")),"")</f>
        <v/>
      </c>
      <c r="E397" t="str">
        <f>IF(ISNUMBER('Operaciones Auxiliares'!G397),'Operaciones Auxiliares'!G397,'Operaciones Auxiliares'!F397)</f>
        <v/>
      </c>
      <c r="G397" t="str">
        <f t="shared" si="16"/>
        <v/>
      </c>
      <c r="H397" t="str">
        <f t="shared" si="17"/>
        <v/>
      </c>
    </row>
    <row r="398" spans="1:8" x14ac:dyDescent="0.2">
      <c r="A398" t="str">
        <f>IF('Datos de entrada'!H398="-","-","")</f>
        <v/>
      </c>
      <c r="B398">
        <f t="shared" si="15"/>
        <v>7</v>
      </c>
      <c r="D398" t="str">
        <f>IF(OR(A398="-",ISNUMBER(E398)),IFERROR(VALUE(CONCATENATE(MID('Datos de entrada'!C398,1,1),",",MID('Datos de entrada'!C398,3,1))),IFERROR(VALUE(MID('Datos de entrada'!C398,1,2)),"")),"")</f>
        <v/>
      </c>
      <c r="E398" t="str">
        <f>IF(ISNUMBER('Operaciones Auxiliares'!G398),'Operaciones Auxiliares'!G398,'Operaciones Auxiliares'!F398)</f>
        <v/>
      </c>
      <c r="G398" t="str">
        <f t="shared" si="16"/>
        <v/>
      </c>
      <c r="H398" t="str">
        <f t="shared" si="17"/>
        <v/>
      </c>
    </row>
    <row r="399" spans="1:8" x14ac:dyDescent="0.2">
      <c r="A399" t="str">
        <f>IF('Datos de entrada'!H399="-","-","")</f>
        <v/>
      </c>
      <c r="B399">
        <f t="shared" si="15"/>
        <v>7</v>
      </c>
      <c r="D399" t="str">
        <f>IF(OR(A399="-",ISNUMBER(E399)),IFERROR(VALUE(CONCATENATE(MID('Datos de entrada'!C399,1,1),",",MID('Datos de entrada'!C399,3,1))),IFERROR(VALUE(MID('Datos de entrada'!C399,1,2)),"")),"")</f>
        <v/>
      </c>
      <c r="E399" t="str">
        <f>IF(ISNUMBER('Operaciones Auxiliares'!G399),'Operaciones Auxiliares'!G399,'Operaciones Auxiliares'!F399)</f>
        <v/>
      </c>
      <c r="G399" t="str">
        <f t="shared" si="16"/>
        <v/>
      </c>
      <c r="H399" t="str">
        <f t="shared" si="17"/>
        <v/>
      </c>
    </row>
    <row r="400" spans="1:8" x14ac:dyDescent="0.2">
      <c r="A400" t="str">
        <f>IF('Datos de entrada'!H400="-","-","")</f>
        <v/>
      </c>
      <c r="B400">
        <f t="shared" si="15"/>
        <v>7</v>
      </c>
      <c r="D400" t="str">
        <f>IF(OR(A400="-",ISNUMBER(E400)),IFERROR(VALUE(CONCATENATE(MID('Datos de entrada'!C400,1,1),",",MID('Datos de entrada'!C400,3,1))),IFERROR(VALUE(MID('Datos de entrada'!C400,1,2)),"")),"")</f>
        <v/>
      </c>
      <c r="E400" t="str">
        <f>IF(ISNUMBER('Operaciones Auxiliares'!G400),'Operaciones Auxiliares'!G400,'Operaciones Auxiliares'!F400)</f>
        <v/>
      </c>
      <c r="G400" t="str">
        <f t="shared" si="16"/>
        <v/>
      </c>
      <c r="H400" t="str">
        <f t="shared" si="17"/>
        <v/>
      </c>
    </row>
    <row r="401" spans="1:8" x14ac:dyDescent="0.2">
      <c r="A401" t="str">
        <f>IF('Datos de entrada'!H401="-","-","")</f>
        <v/>
      </c>
      <c r="B401">
        <f t="shared" si="15"/>
        <v>7</v>
      </c>
      <c r="D401" t="str">
        <f>IF(OR(A401="-",ISNUMBER(E401)),IFERROR(VALUE(CONCATENATE(MID('Datos de entrada'!C401,1,1),",",MID('Datos de entrada'!C401,3,1))),IFERROR(VALUE(MID('Datos de entrada'!C401,1,2)),"")),"")</f>
        <v/>
      </c>
      <c r="E401" t="str">
        <f>IF(ISNUMBER('Operaciones Auxiliares'!G401),'Operaciones Auxiliares'!G401,'Operaciones Auxiliares'!F401)</f>
        <v/>
      </c>
      <c r="G401" t="str">
        <f t="shared" si="16"/>
        <v/>
      </c>
      <c r="H401" t="str">
        <f t="shared" si="17"/>
        <v/>
      </c>
    </row>
    <row r="402" spans="1:8" x14ac:dyDescent="0.2">
      <c r="A402" t="str">
        <f>IF('Datos de entrada'!H402="-","-","")</f>
        <v/>
      </c>
      <c r="B402">
        <f t="shared" si="15"/>
        <v>7</v>
      </c>
      <c r="D402" t="str">
        <f>IF(OR(A402="-",ISNUMBER(E402)),IFERROR(VALUE(CONCATENATE(MID('Datos de entrada'!C402,1,1),",",MID('Datos de entrada'!C402,3,1))),IFERROR(VALUE(MID('Datos de entrada'!C402,1,2)),"")),"")</f>
        <v/>
      </c>
      <c r="E402" t="str">
        <f>IF(ISNUMBER('Operaciones Auxiliares'!G402),'Operaciones Auxiliares'!G402,'Operaciones Auxiliares'!F402)</f>
        <v/>
      </c>
      <c r="G402" t="str">
        <f t="shared" si="16"/>
        <v/>
      </c>
      <c r="H402" t="str">
        <f t="shared" si="17"/>
        <v/>
      </c>
    </row>
    <row r="403" spans="1:8" x14ac:dyDescent="0.2">
      <c r="A403" t="str">
        <f>IF('Datos de entrada'!H403="-","-","")</f>
        <v/>
      </c>
      <c r="B403">
        <f t="shared" si="15"/>
        <v>7</v>
      </c>
      <c r="D403" t="str">
        <f>IF(OR(A403="-",ISNUMBER(E403)),IFERROR(VALUE(CONCATENATE(MID('Datos de entrada'!C403,1,1),",",MID('Datos de entrada'!C403,3,1))),IFERROR(VALUE(MID('Datos de entrada'!C403,1,2)),"")),"")</f>
        <v/>
      </c>
      <c r="E403" t="str">
        <f>IF(ISNUMBER('Operaciones Auxiliares'!G403),'Operaciones Auxiliares'!G403,'Operaciones Auxiliares'!F403)</f>
        <v/>
      </c>
      <c r="G403" t="str">
        <f t="shared" si="16"/>
        <v/>
      </c>
      <c r="H403" t="str">
        <f t="shared" si="17"/>
        <v/>
      </c>
    </row>
    <row r="404" spans="1:8" x14ac:dyDescent="0.2">
      <c r="A404" t="str">
        <f>IF('Datos de entrada'!H404="-","-","")</f>
        <v/>
      </c>
      <c r="B404">
        <f t="shared" ref="B404:B467" si="18">IF(A404="-",B403+1,B403)</f>
        <v>7</v>
      </c>
      <c r="D404" t="str">
        <f>IF(OR(A404="-",ISNUMBER(E404)),IFERROR(VALUE(CONCATENATE(MID('Datos de entrada'!C404,1,1),",",MID('Datos de entrada'!C404,3,1))),IFERROR(VALUE(MID('Datos de entrada'!C404,1,2)),"")),"")</f>
        <v/>
      </c>
      <c r="E404" t="str">
        <f>IF(ISNUMBER('Operaciones Auxiliares'!G404),'Operaciones Auxiliares'!G404,'Operaciones Auxiliares'!F404)</f>
        <v/>
      </c>
      <c r="G404" t="str">
        <f t="shared" ref="G404:G467" si="19">IF(A404="-",5*D404,"")</f>
        <v/>
      </c>
      <c r="H404" t="str">
        <f t="shared" ref="H404:H467" si="20">IF(A404="-",10*D404,"")</f>
        <v/>
      </c>
    </row>
    <row r="405" spans="1:8" x14ac:dyDescent="0.2">
      <c r="A405" t="str">
        <f>IF('Datos de entrada'!H405="-","-","")</f>
        <v/>
      </c>
      <c r="B405">
        <f t="shared" si="18"/>
        <v>7</v>
      </c>
      <c r="D405" t="str">
        <f>IF(OR(A405="-",ISNUMBER(E405)),IFERROR(VALUE(CONCATENATE(MID('Datos de entrada'!C405,1,1),",",MID('Datos de entrada'!C405,3,1))),IFERROR(VALUE(MID('Datos de entrada'!C405,1,2)),"")),"")</f>
        <v/>
      </c>
      <c r="E405" t="str">
        <f>IF(ISNUMBER('Operaciones Auxiliares'!G405),'Operaciones Auxiliares'!G405,'Operaciones Auxiliares'!F405)</f>
        <v/>
      </c>
      <c r="G405" t="str">
        <f t="shared" si="19"/>
        <v/>
      </c>
      <c r="H405" t="str">
        <f t="shared" si="20"/>
        <v/>
      </c>
    </row>
    <row r="406" spans="1:8" x14ac:dyDescent="0.2">
      <c r="A406" t="str">
        <f>IF('Datos de entrada'!H406="-","-","")</f>
        <v/>
      </c>
      <c r="B406">
        <f t="shared" si="18"/>
        <v>7</v>
      </c>
      <c r="D406" t="str">
        <f>IF(OR(A406="-",ISNUMBER(E406)),IFERROR(VALUE(CONCATENATE(MID('Datos de entrada'!C406,1,1),",",MID('Datos de entrada'!C406,3,1))),IFERROR(VALUE(MID('Datos de entrada'!C406,1,2)),"")),"")</f>
        <v/>
      </c>
      <c r="E406" t="str">
        <f>IF(ISNUMBER('Operaciones Auxiliares'!G406),'Operaciones Auxiliares'!G406,'Operaciones Auxiliares'!F406)</f>
        <v/>
      </c>
      <c r="G406" t="str">
        <f t="shared" si="19"/>
        <v/>
      </c>
      <c r="H406" t="str">
        <f t="shared" si="20"/>
        <v/>
      </c>
    </row>
    <row r="407" spans="1:8" x14ac:dyDescent="0.2">
      <c r="A407" t="str">
        <f>IF('Datos de entrada'!H407="-","-","")</f>
        <v/>
      </c>
      <c r="B407">
        <f t="shared" si="18"/>
        <v>7</v>
      </c>
      <c r="D407" t="str">
        <f>IF(OR(A407="-",ISNUMBER(E407)),IFERROR(VALUE(CONCATENATE(MID('Datos de entrada'!C407,1,1),",",MID('Datos de entrada'!C407,3,1))),IFERROR(VALUE(MID('Datos de entrada'!C407,1,2)),"")),"")</f>
        <v/>
      </c>
      <c r="E407" t="str">
        <f>IF(ISNUMBER('Operaciones Auxiliares'!G407),'Operaciones Auxiliares'!G407,'Operaciones Auxiliares'!F407)</f>
        <v/>
      </c>
      <c r="G407" t="str">
        <f t="shared" si="19"/>
        <v/>
      </c>
      <c r="H407" t="str">
        <f t="shared" si="20"/>
        <v/>
      </c>
    </row>
    <row r="408" spans="1:8" x14ac:dyDescent="0.2">
      <c r="A408" t="str">
        <f>IF('Datos de entrada'!H408="-","-","")</f>
        <v/>
      </c>
      <c r="B408">
        <f t="shared" si="18"/>
        <v>7</v>
      </c>
      <c r="D408" t="str">
        <f>IF(OR(A408="-",ISNUMBER(E408)),IFERROR(VALUE(CONCATENATE(MID('Datos de entrada'!C408,1,1),",",MID('Datos de entrada'!C408,3,1))),IFERROR(VALUE(MID('Datos de entrada'!C408,1,2)),"")),"")</f>
        <v/>
      </c>
      <c r="E408" t="str">
        <f>IF(ISNUMBER('Operaciones Auxiliares'!G408),'Operaciones Auxiliares'!G408,'Operaciones Auxiliares'!F408)</f>
        <v/>
      </c>
      <c r="G408" t="str">
        <f t="shared" si="19"/>
        <v/>
      </c>
      <c r="H408" t="str">
        <f t="shared" si="20"/>
        <v/>
      </c>
    </row>
    <row r="409" spans="1:8" x14ac:dyDescent="0.2">
      <c r="A409" t="str">
        <f>IF('Datos de entrada'!H409="-","-","")</f>
        <v/>
      </c>
      <c r="B409">
        <f t="shared" si="18"/>
        <v>7</v>
      </c>
      <c r="D409" t="str">
        <f>IF(OR(A409="-",ISNUMBER(E409)),IFERROR(VALUE(CONCATENATE(MID('Datos de entrada'!C409,1,1),",",MID('Datos de entrada'!C409,3,1))),IFERROR(VALUE(MID('Datos de entrada'!C409,1,2)),"")),"")</f>
        <v/>
      </c>
      <c r="E409" t="str">
        <f>IF(ISNUMBER('Operaciones Auxiliares'!G409),'Operaciones Auxiliares'!G409,'Operaciones Auxiliares'!F409)</f>
        <v/>
      </c>
      <c r="G409" t="str">
        <f t="shared" si="19"/>
        <v/>
      </c>
      <c r="H409" t="str">
        <f t="shared" si="20"/>
        <v/>
      </c>
    </row>
    <row r="410" spans="1:8" x14ac:dyDescent="0.2">
      <c r="A410" t="str">
        <f>IF('Datos de entrada'!H410="-","-","")</f>
        <v/>
      </c>
      <c r="B410">
        <f t="shared" si="18"/>
        <v>7</v>
      </c>
      <c r="D410" t="str">
        <f>IF(OR(A410="-",ISNUMBER(E410)),IFERROR(VALUE(CONCATENATE(MID('Datos de entrada'!C410,1,1),",",MID('Datos de entrada'!C410,3,1))),IFERROR(VALUE(MID('Datos de entrada'!C410,1,2)),"")),"")</f>
        <v/>
      </c>
      <c r="E410" t="str">
        <f>IF(ISNUMBER('Operaciones Auxiliares'!G410),'Operaciones Auxiliares'!G410,'Operaciones Auxiliares'!F410)</f>
        <v/>
      </c>
      <c r="G410" t="str">
        <f t="shared" si="19"/>
        <v/>
      </c>
      <c r="H410" t="str">
        <f t="shared" si="20"/>
        <v/>
      </c>
    </row>
    <row r="411" spans="1:8" x14ac:dyDescent="0.2">
      <c r="A411" t="str">
        <f>IF('Datos de entrada'!H411="-","-","")</f>
        <v/>
      </c>
      <c r="B411">
        <f t="shared" si="18"/>
        <v>7</v>
      </c>
      <c r="D411" t="str">
        <f>IF(OR(A411="-",ISNUMBER(E411)),IFERROR(VALUE(CONCATENATE(MID('Datos de entrada'!C411,1,1),",",MID('Datos de entrada'!C411,3,1))),IFERROR(VALUE(MID('Datos de entrada'!C411,1,2)),"")),"")</f>
        <v/>
      </c>
      <c r="E411" t="str">
        <f>IF(ISNUMBER('Operaciones Auxiliares'!G411),'Operaciones Auxiliares'!G411,'Operaciones Auxiliares'!F411)</f>
        <v/>
      </c>
      <c r="G411" t="str">
        <f t="shared" si="19"/>
        <v/>
      </c>
      <c r="H411" t="str">
        <f t="shared" si="20"/>
        <v/>
      </c>
    </row>
    <row r="412" spans="1:8" x14ac:dyDescent="0.2">
      <c r="A412" t="str">
        <f>IF('Datos de entrada'!H412="-","-","")</f>
        <v/>
      </c>
      <c r="B412">
        <f t="shared" si="18"/>
        <v>7</v>
      </c>
      <c r="D412" t="str">
        <f>IF(OR(A412="-",ISNUMBER(E412)),IFERROR(VALUE(CONCATENATE(MID('Datos de entrada'!C412,1,1),",",MID('Datos de entrada'!C412,3,1))),IFERROR(VALUE(MID('Datos de entrada'!C412,1,2)),"")),"")</f>
        <v/>
      </c>
      <c r="E412" t="str">
        <f>IF(ISNUMBER('Operaciones Auxiliares'!G412),'Operaciones Auxiliares'!G412,'Operaciones Auxiliares'!F412)</f>
        <v/>
      </c>
      <c r="G412" t="str">
        <f t="shared" si="19"/>
        <v/>
      </c>
      <c r="H412" t="str">
        <f t="shared" si="20"/>
        <v/>
      </c>
    </row>
    <row r="413" spans="1:8" x14ac:dyDescent="0.2">
      <c r="A413" t="str">
        <f>IF('Datos de entrada'!H413="-","-","")</f>
        <v/>
      </c>
      <c r="B413">
        <f t="shared" si="18"/>
        <v>7</v>
      </c>
      <c r="D413" t="str">
        <f>IF(OR(A413="-",ISNUMBER(E413)),IFERROR(VALUE(CONCATENATE(MID('Datos de entrada'!C413,1,1),",",MID('Datos de entrada'!C413,3,1))),IFERROR(VALUE(MID('Datos de entrada'!C413,1,2)),"")),"")</f>
        <v/>
      </c>
      <c r="E413" t="str">
        <f>IF(ISNUMBER('Operaciones Auxiliares'!G413),'Operaciones Auxiliares'!G413,'Operaciones Auxiliares'!F413)</f>
        <v/>
      </c>
      <c r="G413" t="str">
        <f t="shared" si="19"/>
        <v/>
      </c>
      <c r="H413" t="str">
        <f t="shared" si="20"/>
        <v/>
      </c>
    </row>
    <row r="414" spans="1:8" x14ac:dyDescent="0.2">
      <c r="A414" t="str">
        <f>IF('Datos de entrada'!H414="-","-","")</f>
        <v/>
      </c>
      <c r="B414">
        <f t="shared" si="18"/>
        <v>7</v>
      </c>
      <c r="D414" t="str">
        <f>IF(OR(A414="-",ISNUMBER(E414)),IFERROR(VALUE(CONCATENATE(MID('Datos de entrada'!C414,1,1),",",MID('Datos de entrada'!C414,3,1))),IFERROR(VALUE(MID('Datos de entrada'!C414,1,2)),"")),"")</f>
        <v/>
      </c>
      <c r="E414" t="str">
        <f>IF(ISNUMBER('Operaciones Auxiliares'!G414),'Operaciones Auxiliares'!G414,'Operaciones Auxiliares'!F414)</f>
        <v/>
      </c>
      <c r="G414" t="str">
        <f t="shared" si="19"/>
        <v/>
      </c>
      <c r="H414" t="str">
        <f t="shared" si="20"/>
        <v/>
      </c>
    </row>
    <row r="415" spans="1:8" x14ac:dyDescent="0.2">
      <c r="A415" t="str">
        <f>IF('Datos de entrada'!H415="-","-","")</f>
        <v/>
      </c>
      <c r="B415">
        <f t="shared" si="18"/>
        <v>7</v>
      </c>
      <c r="D415" t="str">
        <f>IF(OR(A415="-",ISNUMBER(E415)),IFERROR(VALUE(CONCATENATE(MID('Datos de entrada'!C415,1,1),",",MID('Datos de entrada'!C415,3,1))),IFERROR(VALUE(MID('Datos de entrada'!C415,1,2)),"")),"")</f>
        <v/>
      </c>
      <c r="E415" t="str">
        <f>IF(ISNUMBER('Operaciones Auxiliares'!G415),'Operaciones Auxiliares'!G415,'Operaciones Auxiliares'!F415)</f>
        <v/>
      </c>
      <c r="G415" t="str">
        <f t="shared" si="19"/>
        <v/>
      </c>
      <c r="H415" t="str">
        <f t="shared" si="20"/>
        <v/>
      </c>
    </row>
    <row r="416" spans="1:8" x14ac:dyDescent="0.2">
      <c r="A416" t="str">
        <f>IF('Datos de entrada'!H416="-","-","")</f>
        <v/>
      </c>
      <c r="B416">
        <f t="shared" si="18"/>
        <v>7</v>
      </c>
      <c r="D416" t="str">
        <f>IF(OR(A416="-",ISNUMBER(E416)),IFERROR(VALUE(CONCATENATE(MID('Datos de entrada'!C416,1,1),",",MID('Datos de entrada'!C416,3,1))),IFERROR(VALUE(MID('Datos de entrada'!C416,1,2)),"")),"")</f>
        <v/>
      </c>
      <c r="E416" t="str">
        <f>IF(ISNUMBER('Operaciones Auxiliares'!G416),'Operaciones Auxiliares'!G416,'Operaciones Auxiliares'!F416)</f>
        <v/>
      </c>
      <c r="G416" t="str">
        <f t="shared" si="19"/>
        <v/>
      </c>
      <c r="H416" t="str">
        <f t="shared" si="20"/>
        <v/>
      </c>
    </row>
    <row r="417" spans="1:8" x14ac:dyDescent="0.2">
      <c r="A417" t="str">
        <f>IF('Datos de entrada'!H417="-","-","")</f>
        <v/>
      </c>
      <c r="B417">
        <f t="shared" si="18"/>
        <v>7</v>
      </c>
      <c r="D417" t="str">
        <f>IF(OR(A417="-",ISNUMBER(E417)),IFERROR(VALUE(CONCATENATE(MID('Datos de entrada'!C417,1,1),",",MID('Datos de entrada'!C417,3,1))),IFERROR(VALUE(MID('Datos de entrada'!C417,1,2)),"")),"")</f>
        <v/>
      </c>
      <c r="E417" t="str">
        <f>IF(ISNUMBER('Operaciones Auxiliares'!G417),'Operaciones Auxiliares'!G417,'Operaciones Auxiliares'!F417)</f>
        <v/>
      </c>
      <c r="G417" t="str">
        <f t="shared" si="19"/>
        <v/>
      </c>
      <c r="H417" t="str">
        <f t="shared" si="20"/>
        <v/>
      </c>
    </row>
    <row r="418" spans="1:8" x14ac:dyDescent="0.2">
      <c r="A418" t="str">
        <f>IF('Datos de entrada'!H418="-","-","")</f>
        <v/>
      </c>
      <c r="B418">
        <f t="shared" si="18"/>
        <v>7</v>
      </c>
      <c r="D418" t="str">
        <f>IF(OR(A418="-",ISNUMBER(E418)),IFERROR(VALUE(CONCATENATE(MID('Datos de entrada'!C418,1,1),",",MID('Datos de entrada'!C418,3,1))),IFERROR(VALUE(MID('Datos de entrada'!C418,1,2)),"")),"")</f>
        <v/>
      </c>
      <c r="E418" t="str">
        <f>IF(ISNUMBER('Operaciones Auxiliares'!G418),'Operaciones Auxiliares'!G418,'Operaciones Auxiliares'!F418)</f>
        <v/>
      </c>
      <c r="G418" t="str">
        <f t="shared" si="19"/>
        <v/>
      </c>
      <c r="H418" t="str">
        <f t="shared" si="20"/>
        <v/>
      </c>
    </row>
    <row r="419" spans="1:8" x14ac:dyDescent="0.2">
      <c r="A419" t="str">
        <f>IF('Datos de entrada'!H419="-","-","")</f>
        <v/>
      </c>
      <c r="B419">
        <f t="shared" si="18"/>
        <v>7</v>
      </c>
      <c r="D419" t="str">
        <f>IF(OR(A419="-",ISNUMBER(E419)),IFERROR(VALUE(CONCATENATE(MID('Datos de entrada'!C419,1,1),",",MID('Datos de entrada'!C419,3,1))),IFERROR(VALUE(MID('Datos de entrada'!C419,1,2)),"")),"")</f>
        <v/>
      </c>
      <c r="E419" t="str">
        <f>IF(ISNUMBER('Operaciones Auxiliares'!G419),'Operaciones Auxiliares'!G419,'Operaciones Auxiliares'!F419)</f>
        <v/>
      </c>
      <c r="G419" t="str">
        <f t="shared" si="19"/>
        <v/>
      </c>
      <c r="H419" t="str">
        <f t="shared" si="20"/>
        <v/>
      </c>
    </row>
    <row r="420" spans="1:8" x14ac:dyDescent="0.2">
      <c r="A420" t="str">
        <f>IF('Datos de entrada'!H420="-","-","")</f>
        <v/>
      </c>
      <c r="B420">
        <f t="shared" si="18"/>
        <v>7</v>
      </c>
      <c r="D420" t="str">
        <f>IF(OR(A420="-",ISNUMBER(E420)),IFERROR(VALUE(CONCATENATE(MID('Datos de entrada'!C420,1,1),",",MID('Datos de entrada'!C420,3,1))),IFERROR(VALUE(MID('Datos de entrada'!C420,1,2)),"")),"")</f>
        <v/>
      </c>
      <c r="E420" t="str">
        <f>IF(ISNUMBER('Operaciones Auxiliares'!G420),'Operaciones Auxiliares'!G420,'Operaciones Auxiliares'!F420)</f>
        <v/>
      </c>
      <c r="G420" t="str">
        <f t="shared" si="19"/>
        <v/>
      </c>
      <c r="H420" t="str">
        <f t="shared" si="20"/>
        <v/>
      </c>
    </row>
    <row r="421" spans="1:8" x14ac:dyDescent="0.2">
      <c r="A421" t="str">
        <f>IF('Datos de entrada'!H421="-","-","")</f>
        <v/>
      </c>
      <c r="B421">
        <f t="shared" si="18"/>
        <v>7</v>
      </c>
      <c r="D421" t="str">
        <f>IF(OR(A421="-",ISNUMBER(E421)),IFERROR(VALUE(CONCATENATE(MID('Datos de entrada'!C421,1,1),",",MID('Datos de entrada'!C421,3,1))),IFERROR(VALUE(MID('Datos de entrada'!C421,1,2)),"")),"")</f>
        <v/>
      </c>
      <c r="E421" t="str">
        <f>IF(ISNUMBER('Operaciones Auxiliares'!G421),'Operaciones Auxiliares'!G421,'Operaciones Auxiliares'!F421)</f>
        <v/>
      </c>
      <c r="G421" t="str">
        <f t="shared" si="19"/>
        <v/>
      </c>
      <c r="H421" t="str">
        <f t="shared" si="20"/>
        <v/>
      </c>
    </row>
    <row r="422" spans="1:8" x14ac:dyDescent="0.2">
      <c r="A422" t="str">
        <f>IF('Datos de entrada'!H422="-","-","")</f>
        <v/>
      </c>
      <c r="B422">
        <f t="shared" si="18"/>
        <v>7</v>
      </c>
      <c r="D422" t="str">
        <f>IF(OR(A422="-",ISNUMBER(E422)),IFERROR(VALUE(CONCATENATE(MID('Datos de entrada'!C422,1,1),",",MID('Datos de entrada'!C422,3,1))),IFERROR(VALUE(MID('Datos de entrada'!C422,1,2)),"")),"")</f>
        <v/>
      </c>
      <c r="E422" t="str">
        <f>IF(ISNUMBER('Operaciones Auxiliares'!G422),'Operaciones Auxiliares'!G422,'Operaciones Auxiliares'!F422)</f>
        <v/>
      </c>
      <c r="G422" t="str">
        <f t="shared" si="19"/>
        <v/>
      </c>
      <c r="H422" t="str">
        <f t="shared" si="20"/>
        <v/>
      </c>
    </row>
    <row r="423" spans="1:8" x14ac:dyDescent="0.2">
      <c r="A423" t="str">
        <f>IF('Datos de entrada'!H423="-","-","")</f>
        <v/>
      </c>
      <c r="B423">
        <f t="shared" si="18"/>
        <v>7</v>
      </c>
      <c r="D423" t="str">
        <f>IF(OR(A423="-",ISNUMBER(E423)),IFERROR(VALUE(CONCATENATE(MID('Datos de entrada'!C423,1,1),",",MID('Datos de entrada'!C423,3,1))),IFERROR(VALUE(MID('Datos de entrada'!C423,1,2)),"")),"")</f>
        <v/>
      </c>
      <c r="E423" t="str">
        <f>IF(ISNUMBER('Operaciones Auxiliares'!G423),'Operaciones Auxiliares'!G423,'Operaciones Auxiliares'!F423)</f>
        <v/>
      </c>
      <c r="G423" t="str">
        <f t="shared" si="19"/>
        <v/>
      </c>
      <c r="H423" t="str">
        <f t="shared" si="20"/>
        <v/>
      </c>
    </row>
    <row r="424" spans="1:8" x14ac:dyDescent="0.2">
      <c r="A424" t="str">
        <f>IF('Datos de entrada'!H424="-","-","")</f>
        <v/>
      </c>
      <c r="B424">
        <f t="shared" si="18"/>
        <v>7</v>
      </c>
      <c r="D424" t="str">
        <f>IF(OR(A424="-",ISNUMBER(E424)),IFERROR(VALUE(CONCATENATE(MID('Datos de entrada'!C424,1,1),",",MID('Datos de entrada'!C424,3,1))),IFERROR(VALUE(MID('Datos de entrada'!C424,1,2)),"")),"")</f>
        <v/>
      </c>
      <c r="E424" t="str">
        <f>IF(ISNUMBER('Operaciones Auxiliares'!G424),'Operaciones Auxiliares'!G424,'Operaciones Auxiliares'!F424)</f>
        <v/>
      </c>
      <c r="G424" t="str">
        <f t="shared" si="19"/>
        <v/>
      </c>
      <c r="H424" t="str">
        <f t="shared" si="20"/>
        <v/>
      </c>
    </row>
    <row r="425" spans="1:8" x14ac:dyDescent="0.2">
      <c r="A425" t="str">
        <f>IF('Datos de entrada'!H425="-","-","")</f>
        <v/>
      </c>
      <c r="B425">
        <f t="shared" si="18"/>
        <v>7</v>
      </c>
      <c r="D425" t="str">
        <f>IF(OR(A425="-",ISNUMBER(E425)),IFERROR(VALUE(CONCATENATE(MID('Datos de entrada'!C425,1,1),",",MID('Datos de entrada'!C425,3,1))),IFERROR(VALUE(MID('Datos de entrada'!C425,1,2)),"")),"")</f>
        <v/>
      </c>
      <c r="E425" t="str">
        <f>IF(ISNUMBER('Operaciones Auxiliares'!G425),'Operaciones Auxiliares'!G425,'Operaciones Auxiliares'!F425)</f>
        <v/>
      </c>
      <c r="G425" t="str">
        <f t="shared" si="19"/>
        <v/>
      </c>
      <c r="H425" t="str">
        <f t="shared" si="20"/>
        <v/>
      </c>
    </row>
    <row r="426" spans="1:8" x14ac:dyDescent="0.2">
      <c r="A426" t="str">
        <f>IF('Datos de entrada'!H426="-","-","")</f>
        <v/>
      </c>
      <c r="B426">
        <f t="shared" si="18"/>
        <v>7</v>
      </c>
      <c r="D426" t="str">
        <f>IF(OR(A426="-",ISNUMBER(E426)),IFERROR(VALUE(CONCATENATE(MID('Datos de entrada'!C426,1,1),",",MID('Datos de entrada'!C426,3,1))),IFERROR(VALUE(MID('Datos de entrada'!C426,1,2)),"")),"")</f>
        <v/>
      </c>
      <c r="E426" t="str">
        <f>IF(ISNUMBER('Operaciones Auxiliares'!G426),'Operaciones Auxiliares'!G426,'Operaciones Auxiliares'!F426)</f>
        <v/>
      </c>
      <c r="G426" t="str">
        <f t="shared" si="19"/>
        <v/>
      </c>
      <c r="H426" t="str">
        <f t="shared" si="20"/>
        <v/>
      </c>
    </row>
    <row r="427" spans="1:8" x14ac:dyDescent="0.2">
      <c r="A427" t="str">
        <f>IF('Datos de entrada'!H427="-","-","")</f>
        <v/>
      </c>
      <c r="B427">
        <f t="shared" si="18"/>
        <v>7</v>
      </c>
      <c r="D427" t="str">
        <f>IF(OR(A427="-",ISNUMBER(E427)),IFERROR(VALUE(CONCATENATE(MID('Datos de entrada'!C427,1,1),",",MID('Datos de entrada'!C427,3,1))),IFERROR(VALUE(MID('Datos de entrada'!C427,1,2)),"")),"")</f>
        <v/>
      </c>
      <c r="E427" t="str">
        <f>IF(ISNUMBER('Operaciones Auxiliares'!G427),'Operaciones Auxiliares'!G427,'Operaciones Auxiliares'!F427)</f>
        <v/>
      </c>
      <c r="G427" t="str">
        <f t="shared" si="19"/>
        <v/>
      </c>
      <c r="H427" t="str">
        <f t="shared" si="20"/>
        <v/>
      </c>
    </row>
    <row r="428" spans="1:8" x14ac:dyDescent="0.2">
      <c r="A428" t="str">
        <f>IF('Datos de entrada'!H428="-","-","")</f>
        <v/>
      </c>
      <c r="B428">
        <f t="shared" si="18"/>
        <v>7</v>
      </c>
      <c r="D428" t="str">
        <f>IF(OR(A428="-",ISNUMBER(E428)),IFERROR(VALUE(CONCATENATE(MID('Datos de entrada'!C428,1,1),",",MID('Datos de entrada'!C428,3,1))),IFERROR(VALUE(MID('Datos de entrada'!C428,1,2)),"")),"")</f>
        <v/>
      </c>
      <c r="E428" t="str">
        <f>IF(ISNUMBER('Operaciones Auxiliares'!G428),'Operaciones Auxiliares'!G428,'Operaciones Auxiliares'!F428)</f>
        <v/>
      </c>
      <c r="G428" t="str">
        <f t="shared" si="19"/>
        <v/>
      </c>
      <c r="H428" t="str">
        <f t="shared" si="20"/>
        <v/>
      </c>
    </row>
    <row r="429" spans="1:8" x14ac:dyDescent="0.2">
      <c r="A429" t="str">
        <f>IF('Datos de entrada'!H429="-","-","")</f>
        <v/>
      </c>
      <c r="B429">
        <f t="shared" si="18"/>
        <v>7</v>
      </c>
      <c r="D429" t="str">
        <f>IF(OR(A429="-",ISNUMBER(E429)),IFERROR(VALUE(CONCATENATE(MID('Datos de entrada'!C429,1,1),",",MID('Datos de entrada'!C429,3,1))),IFERROR(VALUE(MID('Datos de entrada'!C429,1,2)),"")),"")</f>
        <v/>
      </c>
      <c r="E429" t="str">
        <f>IF(ISNUMBER('Operaciones Auxiliares'!G429),'Operaciones Auxiliares'!G429,'Operaciones Auxiliares'!F429)</f>
        <v/>
      </c>
      <c r="G429" t="str">
        <f t="shared" si="19"/>
        <v/>
      </c>
      <c r="H429" t="str">
        <f t="shared" si="20"/>
        <v/>
      </c>
    </row>
    <row r="430" spans="1:8" x14ac:dyDescent="0.2">
      <c r="A430" t="str">
        <f>IF('Datos de entrada'!H430="-","-","")</f>
        <v/>
      </c>
      <c r="B430">
        <f t="shared" si="18"/>
        <v>7</v>
      </c>
      <c r="D430" t="str">
        <f>IF(OR(A430="-",ISNUMBER(E430)),IFERROR(VALUE(CONCATENATE(MID('Datos de entrada'!C430,1,1),",",MID('Datos de entrada'!C430,3,1))),IFERROR(VALUE(MID('Datos de entrada'!C430,1,2)),"")),"")</f>
        <v/>
      </c>
      <c r="E430" t="str">
        <f>IF(ISNUMBER('Operaciones Auxiliares'!G430),'Operaciones Auxiliares'!G430,'Operaciones Auxiliares'!F430)</f>
        <v/>
      </c>
      <c r="G430" t="str">
        <f t="shared" si="19"/>
        <v/>
      </c>
      <c r="H430" t="str">
        <f t="shared" si="20"/>
        <v/>
      </c>
    </row>
    <row r="431" spans="1:8" x14ac:dyDescent="0.2">
      <c r="A431" t="str">
        <f>IF('Datos de entrada'!H431="-","-","")</f>
        <v/>
      </c>
      <c r="B431">
        <f t="shared" si="18"/>
        <v>7</v>
      </c>
      <c r="D431" t="str">
        <f>IF(OR(A431="-",ISNUMBER(E431)),IFERROR(VALUE(CONCATENATE(MID('Datos de entrada'!C431,1,1),",",MID('Datos de entrada'!C431,3,1))),IFERROR(VALUE(MID('Datos de entrada'!C431,1,2)),"")),"")</f>
        <v/>
      </c>
      <c r="E431" t="str">
        <f>IF(ISNUMBER('Operaciones Auxiliares'!G431),'Operaciones Auxiliares'!G431,'Operaciones Auxiliares'!F431)</f>
        <v/>
      </c>
      <c r="G431" t="str">
        <f t="shared" si="19"/>
        <v/>
      </c>
      <c r="H431" t="str">
        <f t="shared" si="20"/>
        <v/>
      </c>
    </row>
    <row r="432" spans="1:8" x14ac:dyDescent="0.2">
      <c r="A432" t="str">
        <f>IF('Datos de entrada'!H432="-","-","")</f>
        <v/>
      </c>
      <c r="B432">
        <f t="shared" si="18"/>
        <v>7</v>
      </c>
      <c r="D432" t="str">
        <f>IF(OR(A432="-",ISNUMBER(E432)),IFERROR(VALUE(CONCATENATE(MID('Datos de entrada'!C432,1,1),",",MID('Datos de entrada'!C432,3,1))),IFERROR(VALUE(MID('Datos de entrada'!C432,1,2)),"")),"")</f>
        <v/>
      </c>
      <c r="E432" t="str">
        <f>IF(ISNUMBER('Operaciones Auxiliares'!G432),'Operaciones Auxiliares'!G432,'Operaciones Auxiliares'!F432)</f>
        <v/>
      </c>
      <c r="G432" t="str">
        <f t="shared" si="19"/>
        <v/>
      </c>
      <c r="H432" t="str">
        <f t="shared" si="20"/>
        <v/>
      </c>
    </row>
    <row r="433" spans="1:8" x14ac:dyDescent="0.2">
      <c r="A433" t="str">
        <f>IF('Datos de entrada'!H433="-","-","")</f>
        <v/>
      </c>
      <c r="B433">
        <f t="shared" si="18"/>
        <v>7</v>
      </c>
      <c r="D433" t="str">
        <f>IF(OR(A433="-",ISNUMBER(E433)),IFERROR(VALUE(CONCATENATE(MID('Datos de entrada'!C433,1,1),",",MID('Datos de entrada'!C433,3,1))),IFERROR(VALUE(MID('Datos de entrada'!C433,1,2)),"")),"")</f>
        <v/>
      </c>
      <c r="E433" t="str">
        <f>IF(ISNUMBER('Operaciones Auxiliares'!G433),'Operaciones Auxiliares'!G433,'Operaciones Auxiliares'!F433)</f>
        <v/>
      </c>
      <c r="G433" t="str">
        <f t="shared" si="19"/>
        <v/>
      </c>
      <c r="H433" t="str">
        <f t="shared" si="20"/>
        <v/>
      </c>
    </row>
    <row r="434" spans="1:8" x14ac:dyDescent="0.2">
      <c r="A434" t="str">
        <f>IF('Datos de entrada'!H434="-","-","")</f>
        <v/>
      </c>
      <c r="B434">
        <f t="shared" si="18"/>
        <v>7</v>
      </c>
      <c r="D434" t="str">
        <f>IF(OR(A434="-",ISNUMBER(E434)),IFERROR(VALUE(CONCATENATE(MID('Datos de entrada'!C434,1,1),",",MID('Datos de entrada'!C434,3,1))),IFERROR(VALUE(MID('Datos de entrada'!C434,1,2)),"")),"")</f>
        <v/>
      </c>
      <c r="E434" t="str">
        <f>IF(ISNUMBER('Operaciones Auxiliares'!G434),'Operaciones Auxiliares'!G434,'Operaciones Auxiliares'!F434)</f>
        <v/>
      </c>
      <c r="G434" t="str">
        <f t="shared" si="19"/>
        <v/>
      </c>
      <c r="H434" t="str">
        <f t="shared" si="20"/>
        <v/>
      </c>
    </row>
    <row r="435" spans="1:8" x14ac:dyDescent="0.2">
      <c r="A435" t="str">
        <f>IF('Datos de entrada'!H435="-","-","")</f>
        <v/>
      </c>
      <c r="B435">
        <f t="shared" si="18"/>
        <v>7</v>
      </c>
      <c r="D435" t="str">
        <f>IF(OR(A435="-",ISNUMBER(E435)),IFERROR(VALUE(CONCATENATE(MID('Datos de entrada'!C435,1,1),",",MID('Datos de entrada'!C435,3,1))),IFERROR(VALUE(MID('Datos de entrada'!C435,1,2)),"")),"")</f>
        <v/>
      </c>
      <c r="E435" t="str">
        <f>IF(ISNUMBER('Operaciones Auxiliares'!G435),'Operaciones Auxiliares'!G435,'Operaciones Auxiliares'!F435)</f>
        <v/>
      </c>
      <c r="G435" t="str">
        <f t="shared" si="19"/>
        <v/>
      </c>
      <c r="H435" t="str">
        <f t="shared" si="20"/>
        <v/>
      </c>
    </row>
    <row r="436" spans="1:8" x14ac:dyDescent="0.2">
      <c r="A436" t="str">
        <f>IF('Datos de entrada'!H436="-","-","")</f>
        <v/>
      </c>
      <c r="B436">
        <f t="shared" si="18"/>
        <v>7</v>
      </c>
      <c r="D436" t="str">
        <f>IF(OR(A436="-",ISNUMBER(E436)),IFERROR(VALUE(CONCATENATE(MID('Datos de entrada'!C436,1,1),",",MID('Datos de entrada'!C436,3,1))),IFERROR(VALUE(MID('Datos de entrada'!C436,1,2)),"")),"")</f>
        <v/>
      </c>
      <c r="E436" t="str">
        <f>IF(ISNUMBER('Operaciones Auxiliares'!G436),'Operaciones Auxiliares'!G436,'Operaciones Auxiliares'!F436)</f>
        <v/>
      </c>
      <c r="G436" t="str">
        <f t="shared" si="19"/>
        <v/>
      </c>
      <c r="H436" t="str">
        <f t="shared" si="20"/>
        <v/>
      </c>
    </row>
    <row r="437" spans="1:8" x14ac:dyDescent="0.2">
      <c r="A437" t="str">
        <f>IF('Datos de entrada'!H437="-","-","")</f>
        <v/>
      </c>
      <c r="B437">
        <f t="shared" si="18"/>
        <v>7</v>
      </c>
      <c r="D437" t="str">
        <f>IF(OR(A437="-",ISNUMBER(E437)),IFERROR(VALUE(CONCATENATE(MID('Datos de entrada'!C437,1,1),",",MID('Datos de entrada'!C437,3,1))),IFERROR(VALUE(MID('Datos de entrada'!C437,1,2)),"")),"")</f>
        <v/>
      </c>
      <c r="E437" t="str">
        <f>IF(ISNUMBER('Operaciones Auxiliares'!G437),'Operaciones Auxiliares'!G437,'Operaciones Auxiliares'!F437)</f>
        <v/>
      </c>
      <c r="G437" t="str">
        <f t="shared" si="19"/>
        <v/>
      </c>
      <c r="H437" t="str">
        <f t="shared" si="20"/>
        <v/>
      </c>
    </row>
    <row r="438" spans="1:8" x14ac:dyDescent="0.2">
      <c r="A438" t="str">
        <f>IF('Datos de entrada'!H438="-","-","")</f>
        <v/>
      </c>
      <c r="B438">
        <f t="shared" si="18"/>
        <v>7</v>
      </c>
      <c r="D438" t="str">
        <f>IF(OR(A438="-",ISNUMBER(E438)),IFERROR(VALUE(CONCATENATE(MID('Datos de entrada'!C438,1,1),",",MID('Datos de entrada'!C438,3,1))),IFERROR(VALUE(MID('Datos de entrada'!C438,1,2)),"")),"")</f>
        <v/>
      </c>
      <c r="E438" t="str">
        <f>IF(ISNUMBER('Operaciones Auxiliares'!G438),'Operaciones Auxiliares'!G438,'Operaciones Auxiliares'!F438)</f>
        <v/>
      </c>
      <c r="G438" t="str">
        <f t="shared" si="19"/>
        <v/>
      </c>
      <c r="H438" t="str">
        <f t="shared" si="20"/>
        <v/>
      </c>
    </row>
    <row r="439" spans="1:8" x14ac:dyDescent="0.2">
      <c r="A439" t="str">
        <f>IF('Datos de entrada'!H439="-","-","")</f>
        <v/>
      </c>
      <c r="B439">
        <f t="shared" si="18"/>
        <v>7</v>
      </c>
      <c r="D439" t="str">
        <f>IF(OR(A439="-",ISNUMBER(E439)),IFERROR(VALUE(CONCATENATE(MID('Datos de entrada'!C439,1,1),",",MID('Datos de entrada'!C439,3,1))),IFERROR(VALUE(MID('Datos de entrada'!C439,1,2)),"")),"")</f>
        <v/>
      </c>
      <c r="E439" t="str">
        <f>IF(ISNUMBER('Operaciones Auxiliares'!G439),'Operaciones Auxiliares'!G439,'Operaciones Auxiliares'!F439)</f>
        <v/>
      </c>
      <c r="G439" t="str">
        <f t="shared" si="19"/>
        <v/>
      </c>
      <c r="H439" t="str">
        <f t="shared" si="20"/>
        <v/>
      </c>
    </row>
    <row r="440" spans="1:8" x14ac:dyDescent="0.2">
      <c r="A440" t="str">
        <f>IF('Datos de entrada'!H440="-","-","")</f>
        <v/>
      </c>
      <c r="B440">
        <f t="shared" si="18"/>
        <v>7</v>
      </c>
      <c r="D440" t="str">
        <f>IF(OR(A440="-",ISNUMBER(E440)),IFERROR(VALUE(CONCATENATE(MID('Datos de entrada'!C440,1,1),",",MID('Datos de entrada'!C440,3,1))),IFERROR(VALUE(MID('Datos de entrada'!C440,1,2)),"")),"")</f>
        <v/>
      </c>
      <c r="E440" t="str">
        <f>IF(ISNUMBER('Operaciones Auxiliares'!G440),'Operaciones Auxiliares'!G440,'Operaciones Auxiliares'!F440)</f>
        <v/>
      </c>
      <c r="G440" t="str">
        <f t="shared" si="19"/>
        <v/>
      </c>
      <c r="H440" t="str">
        <f t="shared" si="20"/>
        <v/>
      </c>
    </row>
    <row r="441" spans="1:8" x14ac:dyDescent="0.2">
      <c r="A441" t="str">
        <f>IF('Datos de entrada'!H441="-","-","")</f>
        <v/>
      </c>
      <c r="B441">
        <f t="shared" si="18"/>
        <v>7</v>
      </c>
      <c r="D441" t="str">
        <f>IF(OR(A441="-",ISNUMBER(E441)),IFERROR(VALUE(CONCATENATE(MID('Datos de entrada'!C441,1,1),",",MID('Datos de entrada'!C441,3,1))),IFERROR(VALUE(MID('Datos de entrada'!C441,1,2)),"")),"")</f>
        <v/>
      </c>
      <c r="E441" t="str">
        <f>IF(ISNUMBER('Operaciones Auxiliares'!G441),'Operaciones Auxiliares'!G441,'Operaciones Auxiliares'!F441)</f>
        <v/>
      </c>
      <c r="G441" t="str">
        <f t="shared" si="19"/>
        <v/>
      </c>
      <c r="H441" t="str">
        <f t="shared" si="20"/>
        <v/>
      </c>
    </row>
    <row r="442" spans="1:8" x14ac:dyDescent="0.2">
      <c r="A442" t="str">
        <f>IF('Datos de entrada'!H442="-","-","")</f>
        <v/>
      </c>
      <c r="B442">
        <f t="shared" si="18"/>
        <v>7</v>
      </c>
      <c r="D442" t="str">
        <f>IF(OR(A442="-",ISNUMBER(E442)),IFERROR(VALUE(CONCATENATE(MID('Datos de entrada'!C442,1,1),",",MID('Datos de entrada'!C442,3,1))),IFERROR(VALUE(MID('Datos de entrada'!C442,1,2)),"")),"")</f>
        <v/>
      </c>
      <c r="E442" t="str">
        <f>IF(ISNUMBER('Operaciones Auxiliares'!G442),'Operaciones Auxiliares'!G442,'Operaciones Auxiliares'!F442)</f>
        <v/>
      </c>
      <c r="G442" t="str">
        <f t="shared" si="19"/>
        <v/>
      </c>
      <c r="H442" t="str">
        <f t="shared" si="20"/>
        <v/>
      </c>
    </row>
    <row r="443" spans="1:8" x14ac:dyDescent="0.2">
      <c r="A443" t="str">
        <f>IF('Datos de entrada'!H443="-","-","")</f>
        <v/>
      </c>
      <c r="B443">
        <f t="shared" si="18"/>
        <v>7</v>
      </c>
      <c r="D443" t="str">
        <f>IF(OR(A443="-",ISNUMBER(E443)),IFERROR(VALUE(CONCATENATE(MID('Datos de entrada'!C443,1,1),",",MID('Datos de entrada'!C443,3,1))),IFERROR(VALUE(MID('Datos de entrada'!C443,1,2)),"")),"")</f>
        <v/>
      </c>
      <c r="E443" t="str">
        <f>IF(ISNUMBER('Operaciones Auxiliares'!G443),'Operaciones Auxiliares'!G443,'Operaciones Auxiliares'!F443)</f>
        <v/>
      </c>
      <c r="G443" t="str">
        <f t="shared" si="19"/>
        <v/>
      </c>
      <c r="H443" t="str">
        <f t="shared" si="20"/>
        <v/>
      </c>
    </row>
    <row r="444" spans="1:8" x14ac:dyDescent="0.2">
      <c r="A444" t="str">
        <f>IF('Datos de entrada'!H444="-","-","")</f>
        <v/>
      </c>
      <c r="B444">
        <f t="shared" si="18"/>
        <v>7</v>
      </c>
      <c r="D444" t="str">
        <f>IF(OR(A444="-",ISNUMBER(E444)),IFERROR(VALUE(CONCATENATE(MID('Datos de entrada'!C444,1,1),",",MID('Datos de entrada'!C444,3,1))),IFERROR(VALUE(MID('Datos de entrada'!C444,1,2)),"")),"")</f>
        <v/>
      </c>
      <c r="E444" t="str">
        <f>IF(ISNUMBER('Operaciones Auxiliares'!G444),'Operaciones Auxiliares'!G444,'Operaciones Auxiliares'!F444)</f>
        <v/>
      </c>
      <c r="G444" t="str">
        <f t="shared" si="19"/>
        <v/>
      </c>
      <c r="H444" t="str">
        <f t="shared" si="20"/>
        <v/>
      </c>
    </row>
    <row r="445" spans="1:8" x14ac:dyDescent="0.2">
      <c r="A445" t="str">
        <f>IF('Datos de entrada'!H445="-","-","")</f>
        <v/>
      </c>
      <c r="B445">
        <f t="shared" si="18"/>
        <v>7</v>
      </c>
      <c r="D445" t="str">
        <f>IF(OR(A445="-",ISNUMBER(E445)),IFERROR(VALUE(CONCATENATE(MID('Datos de entrada'!C445,1,1),",",MID('Datos de entrada'!C445,3,1))),IFERROR(VALUE(MID('Datos de entrada'!C445,1,2)),"")),"")</f>
        <v/>
      </c>
      <c r="E445" t="str">
        <f>IF(ISNUMBER('Operaciones Auxiliares'!G445),'Operaciones Auxiliares'!G445,'Operaciones Auxiliares'!F445)</f>
        <v/>
      </c>
      <c r="G445" t="str">
        <f t="shared" si="19"/>
        <v/>
      </c>
      <c r="H445" t="str">
        <f t="shared" si="20"/>
        <v/>
      </c>
    </row>
    <row r="446" spans="1:8" x14ac:dyDescent="0.2">
      <c r="A446" t="str">
        <f>IF('Datos de entrada'!H446="-","-","")</f>
        <v/>
      </c>
      <c r="B446">
        <f t="shared" si="18"/>
        <v>7</v>
      </c>
      <c r="D446" t="str">
        <f>IF(OR(A446="-",ISNUMBER(E446)),IFERROR(VALUE(CONCATENATE(MID('Datos de entrada'!C446,1,1),",",MID('Datos de entrada'!C446,3,1))),IFERROR(VALUE(MID('Datos de entrada'!C446,1,2)),"")),"")</f>
        <v/>
      </c>
      <c r="E446" t="str">
        <f>IF(ISNUMBER('Operaciones Auxiliares'!G446),'Operaciones Auxiliares'!G446,'Operaciones Auxiliares'!F446)</f>
        <v/>
      </c>
      <c r="G446" t="str">
        <f t="shared" si="19"/>
        <v/>
      </c>
      <c r="H446" t="str">
        <f t="shared" si="20"/>
        <v/>
      </c>
    </row>
    <row r="447" spans="1:8" x14ac:dyDescent="0.2">
      <c r="A447" t="str">
        <f>IF('Datos de entrada'!H447="-","-","")</f>
        <v/>
      </c>
      <c r="B447">
        <f t="shared" si="18"/>
        <v>7</v>
      </c>
      <c r="D447" t="str">
        <f>IF(OR(A447="-",ISNUMBER(E447)),IFERROR(VALUE(CONCATENATE(MID('Datos de entrada'!C447,1,1),",",MID('Datos de entrada'!C447,3,1))),IFERROR(VALUE(MID('Datos de entrada'!C447,1,2)),"")),"")</f>
        <v/>
      </c>
      <c r="E447" t="str">
        <f>IF(ISNUMBER('Operaciones Auxiliares'!G447),'Operaciones Auxiliares'!G447,'Operaciones Auxiliares'!F447)</f>
        <v/>
      </c>
      <c r="G447" t="str">
        <f t="shared" si="19"/>
        <v/>
      </c>
      <c r="H447" t="str">
        <f t="shared" si="20"/>
        <v/>
      </c>
    </row>
    <row r="448" spans="1:8" x14ac:dyDescent="0.2">
      <c r="A448" t="str">
        <f>IF('Datos de entrada'!H448="-","-","")</f>
        <v/>
      </c>
      <c r="B448">
        <f t="shared" si="18"/>
        <v>7</v>
      </c>
      <c r="D448" t="str">
        <f>IF(OR(A448="-",ISNUMBER(E448)),IFERROR(VALUE(CONCATENATE(MID('Datos de entrada'!C448,1,1),",",MID('Datos de entrada'!C448,3,1))),IFERROR(VALUE(MID('Datos de entrada'!C448,1,2)),"")),"")</f>
        <v/>
      </c>
      <c r="E448" t="str">
        <f>IF(ISNUMBER('Operaciones Auxiliares'!G448),'Operaciones Auxiliares'!G448,'Operaciones Auxiliares'!F448)</f>
        <v/>
      </c>
      <c r="G448" t="str">
        <f t="shared" si="19"/>
        <v/>
      </c>
      <c r="H448" t="str">
        <f t="shared" si="20"/>
        <v/>
      </c>
    </row>
    <row r="449" spans="1:8" x14ac:dyDescent="0.2">
      <c r="A449" t="str">
        <f>IF('Datos de entrada'!H449="-","-","")</f>
        <v/>
      </c>
      <c r="B449">
        <f t="shared" si="18"/>
        <v>7</v>
      </c>
      <c r="D449" t="str">
        <f>IF(OR(A449="-",ISNUMBER(E449)),IFERROR(VALUE(CONCATENATE(MID('Datos de entrada'!C449,1,1),",",MID('Datos de entrada'!C449,3,1))),IFERROR(VALUE(MID('Datos de entrada'!C449,1,2)),"")),"")</f>
        <v/>
      </c>
      <c r="E449" t="str">
        <f>IF(ISNUMBER('Operaciones Auxiliares'!G449),'Operaciones Auxiliares'!G449,'Operaciones Auxiliares'!F449)</f>
        <v/>
      </c>
      <c r="G449" t="str">
        <f t="shared" si="19"/>
        <v/>
      </c>
      <c r="H449" t="str">
        <f t="shared" si="20"/>
        <v/>
      </c>
    </row>
    <row r="450" spans="1:8" x14ac:dyDescent="0.2">
      <c r="A450" t="str">
        <f>IF('Datos de entrada'!H450="-","-","")</f>
        <v/>
      </c>
      <c r="B450">
        <f t="shared" si="18"/>
        <v>7</v>
      </c>
      <c r="D450" t="str">
        <f>IF(OR(A450="-",ISNUMBER(E450)),IFERROR(VALUE(CONCATENATE(MID('Datos de entrada'!C450,1,1),",",MID('Datos de entrada'!C450,3,1))),IFERROR(VALUE(MID('Datos de entrada'!C450,1,2)),"")),"")</f>
        <v/>
      </c>
      <c r="E450" t="str">
        <f>IF(ISNUMBER('Operaciones Auxiliares'!G450),'Operaciones Auxiliares'!G450,'Operaciones Auxiliares'!F450)</f>
        <v/>
      </c>
      <c r="G450" t="str">
        <f t="shared" si="19"/>
        <v/>
      </c>
      <c r="H450" t="str">
        <f t="shared" si="20"/>
        <v/>
      </c>
    </row>
    <row r="451" spans="1:8" x14ac:dyDescent="0.2">
      <c r="A451" t="str">
        <f>IF('Datos de entrada'!H451="-","-","")</f>
        <v/>
      </c>
      <c r="B451">
        <f t="shared" si="18"/>
        <v>7</v>
      </c>
      <c r="D451" t="str">
        <f>IF(OR(A451="-",ISNUMBER(E451)),IFERROR(VALUE(CONCATENATE(MID('Datos de entrada'!C451,1,1),",",MID('Datos de entrada'!C451,3,1))),IFERROR(VALUE(MID('Datos de entrada'!C451,1,2)),"")),"")</f>
        <v/>
      </c>
      <c r="E451" t="str">
        <f>IF(ISNUMBER('Operaciones Auxiliares'!G451),'Operaciones Auxiliares'!G451,'Operaciones Auxiliares'!F451)</f>
        <v/>
      </c>
      <c r="G451" t="str">
        <f t="shared" si="19"/>
        <v/>
      </c>
      <c r="H451" t="str">
        <f t="shared" si="20"/>
        <v/>
      </c>
    </row>
    <row r="452" spans="1:8" x14ac:dyDescent="0.2">
      <c r="A452" t="str">
        <f>IF('Datos de entrada'!H452="-","-","")</f>
        <v/>
      </c>
      <c r="B452">
        <f t="shared" si="18"/>
        <v>7</v>
      </c>
      <c r="D452" t="str">
        <f>IF(OR(A452="-",ISNUMBER(E452)),IFERROR(VALUE(CONCATENATE(MID('Datos de entrada'!C452,1,1),",",MID('Datos de entrada'!C452,3,1))),IFERROR(VALUE(MID('Datos de entrada'!C452,1,2)),"")),"")</f>
        <v/>
      </c>
      <c r="E452" t="str">
        <f>IF(ISNUMBER('Operaciones Auxiliares'!G452),'Operaciones Auxiliares'!G452,'Operaciones Auxiliares'!F452)</f>
        <v/>
      </c>
      <c r="G452" t="str">
        <f t="shared" si="19"/>
        <v/>
      </c>
      <c r="H452" t="str">
        <f t="shared" si="20"/>
        <v/>
      </c>
    </row>
    <row r="453" spans="1:8" x14ac:dyDescent="0.2">
      <c r="A453" t="str">
        <f>IF('Datos de entrada'!H453="-","-","")</f>
        <v/>
      </c>
      <c r="B453">
        <f t="shared" si="18"/>
        <v>7</v>
      </c>
      <c r="D453" t="str">
        <f>IF(OR(A453="-",ISNUMBER(E453)),IFERROR(VALUE(CONCATENATE(MID('Datos de entrada'!C453,1,1),",",MID('Datos de entrada'!C453,3,1))),IFERROR(VALUE(MID('Datos de entrada'!C453,1,2)),"")),"")</f>
        <v/>
      </c>
      <c r="E453" t="str">
        <f>IF(ISNUMBER('Operaciones Auxiliares'!G453),'Operaciones Auxiliares'!G453,'Operaciones Auxiliares'!F453)</f>
        <v/>
      </c>
      <c r="G453" t="str">
        <f t="shared" si="19"/>
        <v/>
      </c>
      <c r="H453" t="str">
        <f t="shared" si="20"/>
        <v/>
      </c>
    </row>
    <row r="454" spans="1:8" x14ac:dyDescent="0.2">
      <c r="A454" t="str">
        <f>IF('Datos de entrada'!H454="-","-","")</f>
        <v/>
      </c>
      <c r="B454">
        <f t="shared" si="18"/>
        <v>7</v>
      </c>
      <c r="D454" t="str">
        <f>IF(OR(A454="-",ISNUMBER(E454)),IFERROR(VALUE(CONCATENATE(MID('Datos de entrada'!C454,1,1),",",MID('Datos de entrada'!C454,3,1))),IFERROR(VALUE(MID('Datos de entrada'!C454,1,2)),"")),"")</f>
        <v/>
      </c>
      <c r="E454" t="str">
        <f>IF(ISNUMBER('Operaciones Auxiliares'!G454),'Operaciones Auxiliares'!G454,'Operaciones Auxiliares'!F454)</f>
        <v/>
      </c>
      <c r="G454" t="str">
        <f t="shared" si="19"/>
        <v/>
      </c>
      <c r="H454" t="str">
        <f t="shared" si="20"/>
        <v/>
      </c>
    </row>
    <row r="455" spans="1:8" x14ac:dyDescent="0.2">
      <c r="A455" t="str">
        <f>IF('Datos de entrada'!H455="-","-","")</f>
        <v/>
      </c>
      <c r="B455">
        <f t="shared" si="18"/>
        <v>7</v>
      </c>
      <c r="D455" t="str">
        <f>IF(OR(A455="-",ISNUMBER(E455)),IFERROR(VALUE(CONCATENATE(MID('Datos de entrada'!C455,1,1),",",MID('Datos de entrada'!C455,3,1))),IFERROR(VALUE(MID('Datos de entrada'!C455,1,2)),"")),"")</f>
        <v/>
      </c>
      <c r="E455" t="str">
        <f>IF(ISNUMBER('Operaciones Auxiliares'!G455),'Operaciones Auxiliares'!G455,'Operaciones Auxiliares'!F455)</f>
        <v/>
      </c>
      <c r="G455" t="str">
        <f t="shared" si="19"/>
        <v/>
      </c>
      <c r="H455" t="str">
        <f t="shared" si="20"/>
        <v/>
      </c>
    </row>
    <row r="456" spans="1:8" x14ac:dyDescent="0.2">
      <c r="A456" t="str">
        <f>IF('Datos de entrada'!H456="-","-","")</f>
        <v/>
      </c>
      <c r="B456">
        <f t="shared" si="18"/>
        <v>7</v>
      </c>
      <c r="D456" t="str">
        <f>IF(OR(A456="-",ISNUMBER(E456)),IFERROR(VALUE(CONCATENATE(MID('Datos de entrada'!C456,1,1),",",MID('Datos de entrada'!C456,3,1))),IFERROR(VALUE(MID('Datos de entrada'!C456,1,2)),"")),"")</f>
        <v/>
      </c>
      <c r="E456" t="str">
        <f>IF(ISNUMBER('Operaciones Auxiliares'!G456),'Operaciones Auxiliares'!G456,'Operaciones Auxiliares'!F456)</f>
        <v/>
      </c>
      <c r="G456" t="str">
        <f t="shared" si="19"/>
        <v/>
      </c>
      <c r="H456" t="str">
        <f t="shared" si="20"/>
        <v/>
      </c>
    </row>
    <row r="457" spans="1:8" x14ac:dyDescent="0.2">
      <c r="A457" t="str">
        <f>IF('Datos de entrada'!H457="-","-","")</f>
        <v/>
      </c>
      <c r="B457">
        <f t="shared" si="18"/>
        <v>7</v>
      </c>
      <c r="D457" t="str">
        <f>IF(OR(A457="-",ISNUMBER(E457)),IFERROR(VALUE(CONCATENATE(MID('Datos de entrada'!C457,1,1),",",MID('Datos de entrada'!C457,3,1))),IFERROR(VALUE(MID('Datos de entrada'!C457,1,2)),"")),"")</f>
        <v/>
      </c>
      <c r="E457" t="str">
        <f>IF(ISNUMBER('Operaciones Auxiliares'!G457),'Operaciones Auxiliares'!G457,'Operaciones Auxiliares'!F457)</f>
        <v/>
      </c>
      <c r="G457" t="str">
        <f t="shared" si="19"/>
        <v/>
      </c>
      <c r="H457" t="str">
        <f t="shared" si="20"/>
        <v/>
      </c>
    </row>
    <row r="458" spans="1:8" x14ac:dyDescent="0.2">
      <c r="A458" t="str">
        <f>IF('Datos de entrada'!H458="-","-","")</f>
        <v/>
      </c>
      <c r="B458">
        <f t="shared" si="18"/>
        <v>7</v>
      </c>
      <c r="D458" t="str">
        <f>IF(OR(A458="-",ISNUMBER(E458)),IFERROR(VALUE(CONCATENATE(MID('Datos de entrada'!C458,1,1),",",MID('Datos de entrada'!C458,3,1))),IFERROR(VALUE(MID('Datos de entrada'!C458,1,2)),"")),"")</f>
        <v/>
      </c>
      <c r="E458" t="str">
        <f>IF(ISNUMBER('Operaciones Auxiliares'!G458),'Operaciones Auxiliares'!G458,'Operaciones Auxiliares'!F458)</f>
        <v/>
      </c>
      <c r="G458" t="str">
        <f t="shared" si="19"/>
        <v/>
      </c>
      <c r="H458" t="str">
        <f t="shared" si="20"/>
        <v/>
      </c>
    </row>
    <row r="459" spans="1:8" x14ac:dyDescent="0.2">
      <c r="A459" t="str">
        <f>IF('Datos de entrada'!H459="-","-","")</f>
        <v/>
      </c>
      <c r="B459">
        <f t="shared" si="18"/>
        <v>7</v>
      </c>
      <c r="D459" t="str">
        <f>IF(OR(A459="-",ISNUMBER(E459)),IFERROR(VALUE(CONCATENATE(MID('Datos de entrada'!C459,1,1),",",MID('Datos de entrada'!C459,3,1))),IFERROR(VALUE(MID('Datos de entrada'!C459,1,2)),"")),"")</f>
        <v/>
      </c>
      <c r="E459" t="str">
        <f>IF(ISNUMBER('Operaciones Auxiliares'!G459),'Operaciones Auxiliares'!G459,'Operaciones Auxiliares'!F459)</f>
        <v/>
      </c>
      <c r="G459" t="str">
        <f t="shared" si="19"/>
        <v/>
      </c>
      <c r="H459" t="str">
        <f t="shared" si="20"/>
        <v/>
      </c>
    </row>
    <row r="460" spans="1:8" x14ac:dyDescent="0.2">
      <c r="A460" t="str">
        <f>IF('Datos de entrada'!H460="-","-","")</f>
        <v/>
      </c>
      <c r="B460">
        <f t="shared" si="18"/>
        <v>7</v>
      </c>
      <c r="D460" t="str">
        <f>IF(OR(A460="-",ISNUMBER(E460)),IFERROR(VALUE(CONCATENATE(MID('Datos de entrada'!C460,1,1),",",MID('Datos de entrada'!C460,3,1))),IFERROR(VALUE(MID('Datos de entrada'!C460,1,2)),"")),"")</f>
        <v/>
      </c>
      <c r="E460" t="str">
        <f>IF(ISNUMBER('Operaciones Auxiliares'!G460),'Operaciones Auxiliares'!G460,'Operaciones Auxiliares'!F460)</f>
        <v/>
      </c>
      <c r="G460" t="str">
        <f t="shared" si="19"/>
        <v/>
      </c>
      <c r="H460" t="str">
        <f t="shared" si="20"/>
        <v/>
      </c>
    </row>
    <row r="461" spans="1:8" x14ac:dyDescent="0.2">
      <c r="A461" t="str">
        <f>IF('Datos de entrada'!H461="-","-","")</f>
        <v/>
      </c>
      <c r="B461">
        <f t="shared" si="18"/>
        <v>7</v>
      </c>
      <c r="D461" t="str">
        <f>IF(OR(A461="-",ISNUMBER(E461)),IFERROR(VALUE(CONCATENATE(MID('Datos de entrada'!C461,1,1),",",MID('Datos de entrada'!C461,3,1))),IFERROR(VALUE(MID('Datos de entrada'!C461,1,2)),"")),"")</f>
        <v/>
      </c>
      <c r="E461" t="str">
        <f>IF(ISNUMBER('Operaciones Auxiliares'!G461),'Operaciones Auxiliares'!G461,'Operaciones Auxiliares'!F461)</f>
        <v/>
      </c>
      <c r="G461" t="str">
        <f t="shared" si="19"/>
        <v/>
      </c>
      <c r="H461" t="str">
        <f t="shared" si="20"/>
        <v/>
      </c>
    </row>
    <row r="462" spans="1:8" x14ac:dyDescent="0.2">
      <c r="A462" t="str">
        <f>IF('Datos de entrada'!H462="-","-","")</f>
        <v/>
      </c>
      <c r="B462">
        <f t="shared" si="18"/>
        <v>7</v>
      </c>
      <c r="D462" t="str">
        <f>IF(OR(A462="-",ISNUMBER(E462)),IFERROR(VALUE(CONCATENATE(MID('Datos de entrada'!C462,1,1),",",MID('Datos de entrada'!C462,3,1))),IFERROR(VALUE(MID('Datos de entrada'!C462,1,2)),"")),"")</f>
        <v/>
      </c>
      <c r="E462" t="str">
        <f>IF(ISNUMBER('Operaciones Auxiliares'!G462),'Operaciones Auxiliares'!G462,'Operaciones Auxiliares'!F462)</f>
        <v/>
      </c>
      <c r="G462" t="str">
        <f t="shared" si="19"/>
        <v/>
      </c>
      <c r="H462" t="str">
        <f t="shared" si="20"/>
        <v/>
      </c>
    </row>
    <row r="463" spans="1:8" x14ac:dyDescent="0.2">
      <c r="A463" t="str">
        <f>IF('Datos de entrada'!H463="-","-","")</f>
        <v/>
      </c>
      <c r="B463">
        <f t="shared" si="18"/>
        <v>7</v>
      </c>
      <c r="D463" t="str">
        <f>IF(OR(A463="-",ISNUMBER(E463)),IFERROR(VALUE(CONCATENATE(MID('Datos de entrada'!C463,1,1),",",MID('Datos de entrada'!C463,3,1))),IFERROR(VALUE(MID('Datos de entrada'!C463,1,2)),"")),"")</f>
        <v/>
      </c>
      <c r="E463" t="str">
        <f>IF(ISNUMBER('Operaciones Auxiliares'!G463),'Operaciones Auxiliares'!G463,'Operaciones Auxiliares'!F463)</f>
        <v/>
      </c>
      <c r="G463" t="str">
        <f t="shared" si="19"/>
        <v/>
      </c>
      <c r="H463" t="str">
        <f t="shared" si="20"/>
        <v/>
      </c>
    </row>
    <row r="464" spans="1:8" x14ac:dyDescent="0.2">
      <c r="A464" t="str">
        <f>IF('Datos de entrada'!H464="-","-","")</f>
        <v/>
      </c>
      <c r="B464">
        <f t="shared" si="18"/>
        <v>7</v>
      </c>
      <c r="D464" t="str">
        <f>IF(OR(A464="-",ISNUMBER(E464)),IFERROR(VALUE(CONCATENATE(MID('Datos de entrada'!C464,1,1),",",MID('Datos de entrada'!C464,3,1))),IFERROR(VALUE(MID('Datos de entrada'!C464,1,2)),"")),"")</f>
        <v/>
      </c>
      <c r="E464" t="str">
        <f>IF(ISNUMBER('Operaciones Auxiliares'!G464),'Operaciones Auxiliares'!G464,'Operaciones Auxiliares'!F464)</f>
        <v/>
      </c>
      <c r="G464" t="str">
        <f t="shared" si="19"/>
        <v/>
      </c>
      <c r="H464" t="str">
        <f t="shared" si="20"/>
        <v/>
      </c>
    </row>
    <row r="465" spans="1:8" x14ac:dyDescent="0.2">
      <c r="A465" t="str">
        <f>IF('Datos de entrada'!H465="-","-","")</f>
        <v/>
      </c>
      <c r="B465">
        <f t="shared" si="18"/>
        <v>7</v>
      </c>
      <c r="D465" t="str">
        <f>IF(OR(A465="-",ISNUMBER(E465)),IFERROR(VALUE(CONCATENATE(MID('Datos de entrada'!C465,1,1),",",MID('Datos de entrada'!C465,3,1))),IFERROR(VALUE(MID('Datos de entrada'!C465,1,2)),"")),"")</f>
        <v/>
      </c>
      <c r="E465" t="str">
        <f>IF(ISNUMBER('Operaciones Auxiliares'!G465),'Operaciones Auxiliares'!G465,'Operaciones Auxiliares'!F465)</f>
        <v/>
      </c>
      <c r="G465" t="str">
        <f t="shared" si="19"/>
        <v/>
      </c>
      <c r="H465" t="str">
        <f t="shared" si="20"/>
        <v/>
      </c>
    </row>
    <row r="466" spans="1:8" x14ac:dyDescent="0.2">
      <c r="A466" t="str">
        <f>IF('Datos de entrada'!H466="-","-","")</f>
        <v/>
      </c>
      <c r="B466">
        <f t="shared" si="18"/>
        <v>7</v>
      </c>
      <c r="D466" t="str">
        <f>IF(OR(A466="-",ISNUMBER(E466)),IFERROR(VALUE(CONCATENATE(MID('Datos de entrada'!C466,1,1),",",MID('Datos de entrada'!C466,3,1))),IFERROR(VALUE(MID('Datos de entrada'!C466,1,2)),"")),"")</f>
        <v/>
      </c>
      <c r="E466" t="str">
        <f>IF(ISNUMBER('Operaciones Auxiliares'!G466),'Operaciones Auxiliares'!G466,'Operaciones Auxiliares'!F466)</f>
        <v/>
      </c>
      <c r="G466" t="str">
        <f t="shared" si="19"/>
        <v/>
      </c>
      <c r="H466" t="str">
        <f t="shared" si="20"/>
        <v/>
      </c>
    </row>
    <row r="467" spans="1:8" x14ac:dyDescent="0.2">
      <c r="A467" t="str">
        <f>IF('Datos de entrada'!H467="-","-","")</f>
        <v/>
      </c>
      <c r="B467">
        <f t="shared" si="18"/>
        <v>7</v>
      </c>
      <c r="D467" t="str">
        <f>IF(OR(A467="-",ISNUMBER(E467)),IFERROR(VALUE(CONCATENATE(MID('Datos de entrada'!C467,1,1),",",MID('Datos de entrada'!C467,3,1))),IFERROR(VALUE(MID('Datos de entrada'!C467,1,2)),"")),"")</f>
        <v/>
      </c>
      <c r="E467" t="str">
        <f>IF(ISNUMBER('Operaciones Auxiliares'!G467),'Operaciones Auxiliares'!G467,'Operaciones Auxiliares'!F467)</f>
        <v/>
      </c>
      <c r="G467" t="str">
        <f t="shared" si="19"/>
        <v/>
      </c>
      <c r="H467" t="str">
        <f t="shared" si="20"/>
        <v/>
      </c>
    </row>
    <row r="468" spans="1:8" x14ac:dyDescent="0.2">
      <c r="A468" t="str">
        <f>IF('Datos de entrada'!H468="-","-","")</f>
        <v/>
      </c>
      <c r="B468">
        <f t="shared" ref="B468:B531" si="21">IF(A468="-",B467+1,B467)</f>
        <v>7</v>
      </c>
      <c r="D468" t="str">
        <f>IF(OR(A468="-",ISNUMBER(E468)),IFERROR(VALUE(CONCATENATE(MID('Datos de entrada'!C468,1,1),",",MID('Datos de entrada'!C468,3,1))),IFERROR(VALUE(MID('Datos de entrada'!C468,1,2)),"")),"")</f>
        <v/>
      </c>
      <c r="E468" t="str">
        <f>IF(ISNUMBER('Operaciones Auxiliares'!G468),'Operaciones Auxiliares'!G468,'Operaciones Auxiliares'!F468)</f>
        <v/>
      </c>
      <c r="G468" t="str">
        <f t="shared" ref="G468:G531" si="22">IF(A468="-",5*D468,"")</f>
        <v/>
      </c>
      <c r="H468" t="str">
        <f t="shared" ref="H468:H531" si="23">IF(A468="-",10*D468,"")</f>
        <v/>
      </c>
    </row>
    <row r="469" spans="1:8" x14ac:dyDescent="0.2">
      <c r="A469" t="str">
        <f>IF('Datos de entrada'!H469="-","-","")</f>
        <v/>
      </c>
      <c r="B469">
        <f t="shared" si="21"/>
        <v>7</v>
      </c>
      <c r="D469" t="str">
        <f>IF(OR(A469="-",ISNUMBER(E469)),IFERROR(VALUE(CONCATENATE(MID('Datos de entrada'!C469,1,1),",",MID('Datos de entrada'!C469,3,1))),IFERROR(VALUE(MID('Datos de entrada'!C469,1,2)),"")),"")</f>
        <v/>
      </c>
      <c r="E469" t="str">
        <f>IF(ISNUMBER('Operaciones Auxiliares'!G469),'Operaciones Auxiliares'!G469,'Operaciones Auxiliares'!F469)</f>
        <v/>
      </c>
      <c r="G469" t="str">
        <f t="shared" si="22"/>
        <v/>
      </c>
      <c r="H469" t="str">
        <f t="shared" si="23"/>
        <v/>
      </c>
    </row>
    <row r="470" spans="1:8" x14ac:dyDescent="0.2">
      <c r="A470" t="str">
        <f>IF('Datos de entrada'!H470="-","-","")</f>
        <v/>
      </c>
      <c r="B470">
        <f t="shared" si="21"/>
        <v>7</v>
      </c>
      <c r="D470" t="str">
        <f>IF(OR(A470="-",ISNUMBER(E470)),IFERROR(VALUE(CONCATENATE(MID('Datos de entrada'!C470,1,1),",",MID('Datos de entrada'!C470,3,1))),IFERROR(VALUE(MID('Datos de entrada'!C470,1,2)),"")),"")</f>
        <v/>
      </c>
      <c r="E470" t="str">
        <f>IF(ISNUMBER('Operaciones Auxiliares'!G470),'Operaciones Auxiliares'!G470,'Operaciones Auxiliares'!F470)</f>
        <v/>
      </c>
      <c r="G470" t="str">
        <f t="shared" si="22"/>
        <v/>
      </c>
      <c r="H470" t="str">
        <f t="shared" si="23"/>
        <v/>
      </c>
    </row>
    <row r="471" spans="1:8" x14ac:dyDescent="0.2">
      <c r="A471" t="str">
        <f>IF('Datos de entrada'!H471="-","-","")</f>
        <v/>
      </c>
      <c r="B471">
        <f t="shared" si="21"/>
        <v>7</v>
      </c>
      <c r="D471" t="str">
        <f>IF(OR(A471="-",ISNUMBER(E471)),IFERROR(VALUE(CONCATENATE(MID('Datos de entrada'!C471,1,1),",",MID('Datos de entrada'!C471,3,1))),IFERROR(VALUE(MID('Datos de entrada'!C471,1,2)),"")),"")</f>
        <v/>
      </c>
      <c r="E471" t="str">
        <f>IF(ISNUMBER('Operaciones Auxiliares'!G471),'Operaciones Auxiliares'!G471,'Operaciones Auxiliares'!F471)</f>
        <v/>
      </c>
      <c r="G471" t="str">
        <f t="shared" si="22"/>
        <v/>
      </c>
      <c r="H471" t="str">
        <f t="shared" si="23"/>
        <v/>
      </c>
    </row>
    <row r="472" spans="1:8" x14ac:dyDescent="0.2">
      <c r="A472" t="str">
        <f>IF('Datos de entrada'!H472="-","-","")</f>
        <v/>
      </c>
      <c r="B472">
        <f t="shared" si="21"/>
        <v>7</v>
      </c>
      <c r="D472" t="str">
        <f>IF(OR(A472="-",ISNUMBER(E472)),IFERROR(VALUE(CONCATENATE(MID('Datos de entrada'!C472,1,1),",",MID('Datos de entrada'!C472,3,1))),IFERROR(VALUE(MID('Datos de entrada'!C472,1,2)),"")),"")</f>
        <v/>
      </c>
      <c r="E472" t="str">
        <f>IF(ISNUMBER('Operaciones Auxiliares'!G472),'Operaciones Auxiliares'!G472,'Operaciones Auxiliares'!F472)</f>
        <v/>
      </c>
      <c r="G472" t="str">
        <f t="shared" si="22"/>
        <v/>
      </c>
      <c r="H472" t="str">
        <f t="shared" si="23"/>
        <v/>
      </c>
    </row>
    <row r="473" spans="1:8" x14ac:dyDescent="0.2">
      <c r="A473" t="str">
        <f>IF('Datos de entrada'!H473="-","-","")</f>
        <v/>
      </c>
      <c r="B473">
        <f t="shared" si="21"/>
        <v>7</v>
      </c>
      <c r="D473" t="str">
        <f>IF(OR(A473="-",ISNUMBER(E473)),IFERROR(VALUE(CONCATENATE(MID('Datos de entrada'!C473,1,1),",",MID('Datos de entrada'!C473,3,1))),IFERROR(VALUE(MID('Datos de entrada'!C473,1,2)),"")),"")</f>
        <v/>
      </c>
      <c r="E473" t="str">
        <f>IF(ISNUMBER('Operaciones Auxiliares'!G473),'Operaciones Auxiliares'!G473,'Operaciones Auxiliares'!F473)</f>
        <v/>
      </c>
      <c r="G473" t="str">
        <f t="shared" si="22"/>
        <v/>
      </c>
      <c r="H473" t="str">
        <f t="shared" si="23"/>
        <v/>
      </c>
    </row>
    <row r="474" spans="1:8" x14ac:dyDescent="0.2">
      <c r="A474" t="str">
        <f>IF('Datos de entrada'!H474="-","-","")</f>
        <v/>
      </c>
      <c r="B474">
        <f t="shared" si="21"/>
        <v>7</v>
      </c>
      <c r="D474" t="str">
        <f>IF(OR(A474="-",ISNUMBER(E474)),IFERROR(VALUE(CONCATENATE(MID('Datos de entrada'!C474,1,1),",",MID('Datos de entrada'!C474,3,1))),IFERROR(VALUE(MID('Datos de entrada'!C474,1,2)),"")),"")</f>
        <v/>
      </c>
      <c r="E474" t="str">
        <f>IF(ISNUMBER('Operaciones Auxiliares'!G474),'Operaciones Auxiliares'!G474,'Operaciones Auxiliares'!F474)</f>
        <v/>
      </c>
      <c r="G474" t="str">
        <f t="shared" si="22"/>
        <v/>
      </c>
      <c r="H474" t="str">
        <f t="shared" si="23"/>
        <v/>
      </c>
    </row>
    <row r="475" spans="1:8" x14ac:dyDescent="0.2">
      <c r="A475" t="str">
        <f>IF('Datos de entrada'!H475="-","-","")</f>
        <v/>
      </c>
      <c r="B475">
        <f t="shared" si="21"/>
        <v>7</v>
      </c>
      <c r="D475" t="str">
        <f>IF(OR(A475="-",ISNUMBER(E475)),IFERROR(VALUE(CONCATENATE(MID('Datos de entrada'!C475,1,1),",",MID('Datos de entrada'!C475,3,1))),IFERROR(VALUE(MID('Datos de entrada'!C475,1,2)),"")),"")</f>
        <v/>
      </c>
      <c r="E475" t="str">
        <f>IF(ISNUMBER('Operaciones Auxiliares'!G475),'Operaciones Auxiliares'!G475,'Operaciones Auxiliares'!F475)</f>
        <v/>
      </c>
      <c r="G475" t="str">
        <f t="shared" si="22"/>
        <v/>
      </c>
      <c r="H475" t="str">
        <f t="shared" si="23"/>
        <v/>
      </c>
    </row>
    <row r="476" spans="1:8" x14ac:dyDescent="0.2">
      <c r="A476" t="str">
        <f>IF('Datos de entrada'!H476="-","-","")</f>
        <v/>
      </c>
      <c r="B476">
        <f t="shared" si="21"/>
        <v>7</v>
      </c>
      <c r="D476" t="str">
        <f>IF(OR(A476="-",ISNUMBER(E476)),IFERROR(VALUE(CONCATENATE(MID('Datos de entrada'!C476,1,1),",",MID('Datos de entrada'!C476,3,1))),IFERROR(VALUE(MID('Datos de entrada'!C476,1,2)),"")),"")</f>
        <v/>
      </c>
      <c r="E476" t="str">
        <f>IF(ISNUMBER('Operaciones Auxiliares'!G476),'Operaciones Auxiliares'!G476,'Operaciones Auxiliares'!F476)</f>
        <v/>
      </c>
      <c r="G476" t="str">
        <f t="shared" si="22"/>
        <v/>
      </c>
      <c r="H476" t="str">
        <f t="shared" si="23"/>
        <v/>
      </c>
    </row>
    <row r="477" spans="1:8" x14ac:dyDescent="0.2">
      <c r="A477" t="str">
        <f>IF('Datos de entrada'!H477="-","-","")</f>
        <v/>
      </c>
      <c r="B477">
        <f t="shared" si="21"/>
        <v>7</v>
      </c>
      <c r="D477" t="str">
        <f>IF(OR(A477="-",ISNUMBER(E477)),IFERROR(VALUE(CONCATENATE(MID('Datos de entrada'!C477,1,1),",",MID('Datos de entrada'!C477,3,1))),IFERROR(VALUE(MID('Datos de entrada'!C477,1,2)),"")),"")</f>
        <v/>
      </c>
      <c r="E477" t="str">
        <f>IF(ISNUMBER('Operaciones Auxiliares'!G477),'Operaciones Auxiliares'!G477,'Operaciones Auxiliares'!F477)</f>
        <v/>
      </c>
      <c r="G477" t="str">
        <f t="shared" si="22"/>
        <v/>
      </c>
      <c r="H477" t="str">
        <f t="shared" si="23"/>
        <v/>
      </c>
    </row>
    <row r="478" spans="1:8" x14ac:dyDescent="0.2">
      <c r="A478" t="str">
        <f>IF('Datos de entrada'!H478="-","-","")</f>
        <v/>
      </c>
      <c r="B478">
        <f t="shared" si="21"/>
        <v>7</v>
      </c>
      <c r="D478" t="str">
        <f>IF(OR(A478="-",ISNUMBER(E478)),IFERROR(VALUE(CONCATENATE(MID('Datos de entrada'!C478,1,1),",",MID('Datos de entrada'!C478,3,1))),IFERROR(VALUE(MID('Datos de entrada'!C478,1,2)),"")),"")</f>
        <v/>
      </c>
      <c r="E478" t="str">
        <f>IF(ISNUMBER('Operaciones Auxiliares'!G478),'Operaciones Auxiliares'!G478,'Operaciones Auxiliares'!F478)</f>
        <v/>
      </c>
      <c r="G478" t="str">
        <f t="shared" si="22"/>
        <v/>
      </c>
      <c r="H478" t="str">
        <f t="shared" si="23"/>
        <v/>
      </c>
    </row>
    <row r="479" spans="1:8" x14ac:dyDescent="0.2">
      <c r="A479" t="str">
        <f>IF('Datos de entrada'!H479="-","-","")</f>
        <v/>
      </c>
      <c r="B479">
        <f t="shared" si="21"/>
        <v>7</v>
      </c>
      <c r="D479" t="str">
        <f>IF(OR(A479="-",ISNUMBER(E479)),IFERROR(VALUE(CONCATENATE(MID('Datos de entrada'!C479,1,1),",",MID('Datos de entrada'!C479,3,1))),IFERROR(VALUE(MID('Datos de entrada'!C479,1,2)),"")),"")</f>
        <v/>
      </c>
      <c r="E479" t="str">
        <f>IF(ISNUMBER('Operaciones Auxiliares'!G479),'Operaciones Auxiliares'!G479,'Operaciones Auxiliares'!F479)</f>
        <v/>
      </c>
      <c r="G479" t="str">
        <f t="shared" si="22"/>
        <v/>
      </c>
      <c r="H479" t="str">
        <f t="shared" si="23"/>
        <v/>
      </c>
    </row>
    <row r="480" spans="1:8" x14ac:dyDescent="0.2">
      <c r="A480" t="str">
        <f>IF('Datos de entrada'!H480="-","-","")</f>
        <v/>
      </c>
      <c r="B480">
        <f t="shared" si="21"/>
        <v>7</v>
      </c>
      <c r="D480" t="str">
        <f>IF(OR(A480="-",ISNUMBER(E480)),IFERROR(VALUE(CONCATENATE(MID('Datos de entrada'!C480,1,1),",",MID('Datos de entrada'!C480,3,1))),IFERROR(VALUE(MID('Datos de entrada'!C480,1,2)),"")),"")</f>
        <v/>
      </c>
      <c r="E480" t="str">
        <f>IF(ISNUMBER('Operaciones Auxiliares'!G480),'Operaciones Auxiliares'!G480,'Operaciones Auxiliares'!F480)</f>
        <v/>
      </c>
      <c r="G480" t="str">
        <f t="shared" si="22"/>
        <v/>
      </c>
      <c r="H480" t="str">
        <f t="shared" si="23"/>
        <v/>
      </c>
    </row>
    <row r="481" spans="1:8" x14ac:dyDescent="0.2">
      <c r="A481" t="str">
        <f>IF('Datos de entrada'!H481="-","-","")</f>
        <v/>
      </c>
      <c r="B481">
        <f t="shared" si="21"/>
        <v>7</v>
      </c>
      <c r="D481" t="str">
        <f>IF(OR(A481="-",ISNUMBER(E481)),IFERROR(VALUE(CONCATENATE(MID('Datos de entrada'!C481,1,1),",",MID('Datos de entrada'!C481,3,1))),IFERROR(VALUE(MID('Datos de entrada'!C481,1,2)),"")),"")</f>
        <v/>
      </c>
      <c r="E481" t="str">
        <f>IF(ISNUMBER('Operaciones Auxiliares'!G481),'Operaciones Auxiliares'!G481,'Operaciones Auxiliares'!F481)</f>
        <v/>
      </c>
      <c r="G481" t="str">
        <f t="shared" si="22"/>
        <v/>
      </c>
      <c r="H481" t="str">
        <f t="shared" si="23"/>
        <v/>
      </c>
    </row>
    <row r="482" spans="1:8" x14ac:dyDescent="0.2">
      <c r="A482" t="str">
        <f>IF('Datos de entrada'!H482="-","-","")</f>
        <v/>
      </c>
      <c r="B482">
        <f t="shared" si="21"/>
        <v>7</v>
      </c>
      <c r="D482" t="str">
        <f>IF(OR(A482="-",ISNUMBER(E482)),IFERROR(VALUE(CONCATENATE(MID('Datos de entrada'!C482,1,1),",",MID('Datos de entrada'!C482,3,1))),IFERROR(VALUE(MID('Datos de entrada'!C482,1,2)),"")),"")</f>
        <v/>
      </c>
      <c r="E482" t="str">
        <f>IF(ISNUMBER('Operaciones Auxiliares'!G482),'Operaciones Auxiliares'!G482,'Operaciones Auxiliares'!F482)</f>
        <v/>
      </c>
      <c r="G482" t="str">
        <f t="shared" si="22"/>
        <v/>
      </c>
      <c r="H482" t="str">
        <f t="shared" si="23"/>
        <v/>
      </c>
    </row>
    <row r="483" spans="1:8" x14ac:dyDescent="0.2">
      <c r="A483" t="str">
        <f>IF('Datos de entrada'!H483="-","-","")</f>
        <v/>
      </c>
      <c r="B483">
        <f t="shared" si="21"/>
        <v>7</v>
      </c>
      <c r="D483" t="str">
        <f>IF(OR(A483="-",ISNUMBER(E483)),IFERROR(VALUE(CONCATENATE(MID('Datos de entrada'!C483,1,1),",",MID('Datos de entrada'!C483,3,1))),IFERROR(VALUE(MID('Datos de entrada'!C483,1,2)),"")),"")</f>
        <v/>
      </c>
      <c r="E483" t="str">
        <f>IF(ISNUMBER('Operaciones Auxiliares'!G483),'Operaciones Auxiliares'!G483,'Operaciones Auxiliares'!F483)</f>
        <v/>
      </c>
      <c r="G483" t="str">
        <f t="shared" si="22"/>
        <v/>
      </c>
      <c r="H483" t="str">
        <f t="shared" si="23"/>
        <v/>
      </c>
    </row>
    <row r="484" spans="1:8" x14ac:dyDescent="0.2">
      <c r="A484" t="str">
        <f>IF('Datos de entrada'!H484="-","-","")</f>
        <v/>
      </c>
      <c r="B484">
        <f t="shared" si="21"/>
        <v>7</v>
      </c>
      <c r="D484" t="str">
        <f>IF(OR(A484="-",ISNUMBER(E484)),IFERROR(VALUE(CONCATENATE(MID('Datos de entrada'!C484,1,1),",",MID('Datos de entrada'!C484,3,1))),IFERROR(VALUE(MID('Datos de entrada'!C484,1,2)),"")),"")</f>
        <v/>
      </c>
      <c r="E484" t="str">
        <f>IF(ISNUMBER('Operaciones Auxiliares'!G484),'Operaciones Auxiliares'!G484,'Operaciones Auxiliares'!F484)</f>
        <v/>
      </c>
      <c r="G484" t="str">
        <f t="shared" si="22"/>
        <v/>
      </c>
      <c r="H484" t="str">
        <f t="shared" si="23"/>
        <v/>
      </c>
    </row>
    <row r="485" spans="1:8" x14ac:dyDescent="0.2">
      <c r="A485" t="str">
        <f>IF('Datos de entrada'!H485="-","-","")</f>
        <v/>
      </c>
      <c r="B485">
        <f t="shared" si="21"/>
        <v>7</v>
      </c>
      <c r="D485" t="str">
        <f>IF(OR(A485="-",ISNUMBER(E485)),IFERROR(VALUE(CONCATENATE(MID('Datos de entrada'!C485,1,1),",",MID('Datos de entrada'!C485,3,1))),IFERROR(VALUE(MID('Datos de entrada'!C485,1,2)),"")),"")</f>
        <v/>
      </c>
      <c r="E485" t="str">
        <f>IF(ISNUMBER('Operaciones Auxiliares'!G485),'Operaciones Auxiliares'!G485,'Operaciones Auxiliares'!F485)</f>
        <v/>
      </c>
      <c r="G485" t="str">
        <f t="shared" si="22"/>
        <v/>
      </c>
      <c r="H485" t="str">
        <f t="shared" si="23"/>
        <v/>
      </c>
    </row>
    <row r="486" spans="1:8" x14ac:dyDescent="0.2">
      <c r="A486" t="str">
        <f>IF('Datos de entrada'!H486="-","-","")</f>
        <v/>
      </c>
      <c r="B486">
        <f t="shared" si="21"/>
        <v>7</v>
      </c>
      <c r="D486" t="str">
        <f>IF(OR(A486="-",ISNUMBER(E486)),IFERROR(VALUE(CONCATENATE(MID('Datos de entrada'!C486,1,1),",",MID('Datos de entrada'!C486,3,1))),IFERROR(VALUE(MID('Datos de entrada'!C486,1,2)),"")),"")</f>
        <v/>
      </c>
      <c r="E486" t="str">
        <f>IF(ISNUMBER('Operaciones Auxiliares'!G486),'Operaciones Auxiliares'!G486,'Operaciones Auxiliares'!F486)</f>
        <v/>
      </c>
      <c r="G486" t="str">
        <f t="shared" si="22"/>
        <v/>
      </c>
      <c r="H486" t="str">
        <f t="shared" si="23"/>
        <v/>
      </c>
    </row>
    <row r="487" spans="1:8" x14ac:dyDescent="0.2">
      <c r="A487" t="str">
        <f>IF('Datos de entrada'!H487="-","-","")</f>
        <v/>
      </c>
      <c r="B487">
        <f t="shared" si="21"/>
        <v>7</v>
      </c>
      <c r="D487" t="str">
        <f>IF(OR(A487="-",ISNUMBER(E487)),IFERROR(VALUE(CONCATENATE(MID('Datos de entrada'!C487,1,1),",",MID('Datos de entrada'!C487,3,1))),IFERROR(VALUE(MID('Datos de entrada'!C487,1,2)),"")),"")</f>
        <v/>
      </c>
      <c r="E487" t="str">
        <f>IF(ISNUMBER('Operaciones Auxiliares'!G487),'Operaciones Auxiliares'!G487,'Operaciones Auxiliares'!F487)</f>
        <v/>
      </c>
      <c r="G487" t="str">
        <f t="shared" si="22"/>
        <v/>
      </c>
      <c r="H487" t="str">
        <f t="shared" si="23"/>
        <v/>
      </c>
    </row>
    <row r="488" spans="1:8" x14ac:dyDescent="0.2">
      <c r="A488" t="str">
        <f>IF('Datos de entrada'!H488="-","-","")</f>
        <v/>
      </c>
      <c r="B488">
        <f t="shared" si="21"/>
        <v>7</v>
      </c>
      <c r="D488" t="str">
        <f>IF(OR(A488="-",ISNUMBER(E488)),IFERROR(VALUE(CONCATENATE(MID('Datos de entrada'!C488,1,1),",",MID('Datos de entrada'!C488,3,1))),IFERROR(VALUE(MID('Datos de entrada'!C488,1,2)),"")),"")</f>
        <v/>
      </c>
      <c r="E488" t="str">
        <f>IF(ISNUMBER('Operaciones Auxiliares'!G488),'Operaciones Auxiliares'!G488,'Operaciones Auxiliares'!F488)</f>
        <v/>
      </c>
      <c r="G488" t="str">
        <f t="shared" si="22"/>
        <v/>
      </c>
      <c r="H488" t="str">
        <f t="shared" si="23"/>
        <v/>
      </c>
    </row>
    <row r="489" spans="1:8" x14ac:dyDescent="0.2">
      <c r="A489" t="str">
        <f>IF('Datos de entrada'!H489="-","-","")</f>
        <v/>
      </c>
      <c r="B489">
        <f t="shared" si="21"/>
        <v>7</v>
      </c>
      <c r="D489" t="str">
        <f>IF(OR(A489="-",ISNUMBER(E489)),IFERROR(VALUE(CONCATENATE(MID('Datos de entrada'!C489,1,1),",",MID('Datos de entrada'!C489,3,1))),IFERROR(VALUE(MID('Datos de entrada'!C489,1,2)),"")),"")</f>
        <v/>
      </c>
      <c r="E489" t="str">
        <f>IF(ISNUMBER('Operaciones Auxiliares'!G489),'Operaciones Auxiliares'!G489,'Operaciones Auxiliares'!F489)</f>
        <v/>
      </c>
      <c r="G489" t="str">
        <f t="shared" si="22"/>
        <v/>
      </c>
      <c r="H489" t="str">
        <f t="shared" si="23"/>
        <v/>
      </c>
    </row>
    <row r="490" spans="1:8" x14ac:dyDescent="0.2">
      <c r="A490" t="str">
        <f>IF('Datos de entrada'!H490="-","-","")</f>
        <v/>
      </c>
      <c r="B490">
        <f t="shared" si="21"/>
        <v>7</v>
      </c>
      <c r="D490" t="str">
        <f>IF(OR(A490="-",ISNUMBER(E490)),IFERROR(VALUE(CONCATENATE(MID('Datos de entrada'!C490,1,1),",",MID('Datos de entrada'!C490,3,1))),IFERROR(VALUE(MID('Datos de entrada'!C490,1,2)),"")),"")</f>
        <v/>
      </c>
      <c r="E490" t="str">
        <f>IF(ISNUMBER('Operaciones Auxiliares'!G490),'Operaciones Auxiliares'!G490,'Operaciones Auxiliares'!F490)</f>
        <v/>
      </c>
      <c r="G490" t="str">
        <f t="shared" si="22"/>
        <v/>
      </c>
      <c r="H490" t="str">
        <f t="shared" si="23"/>
        <v/>
      </c>
    </row>
    <row r="491" spans="1:8" x14ac:dyDescent="0.2">
      <c r="A491" t="str">
        <f>IF('Datos de entrada'!H491="-","-","")</f>
        <v/>
      </c>
      <c r="B491">
        <f t="shared" si="21"/>
        <v>7</v>
      </c>
      <c r="D491" t="str">
        <f>IF(OR(A491="-",ISNUMBER(E491)),IFERROR(VALUE(CONCATENATE(MID('Datos de entrada'!C491,1,1),",",MID('Datos de entrada'!C491,3,1))),IFERROR(VALUE(MID('Datos de entrada'!C491,1,2)),"")),"")</f>
        <v/>
      </c>
      <c r="E491" t="str">
        <f>IF(ISNUMBER('Operaciones Auxiliares'!G491),'Operaciones Auxiliares'!G491,'Operaciones Auxiliares'!F491)</f>
        <v/>
      </c>
      <c r="G491" t="str">
        <f t="shared" si="22"/>
        <v/>
      </c>
      <c r="H491" t="str">
        <f t="shared" si="23"/>
        <v/>
      </c>
    </row>
    <row r="492" spans="1:8" x14ac:dyDescent="0.2">
      <c r="A492" t="str">
        <f>IF('Datos de entrada'!H492="-","-","")</f>
        <v/>
      </c>
      <c r="B492">
        <f t="shared" si="21"/>
        <v>7</v>
      </c>
      <c r="D492" t="str">
        <f>IF(OR(A492="-",ISNUMBER(E492)),IFERROR(VALUE(CONCATENATE(MID('Datos de entrada'!C492,1,1),",",MID('Datos de entrada'!C492,3,1))),IFERROR(VALUE(MID('Datos de entrada'!C492,1,2)),"")),"")</f>
        <v/>
      </c>
      <c r="E492" t="str">
        <f>IF(ISNUMBER('Operaciones Auxiliares'!G492),'Operaciones Auxiliares'!G492,'Operaciones Auxiliares'!F492)</f>
        <v/>
      </c>
      <c r="G492" t="str">
        <f t="shared" si="22"/>
        <v/>
      </c>
      <c r="H492" t="str">
        <f t="shared" si="23"/>
        <v/>
      </c>
    </row>
    <row r="493" spans="1:8" x14ac:dyDescent="0.2">
      <c r="A493" t="str">
        <f>IF('Datos de entrada'!H493="-","-","")</f>
        <v/>
      </c>
      <c r="B493">
        <f t="shared" si="21"/>
        <v>7</v>
      </c>
      <c r="D493" t="str">
        <f>IF(OR(A493="-",ISNUMBER(E493)),IFERROR(VALUE(CONCATENATE(MID('Datos de entrada'!C493,1,1),",",MID('Datos de entrada'!C493,3,1))),IFERROR(VALUE(MID('Datos de entrada'!C493,1,2)),"")),"")</f>
        <v/>
      </c>
      <c r="E493" t="str">
        <f>IF(ISNUMBER('Operaciones Auxiliares'!G493),'Operaciones Auxiliares'!G493,'Operaciones Auxiliares'!F493)</f>
        <v/>
      </c>
      <c r="G493" t="str">
        <f t="shared" si="22"/>
        <v/>
      </c>
      <c r="H493" t="str">
        <f t="shared" si="23"/>
        <v/>
      </c>
    </row>
    <row r="494" spans="1:8" x14ac:dyDescent="0.2">
      <c r="A494" t="str">
        <f>IF('Datos de entrada'!H494="-","-","")</f>
        <v/>
      </c>
      <c r="B494">
        <f t="shared" si="21"/>
        <v>7</v>
      </c>
      <c r="D494" t="str">
        <f>IF(OR(A494="-",ISNUMBER(E494)),IFERROR(VALUE(CONCATENATE(MID('Datos de entrada'!C494,1,1),",",MID('Datos de entrada'!C494,3,1))),IFERROR(VALUE(MID('Datos de entrada'!C494,1,2)),"")),"")</f>
        <v/>
      </c>
      <c r="E494" t="str">
        <f>IF(ISNUMBER('Operaciones Auxiliares'!G494),'Operaciones Auxiliares'!G494,'Operaciones Auxiliares'!F494)</f>
        <v/>
      </c>
      <c r="G494" t="str">
        <f t="shared" si="22"/>
        <v/>
      </c>
      <c r="H494" t="str">
        <f t="shared" si="23"/>
        <v/>
      </c>
    </row>
    <row r="495" spans="1:8" x14ac:dyDescent="0.2">
      <c r="A495" t="str">
        <f>IF('Datos de entrada'!H495="-","-","")</f>
        <v/>
      </c>
      <c r="B495">
        <f t="shared" si="21"/>
        <v>7</v>
      </c>
      <c r="D495" t="str">
        <f>IF(OR(A495="-",ISNUMBER(E495)),IFERROR(VALUE(CONCATENATE(MID('Datos de entrada'!C495,1,1),",",MID('Datos de entrada'!C495,3,1))),IFERROR(VALUE(MID('Datos de entrada'!C495,1,2)),"")),"")</f>
        <v/>
      </c>
      <c r="E495" t="str">
        <f>IF(ISNUMBER('Operaciones Auxiliares'!G495),'Operaciones Auxiliares'!G495,'Operaciones Auxiliares'!F495)</f>
        <v/>
      </c>
      <c r="G495" t="str">
        <f t="shared" si="22"/>
        <v/>
      </c>
      <c r="H495" t="str">
        <f t="shared" si="23"/>
        <v/>
      </c>
    </row>
    <row r="496" spans="1:8" x14ac:dyDescent="0.2">
      <c r="A496" t="str">
        <f>IF('Datos de entrada'!H496="-","-","")</f>
        <v/>
      </c>
      <c r="B496">
        <f t="shared" si="21"/>
        <v>7</v>
      </c>
      <c r="D496" t="str">
        <f>IF(OR(A496="-",ISNUMBER(E496)),IFERROR(VALUE(CONCATENATE(MID('Datos de entrada'!C496,1,1),",",MID('Datos de entrada'!C496,3,1))),IFERROR(VALUE(MID('Datos de entrada'!C496,1,2)),"")),"")</f>
        <v/>
      </c>
      <c r="E496" t="str">
        <f>IF(ISNUMBER('Operaciones Auxiliares'!G496),'Operaciones Auxiliares'!G496,'Operaciones Auxiliares'!F496)</f>
        <v/>
      </c>
      <c r="G496" t="str">
        <f t="shared" si="22"/>
        <v/>
      </c>
      <c r="H496" t="str">
        <f t="shared" si="23"/>
        <v/>
      </c>
    </row>
    <row r="497" spans="1:8" x14ac:dyDescent="0.2">
      <c r="A497" t="str">
        <f>IF('Datos de entrada'!H497="-","-","")</f>
        <v/>
      </c>
      <c r="B497">
        <f t="shared" si="21"/>
        <v>7</v>
      </c>
      <c r="D497" t="str">
        <f>IF(OR(A497="-",ISNUMBER(E497)),IFERROR(VALUE(CONCATENATE(MID('Datos de entrada'!C497,1,1),",",MID('Datos de entrada'!C497,3,1))),IFERROR(VALUE(MID('Datos de entrada'!C497,1,2)),"")),"")</f>
        <v/>
      </c>
      <c r="E497" t="str">
        <f>IF(ISNUMBER('Operaciones Auxiliares'!G497),'Operaciones Auxiliares'!G497,'Operaciones Auxiliares'!F497)</f>
        <v/>
      </c>
      <c r="G497" t="str">
        <f t="shared" si="22"/>
        <v/>
      </c>
      <c r="H497" t="str">
        <f t="shared" si="23"/>
        <v/>
      </c>
    </row>
    <row r="498" spans="1:8" x14ac:dyDescent="0.2">
      <c r="A498" t="str">
        <f>IF('Datos de entrada'!H498="-","-","")</f>
        <v/>
      </c>
      <c r="B498">
        <f t="shared" si="21"/>
        <v>7</v>
      </c>
      <c r="D498" t="str">
        <f>IF(OR(A498="-",ISNUMBER(E498)),IFERROR(VALUE(CONCATENATE(MID('Datos de entrada'!C498,1,1),",",MID('Datos de entrada'!C498,3,1))),IFERROR(VALUE(MID('Datos de entrada'!C498,1,2)),"")),"")</f>
        <v/>
      </c>
      <c r="E498" t="str">
        <f>IF(ISNUMBER('Operaciones Auxiliares'!G498),'Operaciones Auxiliares'!G498,'Operaciones Auxiliares'!F498)</f>
        <v/>
      </c>
      <c r="G498" t="str">
        <f t="shared" si="22"/>
        <v/>
      </c>
      <c r="H498" t="str">
        <f t="shared" si="23"/>
        <v/>
      </c>
    </row>
    <row r="499" spans="1:8" x14ac:dyDescent="0.2">
      <c r="A499" t="str">
        <f>IF('Datos de entrada'!H499="-","-","")</f>
        <v/>
      </c>
      <c r="B499">
        <f t="shared" si="21"/>
        <v>7</v>
      </c>
      <c r="D499" t="str">
        <f>IF(OR(A499="-",ISNUMBER(E499)),IFERROR(VALUE(CONCATENATE(MID('Datos de entrada'!C499,1,1),",",MID('Datos de entrada'!C499,3,1))),IFERROR(VALUE(MID('Datos de entrada'!C499,1,2)),"")),"")</f>
        <v/>
      </c>
      <c r="E499" t="str">
        <f>IF(ISNUMBER('Operaciones Auxiliares'!G499),'Operaciones Auxiliares'!G499,'Operaciones Auxiliares'!F499)</f>
        <v/>
      </c>
      <c r="G499" t="str">
        <f t="shared" si="22"/>
        <v/>
      </c>
      <c r="H499" t="str">
        <f t="shared" si="23"/>
        <v/>
      </c>
    </row>
    <row r="500" spans="1:8" x14ac:dyDescent="0.2">
      <c r="A500" t="str">
        <f>IF('Datos de entrada'!H500="-","-","")</f>
        <v/>
      </c>
      <c r="B500">
        <f t="shared" si="21"/>
        <v>7</v>
      </c>
      <c r="D500" t="str">
        <f>IF(OR(A500="-",ISNUMBER(E500)),IFERROR(VALUE(CONCATENATE(MID('Datos de entrada'!C500,1,1),",",MID('Datos de entrada'!C500,3,1))),IFERROR(VALUE(MID('Datos de entrada'!C500,1,2)),"")),"")</f>
        <v/>
      </c>
      <c r="E500" t="str">
        <f>IF(ISNUMBER('Operaciones Auxiliares'!G500),'Operaciones Auxiliares'!G500,'Operaciones Auxiliares'!F500)</f>
        <v/>
      </c>
      <c r="G500" t="str">
        <f t="shared" si="22"/>
        <v/>
      </c>
      <c r="H500" t="str">
        <f t="shared" si="23"/>
        <v/>
      </c>
    </row>
    <row r="501" spans="1:8" x14ac:dyDescent="0.2">
      <c r="A501" t="str">
        <f>IF('Datos de entrada'!H501="-","-","")</f>
        <v/>
      </c>
      <c r="B501">
        <f t="shared" si="21"/>
        <v>7</v>
      </c>
      <c r="D501" t="str">
        <f>IF(OR(A501="-",ISNUMBER(E501)),IFERROR(VALUE(CONCATENATE(MID('Datos de entrada'!C501,1,1),",",MID('Datos de entrada'!C501,3,1))),IFERROR(VALUE(MID('Datos de entrada'!C501,1,2)),"")),"")</f>
        <v/>
      </c>
      <c r="E501" t="str">
        <f>IF(ISNUMBER('Operaciones Auxiliares'!G501),'Operaciones Auxiliares'!G501,'Operaciones Auxiliares'!F501)</f>
        <v/>
      </c>
      <c r="G501" t="str">
        <f t="shared" si="22"/>
        <v/>
      </c>
      <c r="H501" t="str">
        <f t="shared" si="23"/>
        <v/>
      </c>
    </row>
    <row r="502" spans="1:8" x14ac:dyDescent="0.2">
      <c r="A502" t="str">
        <f>IF('Datos de entrada'!H502="-","-","")</f>
        <v/>
      </c>
      <c r="B502">
        <f t="shared" si="21"/>
        <v>7</v>
      </c>
      <c r="D502" t="str">
        <f>IF(OR(A502="-",ISNUMBER(E502)),IFERROR(VALUE(CONCATENATE(MID('Datos de entrada'!C502,1,1),",",MID('Datos de entrada'!C502,3,1))),IFERROR(VALUE(MID('Datos de entrada'!C502,1,2)),"")),"")</f>
        <v/>
      </c>
      <c r="E502" t="str">
        <f>IF(ISNUMBER('Operaciones Auxiliares'!G502),'Operaciones Auxiliares'!G502,'Operaciones Auxiliares'!F502)</f>
        <v/>
      </c>
      <c r="G502" t="str">
        <f t="shared" si="22"/>
        <v/>
      </c>
      <c r="H502" t="str">
        <f t="shared" si="23"/>
        <v/>
      </c>
    </row>
    <row r="503" spans="1:8" x14ac:dyDescent="0.2">
      <c r="A503" t="str">
        <f>IF('Datos de entrada'!H503="-","-","")</f>
        <v/>
      </c>
      <c r="B503">
        <f t="shared" si="21"/>
        <v>7</v>
      </c>
      <c r="D503" t="str">
        <f>IF(OR(A503="-",ISNUMBER(E503)),IFERROR(VALUE(CONCATENATE(MID('Datos de entrada'!C503,1,1),",",MID('Datos de entrada'!C503,3,1))),IFERROR(VALUE(MID('Datos de entrada'!C503,1,2)),"")),"")</f>
        <v/>
      </c>
      <c r="E503" t="str">
        <f>IF(ISNUMBER('Operaciones Auxiliares'!G503),'Operaciones Auxiliares'!G503,'Operaciones Auxiliares'!F503)</f>
        <v/>
      </c>
      <c r="G503" t="str">
        <f t="shared" si="22"/>
        <v/>
      </c>
      <c r="H503" t="str">
        <f t="shared" si="23"/>
        <v/>
      </c>
    </row>
    <row r="504" spans="1:8" x14ac:dyDescent="0.2">
      <c r="A504" t="str">
        <f>IF('Datos de entrada'!H504="-","-","")</f>
        <v/>
      </c>
      <c r="B504">
        <f t="shared" si="21"/>
        <v>7</v>
      </c>
      <c r="D504" t="str">
        <f>IF(OR(A504="-",ISNUMBER(E504)),IFERROR(VALUE(CONCATENATE(MID('Datos de entrada'!C504,1,1),",",MID('Datos de entrada'!C504,3,1))),IFERROR(VALUE(MID('Datos de entrada'!C504,1,2)),"")),"")</f>
        <v/>
      </c>
      <c r="E504" t="str">
        <f>IF(ISNUMBER('Operaciones Auxiliares'!G504),'Operaciones Auxiliares'!G504,'Operaciones Auxiliares'!F504)</f>
        <v/>
      </c>
      <c r="G504" t="str">
        <f t="shared" si="22"/>
        <v/>
      </c>
      <c r="H504" t="str">
        <f t="shared" si="23"/>
        <v/>
      </c>
    </row>
    <row r="505" spans="1:8" x14ac:dyDescent="0.2">
      <c r="A505" t="str">
        <f>IF('Datos de entrada'!H505="-","-","")</f>
        <v/>
      </c>
      <c r="B505">
        <f t="shared" si="21"/>
        <v>7</v>
      </c>
      <c r="D505" t="str">
        <f>IF(OR(A505="-",ISNUMBER(E505)),IFERROR(VALUE(CONCATENATE(MID('Datos de entrada'!C505,1,1),",",MID('Datos de entrada'!C505,3,1))),IFERROR(VALUE(MID('Datos de entrada'!C505,1,2)),"")),"")</f>
        <v/>
      </c>
      <c r="E505" t="str">
        <f>IF(ISNUMBER('Operaciones Auxiliares'!G505),'Operaciones Auxiliares'!G505,'Operaciones Auxiliares'!F505)</f>
        <v/>
      </c>
      <c r="G505" t="str">
        <f t="shared" si="22"/>
        <v/>
      </c>
      <c r="H505" t="str">
        <f t="shared" si="23"/>
        <v/>
      </c>
    </row>
    <row r="506" spans="1:8" x14ac:dyDescent="0.2">
      <c r="A506" t="str">
        <f>IF('Datos de entrada'!H506="-","-","")</f>
        <v/>
      </c>
      <c r="B506">
        <f t="shared" si="21"/>
        <v>7</v>
      </c>
      <c r="D506" t="str">
        <f>IF(OR(A506="-",ISNUMBER(E506)),IFERROR(VALUE(CONCATENATE(MID('Datos de entrada'!C506,1,1),",",MID('Datos de entrada'!C506,3,1))),IFERROR(VALUE(MID('Datos de entrada'!C506,1,2)),"")),"")</f>
        <v/>
      </c>
      <c r="E506" t="str">
        <f>IF(ISNUMBER('Operaciones Auxiliares'!G506),'Operaciones Auxiliares'!G506,'Operaciones Auxiliares'!F506)</f>
        <v/>
      </c>
      <c r="G506" t="str">
        <f t="shared" si="22"/>
        <v/>
      </c>
      <c r="H506" t="str">
        <f t="shared" si="23"/>
        <v/>
      </c>
    </row>
    <row r="507" spans="1:8" x14ac:dyDescent="0.2">
      <c r="A507" t="str">
        <f>IF('Datos de entrada'!H507="-","-","")</f>
        <v/>
      </c>
      <c r="B507">
        <f t="shared" si="21"/>
        <v>7</v>
      </c>
      <c r="D507" t="str">
        <f>IF(OR(A507="-",ISNUMBER(E507)),IFERROR(VALUE(CONCATENATE(MID('Datos de entrada'!C507,1,1),",",MID('Datos de entrada'!C507,3,1))),IFERROR(VALUE(MID('Datos de entrada'!C507,1,2)),"")),"")</f>
        <v/>
      </c>
      <c r="E507" t="str">
        <f>IF(ISNUMBER('Operaciones Auxiliares'!G507),'Operaciones Auxiliares'!G507,'Operaciones Auxiliares'!F507)</f>
        <v/>
      </c>
      <c r="G507" t="str">
        <f t="shared" si="22"/>
        <v/>
      </c>
      <c r="H507" t="str">
        <f t="shared" si="23"/>
        <v/>
      </c>
    </row>
    <row r="508" spans="1:8" x14ac:dyDescent="0.2">
      <c r="A508" t="str">
        <f>IF('Datos de entrada'!H508="-","-","")</f>
        <v/>
      </c>
      <c r="B508">
        <f t="shared" si="21"/>
        <v>7</v>
      </c>
      <c r="D508" t="str">
        <f>IF(OR(A508="-",ISNUMBER(E508)),IFERROR(VALUE(CONCATENATE(MID('Datos de entrada'!C508,1,1),",",MID('Datos de entrada'!C508,3,1))),IFERROR(VALUE(MID('Datos de entrada'!C508,1,2)),"")),"")</f>
        <v/>
      </c>
      <c r="E508" t="str">
        <f>IF(ISNUMBER('Operaciones Auxiliares'!G508),'Operaciones Auxiliares'!G508,'Operaciones Auxiliares'!F508)</f>
        <v/>
      </c>
      <c r="G508" t="str">
        <f t="shared" si="22"/>
        <v/>
      </c>
      <c r="H508" t="str">
        <f t="shared" si="23"/>
        <v/>
      </c>
    </row>
    <row r="509" spans="1:8" x14ac:dyDescent="0.2">
      <c r="A509" t="str">
        <f>IF('Datos de entrada'!H509="-","-","")</f>
        <v/>
      </c>
      <c r="B509">
        <f t="shared" si="21"/>
        <v>7</v>
      </c>
      <c r="D509" t="str">
        <f>IF(OR(A509="-",ISNUMBER(E509)),IFERROR(VALUE(CONCATENATE(MID('Datos de entrada'!C509,1,1),",",MID('Datos de entrada'!C509,3,1))),IFERROR(VALUE(MID('Datos de entrada'!C509,1,2)),"")),"")</f>
        <v/>
      </c>
      <c r="E509" t="str">
        <f>IF(ISNUMBER('Operaciones Auxiliares'!G509),'Operaciones Auxiliares'!G509,'Operaciones Auxiliares'!F509)</f>
        <v/>
      </c>
      <c r="G509" t="str">
        <f t="shared" si="22"/>
        <v/>
      </c>
      <c r="H509" t="str">
        <f t="shared" si="23"/>
        <v/>
      </c>
    </row>
    <row r="510" spans="1:8" x14ac:dyDescent="0.2">
      <c r="A510" t="str">
        <f>IF('Datos de entrada'!H510="-","-","")</f>
        <v/>
      </c>
      <c r="B510">
        <f t="shared" si="21"/>
        <v>7</v>
      </c>
      <c r="D510" t="str">
        <f>IF(OR(A510="-",ISNUMBER(E510)),IFERROR(VALUE(CONCATENATE(MID('Datos de entrada'!C510,1,1),",",MID('Datos de entrada'!C510,3,1))),IFERROR(VALUE(MID('Datos de entrada'!C510,1,2)),"")),"")</f>
        <v/>
      </c>
      <c r="E510" t="str">
        <f>IF(ISNUMBER('Operaciones Auxiliares'!G510),'Operaciones Auxiliares'!G510,'Operaciones Auxiliares'!F510)</f>
        <v/>
      </c>
      <c r="G510" t="str">
        <f t="shared" si="22"/>
        <v/>
      </c>
      <c r="H510" t="str">
        <f t="shared" si="23"/>
        <v/>
      </c>
    </row>
    <row r="511" spans="1:8" x14ac:dyDescent="0.2">
      <c r="A511" t="str">
        <f>IF('Datos de entrada'!H511="-","-","")</f>
        <v/>
      </c>
      <c r="B511">
        <f t="shared" si="21"/>
        <v>7</v>
      </c>
      <c r="D511" t="str">
        <f>IF(OR(A511="-",ISNUMBER(E511)),IFERROR(VALUE(CONCATENATE(MID('Datos de entrada'!C511,1,1),",",MID('Datos de entrada'!C511,3,1))),IFERROR(VALUE(MID('Datos de entrada'!C511,1,2)),"")),"")</f>
        <v/>
      </c>
      <c r="E511" t="str">
        <f>IF(ISNUMBER('Operaciones Auxiliares'!G511),'Operaciones Auxiliares'!G511,'Operaciones Auxiliares'!F511)</f>
        <v/>
      </c>
      <c r="G511" t="str">
        <f t="shared" si="22"/>
        <v/>
      </c>
      <c r="H511" t="str">
        <f t="shared" si="23"/>
        <v/>
      </c>
    </row>
    <row r="512" spans="1:8" x14ac:dyDescent="0.2">
      <c r="A512" t="str">
        <f>IF('Datos de entrada'!H512="-","-","")</f>
        <v/>
      </c>
      <c r="B512">
        <f t="shared" si="21"/>
        <v>7</v>
      </c>
      <c r="D512" t="str">
        <f>IF(OR(A512="-",ISNUMBER(E512)),IFERROR(VALUE(CONCATENATE(MID('Datos de entrada'!C512,1,1),",",MID('Datos de entrada'!C512,3,1))),IFERROR(VALUE(MID('Datos de entrada'!C512,1,2)),"")),"")</f>
        <v/>
      </c>
      <c r="E512" t="str">
        <f>IF(ISNUMBER('Operaciones Auxiliares'!G512),'Operaciones Auxiliares'!G512,'Operaciones Auxiliares'!F512)</f>
        <v/>
      </c>
      <c r="G512" t="str">
        <f t="shared" si="22"/>
        <v/>
      </c>
      <c r="H512" t="str">
        <f t="shared" si="23"/>
        <v/>
      </c>
    </row>
    <row r="513" spans="1:8" x14ac:dyDescent="0.2">
      <c r="A513" t="str">
        <f>IF('Datos de entrada'!H513="-","-","")</f>
        <v/>
      </c>
      <c r="B513">
        <f t="shared" si="21"/>
        <v>7</v>
      </c>
      <c r="D513" t="str">
        <f>IF(OR(A513="-",ISNUMBER(E513)),IFERROR(VALUE(CONCATENATE(MID('Datos de entrada'!C513,1,1),",",MID('Datos de entrada'!C513,3,1))),IFERROR(VALUE(MID('Datos de entrada'!C513,1,2)),"")),"")</f>
        <v/>
      </c>
      <c r="E513" t="str">
        <f>IF(ISNUMBER('Operaciones Auxiliares'!G513),'Operaciones Auxiliares'!G513,'Operaciones Auxiliares'!F513)</f>
        <v/>
      </c>
      <c r="G513" t="str">
        <f t="shared" si="22"/>
        <v/>
      </c>
      <c r="H513" t="str">
        <f t="shared" si="23"/>
        <v/>
      </c>
    </row>
    <row r="514" spans="1:8" x14ac:dyDescent="0.2">
      <c r="A514" t="str">
        <f>IF('Datos de entrada'!H514="-","-","")</f>
        <v/>
      </c>
      <c r="B514">
        <f t="shared" si="21"/>
        <v>7</v>
      </c>
      <c r="D514" t="str">
        <f>IF(OR(A514="-",ISNUMBER(E514)),IFERROR(VALUE(CONCATENATE(MID('Datos de entrada'!C514,1,1),",",MID('Datos de entrada'!C514,3,1))),IFERROR(VALUE(MID('Datos de entrada'!C514,1,2)),"")),"")</f>
        <v/>
      </c>
      <c r="E514" t="str">
        <f>IF(ISNUMBER('Operaciones Auxiliares'!G514),'Operaciones Auxiliares'!G514,'Operaciones Auxiliares'!F514)</f>
        <v/>
      </c>
      <c r="G514" t="str">
        <f t="shared" si="22"/>
        <v/>
      </c>
      <c r="H514" t="str">
        <f t="shared" si="23"/>
        <v/>
      </c>
    </row>
    <row r="515" spans="1:8" x14ac:dyDescent="0.2">
      <c r="A515" t="str">
        <f>IF('Datos de entrada'!H515="-","-","")</f>
        <v/>
      </c>
      <c r="B515">
        <f t="shared" si="21"/>
        <v>7</v>
      </c>
      <c r="D515" t="str">
        <f>IF(OR(A515="-",ISNUMBER(E515)),IFERROR(VALUE(CONCATENATE(MID('Datos de entrada'!C515,1,1),",",MID('Datos de entrada'!C515,3,1))),IFERROR(VALUE(MID('Datos de entrada'!C515,1,2)),"")),"")</f>
        <v/>
      </c>
      <c r="E515" t="str">
        <f>IF(ISNUMBER('Operaciones Auxiliares'!G515),'Operaciones Auxiliares'!G515,'Operaciones Auxiliares'!F515)</f>
        <v/>
      </c>
      <c r="G515" t="str">
        <f t="shared" si="22"/>
        <v/>
      </c>
      <c r="H515" t="str">
        <f t="shared" si="23"/>
        <v/>
      </c>
    </row>
    <row r="516" spans="1:8" x14ac:dyDescent="0.2">
      <c r="A516" t="str">
        <f>IF('Datos de entrada'!H516="-","-","")</f>
        <v/>
      </c>
      <c r="B516">
        <f t="shared" si="21"/>
        <v>7</v>
      </c>
      <c r="D516" t="str">
        <f>IF(OR(A516="-",ISNUMBER(E516)),IFERROR(VALUE(CONCATENATE(MID('Datos de entrada'!C516,1,1),",",MID('Datos de entrada'!C516,3,1))),IFERROR(VALUE(MID('Datos de entrada'!C516,1,2)),"")),"")</f>
        <v/>
      </c>
      <c r="E516" t="str">
        <f>IF(ISNUMBER('Operaciones Auxiliares'!G516),'Operaciones Auxiliares'!G516,'Operaciones Auxiliares'!F516)</f>
        <v/>
      </c>
      <c r="G516" t="str">
        <f t="shared" si="22"/>
        <v/>
      </c>
      <c r="H516" t="str">
        <f t="shared" si="23"/>
        <v/>
      </c>
    </row>
    <row r="517" spans="1:8" x14ac:dyDescent="0.2">
      <c r="A517" t="str">
        <f>IF('Datos de entrada'!H517="-","-","")</f>
        <v/>
      </c>
      <c r="B517">
        <f t="shared" si="21"/>
        <v>7</v>
      </c>
      <c r="D517" t="str">
        <f>IF(OR(A517="-",ISNUMBER(E517)),IFERROR(VALUE(CONCATENATE(MID('Datos de entrada'!C517,1,1),",",MID('Datos de entrada'!C517,3,1))),IFERROR(VALUE(MID('Datos de entrada'!C517,1,2)),"")),"")</f>
        <v/>
      </c>
      <c r="E517" t="str">
        <f>IF(ISNUMBER('Operaciones Auxiliares'!G517),'Operaciones Auxiliares'!G517,'Operaciones Auxiliares'!F517)</f>
        <v/>
      </c>
      <c r="G517" t="str">
        <f t="shared" si="22"/>
        <v/>
      </c>
      <c r="H517" t="str">
        <f t="shared" si="23"/>
        <v/>
      </c>
    </row>
    <row r="518" spans="1:8" x14ac:dyDescent="0.2">
      <c r="A518" t="str">
        <f>IF('Datos de entrada'!H518="-","-","")</f>
        <v/>
      </c>
      <c r="B518">
        <f t="shared" si="21"/>
        <v>7</v>
      </c>
      <c r="D518" t="str">
        <f>IF(OR(A518="-",ISNUMBER(E518)),IFERROR(VALUE(CONCATENATE(MID('Datos de entrada'!C518,1,1),",",MID('Datos de entrada'!C518,3,1))),IFERROR(VALUE(MID('Datos de entrada'!C518,1,2)),"")),"")</f>
        <v/>
      </c>
      <c r="E518" t="str">
        <f>IF(ISNUMBER('Operaciones Auxiliares'!G518),'Operaciones Auxiliares'!G518,'Operaciones Auxiliares'!F518)</f>
        <v/>
      </c>
      <c r="G518" t="str">
        <f t="shared" si="22"/>
        <v/>
      </c>
      <c r="H518" t="str">
        <f t="shared" si="23"/>
        <v/>
      </c>
    </row>
    <row r="519" spans="1:8" x14ac:dyDescent="0.2">
      <c r="A519" t="str">
        <f>IF('Datos de entrada'!H519="-","-","")</f>
        <v/>
      </c>
      <c r="B519">
        <f t="shared" si="21"/>
        <v>7</v>
      </c>
      <c r="D519" t="str">
        <f>IF(OR(A519="-",ISNUMBER(E519)),IFERROR(VALUE(CONCATENATE(MID('Datos de entrada'!C519,1,1),",",MID('Datos de entrada'!C519,3,1))),IFERROR(VALUE(MID('Datos de entrada'!C519,1,2)),"")),"")</f>
        <v/>
      </c>
      <c r="E519" t="str">
        <f>IF(ISNUMBER('Operaciones Auxiliares'!G519),'Operaciones Auxiliares'!G519,'Operaciones Auxiliares'!F519)</f>
        <v/>
      </c>
      <c r="G519" t="str">
        <f t="shared" si="22"/>
        <v/>
      </c>
      <c r="H519" t="str">
        <f t="shared" si="23"/>
        <v/>
      </c>
    </row>
    <row r="520" spans="1:8" x14ac:dyDescent="0.2">
      <c r="A520" t="str">
        <f>IF('Datos de entrada'!H520="-","-","")</f>
        <v/>
      </c>
      <c r="B520">
        <f t="shared" si="21"/>
        <v>7</v>
      </c>
      <c r="D520" t="str">
        <f>IF(OR(A520="-",ISNUMBER(E520)),IFERROR(VALUE(CONCATENATE(MID('Datos de entrada'!C520,1,1),",",MID('Datos de entrada'!C520,3,1))),IFERROR(VALUE(MID('Datos de entrada'!C520,1,2)),"")),"")</f>
        <v/>
      </c>
      <c r="E520" t="str">
        <f>IF(ISNUMBER('Operaciones Auxiliares'!G520),'Operaciones Auxiliares'!G520,'Operaciones Auxiliares'!F520)</f>
        <v/>
      </c>
      <c r="G520" t="str">
        <f t="shared" si="22"/>
        <v/>
      </c>
      <c r="H520" t="str">
        <f t="shared" si="23"/>
        <v/>
      </c>
    </row>
    <row r="521" spans="1:8" x14ac:dyDescent="0.2">
      <c r="A521" t="str">
        <f>IF('Datos de entrada'!H521="-","-","")</f>
        <v/>
      </c>
      <c r="B521">
        <f t="shared" si="21"/>
        <v>7</v>
      </c>
      <c r="D521" t="str">
        <f>IF(OR(A521="-",ISNUMBER(E521)),IFERROR(VALUE(CONCATENATE(MID('Datos de entrada'!C521,1,1),",",MID('Datos de entrada'!C521,3,1))),IFERROR(VALUE(MID('Datos de entrada'!C521,1,2)),"")),"")</f>
        <v/>
      </c>
      <c r="E521" t="str">
        <f>IF(ISNUMBER('Operaciones Auxiliares'!G521),'Operaciones Auxiliares'!G521,'Operaciones Auxiliares'!F521)</f>
        <v/>
      </c>
      <c r="G521" t="str">
        <f t="shared" si="22"/>
        <v/>
      </c>
      <c r="H521" t="str">
        <f t="shared" si="23"/>
        <v/>
      </c>
    </row>
    <row r="522" spans="1:8" x14ac:dyDescent="0.2">
      <c r="A522" t="str">
        <f>IF('Datos de entrada'!H522="-","-","")</f>
        <v/>
      </c>
      <c r="B522">
        <f t="shared" si="21"/>
        <v>7</v>
      </c>
      <c r="D522" t="str">
        <f>IF(OR(A522="-",ISNUMBER(E522)),IFERROR(VALUE(CONCATENATE(MID('Datos de entrada'!C522,1,1),",",MID('Datos de entrada'!C522,3,1))),IFERROR(VALUE(MID('Datos de entrada'!C522,1,2)),"")),"")</f>
        <v/>
      </c>
      <c r="E522" t="str">
        <f>IF(ISNUMBER('Operaciones Auxiliares'!G522),'Operaciones Auxiliares'!G522,'Operaciones Auxiliares'!F522)</f>
        <v/>
      </c>
      <c r="G522" t="str">
        <f t="shared" si="22"/>
        <v/>
      </c>
      <c r="H522" t="str">
        <f t="shared" si="23"/>
        <v/>
      </c>
    </row>
    <row r="523" spans="1:8" x14ac:dyDescent="0.2">
      <c r="A523" t="str">
        <f>IF('Datos de entrada'!H523="-","-","")</f>
        <v/>
      </c>
      <c r="B523">
        <f t="shared" si="21"/>
        <v>7</v>
      </c>
      <c r="D523" t="str">
        <f>IF(OR(A523="-",ISNUMBER(E523)),IFERROR(VALUE(CONCATENATE(MID('Datos de entrada'!C523,1,1),",",MID('Datos de entrada'!C523,3,1))),IFERROR(VALUE(MID('Datos de entrada'!C523,1,2)),"")),"")</f>
        <v/>
      </c>
      <c r="E523" t="str">
        <f>IF(ISNUMBER('Operaciones Auxiliares'!G523),'Operaciones Auxiliares'!G523,'Operaciones Auxiliares'!F523)</f>
        <v/>
      </c>
      <c r="G523" t="str">
        <f t="shared" si="22"/>
        <v/>
      </c>
      <c r="H523" t="str">
        <f t="shared" si="23"/>
        <v/>
      </c>
    </row>
    <row r="524" spans="1:8" x14ac:dyDescent="0.2">
      <c r="A524" t="str">
        <f>IF('Datos de entrada'!H524="-","-","")</f>
        <v/>
      </c>
      <c r="B524">
        <f t="shared" si="21"/>
        <v>7</v>
      </c>
      <c r="D524" t="str">
        <f>IF(OR(A524="-",ISNUMBER(E524)),IFERROR(VALUE(CONCATENATE(MID('Datos de entrada'!C524,1,1),",",MID('Datos de entrada'!C524,3,1))),IFERROR(VALUE(MID('Datos de entrada'!C524,1,2)),"")),"")</f>
        <v/>
      </c>
      <c r="E524" t="str">
        <f>IF(ISNUMBER('Operaciones Auxiliares'!G524),'Operaciones Auxiliares'!G524,'Operaciones Auxiliares'!F524)</f>
        <v/>
      </c>
      <c r="G524" t="str">
        <f t="shared" si="22"/>
        <v/>
      </c>
      <c r="H524" t="str">
        <f t="shared" si="23"/>
        <v/>
      </c>
    </row>
    <row r="525" spans="1:8" x14ac:dyDescent="0.2">
      <c r="A525" t="str">
        <f>IF('Datos de entrada'!H525="-","-","")</f>
        <v/>
      </c>
      <c r="B525">
        <f t="shared" si="21"/>
        <v>7</v>
      </c>
      <c r="D525" t="str">
        <f>IF(OR(A525="-",ISNUMBER(E525)),IFERROR(VALUE(CONCATENATE(MID('Datos de entrada'!C525,1,1),",",MID('Datos de entrada'!C525,3,1))),IFERROR(VALUE(MID('Datos de entrada'!C525,1,2)),"")),"")</f>
        <v/>
      </c>
      <c r="E525" t="str">
        <f>IF(ISNUMBER('Operaciones Auxiliares'!G525),'Operaciones Auxiliares'!G525,'Operaciones Auxiliares'!F525)</f>
        <v/>
      </c>
      <c r="G525" t="str">
        <f t="shared" si="22"/>
        <v/>
      </c>
      <c r="H525" t="str">
        <f t="shared" si="23"/>
        <v/>
      </c>
    </row>
    <row r="526" spans="1:8" x14ac:dyDescent="0.2">
      <c r="A526" t="str">
        <f>IF('Datos de entrada'!H526="-","-","")</f>
        <v/>
      </c>
      <c r="B526">
        <f t="shared" si="21"/>
        <v>7</v>
      </c>
      <c r="D526" t="str">
        <f>IF(OR(A526="-",ISNUMBER(E526)),IFERROR(VALUE(CONCATENATE(MID('Datos de entrada'!C526,1,1),",",MID('Datos de entrada'!C526,3,1))),IFERROR(VALUE(MID('Datos de entrada'!C526,1,2)),"")),"")</f>
        <v/>
      </c>
      <c r="E526" t="str">
        <f>IF(ISNUMBER('Operaciones Auxiliares'!G526),'Operaciones Auxiliares'!G526,'Operaciones Auxiliares'!F526)</f>
        <v/>
      </c>
      <c r="G526" t="str">
        <f t="shared" si="22"/>
        <v/>
      </c>
      <c r="H526" t="str">
        <f t="shared" si="23"/>
        <v/>
      </c>
    </row>
    <row r="527" spans="1:8" x14ac:dyDescent="0.2">
      <c r="A527" t="str">
        <f>IF('Datos de entrada'!H527="-","-","")</f>
        <v/>
      </c>
      <c r="B527">
        <f t="shared" si="21"/>
        <v>7</v>
      </c>
      <c r="D527" t="str">
        <f>IF(OR(A527="-",ISNUMBER(E527)),IFERROR(VALUE(CONCATENATE(MID('Datos de entrada'!C527,1,1),",",MID('Datos de entrada'!C527,3,1))),IFERROR(VALUE(MID('Datos de entrada'!C527,1,2)),"")),"")</f>
        <v/>
      </c>
      <c r="E527" t="str">
        <f>IF(ISNUMBER('Operaciones Auxiliares'!G527),'Operaciones Auxiliares'!G527,'Operaciones Auxiliares'!F527)</f>
        <v/>
      </c>
      <c r="G527" t="str">
        <f t="shared" si="22"/>
        <v/>
      </c>
      <c r="H527" t="str">
        <f t="shared" si="23"/>
        <v/>
      </c>
    </row>
    <row r="528" spans="1:8" x14ac:dyDescent="0.2">
      <c r="A528" t="str">
        <f>IF('Datos de entrada'!H528="-","-","")</f>
        <v/>
      </c>
      <c r="B528">
        <f t="shared" si="21"/>
        <v>7</v>
      </c>
      <c r="D528" t="str">
        <f>IF(OR(A528="-",ISNUMBER(E528)),IFERROR(VALUE(CONCATENATE(MID('Datos de entrada'!C528,1,1),",",MID('Datos de entrada'!C528,3,1))),IFERROR(VALUE(MID('Datos de entrada'!C528,1,2)),"")),"")</f>
        <v/>
      </c>
      <c r="E528" t="str">
        <f>IF(ISNUMBER('Operaciones Auxiliares'!G528),'Operaciones Auxiliares'!G528,'Operaciones Auxiliares'!F528)</f>
        <v/>
      </c>
      <c r="G528" t="str">
        <f t="shared" si="22"/>
        <v/>
      </c>
      <c r="H528" t="str">
        <f t="shared" si="23"/>
        <v/>
      </c>
    </row>
    <row r="529" spans="1:8" x14ac:dyDescent="0.2">
      <c r="A529" t="str">
        <f>IF('Datos de entrada'!H529="-","-","")</f>
        <v/>
      </c>
      <c r="B529">
        <f t="shared" si="21"/>
        <v>7</v>
      </c>
      <c r="D529" t="str">
        <f>IF(OR(A529="-",ISNUMBER(E529)),IFERROR(VALUE(CONCATENATE(MID('Datos de entrada'!C529,1,1),",",MID('Datos de entrada'!C529,3,1))),IFERROR(VALUE(MID('Datos de entrada'!C529,1,2)),"")),"")</f>
        <v/>
      </c>
      <c r="E529" t="str">
        <f>IF(ISNUMBER('Operaciones Auxiliares'!G529),'Operaciones Auxiliares'!G529,'Operaciones Auxiliares'!F529)</f>
        <v/>
      </c>
      <c r="G529" t="str">
        <f t="shared" si="22"/>
        <v/>
      </c>
      <c r="H529" t="str">
        <f t="shared" si="23"/>
        <v/>
      </c>
    </row>
    <row r="530" spans="1:8" x14ac:dyDescent="0.2">
      <c r="A530" t="str">
        <f>IF('Datos de entrada'!H530="-","-","")</f>
        <v/>
      </c>
      <c r="B530">
        <f t="shared" si="21"/>
        <v>7</v>
      </c>
      <c r="D530" t="str">
        <f>IF(OR(A530="-",ISNUMBER(E530)),IFERROR(VALUE(CONCATENATE(MID('Datos de entrada'!C530,1,1),",",MID('Datos de entrada'!C530,3,1))),IFERROR(VALUE(MID('Datos de entrada'!C530,1,2)),"")),"")</f>
        <v/>
      </c>
      <c r="E530" t="str">
        <f>IF(ISNUMBER('Operaciones Auxiliares'!G530),'Operaciones Auxiliares'!G530,'Operaciones Auxiliares'!F530)</f>
        <v/>
      </c>
      <c r="G530" t="str">
        <f t="shared" si="22"/>
        <v/>
      </c>
      <c r="H530" t="str">
        <f t="shared" si="23"/>
        <v/>
      </c>
    </row>
    <row r="531" spans="1:8" x14ac:dyDescent="0.2">
      <c r="A531" t="str">
        <f>IF('Datos de entrada'!H531="-","-","")</f>
        <v/>
      </c>
      <c r="B531">
        <f t="shared" si="21"/>
        <v>7</v>
      </c>
      <c r="D531" t="str">
        <f>IF(OR(A531="-",ISNUMBER(E531)),IFERROR(VALUE(CONCATENATE(MID('Datos de entrada'!C531,1,1),",",MID('Datos de entrada'!C531,3,1))),IFERROR(VALUE(MID('Datos de entrada'!C531,1,2)),"")),"")</f>
        <v/>
      </c>
      <c r="E531" t="str">
        <f>IF(ISNUMBER('Operaciones Auxiliares'!G531),'Operaciones Auxiliares'!G531,'Operaciones Auxiliares'!F531)</f>
        <v/>
      </c>
      <c r="G531" t="str">
        <f t="shared" si="22"/>
        <v/>
      </c>
      <c r="H531" t="str">
        <f t="shared" si="23"/>
        <v/>
      </c>
    </row>
    <row r="532" spans="1:8" x14ac:dyDescent="0.2">
      <c r="A532" t="str">
        <f>IF('Datos de entrada'!H532="-","-","")</f>
        <v/>
      </c>
      <c r="B532">
        <f t="shared" ref="B532:B595" si="24">IF(A532="-",B531+1,B531)</f>
        <v>7</v>
      </c>
      <c r="D532" t="str">
        <f>IF(OR(A532="-",ISNUMBER(E532)),IFERROR(VALUE(CONCATENATE(MID('Datos de entrada'!C532,1,1),",",MID('Datos de entrada'!C532,3,1))),IFERROR(VALUE(MID('Datos de entrada'!C532,1,2)),"")),"")</f>
        <v/>
      </c>
      <c r="E532" t="str">
        <f>IF(ISNUMBER('Operaciones Auxiliares'!G532),'Operaciones Auxiliares'!G532,'Operaciones Auxiliares'!F532)</f>
        <v/>
      </c>
      <c r="G532" t="str">
        <f t="shared" ref="G532:G595" si="25">IF(A532="-",5*D532,"")</f>
        <v/>
      </c>
      <c r="H532" t="str">
        <f t="shared" ref="H532:H595" si="26">IF(A532="-",10*D532,"")</f>
        <v/>
      </c>
    </row>
    <row r="533" spans="1:8" x14ac:dyDescent="0.2">
      <c r="A533" t="str">
        <f>IF('Datos de entrada'!H533="-","-","")</f>
        <v/>
      </c>
      <c r="B533">
        <f t="shared" si="24"/>
        <v>7</v>
      </c>
      <c r="D533" t="str">
        <f>IF(OR(A533="-",ISNUMBER(E533)),IFERROR(VALUE(CONCATENATE(MID('Datos de entrada'!C533,1,1),",",MID('Datos de entrada'!C533,3,1))),IFERROR(VALUE(MID('Datos de entrada'!C533,1,2)),"")),"")</f>
        <v/>
      </c>
      <c r="E533" t="str">
        <f>IF(ISNUMBER('Operaciones Auxiliares'!G533),'Operaciones Auxiliares'!G533,'Operaciones Auxiliares'!F533)</f>
        <v/>
      </c>
      <c r="G533" t="str">
        <f t="shared" si="25"/>
        <v/>
      </c>
      <c r="H533" t="str">
        <f t="shared" si="26"/>
        <v/>
      </c>
    </row>
    <row r="534" spans="1:8" x14ac:dyDescent="0.2">
      <c r="A534" t="str">
        <f>IF('Datos de entrada'!H534="-","-","")</f>
        <v/>
      </c>
      <c r="B534">
        <f t="shared" si="24"/>
        <v>7</v>
      </c>
      <c r="D534" t="str">
        <f>IF(OR(A534="-",ISNUMBER(E534)),IFERROR(VALUE(CONCATENATE(MID('Datos de entrada'!C534,1,1),",",MID('Datos de entrada'!C534,3,1))),IFERROR(VALUE(MID('Datos de entrada'!C534,1,2)),"")),"")</f>
        <v/>
      </c>
      <c r="E534" t="str">
        <f>IF(ISNUMBER('Operaciones Auxiliares'!G534),'Operaciones Auxiliares'!G534,'Operaciones Auxiliares'!F534)</f>
        <v/>
      </c>
      <c r="G534" t="str">
        <f t="shared" si="25"/>
        <v/>
      </c>
      <c r="H534" t="str">
        <f t="shared" si="26"/>
        <v/>
      </c>
    </row>
    <row r="535" spans="1:8" x14ac:dyDescent="0.2">
      <c r="A535" t="str">
        <f>IF('Datos de entrada'!H535="-","-","")</f>
        <v/>
      </c>
      <c r="B535">
        <f t="shared" si="24"/>
        <v>7</v>
      </c>
      <c r="D535" t="str">
        <f>IF(OR(A535="-",ISNUMBER(E535)),IFERROR(VALUE(CONCATENATE(MID('Datos de entrada'!C535,1,1),",",MID('Datos de entrada'!C535,3,1))),IFERROR(VALUE(MID('Datos de entrada'!C535,1,2)),"")),"")</f>
        <v/>
      </c>
      <c r="E535" t="str">
        <f>IF(ISNUMBER('Operaciones Auxiliares'!G535),'Operaciones Auxiliares'!G535,'Operaciones Auxiliares'!F535)</f>
        <v/>
      </c>
      <c r="G535" t="str">
        <f t="shared" si="25"/>
        <v/>
      </c>
      <c r="H535" t="str">
        <f t="shared" si="26"/>
        <v/>
      </c>
    </row>
    <row r="536" spans="1:8" x14ac:dyDescent="0.2">
      <c r="A536" t="str">
        <f>IF('Datos de entrada'!H536="-","-","")</f>
        <v/>
      </c>
      <c r="B536">
        <f t="shared" si="24"/>
        <v>7</v>
      </c>
      <c r="D536" t="str">
        <f>IF(OR(A536="-",ISNUMBER(E536)),IFERROR(VALUE(CONCATENATE(MID('Datos de entrada'!C536,1,1),",",MID('Datos de entrada'!C536,3,1))),IFERROR(VALUE(MID('Datos de entrada'!C536,1,2)),"")),"")</f>
        <v/>
      </c>
      <c r="E536" t="str">
        <f>IF(ISNUMBER('Operaciones Auxiliares'!G536),'Operaciones Auxiliares'!G536,'Operaciones Auxiliares'!F536)</f>
        <v/>
      </c>
      <c r="G536" t="str">
        <f t="shared" si="25"/>
        <v/>
      </c>
      <c r="H536" t="str">
        <f t="shared" si="26"/>
        <v/>
      </c>
    </row>
    <row r="537" spans="1:8" x14ac:dyDescent="0.2">
      <c r="A537" t="str">
        <f>IF('Datos de entrada'!H537="-","-","")</f>
        <v/>
      </c>
      <c r="B537">
        <f t="shared" si="24"/>
        <v>7</v>
      </c>
      <c r="D537" t="str">
        <f>IF(OR(A537="-",ISNUMBER(E537)),IFERROR(VALUE(CONCATENATE(MID('Datos de entrada'!C537,1,1),",",MID('Datos de entrada'!C537,3,1))),IFERROR(VALUE(MID('Datos de entrada'!C537,1,2)),"")),"")</f>
        <v/>
      </c>
      <c r="E537" t="str">
        <f>IF(ISNUMBER('Operaciones Auxiliares'!G537),'Operaciones Auxiliares'!G537,'Operaciones Auxiliares'!F537)</f>
        <v/>
      </c>
      <c r="G537" t="str">
        <f t="shared" si="25"/>
        <v/>
      </c>
      <c r="H537" t="str">
        <f t="shared" si="26"/>
        <v/>
      </c>
    </row>
    <row r="538" spans="1:8" x14ac:dyDescent="0.2">
      <c r="A538" t="str">
        <f>IF('Datos de entrada'!H538="-","-","")</f>
        <v/>
      </c>
      <c r="B538">
        <f t="shared" si="24"/>
        <v>7</v>
      </c>
      <c r="D538" t="str">
        <f>IF(OR(A538="-",ISNUMBER(E538)),IFERROR(VALUE(CONCATENATE(MID('Datos de entrada'!C538,1,1),",",MID('Datos de entrada'!C538,3,1))),IFERROR(VALUE(MID('Datos de entrada'!C538,1,2)),"")),"")</f>
        <v/>
      </c>
      <c r="E538" t="str">
        <f>IF(ISNUMBER('Operaciones Auxiliares'!G538),'Operaciones Auxiliares'!G538,'Operaciones Auxiliares'!F538)</f>
        <v/>
      </c>
      <c r="G538" t="str">
        <f t="shared" si="25"/>
        <v/>
      </c>
      <c r="H538" t="str">
        <f t="shared" si="26"/>
        <v/>
      </c>
    </row>
    <row r="539" spans="1:8" x14ac:dyDescent="0.2">
      <c r="A539" t="str">
        <f>IF('Datos de entrada'!H539="-","-","")</f>
        <v/>
      </c>
      <c r="B539">
        <f t="shared" si="24"/>
        <v>7</v>
      </c>
      <c r="D539" t="str">
        <f>IF(OR(A539="-",ISNUMBER(E539)),IFERROR(VALUE(CONCATENATE(MID('Datos de entrada'!C539,1,1),",",MID('Datos de entrada'!C539,3,1))),IFERROR(VALUE(MID('Datos de entrada'!C539,1,2)),"")),"")</f>
        <v/>
      </c>
      <c r="E539" t="str">
        <f>IF(ISNUMBER('Operaciones Auxiliares'!G539),'Operaciones Auxiliares'!G539,'Operaciones Auxiliares'!F539)</f>
        <v/>
      </c>
      <c r="G539" t="str">
        <f t="shared" si="25"/>
        <v/>
      </c>
      <c r="H539" t="str">
        <f t="shared" si="26"/>
        <v/>
      </c>
    </row>
    <row r="540" spans="1:8" x14ac:dyDescent="0.2">
      <c r="A540" t="str">
        <f>IF('Datos de entrada'!H540="-","-","")</f>
        <v/>
      </c>
      <c r="B540">
        <f t="shared" si="24"/>
        <v>7</v>
      </c>
      <c r="D540" t="str">
        <f>IF(OR(A540="-",ISNUMBER(E540)),IFERROR(VALUE(CONCATENATE(MID('Datos de entrada'!C540,1,1),",",MID('Datos de entrada'!C540,3,1))),IFERROR(VALUE(MID('Datos de entrada'!C540,1,2)),"")),"")</f>
        <v/>
      </c>
      <c r="E540" t="str">
        <f>IF(ISNUMBER('Operaciones Auxiliares'!G540),'Operaciones Auxiliares'!G540,'Operaciones Auxiliares'!F540)</f>
        <v/>
      </c>
      <c r="G540" t="str">
        <f t="shared" si="25"/>
        <v/>
      </c>
      <c r="H540" t="str">
        <f t="shared" si="26"/>
        <v/>
      </c>
    </row>
    <row r="541" spans="1:8" x14ac:dyDescent="0.2">
      <c r="A541" t="str">
        <f>IF('Datos de entrada'!H541="-","-","")</f>
        <v/>
      </c>
      <c r="B541">
        <f t="shared" si="24"/>
        <v>7</v>
      </c>
      <c r="D541" t="str">
        <f>IF(OR(A541="-",ISNUMBER(E541)),IFERROR(VALUE(CONCATENATE(MID('Datos de entrada'!C541,1,1),",",MID('Datos de entrada'!C541,3,1))),IFERROR(VALUE(MID('Datos de entrada'!C541,1,2)),"")),"")</f>
        <v/>
      </c>
      <c r="E541" t="str">
        <f>IF(ISNUMBER('Operaciones Auxiliares'!G541),'Operaciones Auxiliares'!G541,'Operaciones Auxiliares'!F541)</f>
        <v/>
      </c>
      <c r="G541" t="str">
        <f t="shared" si="25"/>
        <v/>
      </c>
      <c r="H541" t="str">
        <f t="shared" si="26"/>
        <v/>
      </c>
    </row>
    <row r="542" spans="1:8" x14ac:dyDescent="0.2">
      <c r="A542" t="str">
        <f>IF('Datos de entrada'!H542="-","-","")</f>
        <v/>
      </c>
      <c r="B542">
        <f t="shared" si="24"/>
        <v>7</v>
      </c>
      <c r="D542" t="str">
        <f>IF(OR(A542="-",ISNUMBER(E542)),IFERROR(VALUE(CONCATENATE(MID('Datos de entrada'!C542,1,1),",",MID('Datos de entrada'!C542,3,1))),IFERROR(VALUE(MID('Datos de entrada'!C542,1,2)),"")),"")</f>
        <v/>
      </c>
      <c r="E542" t="str">
        <f>IF(ISNUMBER('Operaciones Auxiliares'!G542),'Operaciones Auxiliares'!G542,'Operaciones Auxiliares'!F542)</f>
        <v/>
      </c>
      <c r="G542" t="str">
        <f t="shared" si="25"/>
        <v/>
      </c>
      <c r="H542" t="str">
        <f t="shared" si="26"/>
        <v/>
      </c>
    </row>
    <row r="543" spans="1:8" x14ac:dyDescent="0.2">
      <c r="A543" t="str">
        <f>IF('Datos de entrada'!H543="-","-","")</f>
        <v/>
      </c>
      <c r="B543">
        <f t="shared" si="24"/>
        <v>7</v>
      </c>
      <c r="D543" t="str">
        <f>IF(OR(A543="-",ISNUMBER(E543)),IFERROR(VALUE(CONCATENATE(MID('Datos de entrada'!C543,1,1),",",MID('Datos de entrada'!C543,3,1))),IFERROR(VALUE(MID('Datos de entrada'!C543,1,2)),"")),"")</f>
        <v/>
      </c>
      <c r="E543" t="str">
        <f>IF(ISNUMBER('Operaciones Auxiliares'!G543),'Operaciones Auxiliares'!G543,'Operaciones Auxiliares'!F543)</f>
        <v/>
      </c>
      <c r="G543" t="str">
        <f t="shared" si="25"/>
        <v/>
      </c>
      <c r="H543" t="str">
        <f t="shared" si="26"/>
        <v/>
      </c>
    </row>
    <row r="544" spans="1:8" x14ac:dyDescent="0.2">
      <c r="A544" t="str">
        <f>IF('Datos de entrada'!H544="-","-","")</f>
        <v/>
      </c>
      <c r="B544">
        <f t="shared" si="24"/>
        <v>7</v>
      </c>
      <c r="D544" t="str">
        <f>IF(OR(A544="-",ISNUMBER(E544)),IFERROR(VALUE(CONCATENATE(MID('Datos de entrada'!C544,1,1),",",MID('Datos de entrada'!C544,3,1))),IFERROR(VALUE(MID('Datos de entrada'!C544,1,2)),"")),"")</f>
        <v/>
      </c>
      <c r="E544" t="str">
        <f>IF(ISNUMBER('Operaciones Auxiliares'!G544),'Operaciones Auxiliares'!G544,'Operaciones Auxiliares'!F544)</f>
        <v/>
      </c>
      <c r="G544" t="str">
        <f t="shared" si="25"/>
        <v/>
      </c>
      <c r="H544" t="str">
        <f t="shared" si="26"/>
        <v/>
      </c>
    </row>
    <row r="545" spans="1:8" x14ac:dyDescent="0.2">
      <c r="A545" t="str">
        <f>IF('Datos de entrada'!H545="-","-","")</f>
        <v/>
      </c>
      <c r="B545">
        <f t="shared" si="24"/>
        <v>7</v>
      </c>
      <c r="D545" t="str">
        <f>IF(OR(A545="-",ISNUMBER(E545)),IFERROR(VALUE(CONCATENATE(MID('Datos de entrada'!C545,1,1),",",MID('Datos de entrada'!C545,3,1))),IFERROR(VALUE(MID('Datos de entrada'!C545,1,2)),"")),"")</f>
        <v/>
      </c>
      <c r="E545" t="str">
        <f>IF(ISNUMBER('Operaciones Auxiliares'!G545),'Operaciones Auxiliares'!G545,'Operaciones Auxiliares'!F545)</f>
        <v/>
      </c>
      <c r="G545" t="str">
        <f t="shared" si="25"/>
        <v/>
      </c>
      <c r="H545" t="str">
        <f t="shared" si="26"/>
        <v/>
      </c>
    </row>
    <row r="546" spans="1:8" x14ac:dyDescent="0.2">
      <c r="A546" t="str">
        <f>IF('Datos de entrada'!H546="-","-","")</f>
        <v/>
      </c>
      <c r="B546">
        <f t="shared" si="24"/>
        <v>7</v>
      </c>
      <c r="D546" t="str">
        <f>IF(OR(A546="-",ISNUMBER(E546)),IFERROR(VALUE(CONCATENATE(MID('Datos de entrada'!C546,1,1),",",MID('Datos de entrada'!C546,3,1))),IFERROR(VALUE(MID('Datos de entrada'!C546,1,2)),"")),"")</f>
        <v/>
      </c>
      <c r="E546" t="str">
        <f>IF(ISNUMBER('Operaciones Auxiliares'!G546),'Operaciones Auxiliares'!G546,'Operaciones Auxiliares'!F546)</f>
        <v/>
      </c>
      <c r="G546" t="str">
        <f t="shared" si="25"/>
        <v/>
      </c>
      <c r="H546" t="str">
        <f t="shared" si="26"/>
        <v/>
      </c>
    </row>
    <row r="547" spans="1:8" x14ac:dyDescent="0.2">
      <c r="A547" t="str">
        <f>IF('Datos de entrada'!H547="-","-","")</f>
        <v/>
      </c>
      <c r="B547">
        <f t="shared" si="24"/>
        <v>7</v>
      </c>
      <c r="D547" t="str">
        <f>IF(OR(A547="-",ISNUMBER(E547)),IFERROR(VALUE(CONCATENATE(MID('Datos de entrada'!C547,1,1),",",MID('Datos de entrada'!C547,3,1))),IFERROR(VALUE(MID('Datos de entrada'!C547,1,2)),"")),"")</f>
        <v/>
      </c>
      <c r="E547" t="str">
        <f>IF(ISNUMBER('Operaciones Auxiliares'!G547),'Operaciones Auxiliares'!G547,'Operaciones Auxiliares'!F547)</f>
        <v/>
      </c>
      <c r="G547" t="str">
        <f t="shared" si="25"/>
        <v/>
      </c>
      <c r="H547" t="str">
        <f t="shared" si="26"/>
        <v/>
      </c>
    </row>
    <row r="548" spans="1:8" x14ac:dyDescent="0.2">
      <c r="A548" t="str">
        <f>IF('Datos de entrada'!H548="-","-","")</f>
        <v/>
      </c>
      <c r="B548">
        <f t="shared" si="24"/>
        <v>7</v>
      </c>
      <c r="D548" t="str">
        <f>IF(OR(A548="-",ISNUMBER(E548)),IFERROR(VALUE(CONCATENATE(MID('Datos de entrada'!C548,1,1),",",MID('Datos de entrada'!C548,3,1))),IFERROR(VALUE(MID('Datos de entrada'!C548,1,2)),"")),"")</f>
        <v/>
      </c>
      <c r="E548" t="str">
        <f>IF(ISNUMBER('Operaciones Auxiliares'!G548),'Operaciones Auxiliares'!G548,'Operaciones Auxiliares'!F548)</f>
        <v/>
      </c>
      <c r="G548" t="str">
        <f t="shared" si="25"/>
        <v/>
      </c>
      <c r="H548" t="str">
        <f t="shared" si="26"/>
        <v/>
      </c>
    </row>
    <row r="549" spans="1:8" x14ac:dyDescent="0.2">
      <c r="A549" t="str">
        <f>IF('Datos de entrada'!H549="-","-","")</f>
        <v/>
      </c>
      <c r="B549">
        <f t="shared" si="24"/>
        <v>7</v>
      </c>
      <c r="D549" t="str">
        <f>IF(OR(A549="-",ISNUMBER(E549)),IFERROR(VALUE(CONCATENATE(MID('Datos de entrada'!C549,1,1),",",MID('Datos de entrada'!C549,3,1))),IFERROR(VALUE(MID('Datos de entrada'!C549,1,2)),"")),"")</f>
        <v/>
      </c>
      <c r="E549" t="str">
        <f>IF(ISNUMBER('Operaciones Auxiliares'!G549),'Operaciones Auxiliares'!G549,'Operaciones Auxiliares'!F549)</f>
        <v/>
      </c>
      <c r="G549" t="str">
        <f t="shared" si="25"/>
        <v/>
      </c>
      <c r="H549" t="str">
        <f t="shared" si="26"/>
        <v/>
      </c>
    </row>
    <row r="550" spans="1:8" x14ac:dyDescent="0.2">
      <c r="A550" t="str">
        <f>IF('Datos de entrada'!H550="-","-","")</f>
        <v/>
      </c>
      <c r="B550">
        <f t="shared" si="24"/>
        <v>7</v>
      </c>
      <c r="D550" t="str">
        <f>IF(OR(A550="-",ISNUMBER(E550)),IFERROR(VALUE(CONCATENATE(MID('Datos de entrada'!C550,1,1),",",MID('Datos de entrada'!C550,3,1))),IFERROR(VALUE(MID('Datos de entrada'!C550,1,2)),"")),"")</f>
        <v/>
      </c>
      <c r="E550" t="str">
        <f>IF(ISNUMBER('Operaciones Auxiliares'!G550),'Operaciones Auxiliares'!G550,'Operaciones Auxiliares'!F550)</f>
        <v/>
      </c>
      <c r="G550" t="str">
        <f t="shared" si="25"/>
        <v/>
      </c>
      <c r="H550" t="str">
        <f t="shared" si="26"/>
        <v/>
      </c>
    </row>
    <row r="551" spans="1:8" x14ac:dyDescent="0.2">
      <c r="A551" t="str">
        <f>IF('Datos de entrada'!H551="-","-","")</f>
        <v/>
      </c>
      <c r="B551">
        <f t="shared" si="24"/>
        <v>7</v>
      </c>
      <c r="D551" t="str">
        <f>IF(OR(A551="-",ISNUMBER(E551)),IFERROR(VALUE(CONCATENATE(MID('Datos de entrada'!C551,1,1),",",MID('Datos de entrada'!C551,3,1))),IFERROR(VALUE(MID('Datos de entrada'!C551,1,2)),"")),"")</f>
        <v/>
      </c>
      <c r="E551" t="str">
        <f>IF(ISNUMBER('Operaciones Auxiliares'!G551),'Operaciones Auxiliares'!G551,'Operaciones Auxiliares'!F551)</f>
        <v/>
      </c>
      <c r="G551" t="str">
        <f t="shared" si="25"/>
        <v/>
      </c>
      <c r="H551" t="str">
        <f t="shared" si="26"/>
        <v/>
      </c>
    </row>
    <row r="552" spans="1:8" x14ac:dyDescent="0.2">
      <c r="A552" t="str">
        <f>IF('Datos de entrada'!H552="-","-","")</f>
        <v/>
      </c>
      <c r="B552">
        <f t="shared" si="24"/>
        <v>7</v>
      </c>
      <c r="D552" t="str">
        <f>IF(OR(A552="-",ISNUMBER(E552)),IFERROR(VALUE(CONCATENATE(MID('Datos de entrada'!C552,1,1),",",MID('Datos de entrada'!C552,3,1))),IFERROR(VALUE(MID('Datos de entrada'!C552,1,2)),"")),"")</f>
        <v/>
      </c>
      <c r="E552" t="str">
        <f>IF(ISNUMBER('Operaciones Auxiliares'!G552),'Operaciones Auxiliares'!G552,'Operaciones Auxiliares'!F552)</f>
        <v/>
      </c>
      <c r="G552" t="str">
        <f t="shared" si="25"/>
        <v/>
      </c>
      <c r="H552" t="str">
        <f t="shared" si="26"/>
        <v/>
      </c>
    </row>
    <row r="553" spans="1:8" x14ac:dyDescent="0.2">
      <c r="A553" t="str">
        <f>IF('Datos de entrada'!H553="-","-","")</f>
        <v/>
      </c>
      <c r="B553">
        <f t="shared" si="24"/>
        <v>7</v>
      </c>
      <c r="D553" t="str">
        <f>IF(OR(A553="-",ISNUMBER(E553)),IFERROR(VALUE(CONCATENATE(MID('Datos de entrada'!C553,1,1),",",MID('Datos de entrada'!C553,3,1))),IFERROR(VALUE(MID('Datos de entrada'!C553,1,2)),"")),"")</f>
        <v/>
      </c>
      <c r="E553" t="str">
        <f>IF(ISNUMBER('Operaciones Auxiliares'!G553),'Operaciones Auxiliares'!G553,'Operaciones Auxiliares'!F553)</f>
        <v/>
      </c>
      <c r="G553" t="str">
        <f t="shared" si="25"/>
        <v/>
      </c>
      <c r="H553" t="str">
        <f t="shared" si="26"/>
        <v/>
      </c>
    </row>
    <row r="554" spans="1:8" x14ac:dyDescent="0.2">
      <c r="A554" t="str">
        <f>IF('Datos de entrada'!H554="-","-","")</f>
        <v/>
      </c>
      <c r="B554">
        <f t="shared" si="24"/>
        <v>7</v>
      </c>
      <c r="D554" t="str">
        <f>IF(OR(A554="-",ISNUMBER(E554)),IFERROR(VALUE(CONCATENATE(MID('Datos de entrada'!C554,1,1),",",MID('Datos de entrada'!C554,3,1))),IFERROR(VALUE(MID('Datos de entrada'!C554,1,2)),"")),"")</f>
        <v/>
      </c>
      <c r="E554" t="str">
        <f>IF(ISNUMBER('Operaciones Auxiliares'!G554),'Operaciones Auxiliares'!G554,'Operaciones Auxiliares'!F554)</f>
        <v/>
      </c>
      <c r="G554" t="str">
        <f t="shared" si="25"/>
        <v/>
      </c>
      <c r="H554" t="str">
        <f t="shared" si="26"/>
        <v/>
      </c>
    </row>
    <row r="555" spans="1:8" x14ac:dyDescent="0.2">
      <c r="A555" t="str">
        <f>IF('Datos de entrada'!H555="-","-","")</f>
        <v/>
      </c>
      <c r="B555">
        <f t="shared" si="24"/>
        <v>7</v>
      </c>
      <c r="D555" t="str">
        <f>IF(OR(A555="-",ISNUMBER(E555)),IFERROR(VALUE(CONCATENATE(MID('Datos de entrada'!C555,1,1),",",MID('Datos de entrada'!C555,3,1))),IFERROR(VALUE(MID('Datos de entrada'!C555,1,2)),"")),"")</f>
        <v/>
      </c>
      <c r="E555" t="str">
        <f>IF(ISNUMBER('Operaciones Auxiliares'!G555),'Operaciones Auxiliares'!G555,'Operaciones Auxiliares'!F555)</f>
        <v/>
      </c>
      <c r="G555" t="str">
        <f t="shared" si="25"/>
        <v/>
      </c>
      <c r="H555" t="str">
        <f t="shared" si="26"/>
        <v/>
      </c>
    </row>
    <row r="556" spans="1:8" x14ac:dyDescent="0.2">
      <c r="A556" t="str">
        <f>IF('Datos de entrada'!H556="-","-","")</f>
        <v/>
      </c>
      <c r="B556">
        <f t="shared" si="24"/>
        <v>7</v>
      </c>
      <c r="D556" t="str">
        <f>IF(OR(A556="-",ISNUMBER(E556)),IFERROR(VALUE(CONCATENATE(MID('Datos de entrada'!C556,1,1),",",MID('Datos de entrada'!C556,3,1))),IFERROR(VALUE(MID('Datos de entrada'!C556,1,2)),"")),"")</f>
        <v/>
      </c>
      <c r="E556" t="str">
        <f>IF(ISNUMBER('Operaciones Auxiliares'!G556),'Operaciones Auxiliares'!G556,'Operaciones Auxiliares'!F556)</f>
        <v/>
      </c>
      <c r="G556" t="str">
        <f t="shared" si="25"/>
        <v/>
      </c>
      <c r="H556" t="str">
        <f t="shared" si="26"/>
        <v/>
      </c>
    </row>
    <row r="557" spans="1:8" x14ac:dyDescent="0.2">
      <c r="A557" t="str">
        <f>IF('Datos de entrada'!H557="-","-","")</f>
        <v/>
      </c>
      <c r="B557">
        <f t="shared" si="24"/>
        <v>7</v>
      </c>
      <c r="D557" t="str">
        <f>IF(OR(A557="-",ISNUMBER(E557)),IFERROR(VALUE(CONCATENATE(MID('Datos de entrada'!C557,1,1),",",MID('Datos de entrada'!C557,3,1))),IFERROR(VALUE(MID('Datos de entrada'!C557,1,2)),"")),"")</f>
        <v/>
      </c>
      <c r="E557" t="str">
        <f>IF(ISNUMBER('Operaciones Auxiliares'!G557),'Operaciones Auxiliares'!G557,'Operaciones Auxiliares'!F557)</f>
        <v/>
      </c>
      <c r="G557" t="str">
        <f t="shared" si="25"/>
        <v/>
      </c>
      <c r="H557" t="str">
        <f t="shared" si="26"/>
        <v/>
      </c>
    </row>
    <row r="558" spans="1:8" x14ac:dyDescent="0.2">
      <c r="A558" t="str">
        <f>IF('Datos de entrada'!H558="-","-","")</f>
        <v/>
      </c>
      <c r="B558">
        <f t="shared" si="24"/>
        <v>7</v>
      </c>
      <c r="D558" t="str">
        <f>IF(OR(A558="-",ISNUMBER(E558)),IFERROR(VALUE(CONCATENATE(MID('Datos de entrada'!C558,1,1),",",MID('Datos de entrada'!C558,3,1))),IFERROR(VALUE(MID('Datos de entrada'!C558,1,2)),"")),"")</f>
        <v/>
      </c>
      <c r="E558" t="str">
        <f>IF(ISNUMBER('Operaciones Auxiliares'!G558),'Operaciones Auxiliares'!G558,'Operaciones Auxiliares'!F558)</f>
        <v/>
      </c>
      <c r="G558" t="str">
        <f t="shared" si="25"/>
        <v/>
      </c>
      <c r="H558" t="str">
        <f t="shared" si="26"/>
        <v/>
      </c>
    </row>
    <row r="559" spans="1:8" x14ac:dyDescent="0.2">
      <c r="A559" t="str">
        <f>IF('Datos de entrada'!H559="-","-","")</f>
        <v/>
      </c>
      <c r="B559">
        <f t="shared" si="24"/>
        <v>7</v>
      </c>
      <c r="D559" t="str">
        <f>IF(OR(A559="-",ISNUMBER(E559)),IFERROR(VALUE(CONCATENATE(MID('Datos de entrada'!C559,1,1),",",MID('Datos de entrada'!C559,3,1))),IFERROR(VALUE(MID('Datos de entrada'!C559,1,2)),"")),"")</f>
        <v/>
      </c>
      <c r="E559" t="str">
        <f>IF(ISNUMBER('Operaciones Auxiliares'!G559),'Operaciones Auxiliares'!G559,'Operaciones Auxiliares'!F559)</f>
        <v/>
      </c>
      <c r="G559" t="str">
        <f t="shared" si="25"/>
        <v/>
      </c>
      <c r="H559" t="str">
        <f t="shared" si="26"/>
        <v/>
      </c>
    </row>
    <row r="560" spans="1:8" x14ac:dyDescent="0.2">
      <c r="A560" t="str">
        <f>IF('Datos de entrada'!H560="-","-","")</f>
        <v/>
      </c>
      <c r="B560">
        <f t="shared" si="24"/>
        <v>7</v>
      </c>
      <c r="D560" t="str">
        <f>IF(OR(A560="-",ISNUMBER(E560)),IFERROR(VALUE(CONCATENATE(MID('Datos de entrada'!C560,1,1),",",MID('Datos de entrada'!C560,3,1))),IFERROR(VALUE(MID('Datos de entrada'!C560,1,2)),"")),"")</f>
        <v/>
      </c>
      <c r="E560" t="str">
        <f>IF(ISNUMBER('Operaciones Auxiliares'!G560),'Operaciones Auxiliares'!G560,'Operaciones Auxiliares'!F560)</f>
        <v/>
      </c>
      <c r="G560" t="str">
        <f t="shared" si="25"/>
        <v/>
      </c>
      <c r="H560" t="str">
        <f t="shared" si="26"/>
        <v/>
      </c>
    </row>
    <row r="561" spans="1:8" x14ac:dyDescent="0.2">
      <c r="A561" t="str">
        <f>IF('Datos de entrada'!H561="-","-","")</f>
        <v/>
      </c>
      <c r="B561">
        <f t="shared" si="24"/>
        <v>7</v>
      </c>
      <c r="D561" t="str">
        <f>IF(OR(A561="-",ISNUMBER(E561)),IFERROR(VALUE(CONCATENATE(MID('Datos de entrada'!C561,1,1),",",MID('Datos de entrada'!C561,3,1))),IFERROR(VALUE(MID('Datos de entrada'!C561,1,2)),"")),"")</f>
        <v/>
      </c>
      <c r="E561" t="str">
        <f>IF(ISNUMBER('Operaciones Auxiliares'!G561),'Operaciones Auxiliares'!G561,'Operaciones Auxiliares'!F561)</f>
        <v/>
      </c>
      <c r="G561" t="str">
        <f t="shared" si="25"/>
        <v/>
      </c>
      <c r="H561" t="str">
        <f t="shared" si="26"/>
        <v/>
      </c>
    </row>
    <row r="562" spans="1:8" x14ac:dyDescent="0.2">
      <c r="A562" t="str">
        <f>IF('Datos de entrada'!H562="-","-","")</f>
        <v/>
      </c>
      <c r="B562">
        <f t="shared" si="24"/>
        <v>7</v>
      </c>
      <c r="D562" t="str">
        <f>IF(OR(A562="-",ISNUMBER(E562)),IFERROR(VALUE(CONCATENATE(MID('Datos de entrada'!C562,1,1),",",MID('Datos de entrada'!C562,3,1))),IFERROR(VALUE(MID('Datos de entrada'!C562,1,2)),"")),"")</f>
        <v/>
      </c>
      <c r="E562" t="str">
        <f>IF(ISNUMBER('Operaciones Auxiliares'!G562),'Operaciones Auxiliares'!G562,'Operaciones Auxiliares'!F562)</f>
        <v/>
      </c>
      <c r="G562" t="str">
        <f t="shared" si="25"/>
        <v/>
      </c>
      <c r="H562" t="str">
        <f t="shared" si="26"/>
        <v/>
      </c>
    </row>
    <row r="563" spans="1:8" x14ac:dyDescent="0.2">
      <c r="A563" t="str">
        <f>IF('Datos de entrada'!H563="-","-","")</f>
        <v/>
      </c>
      <c r="B563">
        <f t="shared" si="24"/>
        <v>7</v>
      </c>
      <c r="D563" t="str">
        <f>IF(OR(A563="-",ISNUMBER(E563)),IFERROR(VALUE(CONCATENATE(MID('Datos de entrada'!C563,1,1),",",MID('Datos de entrada'!C563,3,1))),IFERROR(VALUE(MID('Datos de entrada'!C563,1,2)),"")),"")</f>
        <v/>
      </c>
      <c r="E563" t="str">
        <f>IF(ISNUMBER('Operaciones Auxiliares'!G563),'Operaciones Auxiliares'!G563,'Operaciones Auxiliares'!F563)</f>
        <v/>
      </c>
      <c r="G563" t="str">
        <f t="shared" si="25"/>
        <v/>
      </c>
      <c r="H563" t="str">
        <f t="shared" si="26"/>
        <v/>
      </c>
    </row>
    <row r="564" spans="1:8" x14ac:dyDescent="0.2">
      <c r="A564" t="str">
        <f>IF('Datos de entrada'!H564="-","-","")</f>
        <v/>
      </c>
      <c r="B564">
        <f t="shared" si="24"/>
        <v>7</v>
      </c>
      <c r="D564" t="str">
        <f>IF(OR(A564="-",ISNUMBER(E564)),IFERROR(VALUE(CONCATENATE(MID('Datos de entrada'!C564,1,1),",",MID('Datos de entrada'!C564,3,1))),IFERROR(VALUE(MID('Datos de entrada'!C564,1,2)),"")),"")</f>
        <v/>
      </c>
      <c r="E564" t="str">
        <f>IF(ISNUMBER('Operaciones Auxiliares'!G564),'Operaciones Auxiliares'!G564,'Operaciones Auxiliares'!F564)</f>
        <v/>
      </c>
      <c r="G564" t="str">
        <f t="shared" si="25"/>
        <v/>
      </c>
      <c r="H564" t="str">
        <f t="shared" si="26"/>
        <v/>
      </c>
    </row>
    <row r="565" spans="1:8" x14ac:dyDescent="0.2">
      <c r="A565" t="str">
        <f>IF('Datos de entrada'!H565="-","-","")</f>
        <v/>
      </c>
      <c r="B565">
        <f t="shared" si="24"/>
        <v>7</v>
      </c>
      <c r="D565" t="str">
        <f>IF(OR(A565="-",ISNUMBER(E565)),IFERROR(VALUE(CONCATENATE(MID('Datos de entrada'!C565,1,1),",",MID('Datos de entrada'!C565,3,1))),IFERROR(VALUE(MID('Datos de entrada'!C565,1,2)),"")),"")</f>
        <v/>
      </c>
      <c r="E565" t="str">
        <f>IF(ISNUMBER('Operaciones Auxiliares'!G565),'Operaciones Auxiliares'!G565,'Operaciones Auxiliares'!F565)</f>
        <v/>
      </c>
      <c r="G565" t="str">
        <f t="shared" si="25"/>
        <v/>
      </c>
      <c r="H565" t="str">
        <f t="shared" si="26"/>
        <v/>
      </c>
    </row>
    <row r="566" spans="1:8" x14ac:dyDescent="0.2">
      <c r="A566" t="str">
        <f>IF('Datos de entrada'!H566="-","-","")</f>
        <v/>
      </c>
      <c r="B566">
        <f t="shared" si="24"/>
        <v>7</v>
      </c>
      <c r="D566" t="str">
        <f>IF(OR(A566="-",ISNUMBER(E566)),IFERROR(VALUE(CONCATENATE(MID('Datos de entrada'!C566,1,1),",",MID('Datos de entrada'!C566,3,1))),IFERROR(VALUE(MID('Datos de entrada'!C566,1,2)),"")),"")</f>
        <v/>
      </c>
      <c r="E566" t="str">
        <f>IF(ISNUMBER('Operaciones Auxiliares'!G566),'Operaciones Auxiliares'!G566,'Operaciones Auxiliares'!F566)</f>
        <v/>
      </c>
      <c r="G566" t="str">
        <f t="shared" si="25"/>
        <v/>
      </c>
      <c r="H566" t="str">
        <f t="shared" si="26"/>
        <v/>
      </c>
    </row>
    <row r="567" spans="1:8" x14ac:dyDescent="0.2">
      <c r="A567" t="str">
        <f>IF('Datos de entrada'!H567="-","-","")</f>
        <v/>
      </c>
      <c r="B567">
        <f t="shared" si="24"/>
        <v>7</v>
      </c>
      <c r="D567" t="str">
        <f>IF(OR(A567="-",ISNUMBER(E567)),IFERROR(VALUE(CONCATENATE(MID('Datos de entrada'!C567,1,1),",",MID('Datos de entrada'!C567,3,1))),IFERROR(VALUE(MID('Datos de entrada'!C567,1,2)),"")),"")</f>
        <v/>
      </c>
      <c r="E567" t="str">
        <f>IF(ISNUMBER('Operaciones Auxiliares'!G567),'Operaciones Auxiliares'!G567,'Operaciones Auxiliares'!F567)</f>
        <v/>
      </c>
      <c r="G567" t="str">
        <f t="shared" si="25"/>
        <v/>
      </c>
      <c r="H567" t="str">
        <f t="shared" si="26"/>
        <v/>
      </c>
    </row>
    <row r="568" spans="1:8" x14ac:dyDescent="0.2">
      <c r="A568" t="str">
        <f>IF('Datos de entrada'!H568="-","-","")</f>
        <v/>
      </c>
      <c r="B568">
        <f t="shared" si="24"/>
        <v>7</v>
      </c>
      <c r="D568" t="str">
        <f>IF(OR(A568="-",ISNUMBER(E568)),IFERROR(VALUE(CONCATENATE(MID('Datos de entrada'!C568,1,1),",",MID('Datos de entrada'!C568,3,1))),IFERROR(VALUE(MID('Datos de entrada'!C568,1,2)),"")),"")</f>
        <v/>
      </c>
      <c r="E568" t="str">
        <f>IF(ISNUMBER('Operaciones Auxiliares'!G568),'Operaciones Auxiliares'!G568,'Operaciones Auxiliares'!F568)</f>
        <v/>
      </c>
      <c r="G568" t="str">
        <f t="shared" si="25"/>
        <v/>
      </c>
      <c r="H568" t="str">
        <f t="shared" si="26"/>
        <v/>
      </c>
    </row>
    <row r="569" spans="1:8" x14ac:dyDescent="0.2">
      <c r="A569" t="str">
        <f>IF('Datos de entrada'!H569="-","-","")</f>
        <v/>
      </c>
      <c r="B569">
        <f t="shared" si="24"/>
        <v>7</v>
      </c>
      <c r="D569" t="str">
        <f>IF(OR(A569="-",ISNUMBER(E569)),IFERROR(VALUE(CONCATENATE(MID('Datos de entrada'!C569,1,1),",",MID('Datos de entrada'!C569,3,1))),IFERROR(VALUE(MID('Datos de entrada'!C569,1,2)),"")),"")</f>
        <v/>
      </c>
      <c r="E569" t="str">
        <f>IF(ISNUMBER('Operaciones Auxiliares'!G569),'Operaciones Auxiliares'!G569,'Operaciones Auxiliares'!F569)</f>
        <v/>
      </c>
      <c r="G569" t="str">
        <f t="shared" si="25"/>
        <v/>
      </c>
      <c r="H569" t="str">
        <f t="shared" si="26"/>
        <v/>
      </c>
    </row>
    <row r="570" spans="1:8" x14ac:dyDescent="0.2">
      <c r="A570" t="str">
        <f>IF('Datos de entrada'!H570="-","-","")</f>
        <v/>
      </c>
      <c r="B570">
        <f t="shared" si="24"/>
        <v>7</v>
      </c>
      <c r="D570" t="str">
        <f>IF(OR(A570="-",ISNUMBER(E570)),IFERROR(VALUE(CONCATENATE(MID('Datos de entrada'!C570,1,1),",",MID('Datos de entrada'!C570,3,1))),IFERROR(VALUE(MID('Datos de entrada'!C570,1,2)),"")),"")</f>
        <v/>
      </c>
      <c r="E570" t="str">
        <f>IF(ISNUMBER('Operaciones Auxiliares'!G570),'Operaciones Auxiliares'!G570,'Operaciones Auxiliares'!F570)</f>
        <v/>
      </c>
      <c r="G570" t="str">
        <f t="shared" si="25"/>
        <v/>
      </c>
      <c r="H570" t="str">
        <f t="shared" si="26"/>
        <v/>
      </c>
    </row>
    <row r="571" spans="1:8" x14ac:dyDescent="0.2">
      <c r="A571" t="str">
        <f>IF('Datos de entrada'!H571="-","-","")</f>
        <v/>
      </c>
      <c r="B571">
        <f t="shared" si="24"/>
        <v>7</v>
      </c>
      <c r="D571" t="str">
        <f>IF(OR(A571="-",ISNUMBER(E571)),IFERROR(VALUE(CONCATENATE(MID('Datos de entrada'!C571,1,1),",",MID('Datos de entrada'!C571,3,1))),IFERROR(VALUE(MID('Datos de entrada'!C571,1,2)),"")),"")</f>
        <v/>
      </c>
      <c r="E571" t="str">
        <f>IF(ISNUMBER('Operaciones Auxiliares'!G571),'Operaciones Auxiliares'!G571,'Operaciones Auxiliares'!F571)</f>
        <v/>
      </c>
      <c r="G571" t="str">
        <f t="shared" si="25"/>
        <v/>
      </c>
      <c r="H571" t="str">
        <f t="shared" si="26"/>
        <v/>
      </c>
    </row>
    <row r="572" spans="1:8" x14ac:dyDescent="0.2">
      <c r="A572" t="str">
        <f>IF('Datos de entrada'!H572="-","-","")</f>
        <v/>
      </c>
      <c r="B572">
        <f t="shared" si="24"/>
        <v>7</v>
      </c>
      <c r="D572" t="str">
        <f>IF(OR(A572="-",ISNUMBER(E572)),IFERROR(VALUE(CONCATENATE(MID('Datos de entrada'!C572,1,1),",",MID('Datos de entrada'!C572,3,1))),IFERROR(VALUE(MID('Datos de entrada'!C572,1,2)),"")),"")</f>
        <v/>
      </c>
      <c r="E572" t="str">
        <f>IF(ISNUMBER('Operaciones Auxiliares'!G572),'Operaciones Auxiliares'!G572,'Operaciones Auxiliares'!F572)</f>
        <v/>
      </c>
      <c r="G572" t="str">
        <f t="shared" si="25"/>
        <v/>
      </c>
      <c r="H572" t="str">
        <f t="shared" si="26"/>
        <v/>
      </c>
    </row>
    <row r="573" spans="1:8" x14ac:dyDescent="0.2">
      <c r="A573" t="str">
        <f>IF('Datos de entrada'!H573="-","-","")</f>
        <v/>
      </c>
      <c r="B573">
        <f t="shared" si="24"/>
        <v>7</v>
      </c>
      <c r="D573" t="str">
        <f>IF(OR(A573="-",ISNUMBER(E573)),IFERROR(VALUE(CONCATENATE(MID('Datos de entrada'!C573,1,1),",",MID('Datos de entrada'!C573,3,1))),IFERROR(VALUE(MID('Datos de entrada'!C573,1,2)),"")),"")</f>
        <v/>
      </c>
      <c r="E573" t="str">
        <f>IF(ISNUMBER('Operaciones Auxiliares'!G573),'Operaciones Auxiliares'!G573,'Operaciones Auxiliares'!F573)</f>
        <v/>
      </c>
      <c r="G573" t="str">
        <f t="shared" si="25"/>
        <v/>
      </c>
      <c r="H573" t="str">
        <f t="shared" si="26"/>
        <v/>
      </c>
    </row>
    <row r="574" spans="1:8" x14ac:dyDescent="0.2">
      <c r="A574" t="str">
        <f>IF('Datos de entrada'!H574="-","-","")</f>
        <v/>
      </c>
      <c r="B574">
        <f t="shared" si="24"/>
        <v>7</v>
      </c>
      <c r="D574" t="str">
        <f>IF(OR(A574="-",ISNUMBER(E574)),IFERROR(VALUE(CONCATENATE(MID('Datos de entrada'!C574,1,1),",",MID('Datos de entrada'!C574,3,1))),IFERROR(VALUE(MID('Datos de entrada'!C574,1,2)),"")),"")</f>
        <v/>
      </c>
      <c r="E574" t="str">
        <f>IF(ISNUMBER('Operaciones Auxiliares'!G574),'Operaciones Auxiliares'!G574,'Operaciones Auxiliares'!F574)</f>
        <v/>
      </c>
      <c r="G574" t="str">
        <f t="shared" si="25"/>
        <v/>
      </c>
      <c r="H574" t="str">
        <f t="shared" si="26"/>
        <v/>
      </c>
    </row>
    <row r="575" spans="1:8" x14ac:dyDescent="0.2">
      <c r="A575" t="str">
        <f>IF('Datos de entrada'!H575="-","-","")</f>
        <v/>
      </c>
      <c r="B575">
        <f t="shared" si="24"/>
        <v>7</v>
      </c>
      <c r="D575" t="str">
        <f>IF(OR(A575="-",ISNUMBER(E575)),IFERROR(VALUE(CONCATENATE(MID('Datos de entrada'!C575,1,1),",",MID('Datos de entrada'!C575,3,1))),IFERROR(VALUE(MID('Datos de entrada'!C575,1,2)),"")),"")</f>
        <v/>
      </c>
      <c r="E575" t="str">
        <f>IF(ISNUMBER('Operaciones Auxiliares'!G575),'Operaciones Auxiliares'!G575,'Operaciones Auxiliares'!F575)</f>
        <v/>
      </c>
      <c r="G575" t="str">
        <f t="shared" si="25"/>
        <v/>
      </c>
      <c r="H575" t="str">
        <f t="shared" si="26"/>
        <v/>
      </c>
    </row>
    <row r="576" spans="1:8" x14ac:dyDescent="0.2">
      <c r="A576" t="str">
        <f>IF('Datos de entrada'!H576="-","-","")</f>
        <v/>
      </c>
      <c r="B576">
        <f t="shared" si="24"/>
        <v>7</v>
      </c>
      <c r="D576" t="str">
        <f>IF(OR(A576="-",ISNUMBER(E576)),IFERROR(VALUE(CONCATENATE(MID('Datos de entrada'!C576,1,1),",",MID('Datos de entrada'!C576,3,1))),IFERROR(VALUE(MID('Datos de entrada'!C576,1,2)),"")),"")</f>
        <v/>
      </c>
      <c r="E576" t="str">
        <f>IF(ISNUMBER('Operaciones Auxiliares'!G576),'Operaciones Auxiliares'!G576,'Operaciones Auxiliares'!F576)</f>
        <v/>
      </c>
      <c r="G576" t="str">
        <f t="shared" si="25"/>
        <v/>
      </c>
      <c r="H576" t="str">
        <f t="shared" si="26"/>
        <v/>
      </c>
    </row>
    <row r="577" spans="1:8" x14ac:dyDescent="0.2">
      <c r="A577" t="str">
        <f>IF('Datos de entrada'!H577="-","-","")</f>
        <v/>
      </c>
      <c r="B577">
        <f t="shared" si="24"/>
        <v>7</v>
      </c>
      <c r="D577" t="str">
        <f>IF(OR(A577="-",ISNUMBER(E577)),IFERROR(VALUE(CONCATENATE(MID('Datos de entrada'!C577,1,1),",",MID('Datos de entrada'!C577,3,1))),IFERROR(VALUE(MID('Datos de entrada'!C577,1,2)),"")),"")</f>
        <v/>
      </c>
      <c r="E577" t="str">
        <f>IF(ISNUMBER('Operaciones Auxiliares'!G577),'Operaciones Auxiliares'!G577,'Operaciones Auxiliares'!F577)</f>
        <v/>
      </c>
      <c r="G577" t="str">
        <f t="shared" si="25"/>
        <v/>
      </c>
      <c r="H577" t="str">
        <f t="shared" si="26"/>
        <v/>
      </c>
    </row>
    <row r="578" spans="1:8" x14ac:dyDescent="0.2">
      <c r="A578" t="str">
        <f>IF('Datos de entrada'!H578="-","-","")</f>
        <v/>
      </c>
      <c r="B578">
        <f t="shared" si="24"/>
        <v>7</v>
      </c>
      <c r="D578" t="str">
        <f>IF(OR(A578="-",ISNUMBER(E578)),IFERROR(VALUE(CONCATENATE(MID('Datos de entrada'!C578,1,1),",",MID('Datos de entrada'!C578,3,1))),IFERROR(VALUE(MID('Datos de entrada'!C578,1,2)),"")),"")</f>
        <v/>
      </c>
      <c r="E578" t="str">
        <f>IF(ISNUMBER('Operaciones Auxiliares'!G578),'Operaciones Auxiliares'!G578,'Operaciones Auxiliares'!F578)</f>
        <v/>
      </c>
      <c r="G578" t="str">
        <f t="shared" si="25"/>
        <v/>
      </c>
      <c r="H578" t="str">
        <f t="shared" si="26"/>
        <v/>
      </c>
    </row>
    <row r="579" spans="1:8" x14ac:dyDescent="0.2">
      <c r="A579" t="str">
        <f>IF('Datos de entrada'!H579="-","-","")</f>
        <v/>
      </c>
      <c r="B579">
        <f t="shared" si="24"/>
        <v>7</v>
      </c>
      <c r="D579" t="str">
        <f>IF(OR(A579="-",ISNUMBER(E579)),IFERROR(VALUE(CONCATENATE(MID('Datos de entrada'!C579,1,1),",",MID('Datos de entrada'!C579,3,1))),IFERROR(VALUE(MID('Datos de entrada'!C579,1,2)),"")),"")</f>
        <v/>
      </c>
      <c r="E579" t="str">
        <f>IF(ISNUMBER('Operaciones Auxiliares'!G579),'Operaciones Auxiliares'!G579,'Operaciones Auxiliares'!F579)</f>
        <v/>
      </c>
      <c r="G579" t="str">
        <f t="shared" si="25"/>
        <v/>
      </c>
      <c r="H579" t="str">
        <f t="shared" si="26"/>
        <v/>
      </c>
    </row>
    <row r="580" spans="1:8" x14ac:dyDescent="0.2">
      <c r="A580" t="str">
        <f>IF('Datos de entrada'!H580="-","-","")</f>
        <v/>
      </c>
      <c r="B580">
        <f t="shared" si="24"/>
        <v>7</v>
      </c>
      <c r="D580" t="str">
        <f>IF(OR(A580="-",ISNUMBER(E580)),IFERROR(VALUE(CONCATENATE(MID('Datos de entrada'!C580,1,1),",",MID('Datos de entrada'!C580,3,1))),IFERROR(VALUE(MID('Datos de entrada'!C580,1,2)),"")),"")</f>
        <v/>
      </c>
      <c r="E580" t="str">
        <f>IF(ISNUMBER('Operaciones Auxiliares'!G580),'Operaciones Auxiliares'!G580,'Operaciones Auxiliares'!F580)</f>
        <v/>
      </c>
      <c r="G580" t="str">
        <f t="shared" si="25"/>
        <v/>
      </c>
      <c r="H580" t="str">
        <f t="shared" si="26"/>
        <v/>
      </c>
    </row>
    <row r="581" spans="1:8" x14ac:dyDescent="0.2">
      <c r="A581" t="str">
        <f>IF('Datos de entrada'!H581="-","-","")</f>
        <v/>
      </c>
      <c r="B581">
        <f t="shared" si="24"/>
        <v>7</v>
      </c>
      <c r="D581" t="str">
        <f>IF(OR(A581="-",ISNUMBER(E581)),IFERROR(VALUE(CONCATENATE(MID('Datos de entrada'!C581,1,1),",",MID('Datos de entrada'!C581,3,1))),IFERROR(VALUE(MID('Datos de entrada'!C581,1,2)),"")),"")</f>
        <v/>
      </c>
      <c r="E581" t="str">
        <f>IF(ISNUMBER('Operaciones Auxiliares'!G581),'Operaciones Auxiliares'!G581,'Operaciones Auxiliares'!F581)</f>
        <v/>
      </c>
      <c r="G581" t="str">
        <f t="shared" si="25"/>
        <v/>
      </c>
      <c r="H581" t="str">
        <f t="shared" si="26"/>
        <v/>
      </c>
    </row>
    <row r="582" spans="1:8" x14ac:dyDescent="0.2">
      <c r="A582" t="str">
        <f>IF('Datos de entrada'!H582="-","-","")</f>
        <v/>
      </c>
      <c r="B582">
        <f t="shared" si="24"/>
        <v>7</v>
      </c>
      <c r="D582" t="str">
        <f>IF(OR(A582="-",ISNUMBER(E582)),IFERROR(VALUE(CONCATENATE(MID('Datos de entrada'!C582,1,1),",",MID('Datos de entrada'!C582,3,1))),IFERROR(VALUE(MID('Datos de entrada'!C582,1,2)),"")),"")</f>
        <v/>
      </c>
      <c r="E582" t="str">
        <f>IF(ISNUMBER('Operaciones Auxiliares'!G582),'Operaciones Auxiliares'!G582,'Operaciones Auxiliares'!F582)</f>
        <v/>
      </c>
      <c r="G582" t="str">
        <f t="shared" si="25"/>
        <v/>
      </c>
      <c r="H582" t="str">
        <f t="shared" si="26"/>
        <v/>
      </c>
    </row>
    <row r="583" spans="1:8" x14ac:dyDescent="0.2">
      <c r="A583" t="str">
        <f>IF('Datos de entrada'!H583="-","-","")</f>
        <v/>
      </c>
      <c r="B583">
        <f t="shared" si="24"/>
        <v>7</v>
      </c>
      <c r="D583" t="str">
        <f>IF(OR(A583="-",ISNUMBER(E583)),IFERROR(VALUE(CONCATENATE(MID('Datos de entrada'!C583,1,1),",",MID('Datos de entrada'!C583,3,1))),IFERROR(VALUE(MID('Datos de entrada'!C583,1,2)),"")),"")</f>
        <v/>
      </c>
      <c r="E583" t="str">
        <f>IF(ISNUMBER('Operaciones Auxiliares'!G583),'Operaciones Auxiliares'!G583,'Operaciones Auxiliares'!F583)</f>
        <v/>
      </c>
      <c r="G583" t="str">
        <f t="shared" si="25"/>
        <v/>
      </c>
      <c r="H583" t="str">
        <f t="shared" si="26"/>
        <v/>
      </c>
    </row>
    <row r="584" spans="1:8" x14ac:dyDescent="0.2">
      <c r="A584" t="str">
        <f>IF('Datos de entrada'!H584="-","-","")</f>
        <v/>
      </c>
      <c r="B584">
        <f t="shared" si="24"/>
        <v>7</v>
      </c>
      <c r="D584" t="str">
        <f>IF(OR(A584="-",ISNUMBER(E584)),IFERROR(VALUE(CONCATENATE(MID('Datos de entrada'!C584,1,1),",",MID('Datos de entrada'!C584,3,1))),IFERROR(VALUE(MID('Datos de entrada'!C584,1,2)),"")),"")</f>
        <v/>
      </c>
      <c r="E584" t="str">
        <f>IF(ISNUMBER('Operaciones Auxiliares'!G584),'Operaciones Auxiliares'!G584,'Operaciones Auxiliares'!F584)</f>
        <v/>
      </c>
      <c r="G584" t="str">
        <f t="shared" si="25"/>
        <v/>
      </c>
      <c r="H584" t="str">
        <f t="shared" si="26"/>
        <v/>
      </c>
    </row>
    <row r="585" spans="1:8" x14ac:dyDescent="0.2">
      <c r="A585" t="str">
        <f>IF('Datos de entrada'!H585="-","-","")</f>
        <v/>
      </c>
      <c r="B585">
        <f t="shared" si="24"/>
        <v>7</v>
      </c>
      <c r="D585" t="str">
        <f>IF(OR(A585="-",ISNUMBER(E585)),IFERROR(VALUE(CONCATENATE(MID('Datos de entrada'!C585,1,1),",",MID('Datos de entrada'!C585,3,1))),IFERROR(VALUE(MID('Datos de entrada'!C585,1,2)),"")),"")</f>
        <v/>
      </c>
      <c r="E585" t="str">
        <f>IF(ISNUMBER('Operaciones Auxiliares'!G585),'Operaciones Auxiliares'!G585,'Operaciones Auxiliares'!F585)</f>
        <v/>
      </c>
      <c r="G585" t="str">
        <f t="shared" si="25"/>
        <v/>
      </c>
      <c r="H585" t="str">
        <f t="shared" si="26"/>
        <v/>
      </c>
    </row>
    <row r="586" spans="1:8" x14ac:dyDescent="0.2">
      <c r="A586" t="str">
        <f>IF('Datos de entrada'!H586="-","-","")</f>
        <v/>
      </c>
      <c r="B586">
        <f t="shared" si="24"/>
        <v>7</v>
      </c>
      <c r="D586" t="str">
        <f>IF(OR(A586="-",ISNUMBER(E586)),IFERROR(VALUE(CONCATENATE(MID('Datos de entrada'!C586,1,1),",",MID('Datos de entrada'!C586,3,1))),IFERROR(VALUE(MID('Datos de entrada'!C586,1,2)),"")),"")</f>
        <v/>
      </c>
      <c r="E586" t="str">
        <f>IF(ISNUMBER('Operaciones Auxiliares'!G586),'Operaciones Auxiliares'!G586,'Operaciones Auxiliares'!F586)</f>
        <v/>
      </c>
      <c r="G586" t="str">
        <f t="shared" si="25"/>
        <v/>
      </c>
      <c r="H586" t="str">
        <f t="shared" si="26"/>
        <v/>
      </c>
    </row>
    <row r="587" spans="1:8" x14ac:dyDescent="0.2">
      <c r="A587" t="str">
        <f>IF('Datos de entrada'!H587="-","-","")</f>
        <v/>
      </c>
      <c r="B587">
        <f t="shared" si="24"/>
        <v>7</v>
      </c>
      <c r="D587" t="str">
        <f>IF(OR(A587="-",ISNUMBER(E587)),IFERROR(VALUE(CONCATENATE(MID('Datos de entrada'!C587,1,1),",",MID('Datos de entrada'!C587,3,1))),IFERROR(VALUE(MID('Datos de entrada'!C587,1,2)),"")),"")</f>
        <v/>
      </c>
      <c r="E587" t="str">
        <f>IF(ISNUMBER('Operaciones Auxiliares'!G587),'Operaciones Auxiliares'!G587,'Operaciones Auxiliares'!F587)</f>
        <v/>
      </c>
      <c r="G587" t="str">
        <f t="shared" si="25"/>
        <v/>
      </c>
      <c r="H587" t="str">
        <f t="shared" si="26"/>
        <v/>
      </c>
    </row>
    <row r="588" spans="1:8" x14ac:dyDescent="0.2">
      <c r="A588" t="str">
        <f>IF('Datos de entrada'!H588="-","-","")</f>
        <v/>
      </c>
      <c r="B588">
        <f t="shared" si="24"/>
        <v>7</v>
      </c>
      <c r="D588" t="str">
        <f>IF(OR(A588="-",ISNUMBER(E588)),IFERROR(VALUE(CONCATENATE(MID('Datos de entrada'!C588,1,1),",",MID('Datos de entrada'!C588,3,1))),IFERROR(VALUE(MID('Datos de entrada'!C588,1,2)),"")),"")</f>
        <v/>
      </c>
      <c r="E588" t="str">
        <f>IF(ISNUMBER('Operaciones Auxiliares'!G588),'Operaciones Auxiliares'!G588,'Operaciones Auxiliares'!F588)</f>
        <v/>
      </c>
      <c r="G588" t="str">
        <f t="shared" si="25"/>
        <v/>
      </c>
      <c r="H588" t="str">
        <f t="shared" si="26"/>
        <v/>
      </c>
    </row>
    <row r="589" spans="1:8" x14ac:dyDescent="0.2">
      <c r="A589" t="str">
        <f>IF('Datos de entrada'!H589="-","-","")</f>
        <v/>
      </c>
      <c r="B589">
        <f t="shared" si="24"/>
        <v>7</v>
      </c>
      <c r="D589" t="str">
        <f>IF(OR(A589="-",ISNUMBER(E589)),IFERROR(VALUE(CONCATENATE(MID('Datos de entrada'!C589,1,1),",",MID('Datos de entrada'!C589,3,1))),IFERROR(VALUE(MID('Datos de entrada'!C589,1,2)),"")),"")</f>
        <v/>
      </c>
      <c r="E589" t="str">
        <f>IF(ISNUMBER('Operaciones Auxiliares'!G589),'Operaciones Auxiliares'!G589,'Operaciones Auxiliares'!F589)</f>
        <v/>
      </c>
      <c r="G589" t="str">
        <f t="shared" si="25"/>
        <v/>
      </c>
      <c r="H589" t="str">
        <f t="shared" si="26"/>
        <v/>
      </c>
    </row>
    <row r="590" spans="1:8" x14ac:dyDescent="0.2">
      <c r="A590" t="str">
        <f>IF('Datos de entrada'!H590="-","-","")</f>
        <v/>
      </c>
      <c r="B590">
        <f t="shared" si="24"/>
        <v>7</v>
      </c>
      <c r="D590" t="str">
        <f>IF(OR(A590="-",ISNUMBER(E590)),IFERROR(VALUE(CONCATENATE(MID('Datos de entrada'!C590,1,1),",",MID('Datos de entrada'!C590,3,1))),IFERROR(VALUE(MID('Datos de entrada'!C590,1,2)),"")),"")</f>
        <v/>
      </c>
      <c r="E590" t="str">
        <f>IF(ISNUMBER('Operaciones Auxiliares'!G590),'Operaciones Auxiliares'!G590,'Operaciones Auxiliares'!F590)</f>
        <v/>
      </c>
      <c r="G590" t="str">
        <f t="shared" si="25"/>
        <v/>
      </c>
      <c r="H590" t="str">
        <f t="shared" si="26"/>
        <v/>
      </c>
    </row>
    <row r="591" spans="1:8" x14ac:dyDescent="0.2">
      <c r="A591" t="str">
        <f>IF('Datos de entrada'!H591="-","-","")</f>
        <v/>
      </c>
      <c r="B591">
        <f t="shared" si="24"/>
        <v>7</v>
      </c>
      <c r="D591" t="str">
        <f>IF(OR(A591="-",ISNUMBER(E591)),IFERROR(VALUE(CONCATENATE(MID('Datos de entrada'!C591,1,1),",",MID('Datos de entrada'!C591,3,1))),IFERROR(VALUE(MID('Datos de entrada'!C591,1,2)),"")),"")</f>
        <v/>
      </c>
      <c r="E591" t="str">
        <f>IF(ISNUMBER('Operaciones Auxiliares'!G591),'Operaciones Auxiliares'!G591,'Operaciones Auxiliares'!F591)</f>
        <v/>
      </c>
      <c r="G591" t="str">
        <f t="shared" si="25"/>
        <v/>
      </c>
      <c r="H591" t="str">
        <f t="shared" si="26"/>
        <v/>
      </c>
    </row>
    <row r="592" spans="1:8" x14ac:dyDescent="0.2">
      <c r="A592" t="str">
        <f>IF('Datos de entrada'!H592="-","-","")</f>
        <v/>
      </c>
      <c r="B592">
        <f t="shared" si="24"/>
        <v>7</v>
      </c>
      <c r="D592" t="str">
        <f>IF(OR(A592="-",ISNUMBER(E592)),IFERROR(VALUE(CONCATENATE(MID('Datos de entrada'!C592,1,1),",",MID('Datos de entrada'!C592,3,1))),IFERROR(VALUE(MID('Datos de entrada'!C592,1,2)),"")),"")</f>
        <v/>
      </c>
      <c r="E592" t="str">
        <f>IF(ISNUMBER('Operaciones Auxiliares'!G592),'Operaciones Auxiliares'!G592,'Operaciones Auxiliares'!F592)</f>
        <v/>
      </c>
      <c r="G592" t="str">
        <f t="shared" si="25"/>
        <v/>
      </c>
      <c r="H592" t="str">
        <f t="shared" si="26"/>
        <v/>
      </c>
    </row>
    <row r="593" spans="1:8" x14ac:dyDescent="0.2">
      <c r="A593" t="str">
        <f>IF('Datos de entrada'!H593="-","-","")</f>
        <v/>
      </c>
      <c r="B593">
        <f t="shared" si="24"/>
        <v>7</v>
      </c>
      <c r="D593" t="str">
        <f>IF(OR(A593="-",ISNUMBER(E593)),IFERROR(VALUE(CONCATENATE(MID('Datos de entrada'!C593,1,1),",",MID('Datos de entrada'!C593,3,1))),IFERROR(VALUE(MID('Datos de entrada'!C593,1,2)),"")),"")</f>
        <v/>
      </c>
      <c r="E593" t="str">
        <f>IF(ISNUMBER('Operaciones Auxiliares'!G593),'Operaciones Auxiliares'!G593,'Operaciones Auxiliares'!F593)</f>
        <v/>
      </c>
      <c r="G593" t="str">
        <f t="shared" si="25"/>
        <v/>
      </c>
      <c r="H593" t="str">
        <f t="shared" si="26"/>
        <v/>
      </c>
    </row>
    <row r="594" spans="1:8" x14ac:dyDescent="0.2">
      <c r="A594" t="str">
        <f>IF('Datos de entrada'!H594="-","-","")</f>
        <v/>
      </c>
      <c r="B594">
        <f t="shared" si="24"/>
        <v>7</v>
      </c>
      <c r="D594" t="str">
        <f>IF(OR(A594="-",ISNUMBER(E594)),IFERROR(VALUE(CONCATENATE(MID('Datos de entrada'!C594,1,1),",",MID('Datos de entrada'!C594,3,1))),IFERROR(VALUE(MID('Datos de entrada'!C594,1,2)),"")),"")</f>
        <v/>
      </c>
      <c r="E594" t="str">
        <f>IF(ISNUMBER('Operaciones Auxiliares'!G594),'Operaciones Auxiliares'!G594,'Operaciones Auxiliares'!F594)</f>
        <v/>
      </c>
      <c r="G594" t="str">
        <f t="shared" si="25"/>
        <v/>
      </c>
      <c r="H594" t="str">
        <f t="shared" si="26"/>
        <v/>
      </c>
    </row>
    <row r="595" spans="1:8" x14ac:dyDescent="0.2">
      <c r="A595" t="str">
        <f>IF('Datos de entrada'!H595="-","-","")</f>
        <v/>
      </c>
      <c r="B595">
        <f t="shared" si="24"/>
        <v>7</v>
      </c>
      <c r="D595" t="str">
        <f>IF(OR(A595="-",ISNUMBER(E595)),IFERROR(VALUE(CONCATENATE(MID('Datos de entrada'!C595,1,1),",",MID('Datos de entrada'!C595,3,1))),IFERROR(VALUE(MID('Datos de entrada'!C595,1,2)),"")),"")</f>
        <v/>
      </c>
      <c r="E595" t="str">
        <f>IF(ISNUMBER('Operaciones Auxiliares'!G595),'Operaciones Auxiliares'!G595,'Operaciones Auxiliares'!F595)</f>
        <v/>
      </c>
      <c r="G595" t="str">
        <f t="shared" si="25"/>
        <v/>
      </c>
      <c r="H595" t="str">
        <f t="shared" si="26"/>
        <v/>
      </c>
    </row>
    <row r="596" spans="1:8" x14ac:dyDescent="0.2">
      <c r="A596" t="str">
        <f>IF('Datos de entrada'!H596="-","-","")</f>
        <v/>
      </c>
      <c r="B596">
        <f t="shared" ref="B596:B659" si="27">IF(A596="-",B595+1,B595)</f>
        <v>7</v>
      </c>
      <c r="D596" t="str">
        <f>IF(OR(A596="-",ISNUMBER(E596)),IFERROR(VALUE(CONCATENATE(MID('Datos de entrada'!C596,1,1),",",MID('Datos de entrada'!C596,3,1))),IFERROR(VALUE(MID('Datos de entrada'!C596,1,2)),"")),"")</f>
        <v/>
      </c>
      <c r="E596" t="str">
        <f>IF(ISNUMBER('Operaciones Auxiliares'!G596),'Operaciones Auxiliares'!G596,'Operaciones Auxiliares'!F596)</f>
        <v/>
      </c>
      <c r="G596" t="str">
        <f t="shared" ref="G596:G659" si="28">IF(A596="-",5*D596,"")</f>
        <v/>
      </c>
      <c r="H596" t="str">
        <f t="shared" ref="H596:H659" si="29">IF(A596="-",10*D596,"")</f>
        <v/>
      </c>
    </row>
    <row r="597" spans="1:8" x14ac:dyDescent="0.2">
      <c r="A597" t="str">
        <f>IF('Datos de entrada'!H597="-","-","")</f>
        <v/>
      </c>
      <c r="B597">
        <f t="shared" si="27"/>
        <v>7</v>
      </c>
      <c r="D597" t="str">
        <f>IF(OR(A597="-",ISNUMBER(E597)),IFERROR(VALUE(CONCATENATE(MID('Datos de entrada'!C597,1,1),",",MID('Datos de entrada'!C597,3,1))),IFERROR(VALUE(MID('Datos de entrada'!C597,1,2)),"")),"")</f>
        <v/>
      </c>
      <c r="E597" t="str">
        <f>IF(ISNUMBER('Operaciones Auxiliares'!G597),'Operaciones Auxiliares'!G597,'Operaciones Auxiliares'!F597)</f>
        <v/>
      </c>
      <c r="G597" t="str">
        <f t="shared" si="28"/>
        <v/>
      </c>
      <c r="H597" t="str">
        <f t="shared" si="29"/>
        <v/>
      </c>
    </row>
    <row r="598" spans="1:8" x14ac:dyDescent="0.2">
      <c r="A598" t="str">
        <f>IF('Datos de entrada'!H598="-","-","")</f>
        <v/>
      </c>
      <c r="B598">
        <f t="shared" si="27"/>
        <v>7</v>
      </c>
      <c r="D598" t="str">
        <f>IF(OR(A598="-",ISNUMBER(E598)),IFERROR(VALUE(CONCATENATE(MID('Datos de entrada'!C598,1,1),",",MID('Datos de entrada'!C598,3,1))),IFERROR(VALUE(MID('Datos de entrada'!C598,1,2)),"")),"")</f>
        <v/>
      </c>
      <c r="E598" t="str">
        <f>IF(ISNUMBER('Operaciones Auxiliares'!G598),'Operaciones Auxiliares'!G598,'Operaciones Auxiliares'!F598)</f>
        <v/>
      </c>
      <c r="G598" t="str">
        <f t="shared" si="28"/>
        <v/>
      </c>
      <c r="H598" t="str">
        <f t="shared" si="29"/>
        <v/>
      </c>
    </row>
    <row r="599" spans="1:8" x14ac:dyDescent="0.2">
      <c r="A599" t="str">
        <f>IF('Datos de entrada'!H599="-","-","")</f>
        <v/>
      </c>
      <c r="B599">
        <f t="shared" si="27"/>
        <v>7</v>
      </c>
      <c r="D599" t="str">
        <f>IF(OR(A599="-",ISNUMBER(E599)),IFERROR(VALUE(CONCATENATE(MID('Datos de entrada'!C599,1,1),",",MID('Datos de entrada'!C599,3,1))),IFERROR(VALUE(MID('Datos de entrada'!C599,1,2)),"")),"")</f>
        <v/>
      </c>
      <c r="E599" t="str">
        <f>IF(ISNUMBER('Operaciones Auxiliares'!G599),'Operaciones Auxiliares'!G599,'Operaciones Auxiliares'!F599)</f>
        <v/>
      </c>
      <c r="G599" t="str">
        <f t="shared" si="28"/>
        <v/>
      </c>
      <c r="H599" t="str">
        <f t="shared" si="29"/>
        <v/>
      </c>
    </row>
    <row r="600" spans="1:8" x14ac:dyDescent="0.2">
      <c r="A600" t="str">
        <f>IF('Datos de entrada'!H600="-","-","")</f>
        <v/>
      </c>
      <c r="B600">
        <f t="shared" si="27"/>
        <v>7</v>
      </c>
      <c r="D600" t="str">
        <f>IF(OR(A600="-",ISNUMBER(E600)),IFERROR(VALUE(CONCATENATE(MID('Datos de entrada'!C600,1,1),",",MID('Datos de entrada'!C600,3,1))),IFERROR(VALUE(MID('Datos de entrada'!C600,1,2)),"")),"")</f>
        <v/>
      </c>
      <c r="E600" t="str">
        <f>IF(ISNUMBER('Operaciones Auxiliares'!G600),'Operaciones Auxiliares'!G600,'Operaciones Auxiliares'!F600)</f>
        <v/>
      </c>
      <c r="G600" t="str">
        <f t="shared" si="28"/>
        <v/>
      </c>
      <c r="H600" t="str">
        <f t="shared" si="29"/>
        <v/>
      </c>
    </row>
    <row r="601" spans="1:8" x14ac:dyDescent="0.2">
      <c r="A601" t="str">
        <f>IF('Datos de entrada'!H601="-","-","")</f>
        <v/>
      </c>
      <c r="B601">
        <f t="shared" si="27"/>
        <v>7</v>
      </c>
      <c r="D601" t="str">
        <f>IF(OR(A601="-",ISNUMBER(E601)),IFERROR(VALUE(CONCATENATE(MID('Datos de entrada'!C601,1,1),",",MID('Datos de entrada'!C601,3,1))),IFERROR(VALUE(MID('Datos de entrada'!C601,1,2)),"")),"")</f>
        <v/>
      </c>
      <c r="E601" t="str">
        <f>IF(ISNUMBER('Operaciones Auxiliares'!G601),'Operaciones Auxiliares'!G601,'Operaciones Auxiliares'!F601)</f>
        <v/>
      </c>
      <c r="G601" t="str">
        <f t="shared" si="28"/>
        <v/>
      </c>
      <c r="H601" t="str">
        <f t="shared" si="29"/>
        <v/>
      </c>
    </row>
    <row r="602" spans="1:8" x14ac:dyDescent="0.2">
      <c r="A602" t="str">
        <f>IF('Datos de entrada'!H602="-","-","")</f>
        <v/>
      </c>
      <c r="B602">
        <f t="shared" si="27"/>
        <v>7</v>
      </c>
      <c r="D602" t="str">
        <f>IF(OR(A602="-",ISNUMBER(E602)),IFERROR(VALUE(CONCATENATE(MID('Datos de entrada'!C602,1,1),",",MID('Datos de entrada'!C602,3,1))),IFERROR(VALUE(MID('Datos de entrada'!C602,1,2)),"")),"")</f>
        <v/>
      </c>
      <c r="E602" t="str">
        <f>IF(ISNUMBER('Operaciones Auxiliares'!G602),'Operaciones Auxiliares'!G602,'Operaciones Auxiliares'!F602)</f>
        <v/>
      </c>
      <c r="G602" t="str">
        <f t="shared" si="28"/>
        <v/>
      </c>
      <c r="H602" t="str">
        <f t="shared" si="29"/>
        <v/>
      </c>
    </row>
    <row r="603" spans="1:8" x14ac:dyDescent="0.2">
      <c r="A603" t="str">
        <f>IF('Datos de entrada'!H603="-","-","")</f>
        <v/>
      </c>
      <c r="B603">
        <f t="shared" si="27"/>
        <v>7</v>
      </c>
      <c r="D603" t="str">
        <f>IF(OR(A603="-",ISNUMBER(E603)),IFERROR(VALUE(CONCATENATE(MID('Datos de entrada'!C603,1,1),",",MID('Datos de entrada'!C603,3,1))),IFERROR(VALUE(MID('Datos de entrada'!C603,1,2)),"")),"")</f>
        <v/>
      </c>
      <c r="E603" t="str">
        <f>IF(ISNUMBER('Operaciones Auxiliares'!G603),'Operaciones Auxiliares'!G603,'Operaciones Auxiliares'!F603)</f>
        <v/>
      </c>
      <c r="G603" t="str">
        <f t="shared" si="28"/>
        <v/>
      </c>
      <c r="H603" t="str">
        <f t="shared" si="29"/>
        <v/>
      </c>
    </row>
    <row r="604" spans="1:8" x14ac:dyDescent="0.2">
      <c r="A604" t="str">
        <f>IF('Datos de entrada'!H604="-","-","")</f>
        <v/>
      </c>
      <c r="B604">
        <f t="shared" si="27"/>
        <v>7</v>
      </c>
      <c r="D604" t="str">
        <f>IF(OR(A604="-",ISNUMBER(E604)),IFERROR(VALUE(CONCATENATE(MID('Datos de entrada'!C604,1,1),",",MID('Datos de entrada'!C604,3,1))),IFERROR(VALUE(MID('Datos de entrada'!C604,1,2)),"")),"")</f>
        <v/>
      </c>
      <c r="E604" t="str">
        <f>IF(ISNUMBER('Operaciones Auxiliares'!G604),'Operaciones Auxiliares'!G604,'Operaciones Auxiliares'!F604)</f>
        <v/>
      </c>
      <c r="G604" t="str">
        <f t="shared" si="28"/>
        <v/>
      </c>
      <c r="H604" t="str">
        <f t="shared" si="29"/>
        <v/>
      </c>
    </row>
    <row r="605" spans="1:8" x14ac:dyDescent="0.2">
      <c r="A605" t="str">
        <f>IF('Datos de entrada'!H605="-","-","")</f>
        <v/>
      </c>
      <c r="B605">
        <f t="shared" si="27"/>
        <v>7</v>
      </c>
      <c r="D605" t="str">
        <f>IF(OR(A605="-",ISNUMBER(E605)),IFERROR(VALUE(CONCATENATE(MID('Datos de entrada'!C605,1,1),",",MID('Datos de entrada'!C605,3,1))),IFERROR(VALUE(MID('Datos de entrada'!C605,1,2)),"")),"")</f>
        <v/>
      </c>
      <c r="E605" t="str">
        <f>IF(ISNUMBER('Operaciones Auxiliares'!G605),'Operaciones Auxiliares'!G605,'Operaciones Auxiliares'!F605)</f>
        <v/>
      </c>
      <c r="G605" t="str">
        <f t="shared" si="28"/>
        <v/>
      </c>
      <c r="H605" t="str">
        <f t="shared" si="29"/>
        <v/>
      </c>
    </row>
    <row r="606" spans="1:8" x14ac:dyDescent="0.2">
      <c r="A606" t="str">
        <f>IF('Datos de entrada'!H606="-","-","")</f>
        <v/>
      </c>
      <c r="B606">
        <f t="shared" si="27"/>
        <v>7</v>
      </c>
      <c r="D606" t="str">
        <f>IF(OR(A606="-",ISNUMBER(E606)),IFERROR(VALUE(CONCATENATE(MID('Datos de entrada'!C606,1,1),",",MID('Datos de entrada'!C606,3,1))),IFERROR(VALUE(MID('Datos de entrada'!C606,1,2)),"")),"")</f>
        <v/>
      </c>
      <c r="E606" t="str">
        <f>IF(ISNUMBER('Operaciones Auxiliares'!G606),'Operaciones Auxiliares'!G606,'Operaciones Auxiliares'!F606)</f>
        <v/>
      </c>
      <c r="G606" t="str">
        <f t="shared" si="28"/>
        <v/>
      </c>
      <c r="H606" t="str">
        <f t="shared" si="29"/>
        <v/>
      </c>
    </row>
    <row r="607" spans="1:8" x14ac:dyDescent="0.2">
      <c r="A607" t="str">
        <f>IF('Datos de entrada'!H607="-","-","")</f>
        <v/>
      </c>
      <c r="B607">
        <f t="shared" si="27"/>
        <v>7</v>
      </c>
      <c r="D607" t="str">
        <f>IF(OR(A607="-",ISNUMBER(E607)),IFERROR(VALUE(CONCATENATE(MID('Datos de entrada'!C607,1,1),",",MID('Datos de entrada'!C607,3,1))),IFERROR(VALUE(MID('Datos de entrada'!C607,1,2)),"")),"")</f>
        <v/>
      </c>
      <c r="E607" t="str">
        <f>IF(ISNUMBER('Operaciones Auxiliares'!G607),'Operaciones Auxiliares'!G607,'Operaciones Auxiliares'!F607)</f>
        <v/>
      </c>
      <c r="G607" t="str">
        <f t="shared" si="28"/>
        <v/>
      </c>
      <c r="H607" t="str">
        <f t="shared" si="29"/>
        <v/>
      </c>
    </row>
    <row r="608" spans="1:8" x14ac:dyDescent="0.2">
      <c r="A608" t="str">
        <f>IF('Datos de entrada'!H608="-","-","")</f>
        <v/>
      </c>
      <c r="B608">
        <f t="shared" si="27"/>
        <v>7</v>
      </c>
      <c r="D608" t="str">
        <f>IF(OR(A608="-",ISNUMBER(E608)),IFERROR(VALUE(CONCATENATE(MID('Datos de entrada'!C608,1,1),",",MID('Datos de entrada'!C608,3,1))),IFERROR(VALUE(MID('Datos de entrada'!C608,1,2)),"")),"")</f>
        <v/>
      </c>
      <c r="E608" t="str">
        <f>IF(ISNUMBER('Operaciones Auxiliares'!G608),'Operaciones Auxiliares'!G608,'Operaciones Auxiliares'!F608)</f>
        <v/>
      </c>
      <c r="G608" t="str">
        <f t="shared" si="28"/>
        <v/>
      </c>
      <c r="H608" t="str">
        <f t="shared" si="29"/>
        <v/>
      </c>
    </row>
    <row r="609" spans="1:8" x14ac:dyDescent="0.2">
      <c r="A609" t="str">
        <f>IF('Datos de entrada'!H609="-","-","")</f>
        <v/>
      </c>
      <c r="B609">
        <f t="shared" si="27"/>
        <v>7</v>
      </c>
      <c r="D609" t="str">
        <f>IF(OR(A609="-",ISNUMBER(E609)),IFERROR(VALUE(CONCATENATE(MID('Datos de entrada'!C609,1,1),",",MID('Datos de entrada'!C609,3,1))),IFERROR(VALUE(MID('Datos de entrada'!C609,1,2)),"")),"")</f>
        <v/>
      </c>
      <c r="E609" t="str">
        <f>IF(ISNUMBER('Operaciones Auxiliares'!G609),'Operaciones Auxiliares'!G609,'Operaciones Auxiliares'!F609)</f>
        <v/>
      </c>
      <c r="G609" t="str">
        <f t="shared" si="28"/>
        <v/>
      </c>
      <c r="H609" t="str">
        <f t="shared" si="29"/>
        <v/>
      </c>
    </row>
    <row r="610" spans="1:8" x14ac:dyDescent="0.2">
      <c r="A610" t="str">
        <f>IF('Datos de entrada'!H610="-","-","")</f>
        <v/>
      </c>
      <c r="B610">
        <f t="shared" si="27"/>
        <v>7</v>
      </c>
      <c r="D610" t="str">
        <f>IF(OR(A610="-",ISNUMBER(E610)),IFERROR(VALUE(CONCATENATE(MID('Datos de entrada'!C610,1,1),",",MID('Datos de entrada'!C610,3,1))),IFERROR(VALUE(MID('Datos de entrada'!C610,1,2)),"")),"")</f>
        <v/>
      </c>
      <c r="E610" t="str">
        <f>IF(ISNUMBER('Operaciones Auxiliares'!G610),'Operaciones Auxiliares'!G610,'Operaciones Auxiliares'!F610)</f>
        <v/>
      </c>
      <c r="G610" t="str">
        <f t="shared" si="28"/>
        <v/>
      </c>
      <c r="H610" t="str">
        <f t="shared" si="29"/>
        <v/>
      </c>
    </row>
    <row r="611" spans="1:8" x14ac:dyDescent="0.2">
      <c r="A611" t="str">
        <f>IF('Datos de entrada'!H611="-","-","")</f>
        <v/>
      </c>
      <c r="B611">
        <f t="shared" si="27"/>
        <v>7</v>
      </c>
      <c r="D611" t="str">
        <f>IF(OR(A611="-",ISNUMBER(E611)),IFERROR(VALUE(CONCATENATE(MID('Datos de entrada'!C611,1,1),",",MID('Datos de entrada'!C611,3,1))),IFERROR(VALUE(MID('Datos de entrada'!C611,1,2)),"")),"")</f>
        <v/>
      </c>
      <c r="E611" t="str">
        <f>IF(ISNUMBER('Operaciones Auxiliares'!G611),'Operaciones Auxiliares'!G611,'Operaciones Auxiliares'!F611)</f>
        <v/>
      </c>
      <c r="G611" t="str">
        <f t="shared" si="28"/>
        <v/>
      </c>
      <c r="H611" t="str">
        <f t="shared" si="29"/>
        <v/>
      </c>
    </row>
    <row r="612" spans="1:8" x14ac:dyDescent="0.2">
      <c r="A612" t="str">
        <f>IF('Datos de entrada'!H612="-","-","")</f>
        <v/>
      </c>
      <c r="B612">
        <f t="shared" si="27"/>
        <v>7</v>
      </c>
      <c r="D612" t="str">
        <f>IF(OR(A612="-",ISNUMBER(E612)),IFERROR(VALUE(CONCATENATE(MID('Datos de entrada'!C612,1,1),",",MID('Datos de entrada'!C612,3,1))),IFERROR(VALUE(MID('Datos de entrada'!C612,1,2)),"")),"")</f>
        <v/>
      </c>
      <c r="E612" t="str">
        <f>IF(ISNUMBER('Operaciones Auxiliares'!G612),'Operaciones Auxiliares'!G612,'Operaciones Auxiliares'!F612)</f>
        <v/>
      </c>
      <c r="G612" t="str">
        <f t="shared" si="28"/>
        <v/>
      </c>
      <c r="H612" t="str">
        <f t="shared" si="29"/>
        <v/>
      </c>
    </row>
    <row r="613" spans="1:8" x14ac:dyDescent="0.2">
      <c r="A613" t="str">
        <f>IF('Datos de entrada'!H613="-","-","")</f>
        <v/>
      </c>
      <c r="B613">
        <f t="shared" si="27"/>
        <v>7</v>
      </c>
      <c r="D613" t="str">
        <f>IF(OR(A613="-",ISNUMBER(E613)),IFERROR(VALUE(CONCATENATE(MID('Datos de entrada'!C613,1,1),",",MID('Datos de entrada'!C613,3,1))),IFERROR(VALUE(MID('Datos de entrada'!C613,1,2)),"")),"")</f>
        <v/>
      </c>
      <c r="E613" t="str">
        <f>IF(ISNUMBER('Operaciones Auxiliares'!G613),'Operaciones Auxiliares'!G613,'Operaciones Auxiliares'!F613)</f>
        <v/>
      </c>
      <c r="G613" t="str">
        <f t="shared" si="28"/>
        <v/>
      </c>
      <c r="H613" t="str">
        <f t="shared" si="29"/>
        <v/>
      </c>
    </row>
    <row r="614" spans="1:8" x14ac:dyDescent="0.2">
      <c r="A614" t="str">
        <f>IF('Datos de entrada'!H614="-","-","")</f>
        <v/>
      </c>
      <c r="B614">
        <f t="shared" si="27"/>
        <v>7</v>
      </c>
      <c r="D614" t="str">
        <f>IF(OR(A614="-",ISNUMBER(E614)),IFERROR(VALUE(CONCATENATE(MID('Datos de entrada'!C614,1,1),",",MID('Datos de entrada'!C614,3,1))),IFERROR(VALUE(MID('Datos de entrada'!C614,1,2)),"")),"")</f>
        <v/>
      </c>
      <c r="E614" t="str">
        <f>IF(ISNUMBER('Operaciones Auxiliares'!G614),'Operaciones Auxiliares'!G614,'Operaciones Auxiliares'!F614)</f>
        <v/>
      </c>
      <c r="G614" t="str">
        <f t="shared" si="28"/>
        <v/>
      </c>
      <c r="H614" t="str">
        <f t="shared" si="29"/>
        <v/>
      </c>
    </row>
    <row r="615" spans="1:8" x14ac:dyDescent="0.2">
      <c r="A615" t="str">
        <f>IF('Datos de entrada'!H615="-","-","")</f>
        <v/>
      </c>
      <c r="B615">
        <f t="shared" si="27"/>
        <v>7</v>
      </c>
      <c r="D615" t="str">
        <f>IF(OR(A615="-",ISNUMBER(E615)),IFERROR(VALUE(CONCATENATE(MID('Datos de entrada'!C615,1,1),",",MID('Datos de entrada'!C615,3,1))),IFERROR(VALUE(MID('Datos de entrada'!C615,1,2)),"")),"")</f>
        <v/>
      </c>
      <c r="E615" t="str">
        <f>IF(ISNUMBER('Operaciones Auxiliares'!G615),'Operaciones Auxiliares'!G615,'Operaciones Auxiliares'!F615)</f>
        <v/>
      </c>
      <c r="G615" t="str">
        <f t="shared" si="28"/>
        <v/>
      </c>
      <c r="H615" t="str">
        <f t="shared" si="29"/>
        <v/>
      </c>
    </row>
    <row r="616" spans="1:8" x14ac:dyDescent="0.2">
      <c r="A616" t="str">
        <f>IF('Datos de entrada'!H616="-","-","")</f>
        <v/>
      </c>
      <c r="B616">
        <f t="shared" si="27"/>
        <v>7</v>
      </c>
      <c r="D616" t="str">
        <f>IF(OR(A616="-",ISNUMBER(E616)),IFERROR(VALUE(CONCATENATE(MID('Datos de entrada'!C616,1,1),",",MID('Datos de entrada'!C616,3,1))),IFERROR(VALUE(MID('Datos de entrada'!C616,1,2)),"")),"")</f>
        <v/>
      </c>
      <c r="E616" t="str">
        <f>IF(ISNUMBER('Operaciones Auxiliares'!G616),'Operaciones Auxiliares'!G616,'Operaciones Auxiliares'!F616)</f>
        <v/>
      </c>
      <c r="G616" t="str">
        <f t="shared" si="28"/>
        <v/>
      </c>
      <c r="H616" t="str">
        <f t="shared" si="29"/>
        <v/>
      </c>
    </row>
    <row r="617" spans="1:8" x14ac:dyDescent="0.2">
      <c r="A617" t="str">
        <f>IF('Datos de entrada'!H617="-","-","")</f>
        <v/>
      </c>
      <c r="B617">
        <f t="shared" si="27"/>
        <v>7</v>
      </c>
      <c r="D617" t="str">
        <f>IF(OR(A617="-",ISNUMBER(E617)),IFERROR(VALUE(CONCATENATE(MID('Datos de entrada'!C617,1,1),",",MID('Datos de entrada'!C617,3,1))),IFERROR(VALUE(MID('Datos de entrada'!C617,1,2)),"")),"")</f>
        <v/>
      </c>
      <c r="E617" t="str">
        <f>IF(ISNUMBER('Operaciones Auxiliares'!G617),'Operaciones Auxiliares'!G617,'Operaciones Auxiliares'!F617)</f>
        <v/>
      </c>
      <c r="G617" t="str">
        <f t="shared" si="28"/>
        <v/>
      </c>
      <c r="H617" t="str">
        <f t="shared" si="29"/>
        <v/>
      </c>
    </row>
    <row r="618" spans="1:8" x14ac:dyDescent="0.2">
      <c r="A618" t="str">
        <f>IF('Datos de entrada'!H618="-","-","")</f>
        <v/>
      </c>
      <c r="B618">
        <f t="shared" si="27"/>
        <v>7</v>
      </c>
      <c r="D618" t="str">
        <f>IF(OR(A618="-",ISNUMBER(E618)),IFERROR(VALUE(CONCATENATE(MID('Datos de entrada'!C618,1,1),",",MID('Datos de entrada'!C618,3,1))),IFERROR(VALUE(MID('Datos de entrada'!C618,1,2)),"")),"")</f>
        <v/>
      </c>
      <c r="E618" t="str">
        <f>IF(ISNUMBER('Operaciones Auxiliares'!G618),'Operaciones Auxiliares'!G618,'Operaciones Auxiliares'!F618)</f>
        <v/>
      </c>
      <c r="G618" t="str">
        <f t="shared" si="28"/>
        <v/>
      </c>
      <c r="H618" t="str">
        <f t="shared" si="29"/>
        <v/>
      </c>
    </row>
    <row r="619" spans="1:8" x14ac:dyDescent="0.2">
      <c r="A619" t="str">
        <f>IF('Datos de entrada'!H619="-","-","")</f>
        <v/>
      </c>
      <c r="B619">
        <f t="shared" si="27"/>
        <v>7</v>
      </c>
      <c r="D619" t="str">
        <f>IF(OR(A619="-",ISNUMBER(E619)),IFERROR(VALUE(CONCATENATE(MID('Datos de entrada'!C619,1,1),",",MID('Datos de entrada'!C619,3,1))),IFERROR(VALUE(MID('Datos de entrada'!C619,1,2)),"")),"")</f>
        <v/>
      </c>
      <c r="E619" t="str">
        <f>IF(ISNUMBER('Operaciones Auxiliares'!G619),'Operaciones Auxiliares'!G619,'Operaciones Auxiliares'!F619)</f>
        <v/>
      </c>
      <c r="G619" t="str">
        <f t="shared" si="28"/>
        <v/>
      </c>
      <c r="H619" t="str">
        <f t="shared" si="29"/>
        <v/>
      </c>
    </row>
    <row r="620" spans="1:8" x14ac:dyDescent="0.2">
      <c r="A620" t="str">
        <f>IF('Datos de entrada'!H620="-","-","")</f>
        <v/>
      </c>
      <c r="B620">
        <f t="shared" si="27"/>
        <v>7</v>
      </c>
      <c r="D620" t="str">
        <f>IF(OR(A620="-",ISNUMBER(E620)),IFERROR(VALUE(CONCATENATE(MID('Datos de entrada'!C620,1,1),",",MID('Datos de entrada'!C620,3,1))),IFERROR(VALUE(MID('Datos de entrada'!C620,1,2)),"")),"")</f>
        <v/>
      </c>
      <c r="E620" t="str">
        <f>IF(ISNUMBER('Operaciones Auxiliares'!G620),'Operaciones Auxiliares'!G620,'Operaciones Auxiliares'!F620)</f>
        <v/>
      </c>
      <c r="G620" t="str">
        <f t="shared" si="28"/>
        <v/>
      </c>
      <c r="H620" t="str">
        <f t="shared" si="29"/>
        <v/>
      </c>
    </row>
    <row r="621" spans="1:8" x14ac:dyDescent="0.2">
      <c r="A621" t="str">
        <f>IF('Datos de entrada'!H621="-","-","")</f>
        <v/>
      </c>
      <c r="B621">
        <f t="shared" si="27"/>
        <v>7</v>
      </c>
      <c r="D621" t="str">
        <f>IF(OR(A621="-",ISNUMBER(E621)),IFERROR(VALUE(CONCATENATE(MID('Datos de entrada'!C621,1,1),",",MID('Datos de entrada'!C621,3,1))),IFERROR(VALUE(MID('Datos de entrada'!C621,1,2)),"")),"")</f>
        <v/>
      </c>
      <c r="E621" t="str">
        <f>IF(ISNUMBER('Operaciones Auxiliares'!G621),'Operaciones Auxiliares'!G621,'Operaciones Auxiliares'!F621)</f>
        <v/>
      </c>
      <c r="G621" t="str">
        <f t="shared" si="28"/>
        <v/>
      </c>
      <c r="H621" t="str">
        <f t="shared" si="29"/>
        <v/>
      </c>
    </row>
    <row r="622" spans="1:8" x14ac:dyDescent="0.2">
      <c r="A622" t="str">
        <f>IF('Datos de entrada'!H622="-","-","")</f>
        <v/>
      </c>
      <c r="B622">
        <f t="shared" si="27"/>
        <v>7</v>
      </c>
      <c r="D622" t="str">
        <f>IF(OR(A622="-",ISNUMBER(E622)),IFERROR(VALUE(CONCATENATE(MID('Datos de entrada'!C622,1,1),",",MID('Datos de entrada'!C622,3,1))),IFERROR(VALUE(MID('Datos de entrada'!C622,1,2)),"")),"")</f>
        <v/>
      </c>
      <c r="E622" t="str">
        <f>IF(ISNUMBER('Operaciones Auxiliares'!G622),'Operaciones Auxiliares'!G622,'Operaciones Auxiliares'!F622)</f>
        <v/>
      </c>
      <c r="G622" t="str">
        <f t="shared" si="28"/>
        <v/>
      </c>
      <c r="H622" t="str">
        <f t="shared" si="29"/>
        <v/>
      </c>
    </row>
    <row r="623" spans="1:8" x14ac:dyDescent="0.2">
      <c r="A623" t="str">
        <f>IF('Datos de entrada'!H623="-","-","")</f>
        <v/>
      </c>
      <c r="B623">
        <f t="shared" si="27"/>
        <v>7</v>
      </c>
      <c r="D623" t="str">
        <f>IF(OR(A623="-",ISNUMBER(E623)),IFERROR(VALUE(CONCATENATE(MID('Datos de entrada'!C623,1,1),",",MID('Datos de entrada'!C623,3,1))),IFERROR(VALUE(MID('Datos de entrada'!C623,1,2)),"")),"")</f>
        <v/>
      </c>
      <c r="E623" t="str">
        <f>IF(ISNUMBER('Operaciones Auxiliares'!G623),'Operaciones Auxiliares'!G623,'Operaciones Auxiliares'!F623)</f>
        <v/>
      </c>
      <c r="G623" t="str">
        <f t="shared" si="28"/>
        <v/>
      </c>
      <c r="H623" t="str">
        <f t="shared" si="29"/>
        <v/>
      </c>
    </row>
    <row r="624" spans="1:8" x14ac:dyDescent="0.2">
      <c r="A624" t="str">
        <f>IF('Datos de entrada'!H624="-","-","")</f>
        <v/>
      </c>
      <c r="B624">
        <f t="shared" si="27"/>
        <v>7</v>
      </c>
      <c r="D624" t="str">
        <f>IF(OR(A624="-",ISNUMBER(E624)),IFERROR(VALUE(CONCATENATE(MID('Datos de entrada'!C624,1,1),",",MID('Datos de entrada'!C624,3,1))),IFERROR(VALUE(MID('Datos de entrada'!C624,1,2)),"")),"")</f>
        <v/>
      </c>
      <c r="E624" t="str">
        <f>IF(ISNUMBER('Operaciones Auxiliares'!G624),'Operaciones Auxiliares'!G624,'Operaciones Auxiliares'!F624)</f>
        <v/>
      </c>
      <c r="G624" t="str">
        <f t="shared" si="28"/>
        <v/>
      </c>
      <c r="H624" t="str">
        <f t="shared" si="29"/>
        <v/>
      </c>
    </row>
    <row r="625" spans="1:8" x14ac:dyDescent="0.2">
      <c r="A625" t="str">
        <f>IF('Datos de entrada'!H625="-","-","")</f>
        <v/>
      </c>
      <c r="B625">
        <f t="shared" si="27"/>
        <v>7</v>
      </c>
      <c r="D625" t="str">
        <f>IF(OR(A625="-",ISNUMBER(E625)),IFERROR(VALUE(CONCATENATE(MID('Datos de entrada'!C625,1,1),",",MID('Datos de entrada'!C625,3,1))),IFERROR(VALUE(MID('Datos de entrada'!C625,1,2)),"")),"")</f>
        <v/>
      </c>
      <c r="E625" t="str">
        <f>IF(ISNUMBER('Operaciones Auxiliares'!G625),'Operaciones Auxiliares'!G625,'Operaciones Auxiliares'!F625)</f>
        <v/>
      </c>
      <c r="G625" t="str">
        <f t="shared" si="28"/>
        <v/>
      </c>
      <c r="H625" t="str">
        <f t="shared" si="29"/>
        <v/>
      </c>
    </row>
    <row r="626" spans="1:8" x14ac:dyDescent="0.2">
      <c r="A626" t="str">
        <f>IF('Datos de entrada'!H626="-","-","")</f>
        <v/>
      </c>
      <c r="B626">
        <f t="shared" si="27"/>
        <v>7</v>
      </c>
      <c r="D626" t="str">
        <f>IF(OR(A626="-",ISNUMBER(E626)),IFERROR(VALUE(CONCATENATE(MID('Datos de entrada'!C626,1,1),",",MID('Datos de entrada'!C626,3,1))),IFERROR(VALUE(MID('Datos de entrada'!C626,1,2)),"")),"")</f>
        <v/>
      </c>
      <c r="E626" t="str">
        <f>IF(ISNUMBER('Operaciones Auxiliares'!G626),'Operaciones Auxiliares'!G626,'Operaciones Auxiliares'!F626)</f>
        <v/>
      </c>
      <c r="G626" t="str">
        <f t="shared" si="28"/>
        <v/>
      </c>
      <c r="H626" t="str">
        <f t="shared" si="29"/>
        <v/>
      </c>
    </row>
    <row r="627" spans="1:8" x14ac:dyDescent="0.2">
      <c r="A627" t="str">
        <f>IF('Datos de entrada'!H627="-","-","")</f>
        <v/>
      </c>
      <c r="B627">
        <f t="shared" si="27"/>
        <v>7</v>
      </c>
      <c r="D627" t="str">
        <f>IF(OR(A627="-",ISNUMBER(E627)),IFERROR(VALUE(CONCATENATE(MID('Datos de entrada'!C627,1,1),",",MID('Datos de entrada'!C627,3,1))),IFERROR(VALUE(MID('Datos de entrada'!C627,1,2)),"")),"")</f>
        <v/>
      </c>
      <c r="E627" t="str">
        <f>IF(ISNUMBER('Operaciones Auxiliares'!G627),'Operaciones Auxiliares'!G627,'Operaciones Auxiliares'!F627)</f>
        <v/>
      </c>
      <c r="G627" t="str">
        <f t="shared" si="28"/>
        <v/>
      </c>
      <c r="H627" t="str">
        <f t="shared" si="29"/>
        <v/>
      </c>
    </row>
    <row r="628" spans="1:8" x14ac:dyDescent="0.2">
      <c r="A628" t="str">
        <f>IF('Datos de entrada'!H628="-","-","")</f>
        <v/>
      </c>
      <c r="B628">
        <f t="shared" si="27"/>
        <v>7</v>
      </c>
      <c r="D628" t="str">
        <f>IF(OR(A628="-",ISNUMBER(E628)),IFERROR(VALUE(CONCATENATE(MID('Datos de entrada'!C628,1,1),",",MID('Datos de entrada'!C628,3,1))),IFERROR(VALUE(MID('Datos de entrada'!C628,1,2)),"")),"")</f>
        <v/>
      </c>
      <c r="E628" t="str">
        <f>IF(ISNUMBER('Operaciones Auxiliares'!G628),'Operaciones Auxiliares'!G628,'Operaciones Auxiliares'!F628)</f>
        <v/>
      </c>
      <c r="G628" t="str">
        <f t="shared" si="28"/>
        <v/>
      </c>
      <c r="H628" t="str">
        <f t="shared" si="29"/>
        <v/>
      </c>
    </row>
    <row r="629" spans="1:8" x14ac:dyDescent="0.2">
      <c r="A629" t="str">
        <f>IF('Datos de entrada'!H629="-","-","")</f>
        <v/>
      </c>
      <c r="B629">
        <f t="shared" si="27"/>
        <v>7</v>
      </c>
      <c r="D629" t="str">
        <f>IF(OR(A629="-",ISNUMBER(E629)),IFERROR(VALUE(CONCATENATE(MID('Datos de entrada'!C629,1,1),",",MID('Datos de entrada'!C629,3,1))),IFERROR(VALUE(MID('Datos de entrada'!C629,1,2)),"")),"")</f>
        <v/>
      </c>
      <c r="E629" t="str">
        <f>IF(ISNUMBER('Operaciones Auxiliares'!G629),'Operaciones Auxiliares'!G629,'Operaciones Auxiliares'!F629)</f>
        <v/>
      </c>
      <c r="G629" t="str">
        <f t="shared" si="28"/>
        <v/>
      </c>
      <c r="H629" t="str">
        <f t="shared" si="29"/>
        <v/>
      </c>
    </row>
    <row r="630" spans="1:8" x14ac:dyDescent="0.2">
      <c r="A630" t="str">
        <f>IF('Datos de entrada'!H630="-","-","")</f>
        <v/>
      </c>
      <c r="B630">
        <f t="shared" si="27"/>
        <v>7</v>
      </c>
      <c r="D630" t="str">
        <f>IF(OR(A630="-",ISNUMBER(E630)),IFERROR(VALUE(CONCATENATE(MID('Datos de entrada'!C630,1,1),",",MID('Datos de entrada'!C630,3,1))),IFERROR(VALUE(MID('Datos de entrada'!C630,1,2)),"")),"")</f>
        <v/>
      </c>
      <c r="E630" t="str">
        <f>IF(ISNUMBER('Operaciones Auxiliares'!G630),'Operaciones Auxiliares'!G630,'Operaciones Auxiliares'!F630)</f>
        <v/>
      </c>
      <c r="G630" t="str">
        <f t="shared" si="28"/>
        <v/>
      </c>
      <c r="H630" t="str">
        <f t="shared" si="29"/>
        <v/>
      </c>
    </row>
    <row r="631" spans="1:8" x14ac:dyDescent="0.2">
      <c r="A631" t="str">
        <f>IF('Datos de entrada'!H631="-","-","")</f>
        <v/>
      </c>
      <c r="B631">
        <f t="shared" si="27"/>
        <v>7</v>
      </c>
      <c r="D631" t="str">
        <f>IF(OR(A631="-",ISNUMBER(E631)),IFERROR(VALUE(CONCATENATE(MID('Datos de entrada'!C631,1,1),",",MID('Datos de entrada'!C631,3,1))),IFERROR(VALUE(MID('Datos de entrada'!C631,1,2)),"")),"")</f>
        <v/>
      </c>
      <c r="E631" t="str">
        <f>IF(ISNUMBER('Operaciones Auxiliares'!G631),'Operaciones Auxiliares'!G631,'Operaciones Auxiliares'!F631)</f>
        <v/>
      </c>
      <c r="G631" t="str">
        <f t="shared" si="28"/>
        <v/>
      </c>
      <c r="H631" t="str">
        <f t="shared" si="29"/>
        <v/>
      </c>
    </row>
    <row r="632" spans="1:8" x14ac:dyDescent="0.2">
      <c r="A632" t="str">
        <f>IF('Datos de entrada'!H632="-","-","")</f>
        <v/>
      </c>
      <c r="B632">
        <f t="shared" si="27"/>
        <v>7</v>
      </c>
      <c r="D632" t="str">
        <f>IF(OR(A632="-",ISNUMBER(E632)),IFERROR(VALUE(CONCATENATE(MID('Datos de entrada'!C632,1,1),",",MID('Datos de entrada'!C632,3,1))),IFERROR(VALUE(MID('Datos de entrada'!C632,1,2)),"")),"")</f>
        <v/>
      </c>
      <c r="E632" t="str">
        <f>IF(ISNUMBER('Operaciones Auxiliares'!G632),'Operaciones Auxiliares'!G632,'Operaciones Auxiliares'!F632)</f>
        <v/>
      </c>
      <c r="G632" t="str">
        <f t="shared" si="28"/>
        <v/>
      </c>
      <c r="H632" t="str">
        <f t="shared" si="29"/>
        <v/>
      </c>
    </row>
    <row r="633" spans="1:8" x14ac:dyDescent="0.2">
      <c r="A633" t="str">
        <f>IF('Datos de entrada'!H633="-","-","")</f>
        <v/>
      </c>
      <c r="B633">
        <f t="shared" si="27"/>
        <v>7</v>
      </c>
      <c r="D633" t="str">
        <f>IF(OR(A633="-",ISNUMBER(E633)),IFERROR(VALUE(CONCATENATE(MID('Datos de entrada'!C633,1,1),",",MID('Datos de entrada'!C633,3,1))),IFERROR(VALUE(MID('Datos de entrada'!C633,1,2)),"")),"")</f>
        <v/>
      </c>
      <c r="E633" t="str">
        <f>IF(ISNUMBER('Operaciones Auxiliares'!G633),'Operaciones Auxiliares'!G633,'Operaciones Auxiliares'!F633)</f>
        <v/>
      </c>
      <c r="G633" t="str">
        <f t="shared" si="28"/>
        <v/>
      </c>
      <c r="H633" t="str">
        <f t="shared" si="29"/>
        <v/>
      </c>
    </row>
    <row r="634" spans="1:8" x14ac:dyDescent="0.2">
      <c r="A634" t="str">
        <f>IF('Datos de entrada'!H634="-","-","")</f>
        <v/>
      </c>
      <c r="B634">
        <f t="shared" si="27"/>
        <v>7</v>
      </c>
      <c r="D634" t="str">
        <f>IF(OR(A634="-",ISNUMBER(E634)),IFERROR(VALUE(CONCATENATE(MID('Datos de entrada'!C634,1,1),",",MID('Datos de entrada'!C634,3,1))),IFERROR(VALUE(MID('Datos de entrada'!C634,1,2)),"")),"")</f>
        <v/>
      </c>
      <c r="E634" t="str">
        <f>IF(ISNUMBER('Operaciones Auxiliares'!G634),'Operaciones Auxiliares'!G634,'Operaciones Auxiliares'!F634)</f>
        <v/>
      </c>
      <c r="G634" t="str">
        <f t="shared" si="28"/>
        <v/>
      </c>
      <c r="H634" t="str">
        <f t="shared" si="29"/>
        <v/>
      </c>
    </row>
    <row r="635" spans="1:8" x14ac:dyDescent="0.2">
      <c r="A635" t="str">
        <f>IF('Datos de entrada'!H635="-","-","")</f>
        <v/>
      </c>
      <c r="B635">
        <f t="shared" si="27"/>
        <v>7</v>
      </c>
      <c r="D635" t="str">
        <f>IF(OR(A635="-",ISNUMBER(E635)),IFERROR(VALUE(CONCATENATE(MID('Datos de entrada'!C635,1,1),",",MID('Datos de entrada'!C635,3,1))),IFERROR(VALUE(MID('Datos de entrada'!C635,1,2)),"")),"")</f>
        <v/>
      </c>
      <c r="E635" t="str">
        <f>IF(ISNUMBER('Operaciones Auxiliares'!G635),'Operaciones Auxiliares'!G635,'Operaciones Auxiliares'!F635)</f>
        <v/>
      </c>
      <c r="G635" t="str">
        <f t="shared" si="28"/>
        <v/>
      </c>
      <c r="H635" t="str">
        <f t="shared" si="29"/>
        <v/>
      </c>
    </row>
    <row r="636" spans="1:8" x14ac:dyDescent="0.2">
      <c r="A636" t="str">
        <f>IF('Datos de entrada'!H636="-","-","")</f>
        <v/>
      </c>
      <c r="B636">
        <f t="shared" si="27"/>
        <v>7</v>
      </c>
      <c r="D636" t="str">
        <f>IF(OR(A636="-",ISNUMBER(E636)),IFERROR(VALUE(CONCATENATE(MID('Datos de entrada'!C636,1,1),",",MID('Datos de entrada'!C636,3,1))),IFERROR(VALUE(MID('Datos de entrada'!C636,1,2)),"")),"")</f>
        <v/>
      </c>
      <c r="E636" t="str">
        <f>IF(ISNUMBER('Operaciones Auxiliares'!G636),'Operaciones Auxiliares'!G636,'Operaciones Auxiliares'!F636)</f>
        <v/>
      </c>
      <c r="G636" t="str">
        <f t="shared" si="28"/>
        <v/>
      </c>
      <c r="H636" t="str">
        <f t="shared" si="29"/>
        <v/>
      </c>
    </row>
    <row r="637" spans="1:8" x14ac:dyDescent="0.2">
      <c r="A637" t="str">
        <f>IF('Datos de entrada'!H637="-","-","")</f>
        <v/>
      </c>
      <c r="B637">
        <f t="shared" si="27"/>
        <v>7</v>
      </c>
      <c r="D637" t="str">
        <f>IF(OR(A637="-",ISNUMBER(E637)),IFERROR(VALUE(CONCATENATE(MID('Datos de entrada'!C637,1,1),",",MID('Datos de entrada'!C637,3,1))),IFERROR(VALUE(MID('Datos de entrada'!C637,1,2)),"")),"")</f>
        <v/>
      </c>
      <c r="E637" t="str">
        <f>IF(ISNUMBER('Operaciones Auxiliares'!G637),'Operaciones Auxiliares'!G637,'Operaciones Auxiliares'!F637)</f>
        <v/>
      </c>
      <c r="G637" t="str">
        <f t="shared" si="28"/>
        <v/>
      </c>
      <c r="H637" t="str">
        <f t="shared" si="29"/>
        <v/>
      </c>
    </row>
    <row r="638" spans="1:8" x14ac:dyDescent="0.2">
      <c r="A638" t="str">
        <f>IF('Datos de entrada'!H638="-","-","")</f>
        <v/>
      </c>
      <c r="B638">
        <f t="shared" si="27"/>
        <v>7</v>
      </c>
      <c r="D638" t="str">
        <f>IF(OR(A638="-",ISNUMBER(E638)),IFERROR(VALUE(CONCATENATE(MID('Datos de entrada'!C638,1,1),",",MID('Datos de entrada'!C638,3,1))),IFERROR(VALUE(MID('Datos de entrada'!C638,1,2)),"")),"")</f>
        <v/>
      </c>
      <c r="E638" t="str">
        <f>IF(ISNUMBER('Operaciones Auxiliares'!G638),'Operaciones Auxiliares'!G638,'Operaciones Auxiliares'!F638)</f>
        <v/>
      </c>
      <c r="G638" t="str">
        <f t="shared" si="28"/>
        <v/>
      </c>
      <c r="H638" t="str">
        <f t="shared" si="29"/>
        <v/>
      </c>
    </row>
    <row r="639" spans="1:8" x14ac:dyDescent="0.2">
      <c r="A639" t="str">
        <f>IF('Datos de entrada'!H639="-","-","")</f>
        <v/>
      </c>
      <c r="B639">
        <f t="shared" si="27"/>
        <v>7</v>
      </c>
      <c r="D639" t="str">
        <f>IF(OR(A639="-",ISNUMBER(E639)),IFERROR(VALUE(CONCATENATE(MID('Datos de entrada'!C639,1,1),",",MID('Datos de entrada'!C639,3,1))),IFERROR(VALUE(MID('Datos de entrada'!C639,1,2)),"")),"")</f>
        <v/>
      </c>
      <c r="E639" t="str">
        <f>IF(ISNUMBER('Operaciones Auxiliares'!G639),'Operaciones Auxiliares'!G639,'Operaciones Auxiliares'!F639)</f>
        <v/>
      </c>
      <c r="G639" t="str">
        <f t="shared" si="28"/>
        <v/>
      </c>
      <c r="H639" t="str">
        <f t="shared" si="29"/>
        <v/>
      </c>
    </row>
    <row r="640" spans="1:8" x14ac:dyDescent="0.2">
      <c r="A640" t="str">
        <f>IF('Datos de entrada'!H640="-","-","")</f>
        <v/>
      </c>
      <c r="B640">
        <f t="shared" si="27"/>
        <v>7</v>
      </c>
      <c r="D640" t="str">
        <f>IF(OR(A640="-",ISNUMBER(E640)),IFERROR(VALUE(CONCATENATE(MID('Datos de entrada'!C640,1,1),",",MID('Datos de entrada'!C640,3,1))),IFERROR(VALUE(MID('Datos de entrada'!C640,1,2)),"")),"")</f>
        <v/>
      </c>
      <c r="E640" t="str">
        <f>IF(ISNUMBER('Operaciones Auxiliares'!G640),'Operaciones Auxiliares'!G640,'Operaciones Auxiliares'!F640)</f>
        <v/>
      </c>
      <c r="G640" t="str">
        <f t="shared" si="28"/>
        <v/>
      </c>
      <c r="H640" t="str">
        <f t="shared" si="29"/>
        <v/>
      </c>
    </row>
    <row r="641" spans="1:8" x14ac:dyDescent="0.2">
      <c r="A641" t="str">
        <f>IF('Datos de entrada'!H641="-","-","")</f>
        <v/>
      </c>
      <c r="B641">
        <f t="shared" si="27"/>
        <v>7</v>
      </c>
      <c r="D641" t="str">
        <f>IF(OR(A641="-",ISNUMBER(E641)),IFERROR(VALUE(CONCATENATE(MID('Datos de entrada'!C641,1,1),",",MID('Datos de entrada'!C641,3,1))),IFERROR(VALUE(MID('Datos de entrada'!C641,1,2)),"")),"")</f>
        <v/>
      </c>
      <c r="E641" t="str">
        <f>IF(ISNUMBER('Operaciones Auxiliares'!G641),'Operaciones Auxiliares'!G641,'Operaciones Auxiliares'!F641)</f>
        <v/>
      </c>
      <c r="G641" t="str">
        <f t="shared" si="28"/>
        <v/>
      </c>
      <c r="H641" t="str">
        <f t="shared" si="29"/>
        <v/>
      </c>
    </row>
    <row r="642" spans="1:8" x14ac:dyDescent="0.2">
      <c r="A642" t="str">
        <f>IF('Datos de entrada'!H642="-","-","")</f>
        <v/>
      </c>
      <c r="B642">
        <f t="shared" si="27"/>
        <v>7</v>
      </c>
      <c r="D642" t="str">
        <f>IF(OR(A642="-",ISNUMBER(E642)),IFERROR(VALUE(CONCATENATE(MID('Datos de entrada'!C642,1,1),",",MID('Datos de entrada'!C642,3,1))),IFERROR(VALUE(MID('Datos de entrada'!C642,1,2)),"")),"")</f>
        <v/>
      </c>
      <c r="E642" t="str">
        <f>IF(ISNUMBER('Operaciones Auxiliares'!G642),'Operaciones Auxiliares'!G642,'Operaciones Auxiliares'!F642)</f>
        <v/>
      </c>
      <c r="G642" t="str">
        <f t="shared" si="28"/>
        <v/>
      </c>
      <c r="H642" t="str">
        <f t="shared" si="29"/>
        <v/>
      </c>
    </row>
    <row r="643" spans="1:8" x14ac:dyDescent="0.2">
      <c r="A643" t="str">
        <f>IF('Datos de entrada'!H643="-","-","")</f>
        <v/>
      </c>
      <c r="B643">
        <f t="shared" si="27"/>
        <v>7</v>
      </c>
      <c r="D643" t="str">
        <f>IF(OR(A643="-",ISNUMBER(E643)),IFERROR(VALUE(CONCATENATE(MID('Datos de entrada'!C643,1,1),",",MID('Datos de entrada'!C643,3,1))),IFERROR(VALUE(MID('Datos de entrada'!C643,1,2)),"")),"")</f>
        <v/>
      </c>
      <c r="E643" t="str">
        <f>IF(ISNUMBER('Operaciones Auxiliares'!G643),'Operaciones Auxiliares'!G643,'Operaciones Auxiliares'!F643)</f>
        <v/>
      </c>
      <c r="G643" t="str">
        <f t="shared" si="28"/>
        <v/>
      </c>
      <c r="H643" t="str">
        <f t="shared" si="29"/>
        <v/>
      </c>
    </row>
    <row r="644" spans="1:8" x14ac:dyDescent="0.2">
      <c r="A644" t="str">
        <f>IF('Datos de entrada'!H644="-","-","")</f>
        <v/>
      </c>
      <c r="B644">
        <f t="shared" si="27"/>
        <v>7</v>
      </c>
      <c r="D644" t="str">
        <f>IF(OR(A644="-",ISNUMBER(E644)),IFERROR(VALUE(CONCATENATE(MID('Datos de entrada'!C644,1,1),",",MID('Datos de entrada'!C644,3,1))),IFERROR(VALUE(MID('Datos de entrada'!C644,1,2)),"")),"")</f>
        <v/>
      </c>
      <c r="E644" t="str">
        <f>IF(ISNUMBER('Operaciones Auxiliares'!G644),'Operaciones Auxiliares'!G644,'Operaciones Auxiliares'!F644)</f>
        <v/>
      </c>
      <c r="G644" t="str">
        <f t="shared" si="28"/>
        <v/>
      </c>
      <c r="H644" t="str">
        <f t="shared" si="29"/>
        <v/>
      </c>
    </row>
    <row r="645" spans="1:8" x14ac:dyDescent="0.2">
      <c r="A645" t="str">
        <f>IF('Datos de entrada'!H645="-","-","")</f>
        <v/>
      </c>
      <c r="B645">
        <f t="shared" si="27"/>
        <v>7</v>
      </c>
      <c r="D645" t="str">
        <f>IF(OR(A645="-",ISNUMBER(E645)),IFERROR(VALUE(CONCATENATE(MID('Datos de entrada'!C645,1,1),",",MID('Datos de entrada'!C645,3,1))),IFERROR(VALUE(MID('Datos de entrada'!C645,1,2)),"")),"")</f>
        <v/>
      </c>
      <c r="E645" t="str">
        <f>IF(ISNUMBER('Operaciones Auxiliares'!G645),'Operaciones Auxiliares'!G645,'Operaciones Auxiliares'!F645)</f>
        <v/>
      </c>
      <c r="G645" t="str">
        <f t="shared" si="28"/>
        <v/>
      </c>
      <c r="H645" t="str">
        <f t="shared" si="29"/>
        <v/>
      </c>
    </row>
    <row r="646" spans="1:8" x14ac:dyDescent="0.2">
      <c r="A646" t="str">
        <f>IF('Datos de entrada'!H646="-","-","")</f>
        <v/>
      </c>
      <c r="B646">
        <f t="shared" si="27"/>
        <v>7</v>
      </c>
      <c r="D646" t="str">
        <f>IF(OR(A646="-",ISNUMBER(E646)),IFERROR(VALUE(CONCATENATE(MID('Datos de entrada'!C646,1,1),",",MID('Datos de entrada'!C646,3,1))),IFERROR(VALUE(MID('Datos de entrada'!C646,1,2)),"")),"")</f>
        <v/>
      </c>
      <c r="E646" t="str">
        <f>IF(ISNUMBER('Operaciones Auxiliares'!G646),'Operaciones Auxiliares'!G646,'Operaciones Auxiliares'!F646)</f>
        <v/>
      </c>
      <c r="G646" t="str">
        <f t="shared" si="28"/>
        <v/>
      </c>
      <c r="H646" t="str">
        <f t="shared" si="29"/>
        <v/>
      </c>
    </row>
    <row r="647" spans="1:8" x14ac:dyDescent="0.2">
      <c r="A647" t="str">
        <f>IF('Datos de entrada'!H647="-","-","")</f>
        <v/>
      </c>
      <c r="B647">
        <f t="shared" si="27"/>
        <v>7</v>
      </c>
      <c r="D647" t="str">
        <f>IF(OR(A647="-",ISNUMBER(E647)),IFERROR(VALUE(CONCATENATE(MID('Datos de entrada'!C647,1,1),",",MID('Datos de entrada'!C647,3,1))),IFERROR(VALUE(MID('Datos de entrada'!C647,1,2)),"")),"")</f>
        <v/>
      </c>
      <c r="E647" t="str">
        <f>IF(ISNUMBER('Operaciones Auxiliares'!G647),'Operaciones Auxiliares'!G647,'Operaciones Auxiliares'!F647)</f>
        <v/>
      </c>
      <c r="G647" t="str">
        <f t="shared" si="28"/>
        <v/>
      </c>
      <c r="H647" t="str">
        <f t="shared" si="29"/>
        <v/>
      </c>
    </row>
    <row r="648" spans="1:8" x14ac:dyDescent="0.2">
      <c r="A648" t="str">
        <f>IF('Datos de entrada'!H648="-","-","")</f>
        <v/>
      </c>
      <c r="B648">
        <f t="shared" si="27"/>
        <v>7</v>
      </c>
      <c r="D648" t="str">
        <f>IF(OR(A648="-",ISNUMBER(E648)),IFERROR(VALUE(CONCATENATE(MID('Datos de entrada'!C648,1,1),",",MID('Datos de entrada'!C648,3,1))),IFERROR(VALUE(MID('Datos de entrada'!C648,1,2)),"")),"")</f>
        <v/>
      </c>
      <c r="E648" t="str">
        <f>IF(ISNUMBER('Operaciones Auxiliares'!G648),'Operaciones Auxiliares'!G648,'Operaciones Auxiliares'!F648)</f>
        <v/>
      </c>
      <c r="G648" t="str">
        <f t="shared" si="28"/>
        <v/>
      </c>
      <c r="H648" t="str">
        <f t="shared" si="29"/>
        <v/>
      </c>
    </row>
    <row r="649" spans="1:8" x14ac:dyDescent="0.2">
      <c r="A649" t="str">
        <f>IF('Datos de entrada'!H649="-","-","")</f>
        <v/>
      </c>
      <c r="B649">
        <f t="shared" si="27"/>
        <v>7</v>
      </c>
      <c r="D649" t="str">
        <f>IF(OR(A649="-",ISNUMBER(E649)),IFERROR(VALUE(CONCATENATE(MID('Datos de entrada'!C649,1,1),",",MID('Datos de entrada'!C649,3,1))),IFERROR(VALUE(MID('Datos de entrada'!C649,1,2)),"")),"")</f>
        <v/>
      </c>
      <c r="E649" t="str">
        <f>IF(ISNUMBER('Operaciones Auxiliares'!G649),'Operaciones Auxiliares'!G649,'Operaciones Auxiliares'!F649)</f>
        <v/>
      </c>
      <c r="G649" t="str">
        <f t="shared" si="28"/>
        <v/>
      </c>
      <c r="H649" t="str">
        <f t="shared" si="29"/>
        <v/>
      </c>
    </row>
    <row r="650" spans="1:8" x14ac:dyDescent="0.2">
      <c r="A650" t="str">
        <f>IF('Datos de entrada'!H650="-","-","")</f>
        <v/>
      </c>
      <c r="B650">
        <f t="shared" si="27"/>
        <v>7</v>
      </c>
      <c r="D650" t="str">
        <f>IF(OR(A650="-",ISNUMBER(E650)),IFERROR(VALUE(CONCATENATE(MID('Datos de entrada'!C650,1,1),",",MID('Datos de entrada'!C650,3,1))),IFERROR(VALUE(MID('Datos de entrada'!C650,1,2)),"")),"")</f>
        <v/>
      </c>
      <c r="E650" t="str">
        <f>IF(ISNUMBER('Operaciones Auxiliares'!G650),'Operaciones Auxiliares'!G650,'Operaciones Auxiliares'!F650)</f>
        <v/>
      </c>
      <c r="G650" t="str">
        <f t="shared" si="28"/>
        <v/>
      </c>
      <c r="H650" t="str">
        <f t="shared" si="29"/>
        <v/>
      </c>
    </row>
    <row r="651" spans="1:8" x14ac:dyDescent="0.2">
      <c r="A651" t="str">
        <f>IF('Datos de entrada'!H651="-","-","")</f>
        <v/>
      </c>
      <c r="B651">
        <f t="shared" si="27"/>
        <v>7</v>
      </c>
      <c r="D651" t="str">
        <f>IF(OR(A651="-",ISNUMBER(E651)),IFERROR(VALUE(CONCATENATE(MID('Datos de entrada'!C651,1,1),",",MID('Datos de entrada'!C651,3,1))),IFERROR(VALUE(MID('Datos de entrada'!C651,1,2)),"")),"")</f>
        <v/>
      </c>
      <c r="E651" t="str">
        <f>IF(ISNUMBER('Operaciones Auxiliares'!G651),'Operaciones Auxiliares'!G651,'Operaciones Auxiliares'!F651)</f>
        <v/>
      </c>
      <c r="G651" t="str">
        <f t="shared" si="28"/>
        <v/>
      </c>
      <c r="H651" t="str">
        <f t="shared" si="29"/>
        <v/>
      </c>
    </row>
    <row r="652" spans="1:8" x14ac:dyDescent="0.2">
      <c r="A652" t="str">
        <f>IF('Datos de entrada'!H652="-","-","")</f>
        <v/>
      </c>
      <c r="B652">
        <f t="shared" si="27"/>
        <v>7</v>
      </c>
      <c r="D652" t="str">
        <f>IF(OR(A652="-",ISNUMBER(E652)),IFERROR(VALUE(CONCATENATE(MID('Datos de entrada'!C652,1,1),",",MID('Datos de entrada'!C652,3,1))),IFERROR(VALUE(MID('Datos de entrada'!C652,1,2)),"")),"")</f>
        <v/>
      </c>
      <c r="E652" t="str">
        <f>IF(ISNUMBER('Operaciones Auxiliares'!G652),'Operaciones Auxiliares'!G652,'Operaciones Auxiliares'!F652)</f>
        <v/>
      </c>
      <c r="G652" t="str">
        <f t="shared" si="28"/>
        <v/>
      </c>
      <c r="H652" t="str">
        <f t="shared" si="29"/>
        <v/>
      </c>
    </row>
    <row r="653" spans="1:8" x14ac:dyDescent="0.2">
      <c r="A653" t="str">
        <f>IF('Datos de entrada'!H653="-","-","")</f>
        <v/>
      </c>
      <c r="B653">
        <f t="shared" si="27"/>
        <v>7</v>
      </c>
      <c r="D653" t="str">
        <f>IF(OR(A653="-",ISNUMBER(E653)),IFERROR(VALUE(CONCATENATE(MID('Datos de entrada'!C653,1,1),",",MID('Datos de entrada'!C653,3,1))),IFERROR(VALUE(MID('Datos de entrada'!C653,1,2)),"")),"")</f>
        <v/>
      </c>
      <c r="E653" t="str">
        <f>IF(ISNUMBER('Operaciones Auxiliares'!G653),'Operaciones Auxiliares'!G653,'Operaciones Auxiliares'!F653)</f>
        <v/>
      </c>
      <c r="G653" t="str">
        <f t="shared" si="28"/>
        <v/>
      </c>
      <c r="H653" t="str">
        <f t="shared" si="29"/>
        <v/>
      </c>
    </row>
    <row r="654" spans="1:8" x14ac:dyDescent="0.2">
      <c r="A654" t="str">
        <f>IF('Datos de entrada'!H654="-","-","")</f>
        <v/>
      </c>
      <c r="B654">
        <f t="shared" si="27"/>
        <v>7</v>
      </c>
      <c r="D654" t="str">
        <f>IF(OR(A654="-",ISNUMBER(E654)),IFERROR(VALUE(CONCATENATE(MID('Datos de entrada'!C654,1,1),",",MID('Datos de entrada'!C654,3,1))),IFERROR(VALUE(MID('Datos de entrada'!C654,1,2)),"")),"")</f>
        <v/>
      </c>
      <c r="E654" t="str">
        <f>IF(ISNUMBER('Operaciones Auxiliares'!G654),'Operaciones Auxiliares'!G654,'Operaciones Auxiliares'!F654)</f>
        <v/>
      </c>
      <c r="G654" t="str">
        <f t="shared" si="28"/>
        <v/>
      </c>
      <c r="H654" t="str">
        <f t="shared" si="29"/>
        <v/>
      </c>
    </row>
    <row r="655" spans="1:8" x14ac:dyDescent="0.2">
      <c r="A655" t="str">
        <f>IF('Datos de entrada'!H655="-","-","")</f>
        <v/>
      </c>
      <c r="B655">
        <f t="shared" si="27"/>
        <v>7</v>
      </c>
      <c r="D655" t="str">
        <f>IF(OR(A655="-",ISNUMBER(E655)),IFERROR(VALUE(CONCATENATE(MID('Datos de entrada'!C655,1,1),",",MID('Datos de entrada'!C655,3,1))),IFERROR(VALUE(MID('Datos de entrada'!C655,1,2)),"")),"")</f>
        <v/>
      </c>
      <c r="E655" t="str">
        <f>IF(ISNUMBER('Operaciones Auxiliares'!G655),'Operaciones Auxiliares'!G655,'Operaciones Auxiliares'!F655)</f>
        <v/>
      </c>
      <c r="G655" t="str">
        <f t="shared" si="28"/>
        <v/>
      </c>
      <c r="H655" t="str">
        <f t="shared" si="29"/>
        <v/>
      </c>
    </row>
    <row r="656" spans="1:8" x14ac:dyDescent="0.2">
      <c r="A656" t="str">
        <f>IF('Datos de entrada'!H656="-","-","")</f>
        <v/>
      </c>
      <c r="B656">
        <f t="shared" si="27"/>
        <v>7</v>
      </c>
      <c r="D656" t="str">
        <f>IF(OR(A656="-",ISNUMBER(E656)),IFERROR(VALUE(CONCATENATE(MID('Datos de entrada'!C656,1,1),",",MID('Datos de entrada'!C656,3,1))),IFERROR(VALUE(MID('Datos de entrada'!C656,1,2)),"")),"")</f>
        <v/>
      </c>
      <c r="E656" t="str">
        <f>IF(ISNUMBER('Operaciones Auxiliares'!G656),'Operaciones Auxiliares'!G656,'Operaciones Auxiliares'!F656)</f>
        <v/>
      </c>
      <c r="G656" t="str">
        <f t="shared" si="28"/>
        <v/>
      </c>
      <c r="H656" t="str">
        <f t="shared" si="29"/>
        <v/>
      </c>
    </row>
    <row r="657" spans="1:8" x14ac:dyDescent="0.2">
      <c r="A657" t="str">
        <f>IF('Datos de entrada'!H657="-","-","")</f>
        <v/>
      </c>
      <c r="B657">
        <f t="shared" si="27"/>
        <v>7</v>
      </c>
      <c r="D657" t="str">
        <f>IF(OR(A657="-",ISNUMBER(E657)),IFERROR(VALUE(CONCATENATE(MID('Datos de entrada'!C657,1,1),",",MID('Datos de entrada'!C657,3,1))),IFERROR(VALUE(MID('Datos de entrada'!C657,1,2)),"")),"")</f>
        <v/>
      </c>
      <c r="E657" t="str">
        <f>IF(ISNUMBER('Operaciones Auxiliares'!G657),'Operaciones Auxiliares'!G657,'Operaciones Auxiliares'!F657)</f>
        <v/>
      </c>
      <c r="G657" t="str">
        <f t="shared" si="28"/>
        <v/>
      </c>
      <c r="H657" t="str">
        <f t="shared" si="29"/>
        <v/>
      </c>
    </row>
    <row r="658" spans="1:8" x14ac:dyDescent="0.2">
      <c r="A658" t="str">
        <f>IF('Datos de entrada'!H658="-","-","")</f>
        <v/>
      </c>
      <c r="B658">
        <f t="shared" si="27"/>
        <v>7</v>
      </c>
      <c r="D658" t="str">
        <f>IF(OR(A658="-",ISNUMBER(E658)),IFERROR(VALUE(CONCATENATE(MID('Datos de entrada'!C658,1,1),",",MID('Datos de entrada'!C658,3,1))),IFERROR(VALUE(MID('Datos de entrada'!C658,1,2)),"")),"")</f>
        <v/>
      </c>
      <c r="E658" t="str">
        <f>IF(ISNUMBER('Operaciones Auxiliares'!G658),'Operaciones Auxiliares'!G658,'Operaciones Auxiliares'!F658)</f>
        <v/>
      </c>
      <c r="G658" t="str">
        <f t="shared" si="28"/>
        <v/>
      </c>
      <c r="H658" t="str">
        <f t="shared" si="29"/>
        <v/>
      </c>
    </row>
    <row r="659" spans="1:8" x14ac:dyDescent="0.2">
      <c r="A659" t="str">
        <f>IF('Datos de entrada'!H659="-","-","")</f>
        <v/>
      </c>
      <c r="B659">
        <f t="shared" si="27"/>
        <v>7</v>
      </c>
      <c r="D659" t="str">
        <f>IF(OR(A659="-",ISNUMBER(E659)),IFERROR(VALUE(CONCATENATE(MID('Datos de entrada'!C659,1,1),",",MID('Datos de entrada'!C659,3,1))),IFERROR(VALUE(MID('Datos de entrada'!C659,1,2)),"")),"")</f>
        <v/>
      </c>
      <c r="E659" t="str">
        <f>IF(ISNUMBER('Operaciones Auxiliares'!G659),'Operaciones Auxiliares'!G659,'Operaciones Auxiliares'!F659)</f>
        <v/>
      </c>
      <c r="G659" t="str">
        <f t="shared" si="28"/>
        <v/>
      </c>
      <c r="H659" t="str">
        <f t="shared" si="29"/>
        <v/>
      </c>
    </row>
    <row r="660" spans="1:8" x14ac:dyDescent="0.2">
      <c r="A660" t="str">
        <f>IF('Datos de entrada'!H660="-","-","")</f>
        <v/>
      </c>
      <c r="B660">
        <f t="shared" ref="B660:B723" si="30">IF(A660="-",B659+1,B659)</f>
        <v>7</v>
      </c>
      <c r="D660" t="str">
        <f>IF(OR(A660="-",ISNUMBER(E660)),IFERROR(VALUE(CONCATENATE(MID('Datos de entrada'!C660,1,1),",",MID('Datos de entrada'!C660,3,1))),IFERROR(VALUE(MID('Datos de entrada'!C660,1,2)),"")),"")</f>
        <v/>
      </c>
      <c r="E660" t="str">
        <f>IF(ISNUMBER('Operaciones Auxiliares'!G660),'Operaciones Auxiliares'!G660,'Operaciones Auxiliares'!F660)</f>
        <v/>
      </c>
      <c r="G660" t="str">
        <f t="shared" ref="G660:G723" si="31">IF(A660="-",5*D660,"")</f>
        <v/>
      </c>
      <c r="H660" t="str">
        <f t="shared" ref="H660:H723" si="32">IF(A660="-",10*D660,"")</f>
        <v/>
      </c>
    </row>
    <row r="661" spans="1:8" x14ac:dyDescent="0.2">
      <c r="A661" t="str">
        <f>IF('Datos de entrada'!H661="-","-","")</f>
        <v/>
      </c>
      <c r="B661">
        <f t="shared" si="30"/>
        <v>7</v>
      </c>
      <c r="D661" t="str">
        <f>IF(OR(A661="-",ISNUMBER(E661)),IFERROR(VALUE(CONCATENATE(MID('Datos de entrada'!C661,1,1),",",MID('Datos de entrada'!C661,3,1))),IFERROR(VALUE(MID('Datos de entrada'!C661,1,2)),"")),"")</f>
        <v/>
      </c>
      <c r="E661" t="str">
        <f>IF(ISNUMBER('Operaciones Auxiliares'!G661),'Operaciones Auxiliares'!G661,'Operaciones Auxiliares'!F661)</f>
        <v/>
      </c>
      <c r="G661" t="str">
        <f t="shared" si="31"/>
        <v/>
      </c>
      <c r="H661" t="str">
        <f t="shared" si="32"/>
        <v/>
      </c>
    </row>
    <row r="662" spans="1:8" x14ac:dyDescent="0.2">
      <c r="A662" t="str">
        <f>IF('Datos de entrada'!H662="-","-","")</f>
        <v/>
      </c>
      <c r="B662">
        <f t="shared" si="30"/>
        <v>7</v>
      </c>
      <c r="D662" t="str">
        <f>IF(OR(A662="-",ISNUMBER(E662)),IFERROR(VALUE(CONCATENATE(MID('Datos de entrada'!C662,1,1),",",MID('Datos de entrada'!C662,3,1))),IFERROR(VALUE(MID('Datos de entrada'!C662,1,2)),"")),"")</f>
        <v/>
      </c>
      <c r="E662" t="str">
        <f>IF(ISNUMBER('Operaciones Auxiliares'!G662),'Operaciones Auxiliares'!G662,'Operaciones Auxiliares'!F662)</f>
        <v/>
      </c>
      <c r="G662" t="str">
        <f t="shared" si="31"/>
        <v/>
      </c>
      <c r="H662" t="str">
        <f t="shared" si="32"/>
        <v/>
      </c>
    </row>
    <row r="663" spans="1:8" x14ac:dyDescent="0.2">
      <c r="A663" t="str">
        <f>IF('Datos de entrada'!H663="-","-","")</f>
        <v/>
      </c>
      <c r="B663">
        <f t="shared" si="30"/>
        <v>7</v>
      </c>
      <c r="D663" t="str">
        <f>IF(OR(A663="-",ISNUMBER(E663)),IFERROR(VALUE(CONCATENATE(MID('Datos de entrada'!C663,1,1),",",MID('Datos de entrada'!C663,3,1))),IFERROR(VALUE(MID('Datos de entrada'!C663,1,2)),"")),"")</f>
        <v/>
      </c>
      <c r="E663" t="str">
        <f>IF(ISNUMBER('Operaciones Auxiliares'!G663),'Operaciones Auxiliares'!G663,'Operaciones Auxiliares'!F663)</f>
        <v/>
      </c>
      <c r="G663" t="str">
        <f t="shared" si="31"/>
        <v/>
      </c>
      <c r="H663" t="str">
        <f t="shared" si="32"/>
        <v/>
      </c>
    </row>
    <row r="664" spans="1:8" x14ac:dyDescent="0.2">
      <c r="A664" t="str">
        <f>IF('Datos de entrada'!H664="-","-","")</f>
        <v/>
      </c>
      <c r="B664">
        <f t="shared" si="30"/>
        <v>7</v>
      </c>
      <c r="D664" t="str">
        <f>IF(OR(A664="-",ISNUMBER(E664)),IFERROR(VALUE(CONCATENATE(MID('Datos de entrada'!C664,1,1),",",MID('Datos de entrada'!C664,3,1))),IFERROR(VALUE(MID('Datos de entrada'!C664,1,2)),"")),"")</f>
        <v/>
      </c>
      <c r="E664" t="str">
        <f>IF(ISNUMBER('Operaciones Auxiliares'!G664),'Operaciones Auxiliares'!G664,'Operaciones Auxiliares'!F664)</f>
        <v/>
      </c>
      <c r="G664" t="str">
        <f t="shared" si="31"/>
        <v/>
      </c>
      <c r="H664" t="str">
        <f t="shared" si="32"/>
        <v/>
      </c>
    </row>
    <row r="665" spans="1:8" x14ac:dyDescent="0.2">
      <c r="A665" t="str">
        <f>IF('Datos de entrada'!H665="-","-","")</f>
        <v/>
      </c>
      <c r="B665">
        <f t="shared" si="30"/>
        <v>7</v>
      </c>
      <c r="D665" t="str">
        <f>IF(OR(A665="-",ISNUMBER(E665)),IFERROR(VALUE(CONCATENATE(MID('Datos de entrada'!C665,1,1),",",MID('Datos de entrada'!C665,3,1))),IFERROR(VALUE(MID('Datos de entrada'!C665,1,2)),"")),"")</f>
        <v/>
      </c>
      <c r="E665" t="str">
        <f>IF(ISNUMBER('Operaciones Auxiliares'!G665),'Operaciones Auxiliares'!G665,'Operaciones Auxiliares'!F665)</f>
        <v/>
      </c>
      <c r="G665" t="str">
        <f t="shared" si="31"/>
        <v/>
      </c>
      <c r="H665" t="str">
        <f t="shared" si="32"/>
        <v/>
      </c>
    </row>
    <row r="666" spans="1:8" x14ac:dyDescent="0.2">
      <c r="A666" t="str">
        <f>IF('Datos de entrada'!H666="-","-","")</f>
        <v/>
      </c>
      <c r="B666">
        <f t="shared" si="30"/>
        <v>7</v>
      </c>
      <c r="D666" t="str">
        <f>IF(OR(A666="-",ISNUMBER(E666)),IFERROR(VALUE(CONCATENATE(MID('Datos de entrada'!C666,1,1),",",MID('Datos de entrada'!C666,3,1))),IFERROR(VALUE(MID('Datos de entrada'!C666,1,2)),"")),"")</f>
        <v/>
      </c>
      <c r="E666" t="str">
        <f>IF(ISNUMBER('Operaciones Auxiliares'!G666),'Operaciones Auxiliares'!G666,'Operaciones Auxiliares'!F666)</f>
        <v/>
      </c>
      <c r="G666" t="str">
        <f t="shared" si="31"/>
        <v/>
      </c>
      <c r="H666" t="str">
        <f t="shared" si="32"/>
        <v/>
      </c>
    </row>
    <row r="667" spans="1:8" x14ac:dyDescent="0.2">
      <c r="A667" t="str">
        <f>IF('Datos de entrada'!H667="-","-","")</f>
        <v/>
      </c>
      <c r="B667">
        <f t="shared" si="30"/>
        <v>7</v>
      </c>
      <c r="D667" t="str">
        <f>IF(OR(A667="-",ISNUMBER(E667)),IFERROR(VALUE(CONCATENATE(MID('Datos de entrada'!C667,1,1),",",MID('Datos de entrada'!C667,3,1))),IFERROR(VALUE(MID('Datos de entrada'!C667,1,2)),"")),"")</f>
        <v/>
      </c>
      <c r="E667" t="str">
        <f>IF(ISNUMBER('Operaciones Auxiliares'!G667),'Operaciones Auxiliares'!G667,'Operaciones Auxiliares'!F667)</f>
        <v/>
      </c>
      <c r="G667" t="str">
        <f t="shared" si="31"/>
        <v/>
      </c>
      <c r="H667" t="str">
        <f t="shared" si="32"/>
        <v/>
      </c>
    </row>
    <row r="668" spans="1:8" x14ac:dyDescent="0.2">
      <c r="A668" t="str">
        <f>IF('Datos de entrada'!H668="-","-","")</f>
        <v/>
      </c>
      <c r="B668">
        <f t="shared" si="30"/>
        <v>7</v>
      </c>
      <c r="D668" t="str">
        <f>IF(OR(A668="-",ISNUMBER(E668)),IFERROR(VALUE(CONCATENATE(MID('Datos de entrada'!C668,1,1),",",MID('Datos de entrada'!C668,3,1))),IFERROR(VALUE(MID('Datos de entrada'!C668,1,2)),"")),"")</f>
        <v/>
      </c>
      <c r="E668" t="str">
        <f>IF(ISNUMBER('Operaciones Auxiliares'!G668),'Operaciones Auxiliares'!G668,'Operaciones Auxiliares'!F668)</f>
        <v/>
      </c>
      <c r="G668" t="str">
        <f t="shared" si="31"/>
        <v/>
      </c>
      <c r="H668" t="str">
        <f t="shared" si="32"/>
        <v/>
      </c>
    </row>
    <row r="669" spans="1:8" x14ac:dyDescent="0.2">
      <c r="A669" t="str">
        <f>IF('Datos de entrada'!H669="-","-","")</f>
        <v/>
      </c>
      <c r="B669">
        <f t="shared" si="30"/>
        <v>7</v>
      </c>
      <c r="D669" t="str">
        <f>IF(OR(A669="-",ISNUMBER(E669)),IFERROR(VALUE(CONCATENATE(MID('Datos de entrada'!C669,1,1),",",MID('Datos de entrada'!C669,3,1))),IFERROR(VALUE(MID('Datos de entrada'!C669,1,2)),"")),"")</f>
        <v/>
      </c>
      <c r="E669" t="str">
        <f>IF(ISNUMBER('Operaciones Auxiliares'!G669),'Operaciones Auxiliares'!G669,'Operaciones Auxiliares'!F669)</f>
        <v/>
      </c>
      <c r="G669" t="str">
        <f t="shared" si="31"/>
        <v/>
      </c>
      <c r="H669" t="str">
        <f t="shared" si="32"/>
        <v/>
      </c>
    </row>
    <row r="670" spans="1:8" x14ac:dyDescent="0.2">
      <c r="A670" t="str">
        <f>IF('Datos de entrada'!H670="-","-","")</f>
        <v/>
      </c>
      <c r="B670">
        <f t="shared" si="30"/>
        <v>7</v>
      </c>
      <c r="D670" t="str">
        <f>IF(OR(A670="-",ISNUMBER(E670)),IFERROR(VALUE(CONCATENATE(MID('Datos de entrada'!C670,1,1),",",MID('Datos de entrada'!C670,3,1))),IFERROR(VALUE(MID('Datos de entrada'!C670,1,2)),"")),"")</f>
        <v/>
      </c>
      <c r="E670" t="str">
        <f>IF(ISNUMBER('Operaciones Auxiliares'!G670),'Operaciones Auxiliares'!G670,'Operaciones Auxiliares'!F670)</f>
        <v/>
      </c>
      <c r="G670" t="str">
        <f t="shared" si="31"/>
        <v/>
      </c>
      <c r="H670" t="str">
        <f t="shared" si="32"/>
        <v/>
      </c>
    </row>
    <row r="671" spans="1:8" x14ac:dyDescent="0.2">
      <c r="A671" t="str">
        <f>IF('Datos de entrada'!H671="-","-","")</f>
        <v/>
      </c>
      <c r="B671">
        <f t="shared" si="30"/>
        <v>7</v>
      </c>
      <c r="D671" t="str">
        <f>IF(OR(A671="-",ISNUMBER(E671)),IFERROR(VALUE(CONCATENATE(MID('Datos de entrada'!C671,1,1),",",MID('Datos de entrada'!C671,3,1))),IFERROR(VALUE(MID('Datos de entrada'!C671,1,2)),"")),"")</f>
        <v/>
      </c>
      <c r="E671" t="str">
        <f>IF(ISNUMBER('Operaciones Auxiliares'!G671),'Operaciones Auxiliares'!G671,'Operaciones Auxiliares'!F671)</f>
        <v/>
      </c>
      <c r="G671" t="str">
        <f t="shared" si="31"/>
        <v/>
      </c>
      <c r="H671" t="str">
        <f t="shared" si="32"/>
        <v/>
      </c>
    </row>
    <row r="672" spans="1:8" x14ac:dyDescent="0.2">
      <c r="A672" t="str">
        <f>IF('Datos de entrada'!H672="-","-","")</f>
        <v/>
      </c>
      <c r="B672">
        <f t="shared" si="30"/>
        <v>7</v>
      </c>
      <c r="D672" t="str">
        <f>IF(OR(A672="-",ISNUMBER(E672)),IFERROR(VALUE(CONCATENATE(MID('Datos de entrada'!C672,1,1),",",MID('Datos de entrada'!C672,3,1))),IFERROR(VALUE(MID('Datos de entrada'!C672,1,2)),"")),"")</f>
        <v/>
      </c>
      <c r="E672" t="str">
        <f>IF(ISNUMBER('Operaciones Auxiliares'!G672),'Operaciones Auxiliares'!G672,'Operaciones Auxiliares'!F672)</f>
        <v/>
      </c>
      <c r="G672" t="str">
        <f t="shared" si="31"/>
        <v/>
      </c>
      <c r="H672" t="str">
        <f t="shared" si="32"/>
        <v/>
      </c>
    </row>
    <row r="673" spans="1:8" x14ac:dyDescent="0.2">
      <c r="A673" t="str">
        <f>IF('Datos de entrada'!H673="-","-","")</f>
        <v/>
      </c>
      <c r="B673">
        <f t="shared" si="30"/>
        <v>7</v>
      </c>
      <c r="D673" t="str">
        <f>IF(OR(A673="-",ISNUMBER(E673)),IFERROR(VALUE(CONCATENATE(MID('Datos de entrada'!C673,1,1),",",MID('Datos de entrada'!C673,3,1))),IFERROR(VALUE(MID('Datos de entrada'!C673,1,2)),"")),"")</f>
        <v/>
      </c>
      <c r="E673" t="str">
        <f>IF(ISNUMBER('Operaciones Auxiliares'!G673),'Operaciones Auxiliares'!G673,'Operaciones Auxiliares'!F673)</f>
        <v/>
      </c>
      <c r="G673" t="str">
        <f t="shared" si="31"/>
        <v/>
      </c>
      <c r="H673" t="str">
        <f t="shared" si="32"/>
        <v/>
      </c>
    </row>
    <row r="674" spans="1:8" x14ac:dyDescent="0.2">
      <c r="A674" t="str">
        <f>IF('Datos de entrada'!H674="-","-","")</f>
        <v/>
      </c>
      <c r="B674">
        <f t="shared" si="30"/>
        <v>7</v>
      </c>
      <c r="D674" t="str">
        <f>IF(OR(A674="-",ISNUMBER(E674)),IFERROR(VALUE(CONCATENATE(MID('Datos de entrada'!C674,1,1),",",MID('Datos de entrada'!C674,3,1))),IFERROR(VALUE(MID('Datos de entrada'!C674,1,2)),"")),"")</f>
        <v/>
      </c>
      <c r="E674" t="str">
        <f>IF(ISNUMBER('Operaciones Auxiliares'!G674),'Operaciones Auxiliares'!G674,'Operaciones Auxiliares'!F674)</f>
        <v/>
      </c>
      <c r="G674" t="str">
        <f t="shared" si="31"/>
        <v/>
      </c>
      <c r="H674" t="str">
        <f t="shared" si="32"/>
        <v/>
      </c>
    </row>
    <row r="675" spans="1:8" x14ac:dyDescent="0.2">
      <c r="A675" t="str">
        <f>IF('Datos de entrada'!H675="-","-","")</f>
        <v/>
      </c>
      <c r="B675">
        <f t="shared" si="30"/>
        <v>7</v>
      </c>
      <c r="D675" t="str">
        <f>IF(OR(A675="-",ISNUMBER(E675)),IFERROR(VALUE(CONCATENATE(MID('Datos de entrada'!C675,1,1),",",MID('Datos de entrada'!C675,3,1))),IFERROR(VALUE(MID('Datos de entrada'!C675,1,2)),"")),"")</f>
        <v/>
      </c>
      <c r="E675" t="str">
        <f>IF(ISNUMBER('Operaciones Auxiliares'!G675),'Operaciones Auxiliares'!G675,'Operaciones Auxiliares'!F675)</f>
        <v/>
      </c>
      <c r="G675" t="str">
        <f t="shared" si="31"/>
        <v/>
      </c>
      <c r="H675" t="str">
        <f t="shared" si="32"/>
        <v/>
      </c>
    </row>
    <row r="676" spans="1:8" x14ac:dyDescent="0.2">
      <c r="A676" t="str">
        <f>IF('Datos de entrada'!H676="-","-","")</f>
        <v/>
      </c>
      <c r="B676">
        <f t="shared" si="30"/>
        <v>7</v>
      </c>
      <c r="D676" t="str">
        <f>IF(OR(A676="-",ISNUMBER(E676)),IFERROR(VALUE(CONCATENATE(MID('Datos de entrada'!C676,1,1),",",MID('Datos de entrada'!C676,3,1))),IFERROR(VALUE(MID('Datos de entrada'!C676,1,2)),"")),"")</f>
        <v/>
      </c>
      <c r="E676" t="str">
        <f>IF(ISNUMBER('Operaciones Auxiliares'!G676),'Operaciones Auxiliares'!G676,'Operaciones Auxiliares'!F676)</f>
        <v/>
      </c>
      <c r="G676" t="str">
        <f t="shared" si="31"/>
        <v/>
      </c>
      <c r="H676" t="str">
        <f t="shared" si="32"/>
        <v/>
      </c>
    </row>
    <row r="677" spans="1:8" x14ac:dyDescent="0.2">
      <c r="A677" t="str">
        <f>IF('Datos de entrada'!H677="-","-","")</f>
        <v/>
      </c>
      <c r="B677">
        <f t="shared" si="30"/>
        <v>7</v>
      </c>
      <c r="D677" t="str">
        <f>IF(OR(A677="-",ISNUMBER(E677)),IFERROR(VALUE(CONCATENATE(MID('Datos de entrada'!C677,1,1),",",MID('Datos de entrada'!C677,3,1))),IFERROR(VALUE(MID('Datos de entrada'!C677,1,2)),"")),"")</f>
        <v/>
      </c>
      <c r="E677" t="str">
        <f>IF(ISNUMBER('Operaciones Auxiliares'!G677),'Operaciones Auxiliares'!G677,'Operaciones Auxiliares'!F677)</f>
        <v/>
      </c>
      <c r="G677" t="str">
        <f t="shared" si="31"/>
        <v/>
      </c>
      <c r="H677" t="str">
        <f t="shared" si="32"/>
        <v/>
      </c>
    </row>
    <row r="678" spans="1:8" x14ac:dyDescent="0.2">
      <c r="A678" t="str">
        <f>IF('Datos de entrada'!H678="-","-","")</f>
        <v/>
      </c>
      <c r="B678">
        <f t="shared" si="30"/>
        <v>7</v>
      </c>
      <c r="D678" t="str">
        <f>IF(OR(A678="-",ISNUMBER(E678)),IFERROR(VALUE(CONCATENATE(MID('Datos de entrada'!C678,1,1),",",MID('Datos de entrada'!C678,3,1))),IFERROR(VALUE(MID('Datos de entrada'!C678,1,2)),"")),"")</f>
        <v/>
      </c>
      <c r="E678" t="str">
        <f>IF(ISNUMBER('Operaciones Auxiliares'!G678),'Operaciones Auxiliares'!G678,'Operaciones Auxiliares'!F678)</f>
        <v/>
      </c>
      <c r="G678" t="str">
        <f t="shared" si="31"/>
        <v/>
      </c>
      <c r="H678" t="str">
        <f t="shared" si="32"/>
        <v/>
      </c>
    </row>
    <row r="679" spans="1:8" x14ac:dyDescent="0.2">
      <c r="A679" t="str">
        <f>IF('Datos de entrada'!H679="-","-","")</f>
        <v/>
      </c>
      <c r="B679">
        <f t="shared" si="30"/>
        <v>7</v>
      </c>
      <c r="D679" t="str">
        <f>IF(OR(A679="-",ISNUMBER(E679)),IFERROR(VALUE(CONCATENATE(MID('Datos de entrada'!C679,1,1),",",MID('Datos de entrada'!C679,3,1))),IFERROR(VALUE(MID('Datos de entrada'!C679,1,2)),"")),"")</f>
        <v/>
      </c>
      <c r="E679" t="str">
        <f>IF(ISNUMBER('Operaciones Auxiliares'!G679),'Operaciones Auxiliares'!G679,'Operaciones Auxiliares'!F679)</f>
        <v/>
      </c>
      <c r="G679" t="str">
        <f t="shared" si="31"/>
        <v/>
      </c>
      <c r="H679" t="str">
        <f t="shared" si="32"/>
        <v/>
      </c>
    </row>
    <row r="680" spans="1:8" x14ac:dyDescent="0.2">
      <c r="A680" t="str">
        <f>IF('Datos de entrada'!H680="-","-","")</f>
        <v/>
      </c>
      <c r="B680">
        <f t="shared" si="30"/>
        <v>7</v>
      </c>
      <c r="D680" t="str">
        <f>IF(OR(A680="-",ISNUMBER(E680)),IFERROR(VALUE(CONCATENATE(MID('Datos de entrada'!C680,1,1),",",MID('Datos de entrada'!C680,3,1))),IFERROR(VALUE(MID('Datos de entrada'!C680,1,2)),"")),"")</f>
        <v/>
      </c>
      <c r="E680" t="str">
        <f>IF(ISNUMBER('Operaciones Auxiliares'!G680),'Operaciones Auxiliares'!G680,'Operaciones Auxiliares'!F680)</f>
        <v/>
      </c>
      <c r="G680" t="str">
        <f t="shared" si="31"/>
        <v/>
      </c>
      <c r="H680" t="str">
        <f t="shared" si="32"/>
        <v/>
      </c>
    </row>
    <row r="681" spans="1:8" x14ac:dyDescent="0.2">
      <c r="A681" t="str">
        <f>IF('Datos de entrada'!H681="-","-","")</f>
        <v/>
      </c>
      <c r="B681">
        <f t="shared" si="30"/>
        <v>7</v>
      </c>
      <c r="D681" t="str">
        <f>IF(OR(A681="-",ISNUMBER(E681)),IFERROR(VALUE(CONCATENATE(MID('Datos de entrada'!C681,1,1),",",MID('Datos de entrada'!C681,3,1))),IFERROR(VALUE(MID('Datos de entrada'!C681,1,2)),"")),"")</f>
        <v/>
      </c>
      <c r="E681" t="str">
        <f>IF(ISNUMBER('Operaciones Auxiliares'!G681),'Operaciones Auxiliares'!G681,'Operaciones Auxiliares'!F681)</f>
        <v/>
      </c>
      <c r="G681" t="str">
        <f t="shared" si="31"/>
        <v/>
      </c>
      <c r="H681" t="str">
        <f t="shared" si="32"/>
        <v/>
      </c>
    </row>
    <row r="682" spans="1:8" x14ac:dyDescent="0.2">
      <c r="A682" t="str">
        <f>IF('Datos de entrada'!H682="-","-","")</f>
        <v/>
      </c>
      <c r="B682">
        <f t="shared" si="30"/>
        <v>7</v>
      </c>
      <c r="D682" t="str">
        <f>IF(OR(A682="-",ISNUMBER(E682)),IFERROR(VALUE(CONCATENATE(MID('Datos de entrada'!C682,1,1),",",MID('Datos de entrada'!C682,3,1))),IFERROR(VALUE(MID('Datos de entrada'!C682,1,2)),"")),"")</f>
        <v/>
      </c>
      <c r="E682" t="str">
        <f>IF(ISNUMBER('Operaciones Auxiliares'!G682),'Operaciones Auxiliares'!G682,'Operaciones Auxiliares'!F682)</f>
        <v/>
      </c>
      <c r="G682" t="str">
        <f t="shared" si="31"/>
        <v/>
      </c>
      <c r="H682" t="str">
        <f t="shared" si="32"/>
        <v/>
      </c>
    </row>
    <row r="683" spans="1:8" x14ac:dyDescent="0.2">
      <c r="A683" t="str">
        <f>IF('Datos de entrada'!H683="-","-","")</f>
        <v/>
      </c>
      <c r="B683">
        <f t="shared" si="30"/>
        <v>7</v>
      </c>
      <c r="D683" t="str">
        <f>IF(OR(A683="-",ISNUMBER(E683)),IFERROR(VALUE(CONCATENATE(MID('Datos de entrada'!C683,1,1),",",MID('Datos de entrada'!C683,3,1))),IFERROR(VALUE(MID('Datos de entrada'!C683,1,2)),"")),"")</f>
        <v/>
      </c>
      <c r="E683" t="str">
        <f>IF(ISNUMBER('Operaciones Auxiliares'!G683),'Operaciones Auxiliares'!G683,'Operaciones Auxiliares'!F683)</f>
        <v/>
      </c>
      <c r="G683" t="str">
        <f t="shared" si="31"/>
        <v/>
      </c>
      <c r="H683" t="str">
        <f t="shared" si="32"/>
        <v/>
      </c>
    </row>
    <row r="684" spans="1:8" x14ac:dyDescent="0.2">
      <c r="A684" t="str">
        <f>IF('Datos de entrada'!H684="-","-","")</f>
        <v/>
      </c>
      <c r="B684">
        <f t="shared" si="30"/>
        <v>7</v>
      </c>
      <c r="D684" t="str">
        <f>IF(OR(A684="-",ISNUMBER(E684)),IFERROR(VALUE(CONCATENATE(MID('Datos de entrada'!C684,1,1),",",MID('Datos de entrada'!C684,3,1))),IFERROR(VALUE(MID('Datos de entrada'!C684,1,2)),"")),"")</f>
        <v/>
      </c>
      <c r="E684" t="str">
        <f>IF(ISNUMBER('Operaciones Auxiliares'!G684),'Operaciones Auxiliares'!G684,'Operaciones Auxiliares'!F684)</f>
        <v/>
      </c>
      <c r="G684" t="str">
        <f t="shared" si="31"/>
        <v/>
      </c>
      <c r="H684" t="str">
        <f t="shared" si="32"/>
        <v/>
      </c>
    </row>
    <row r="685" spans="1:8" x14ac:dyDescent="0.2">
      <c r="A685" t="str">
        <f>IF('Datos de entrada'!H685="-","-","")</f>
        <v/>
      </c>
      <c r="B685">
        <f t="shared" si="30"/>
        <v>7</v>
      </c>
      <c r="D685" t="str">
        <f>IF(OR(A685="-",ISNUMBER(E685)),IFERROR(VALUE(CONCATENATE(MID('Datos de entrada'!C685,1,1),",",MID('Datos de entrada'!C685,3,1))),IFERROR(VALUE(MID('Datos de entrada'!C685,1,2)),"")),"")</f>
        <v/>
      </c>
      <c r="E685" t="str">
        <f>IF(ISNUMBER('Operaciones Auxiliares'!G685),'Operaciones Auxiliares'!G685,'Operaciones Auxiliares'!F685)</f>
        <v/>
      </c>
      <c r="G685" t="str">
        <f t="shared" si="31"/>
        <v/>
      </c>
      <c r="H685" t="str">
        <f t="shared" si="32"/>
        <v/>
      </c>
    </row>
    <row r="686" spans="1:8" x14ac:dyDescent="0.2">
      <c r="A686" t="str">
        <f>IF('Datos de entrada'!H686="-","-","")</f>
        <v/>
      </c>
      <c r="B686">
        <f t="shared" si="30"/>
        <v>7</v>
      </c>
      <c r="D686" t="str">
        <f>IF(OR(A686="-",ISNUMBER(E686)),IFERROR(VALUE(CONCATENATE(MID('Datos de entrada'!C686,1,1),",",MID('Datos de entrada'!C686,3,1))),IFERROR(VALUE(MID('Datos de entrada'!C686,1,2)),"")),"")</f>
        <v/>
      </c>
      <c r="E686" t="str">
        <f>IF(ISNUMBER('Operaciones Auxiliares'!G686),'Operaciones Auxiliares'!G686,'Operaciones Auxiliares'!F686)</f>
        <v/>
      </c>
      <c r="G686" t="str">
        <f t="shared" si="31"/>
        <v/>
      </c>
      <c r="H686" t="str">
        <f t="shared" si="32"/>
        <v/>
      </c>
    </row>
    <row r="687" spans="1:8" x14ac:dyDescent="0.2">
      <c r="A687" t="str">
        <f>IF('Datos de entrada'!H687="-","-","")</f>
        <v/>
      </c>
      <c r="B687">
        <f t="shared" si="30"/>
        <v>7</v>
      </c>
      <c r="D687" t="str">
        <f>IF(OR(A687="-",ISNUMBER(E687)),IFERROR(VALUE(CONCATENATE(MID('Datos de entrada'!C687,1,1),",",MID('Datos de entrada'!C687,3,1))),IFERROR(VALUE(MID('Datos de entrada'!C687,1,2)),"")),"")</f>
        <v/>
      </c>
      <c r="E687" t="str">
        <f>IF(ISNUMBER('Operaciones Auxiliares'!G687),'Operaciones Auxiliares'!G687,'Operaciones Auxiliares'!F687)</f>
        <v/>
      </c>
      <c r="G687" t="str">
        <f t="shared" si="31"/>
        <v/>
      </c>
      <c r="H687" t="str">
        <f t="shared" si="32"/>
        <v/>
      </c>
    </row>
    <row r="688" spans="1:8" x14ac:dyDescent="0.2">
      <c r="A688" t="str">
        <f>IF('Datos de entrada'!H688="-","-","")</f>
        <v/>
      </c>
      <c r="B688">
        <f t="shared" si="30"/>
        <v>7</v>
      </c>
      <c r="D688" t="str">
        <f>IF(OR(A688="-",ISNUMBER(E688)),IFERROR(VALUE(CONCATENATE(MID('Datos de entrada'!C688,1,1),",",MID('Datos de entrada'!C688,3,1))),IFERROR(VALUE(MID('Datos de entrada'!C688,1,2)),"")),"")</f>
        <v/>
      </c>
      <c r="E688" t="str">
        <f>IF(ISNUMBER('Operaciones Auxiliares'!G688),'Operaciones Auxiliares'!G688,'Operaciones Auxiliares'!F688)</f>
        <v/>
      </c>
      <c r="G688" t="str">
        <f t="shared" si="31"/>
        <v/>
      </c>
      <c r="H688" t="str">
        <f t="shared" si="32"/>
        <v/>
      </c>
    </row>
    <row r="689" spans="1:8" x14ac:dyDescent="0.2">
      <c r="A689" t="str">
        <f>IF('Datos de entrada'!H689="-","-","")</f>
        <v/>
      </c>
      <c r="B689">
        <f t="shared" si="30"/>
        <v>7</v>
      </c>
      <c r="D689" t="str">
        <f>IF(OR(A689="-",ISNUMBER(E689)),IFERROR(VALUE(CONCATENATE(MID('Datos de entrada'!C689,1,1),",",MID('Datos de entrada'!C689,3,1))),IFERROR(VALUE(MID('Datos de entrada'!C689,1,2)),"")),"")</f>
        <v/>
      </c>
      <c r="E689" t="str">
        <f>IF(ISNUMBER('Operaciones Auxiliares'!G689),'Operaciones Auxiliares'!G689,'Operaciones Auxiliares'!F689)</f>
        <v/>
      </c>
      <c r="G689" t="str">
        <f t="shared" si="31"/>
        <v/>
      </c>
      <c r="H689" t="str">
        <f t="shared" si="32"/>
        <v/>
      </c>
    </row>
    <row r="690" spans="1:8" x14ac:dyDescent="0.2">
      <c r="A690" t="str">
        <f>IF('Datos de entrada'!H690="-","-","")</f>
        <v/>
      </c>
      <c r="B690">
        <f t="shared" si="30"/>
        <v>7</v>
      </c>
      <c r="D690" t="str">
        <f>IF(OR(A690="-",ISNUMBER(E690)),IFERROR(VALUE(CONCATENATE(MID('Datos de entrada'!C690,1,1),",",MID('Datos de entrada'!C690,3,1))),IFERROR(VALUE(MID('Datos de entrada'!C690,1,2)),"")),"")</f>
        <v/>
      </c>
      <c r="E690" t="str">
        <f>IF(ISNUMBER('Operaciones Auxiliares'!G690),'Operaciones Auxiliares'!G690,'Operaciones Auxiliares'!F690)</f>
        <v/>
      </c>
      <c r="G690" t="str">
        <f t="shared" si="31"/>
        <v/>
      </c>
      <c r="H690" t="str">
        <f t="shared" si="32"/>
        <v/>
      </c>
    </row>
    <row r="691" spans="1:8" x14ac:dyDescent="0.2">
      <c r="A691" t="str">
        <f>IF('Datos de entrada'!H691="-","-","")</f>
        <v/>
      </c>
      <c r="B691">
        <f t="shared" si="30"/>
        <v>7</v>
      </c>
      <c r="D691" t="str">
        <f>IF(OR(A691="-",ISNUMBER(E691)),IFERROR(VALUE(CONCATENATE(MID('Datos de entrada'!C691,1,1),",",MID('Datos de entrada'!C691,3,1))),IFERROR(VALUE(MID('Datos de entrada'!C691,1,2)),"")),"")</f>
        <v/>
      </c>
      <c r="E691" t="str">
        <f>IF(ISNUMBER('Operaciones Auxiliares'!G691),'Operaciones Auxiliares'!G691,'Operaciones Auxiliares'!F691)</f>
        <v/>
      </c>
      <c r="G691" t="str">
        <f t="shared" si="31"/>
        <v/>
      </c>
      <c r="H691" t="str">
        <f t="shared" si="32"/>
        <v/>
      </c>
    </row>
    <row r="692" spans="1:8" x14ac:dyDescent="0.2">
      <c r="A692" t="str">
        <f>IF('Datos de entrada'!H692="-","-","")</f>
        <v/>
      </c>
      <c r="B692">
        <f t="shared" si="30"/>
        <v>7</v>
      </c>
      <c r="D692" t="str">
        <f>IF(OR(A692="-",ISNUMBER(E692)),IFERROR(VALUE(CONCATENATE(MID('Datos de entrada'!C692,1,1),",",MID('Datos de entrada'!C692,3,1))),IFERROR(VALUE(MID('Datos de entrada'!C692,1,2)),"")),"")</f>
        <v/>
      </c>
      <c r="E692" t="str">
        <f>IF(ISNUMBER('Operaciones Auxiliares'!G692),'Operaciones Auxiliares'!G692,'Operaciones Auxiliares'!F692)</f>
        <v/>
      </c>
      <c r="G692" t="str">
        <f t="shared" si="31"/>
        <v/>
      </c>
      <c r="H692" t="str">
        <f t="shared" si="32"/>
        <v/>
      </c>
    </row>
    <row r="693" spans="1:8" x14ac:dyDescent="0.2">
      <c r="A693" t="str">
        <f>IF('Datos de entrada'!H693="-","-","")</f>
        <v/>
      </c>
      <c r="B693">
        <f t="shared" si="30"/>
        <v>7</v>
      </c>
      <c r="D693" t="str">
        <f>IF(OR(A693="-",ISNUMBER(E693)),IFERROR(VALUE(CONCATENATE(MID('Datos de entrada'!C693,1,1),",",MID('Datos de entrada'!C693,3,1))),IFERROR(VALUE(MID('Datos de entrada'!C693,1,2)),"")),"")</f>
        <v/>
      </c>
      <c r="E693" t="str">
        <f>IF(ISNUMBER('Operaciones Auxiliares'!G693),'Operaciones Auxiliares'!G693,'Operaciones Auxiliares'!F693)</f>
        <v/>
      </c>
      <c r="G693" t="str">
        <f t="shared" si="31"/>
        <v/>
      </c>
      <c r="H693" t="str">
        <f t="shared" si="32"/>
        <v/>
      </c>
    </row>
    <row r="694" spans="1:8" x14ac:dyDescent="0.2">
      <c r="A694" t="str">
        <f>IF('Datos de entrada'!H694="-","-","")</f>
        <v/>
      </c>
      <c r="B694">
        <f t="shared" si="30"/>
        <v>7</v>
      </c>
      <c r="D694" t="str">
        <f>IF(OR(A694="-",ISNUMBER(E694)),IFERROR(VALUE(CONCATENATE(MID('Datos de entrada'!C694,1,1),",",MID('Datos de entrada'!C694,3,1))),IFERROR(VALUE(MID('Datos de entrada'!C694,1,2)),"")),"")</f>
        <v/>
      </c>
      <c r="E694" t="str">
        <f>IF(ISNUMBER('Operaciones Auxiliares'!G694),'Operaciones Auxiliares'!G694,'Operaciones Auxiliares'!F694)</f>
        <v/>
      </c>
      <c r="G694" t="str">
        <f t="shared" si="31"/>
        <v/>
      </c>
      <c r="H694" t="str">
        <f t="shared" si="32"/>
        <v/>
      </c>
    </row>
    <row r="695" spans="1:8" x14ac:dyDescent="0.2">
      <c r="A695" t="str">
        <f>IF('Datos de entrada'!H695="-","-","")</f>
        <v/>
      </c>
      <c r="B695">
        <f t="shared" si="30"/>
        <v>7</v>
      </c>
      <c r="D695" t="str">
        <f>IF(OR(A695="-",ISNUMBER(E695)),IFERROR(VALUE(CONCATENATE(MID('Datos de entrada'!C695,1,1),",",MID('Datos de entrada'!C695,3,1))),IFERROR(VALUE(MID('Datos de entrada'!C695,1,2)),"")),"")</f>
        <v/>
      </c>
      <c r="E695" t="str">
        <f>IF(ISNUMBER('Operaciones Auxiliares'!G695),'Operaciones Auxiliares'!G695,'Operaciones Auxiliares'!F695)</f>
        <v/>
      </c>
      <c r="G695" t="str">
        <f t="shared" si="31"/>
        <v/>
      </c>
      <c r="H695" t="str">
        <f t="shared" si="32"/>
        <v/>
      </c>
    </row>
    <row r="696" spans="1:8" x14ac:dyDescent="0.2">
      <c r="A696" t="str">
        <f>IF('Datos de entrada'!H696="-","-","")</f>
        <v/>
      </c>
      <c r="B696">
        <f t="shared" si="30"/>
        <v>7</v>
      </c>
      <c r="D696" t="str">
        <f>IF(OR(A696="-",ISNUMBER(E696)),IFERROR(VALUE(CONCATENATE(MID('Datos de entrada'!C696,1,1),",",MID('Datos de entrada'!C696,3,1))),IFERROR(VALUE(MID('Datos de entrada'!C696,1,2)),"")),"")</f>
        <v/>
      </c>
      <c r="E696" t="str">
        <f>IF(ISNUMBER('Operaciones Auxiliares'!G696),'Operaciones Auxiliares'!G696,'Operaciones Auxiliares'!F696)</f>
        <v/>
      </c>
      <c r="G696" t="str">
        <f t="shared" si="31"/>
        <v/>
      </c>
      <c r="H696" t="str">
        <f t="shared" si="32"/>
        <v/>
      </c>
    </row>
    <row r="697" spans="1:8" x14ac:dyDescent="0.2">
      <c r="A697" t="str">
        <f>IF('Datos de entrada'!H697="-","-","")</f>
        <v/>
      </c>
      <c r="B697">
        <f t="shared" si="30"/>
        <v>7</v>
      </c>
      <c r="D697" t="str">
        <f>IF(OR(A697="-",ISNUMBER(E697)),IFERROR(VALUE(CONCATENATE(MID('Datos de entrada'!C697,1,1),",",MID('Datos de entrada'!C697,3,1))),IFERROR(VALUE(MID('Datos de entrada'!C697,1,2)),"")),"")</f>
        <v/>
      </c>
      <c r="E697" t="str">
        <f>IF(ISNUMBER('Operaciones Auxiliares'!G697),'Operaciones Auxiliares'!G697,'Operaciones Auxiliares'!F697)</f>
        <v/>
      </c>
      <c r="G697" t="str">
        <f t="shared" si="31"/>
        <v/>
      </c>
      <c r="H697" t="str">
        <f t="shared" si="32"/>
        <v/>
      </c>
    </row>
    <row r="698" spans="1:8" x14ac:dyDescent="0.2">
      <c r="A698" t="str">
        <f>IF('Datos de entrada'!H698="-","-","")</f>
        <v/>
      </c>
      <c r="B698">
        <f t="shared" si="30"/>
        <v>7</v>
      </c>
      <c r="D698" t="str">
        <f>IF(OR(A698="-",ISNUMBER(E698)),IFERROR(VALUE(CONCATENATE(MID('Datos de entrada'!C698,1,1),",",MID('Datos de entrada'!C698,3,1))),IFERROR(VALUE(MID('Datos de entrada'!C698,1,2)),"")),"")</f>
        <v/>
      </c>
      <c r="E698" t="str">
        <f>IF(ISNUMBER('Operaciones Auxiliares'!G698),'Operaciones Auxiliares'!G698,'Operaciones Auxiliares'!F698)</f>
        <v/>
      </c>
      <c r="G698" t="str">
        <f t="shared" si="31"/>
        <v/>
      </c>
      <c r="H698" t="str">
        <f t="shared" si="32"/>
        <v/>
      </c>
    </row>
    <row r="699" spans="1:8" x14ac:dyDescent="0.2">
      <c r="A699" t="str">
        <f>IF('Datos de entrada'!H699="-","-","")</f>
        <v/>
      </c>
      <c r="B699">
        <f t="shared" si="30"/>
        <v>7</v>
      </c>
      <c r="D699" t="str">
        <f>IF(OR(A699="-",ISNUMBER(E699)),IFERROR(VALUE(CONCATENATE(MID('Datos de entrada'!C699,1,1),",",MID('Datos de entrada'!C699,3,1))),IFERROR(VALUE(MID('Datos de entrada'!C699,1,2)),"")),"")</f>
        <v/>
      </c>
      <c r="E699" t="str">
        <f>IF(ISNUMBER('Operaciones Auxiliares'!G699),'Operaciones Auxiliares'!G699,'Operaciones Auxiliares'!F699)</f>
        <v/>
      </c>
      <c r="G699" t="str">
        <f t="shared" si="31"/>
        <v/>
      </c>
      <c r="H699" t="str">
        <f t="shared" si="32"/>
        <v/>
      </c>
    </row>
    <row r="700" spans="1:8" x14ac:dyDescent="0.2">
      <c r="A700" t="str">
        <f>IF('Datos de entrada'!H700="-","-","")</f>
        <v/>
      </c>
      <c r="B700">
        <f t="shared" si="30"/>
        <v>7</v>
      </c>
      <c r="D700" t="str">
        <f>IF(OR(A700="-",ISNUMBER(E700)),IFERROR(VALUE(CONCATENATE(MID('Datos de entrada'!C700,1,1),",",MID('Datos de entrada'!C700,3,1))),IFERROR(VALUE(MID('Datos de entrada'!C700,1,2)),"")),"")</f>
        <v/>
      </c>
      <c r="E700" t="str">
        <f>IF(ISNUMBER('Operaciones Auxiliares'!G700),'Operaciones Auxiliares'!G700,'Operaciones Auxiliares'!F700)</f>
        <v/>
      </c>
      <c r="G700" t="str">
        <f t="shared" si="31"/>
        <v/>
      </c>
      <c r="H700" t="str">
        <f t="shared" si="32"/>
        <v/>
      </c>
    </row>
    <row r="701" spans="1:8" x14ac:dyDescent="0.2">
      <c r="A701" t="str">
        <f>IF('Datos de entrada'!H701="-","-","")</f>
        <v/>
      </c>
      <c r="B701">
        <f t="shared" si="30"/>
        <v>7</v>
      </c>
      <c r="D701" t="str">
        <f>IF(OR(A701="-",ISNUMBER(E701)),IFERROR(VALUE(CONCATENATE(MID('Datos de entrada'!C701,1,1),",",MID('Datos de entrada'!C701,3,1))),IFERROR(VALUE(MID('Datos de entrada'!C701,1,2)),"")),"")</f>
        <v/>
      </c>
      <c r="E701" t="str">
        <f>IF(ISNUMBER('Operaciones Auxiliares'!G701),'Operaciones Auxiliares'!G701,'Operaciones Auxiliares'!F701)</f>
        <v/>
      </c>
      <c r="G701" t="str">
        <f t="shared" si="31"/>
        <v/>
      </c>
      <c r="H701" t="str">
        <f t="shared" si="32"/>
        <v/>
      </c>
    </row>
    <row r="702" spans="1:8" x14ac:dyDescent="0.2">
      <c r="A702" t="str">
        <f>IF('Datos de entrada'!H702="-","-","")</f>
        <v/>
      </c>
      <c r="B702">
        <f t="shared" si="30"/>
        <v>7</v>
      </c>
      <c r="D702" t="str">
        <f>IF(OR(A702="-",ISNUMBER(E702)),IFERROR(VALUE(CONCATENATE(MID('Datos de entrada'!C702,1,1),",",MID('Datos de entrada'!C702,3,1))),IFERROR(VALUE(MID('Datos de entrada'!C702,1,2)),"")),"")</f>
        <v/>
      </c>
      <c r="E702" t="str">
        <f>IF(ISNUMBER('Operaciones Auxiliares'!G702),'Operaciones Auxiliares'!G702,'Operaciones Auxiliares'!F702)</f>
        <v/>
      </c>
      <c r="G702" t="str">
        <f t="shared" si="31"/>
        <v/>
      </c>
      <c r="H702" t="str">
        <f t="shared" si="32"/>
        <v/>
      </c>
    </row>
    <row r="703" spans="1:8" x14ac:dyDescent="0.2">
      <c r="A703" t="str">
        <f>IF('Datos de entrada'!H703="-","-","")</f>
        <v/>
      </c>
      <c r="B703">
        <f t="shared" si="30"/>
        <v>7</v>
      </c>
      <c r="D703" t="str">
        <f>IF(OR(A703="-",ISNUMBER(E703)),IFERROR(VALUE(CONCATENATE(MID('Datos de entrada'!C703,1,1),",",MID('Datos de entrada'!C703,3,1))),IFERROR(VALUE(MID('Datos de entrada'!C703,1,2)),"")),"")</f>
        <v/>
      </c>
      <c r="E703" t="str">
        <f>IF(ISNUMBER('Operaciones Auxiliares'!G703),'Operaciones Auxiliares'!G703,'Operaciones Auxiliares'!F703)</f>
        <v/>
      </c>
      <c r="G703" t="str">
        <f t="shared" si="31"/>
        <v/>
      </c>
      <c r="H703" t="str">
        <f t="shared" si="32"/>
        <v/>
      </c>
    </row>
    <row r="704" spans="1:8" x14ac:dyDescent="0.2">
      <c r="A704" t="str">
        <f>IF('Datos de entrada'!H704="-","-","")</f>
        <v/>
      </c>
      <c r="B704">
        <f t="shared" si="30"/>
        <v>7</v>
      </c>
      <c r="D704" t="str">
        <f>IF(OR(A704="-",ISNUMBER(E704)),IFERROR(VALUE(CONCATENATE(MID('Datos de entrada'!C704,1,1),",",MID('Datos de entrada'!C704,3,1))),IFERROR(VALUE(MID('Datos de entrada'!C704,1,2)),"")),"")</f>
        <v/>
      </c>
      <c r="E704" t="str">
        <f>IF(ISNUMBER('Operaciones Auxiliares'!G704),'Operaciones Auxiliares'!G704,'Operaciones Auxiliares'!F704)</f>
        <v/>
      </c>
      <c r="G704" t="str">
        <f t="shared" si="31"/>
        <v/>
      </c>
      <c r="H704" t="str">
        <f t="shared" si="32"/>
        <v/>
      </c>
    </row>
    <row r="705" spans="1:8" x14ac:dyDescent="0.2">
      <c r="A705" t="str">
        <f>IF('Datos de entrada'!H705="-","-","")</f>
        <v/>
      </c>
      <c r="B705">
        <f t="shared" si="30"/>
        <v>7</v>
      </c>
      <c r="D705" t="str">
        <f>IF(OR(A705="-",ISNUMBER(E705)),IFERROR(VALUE(CONCATENATE(MID('Datos de entrada'!C705,1,1),",",MID('Datos de entrada'!C705,3,1))),IFERROR(VALUE(MID('Datos de entrada'!C705,1,2)),"")),"")</f>
        <v/>
      </c>
      <c r="E705" t="str">
        <f>IF(ISNUMBER('Operaciones Auxiliares'!G705),'Operaciones Auxiliares'!G705,'Operaciones Auxiliares'!F705)</f>
        <v/>
      </c>
      <c r="G705" t="str">
        <f t="shared" si="31"/>
        <v/>
      </c>
      <c r="H705" t="str">
        <f t="shared" si="32"/>
        <v/>
      </c>
    </row>
    <row r="706" spans="1:8" x14ac:dyDescent="0.2">
      <c r="A706" t="str">
        <f>IF('Datos de entrada'!H706="-","-","")</f>
        <v/>
      </c>
      <c r="B706">
        <f t="shared" si="30"/>
        <v>7</v>
      </c>
      <c r="D706" t="str">
        <f>IF(OR(A706="-",ISNUMBER(E706)),IFERROR(VALUE(CONCATENATE(MID('Datos de entrada'!C706,1,1),",",MID('Datos de entrada'!C706,3,1))),IFERROR(VALUE(MID('Datos de entrada'!C706,1,2)),"")),"")</f>
        <v/>
      </c>
      <c r="E706" t="str">
        <f>IF(ISNUMBER('Operaciones Auxiliares'!G706),'Operaciones Auxiliares'!G706,'Operaciones Auxiliares'!F706)</f>
        <v/>
      </c>
      <c r="G706" t="str">
        <f t="shared" si="31"/>
        <v/>
      </c>
      <c r="H706" t="str">
        <f t="shared" si="32"/>
        <v/>
      </c>
    </row>
    <row r="707" spans="1:8" x14ac:dyDescent="0.2">
      <c r="A707" t="str">
        <f>IF('Datos de entrada'!H707="-","-","")</f>
        <v/>
      </c>
      <c r="B707">
        <f t="shared" si="30"/>
        <v>7</v>
      </c>
      <c r="D707" t="str">
        <f>IF(OR(A707="-",ISNUMBER(E707)),IFERROR(VALUE(CONCATENATE(MID('Datos de entrada'!C707,1,1),",",MID('Datos de entrada'!C707,3,1))),IFERROR(VALUE(MID('Datos de entrada'!C707,1,2)),"")),"")</f>
        <v/>
      </c>
      <c r="E707" t="str">
        <f>IF(ISNUMBER('Operaciones Auxiliares'!G707),'Operaciones Auxiliares'!G707,'Operaciones Auxiliares'!F707)</f>
        <v/>
      </c>
      <c r="G707" t="str">
        <f t="shared" si="31"/>
        <v/>
      </c>
      <c r="H707" t="str">
        <f t="shared" si="32"/>
        <v/>
      </c>
    </row>
    <row r="708" spans="1:8" x14ac:dyDescent="0.2">
      <c r="A708" t="str">
        <f>IF('Datos de entrada'!H708="-","-","")</f>
        <v/>
      </c>
      <c r="B708">
        <f t="shared" si="30"/>
        <v>7</v>
      </c>
      <c r="D708" t="str">
        <f>IF(OR(A708="-",ISNUMBER(E708)),IFERROR(VALUE(CONCATENATE(MID('Datos de entrada'!C708,1,1),",",MID('Datos de entrada'!C708,3,1))),IFERROR(VALUE(MID('Datos de entrada'!C708,1,2)),"")),"")</f>
        <v/>
      </c>
      <c r="E708" t="str">
        <f>IF(ISNUMBER('Operaciones Auxiliares'!G708),'Operaciones Auxiliares'!G708,'Operaciones Auxiliares'!F708)</f>
        <v/>
      </c>
      <c r="G708" t="str">
        <f t="shared" si="31"/>
        <v/>
      </c>
      <c r="H708" t="str">
        <f t="shared" si="32"/>
        <v/>
      </c>
    </row>
    <row r="709" spans="1:8" x14ac:dyDescent="0.2">
      <c r="A709" t="str">
        <f>IF('Datos de entrada'!H709="-","-","")</f>
        <v/>
      </c>
      <c r="B709">
        <f t="shared" si="30"/>
        <v>7</v>
      </c>
      <c r="D709" t="str">
        <f>IF(OR(A709="-",ISNUMBER(E709)),IFERROR(VALUE(CONCATENATE(MID('Datos de entrada'!C709,1,1),",",MID('Datos de entrada'!C709,3,1))),IFERROR(VALUE(MID('Datos de entrada'!C709,1,2)),"")),"")</f>
        <v/>
      </c>
      <c r="E709" t="str">
        <f>IF(ISNUMBER('Operaciones Auxiliares'!G709),'Operaciones Auxiliares'!G709,'Operaciones Auxiliares'!F709)</f>
        <v/>
      </c>
      <c r="G709" t="str">
        <f t="shared" si="31"/>
        <v/>
      </c>
      <c r="H709" t="str">
        <f t="shared" si="32"/>
        <v/>
      </c>
    </row>
    <row r="710" spans="1:8" x14ac:dyDescent="0.2">
      <c r="A710" t="str">
        <f>IF('Datos de entrada'!H710="-","-","")</f>
        <v/>
      </c>
      <c r="B710">
        <f t="shared" si="30"/>
        <v>7</v>
      </c>
      <c r="D710" t="str">
        <f>IF(OR(A710="-",ISNUMBER(E710)),IFERROR(VALUE(CONCATENATE(MID('Datos de entrada'!C710,1,1),",",MID('Datos de entrada'!C710,3,1))),IFERROR(VALUE(MID('Datos de entrada'!C710,1,2)),"")),"")</f>
        <v/>
      </c>
      <c r="E710" t="str">
        <f>IF(ISNUMBER('Operaciones Auxiliares'!G710),'Operaciones Auxiliares'!G710,'Operaciones Auxiliares'!F710)</f>
        <v/>
      </c>
      <c r="G710" t="str">
        <f t="shared" si="31"/>
        <v/>
      </c>
      <c r="H710" t="str">
        <f t="shared" si="32"/>
        <v/>
      </c>
    </row>
    <row r="711" spans="1:8" x14ac:dyDescent="0.2">
      <c r="A711" t="str">
        <f>IF('Datos de entrada'!H711="-","-","")</f>
        <v/>
      </c>
      <c r="B711">
        <f t="shared" si="30"/>
        <v>7</v>
      </c>
      <c r="D711" t="str">
        <f>IF(OR(A711="-",ISNUMBER(E711)),IFERROR(VALUE(CONCATENATE(MID('Datos de entrada'!C711,1,1),",",MID('Datos de entrada'!C711,3,1))),IFERROR(VALUE(MID('Datos de entrada'!C711,1,2)),"")),"")</f>
        <v/>
      </c>
      <c r="E711" t="str">
        <f>IF(ISNUMBER('Operaciones Auxiliares'!G711),'Operaciones Auxiliares'!G711,'Operaciones Auxiliares'!F711)</f>
        <v/>
      </c>
      <c r="G711" t="str">
        <f t="shared" si="31"/>
        <v/>
      </c>
      <c r="H711" t="str">
        <f t="shared" si="32"/>
        <v/>
      </c>
    </row>
    <row r="712" spans="1:8" x14ac:dyDescent="0.2">
      <c r="A712" t="str">
        <f>IF('Datos de entrada'!H712="-","-","")</f>
        <v/>
      </c>
      <c r="B712">
        <f t="shared" si="30"/>
        <v>7</v>
      </c>
      <c r="D712" t="str">
        <f>IF(OR(A712="-",ISNUMBER(E712)),IFERROR(VALUE(CONCATENATE(MID('Datos de entrada'!C712,1,1),",",MID('Datos de entrada'!C712,3,1))),IFERROR(VALUE(MID('Datos de entrada'!C712,1,2)),"")),"")</f>
        <v/>
      </c>
      <c r="E712" t="str">
        <f>IF(ISNUMBER('Operaciones Auxiliares'!G712),'Operaciones Auxiliares'!G712,'Operaciones Auxiliares'!F712)</f>
        <v/>
      </c>
      <c r="G712" t="str">
        <f t="shared" si="31"/>
        <v/>
      </c>
      <c r="H712" t="str">
        <f t="shared" si="32"/>
        <v/>
      </c>
    </row>
    <row r="713" spans="1:8" x14ac:dyDescent="0.2">
      <c r="A713" t="str">
        <f>IF('Datos de entrada'!H713="-","-","")</f>
        <v/>
      </c>
      <c r="B713">
        <f t="shared" si="30"/>
        <v>7</v>
      </c>
      <c r="D713" t="str">
        <f>IF(OR(A713="-",ISNUMBER(E713)),IFERROR(VALUE(CONCATENATE(MID('Datos de entrada'!C713,1,1),",",MID('Datos de entrada'!C713,3,1))),IFERROR(VALUE(MID('Datos de entrada'!C713,1,2)),"")),"")</f>
        <v/>
      </c>
      <c r="E713" t="str">
        <f>IF(ISNUMBER('Operaciones Auxiliares'!G713),'Operaciones Auxiliares'!G713,'Operaciones Auxiliares'!F713)</f>
        <v/>
      </c>
      <c r="G713" t="str">
        <f t="shared" si="31"/>
        <v/>
      </c>
      <c r="H713" t="str">
        <f t="shared" si="32"/>
        <v/>
      </c>
    </row>
    <row r="714" spans="1:8" x14ac:dyDescent="0.2">
      <c r="A714" t="str">
        <f>IF('Datos de entrada'!H714="-","-","")</f>
        <v/>
      </c>
      <c r="B714">
        <f t="shared" si="30"/>
        <v>7</v>
      </c>
      <c r="D714" t="str">
        <f>IF(OR(A714="-",ISNUMBER(E714)),IFERROR(VALUE(CONCATENATE(MID('Datos de entrada'!C714,1,1),",",MID('Datos de entrada'!C714,3,1))),IFERROR(VALUE(MID('Datos de entrada'!C714,1,2)),"")),"")</f>
        <v/>
      </c>
      <c r="E714" t="str">
        <f>IF(ISNUMBER('Operaciones Auxiliares'!G714),'Operaciones Auxiliares'!G714,'Operaciones Auxiliares'!F714)</f>
        <v/>
      </c>
      <c r="G714" t="str">
        <f t="shared" si="31"/>
        <v/>
      </c>
      <c r="H714" t="str">
        <f t="shared" si="32"/>
        <v/>
      </c>
    </row>
    <row r="715" spans="1:8" x14ac:dyDescent="0.2">
      <c r="A715" t="str">
        <f>IF('Datos de entrada'!H715="-","-","")</f>
        <v/>
      </c>
      <c r="B715">
        <f t="shared" si="30"/>
        <v>7</v>
      </c>
      <c r="D715" t="str">
        <f>IF(OR(A715="-",ISNUMBER(E715)),IFERROR(VALUE(CONCATENATE(MID('Datos de entrada'!C715,1,1),",",MID('Datos de entrada'!C715,3,1))),IFERROR(VALUE(MID('Datos de entrada'!C715,1,2)),"")),"")</f>
        <v/>
      </c>
      <c r="E715" t="str">
        <f>IF(ISNUMBER('Operaciones Auxiliares'!G715),'Operaciones Auxiliares'!G715,'Operaciones Auxiliares'!F715)</f>
        <v/>
      </c>
      <c r="G715" t="str">
        <f t="shared" si="31"/>
        <v/>
      </c>
      <c r="H715" t="str">
        <f t="shared" si="32"/>
        <v/>
      </c>
    </row>
    <row r="716" spans="1:8" x14ac:dyDescent="0.2">
      <c r="A716" t="str">
        <f>IF('Datos de entrada'!H716="-","-","")</f>
        <v/>
      </c>
      <c r="B716">
        <f t="shared" si="30"/>
        <v>7</v>
      </c>
      <c r="D716" t="str">
        <f>IF(OR(A716="-",ISNUMBER(E716)),IFERROR(VALUE(CONCATENATE(MID('Datos de entrada'!C716,1,1),",",MID('Datos de entrada'!C716,3,1))),IFERROR(VALUE(MID('Datos de entrada'!C716,1,2)),"")),"")</f>
        <v/>
      </c>
      <c r="E716" t="str">
        <f>IF(ISNUMBER('Operaciones Auxiliares'!G716),'Operaciones Auxiliares'!G716,'Operaciones Auxiliares'!F716)</f>
        <v/>
      </c>
      <c r="G716" t="str">
        <f t="shared" si="31"/>
        <v/>
      </c>
      <c r="H716" t="str">
        <f t="shared" si="32"/>
        <v/>
      </c>
    </row>
    <row r="717" spans="1:8" x14ac:dyDescent="0.2">
      <c r="A717" t="str">
        <f>IF('Datos de entrada'!H717="-","-","")</f>
        <v/>
      </c>
      <c r="B717">
        <f t="shared" si="30"/>
        <v>7</v>
      </c>
      <c r="D717" t="str">
        <f>IF(OR(A717="-",ISNUMBER(E717)),IFERROR(VALUE(CONCATENATE(MID('Datos de entrada'!C717,1,1),",",MID('Datos de entrada'!C717,3,1))),IFERROR(VALUE(MID('Datos de entrada'!C717,1,2)),"")),"")</f>
        <v/>
      </c>
      <c r="E717" t="str">
        <f>IF(ISNUMBER('Operaciones Auxiliares'!G717),'Operaciones Auxiliares'!G717,'Operaciones Auxiliares'!F717)</f>
        <v/>
      </c>
      <c r="G717" t="str">
        <f t="shared" si="31"/>
        <v/>
      </c>
      <c r="H717" t="str">
        <f t="shared" si="32"/>
        <v/>
      </c>
    </row>
    <row r="718" spans="1:8" x14ac:dyDescent="0.2">
      <c r="A718" t="str">
        <f>IF('Datos de entrada'!H718="-","-","")</f>
        <v/>
      </c>
      <c r="B718">
        <f t="shared" si="30"/>
        <v>7</v>
      </c>
      <c r="D718" t="str">
        <f>IF(OR(A718="-",ISNUMBER(E718)),IFERROR(VALUE(CONCATENATE(MID('Datos de entrada'!C718,1,1),",",MID('Datos de entrada'!C718,3,1))),IFERROR(VALUE(MID('Datos de entrada'!C718,1,2)),"")),"")</f>
        <v/>
      </c>
      <c r="E718" t="str">
        <f>IF(ISNUMBER('Operaciones Auxiliares'!G718),'Operaciones Auxiliares'!G718,'Operaciones Auxiliares'!F718)</f>
        <v/>
      </c>
      <c r="G718" t="str">
        <f t="shared" si="31"/>
        <v/>
      </c>
      <c r="H718" t="str">
        <f t="shared" si="32"/>
        <v/>
      </c>
    </row>
    <row r="719" spans="1:8" x14ac:dyDescent="0.2">
      <c r="A719" t="str">
        <f>IF('Datos de entrada'!H719="-","-","")</f>
        <v/>
      </c>
      <c r="B719">
        <f t="shared" si="30"/>
        <v>7</v>
      </c>
      <c r="D719" t="str">
        <f>IF(OR(A719="-",ISNUMBER(E719)),IFERROR(VALUE(CONCATENATE(MID('Datos de entrada'!C719,1,1),",",MID('Datos de entrada'!C719,3,1))),IFERROR(VALUE(MID('Datos de entrada'!C719,1,2)),"")),"")</f>
        <v/>
      </c>
      <c r="E719" t="str">
        <f>IF(ISNUMBER('Operaciones Auxiliares'!G719),'Operaciones Auxiliares'!G719,'Operaciones Auxiliares'!F719)</f>
        <v/>
      </c>
      <c r="G719" t="str">
        <f t="shared" si="31"/>
        <v/>
      </c>
      <c r="H719" t="str">
        <f t="shared" si="32"/>
        <v/>
      </c>
    </row>
    <row r="720" spans="1:8" x14ac:dyDescent="0.2">
      <c r="A720" t="str">
        <f>IF('Datos de entrada'!H720="-","-","")</f>
        <v/>
      </c>
      <c r="B720">
        <f t="shared" si="30"/>
        <v>7</v>
      </c>
      <c r="D720" t="str">
        <f>IF(OR(A720="-",ISNUMBER(E720)),IFERROR(VALUE(CONCATENATE(MID('Datos de entrada'!C720,1,1),",",MID('Datos de entrada'!C720,3,1))),IFERROR(VALUE(MID('Datos de entrada'!C720,1,2)),"")),"")</f>
        <v/>
      </c>
      <c r="E720" t="str">
        <f>IF(ISNUMBER('Operaciones Auxiliares'!G720),'Operaciones Auxiliares'!G720,'Operaciones Auxiliares'!F720)</f>
        <v/>
      </c>
      <c r="G720" t="str">
        <f t="shared" si="31"/>
        <v/>
      </c>
      <c r="H720" t="str">
        <f t="shared" si="32"/>
        <v/>
      </c>
    </row>
    <row r="721" spans="1:8" x14ac:dyDescent="0.2">
      <c r="A721" t="str">
        <f>IF('Datos de entrada'!H721="-","-","")</f>
        <v/>
      </c>
      <c r="B721">
        <f t="shared" si="30"/>
        <v>7</v>
      </c>
      <c r="D721" t="str">
        <f>IF(OR(A721="-",ISNUMBER(E721)),IFERROR(VALUE(CONCATENATE(MID('Datos de entrada'!C721,1,1),",",MID('Datos de entrada'!C721,3,1))),IFERROR(VALUE(MID('Datos de entrada'!C721,1,2)),"")),"")</f>
        <v/>
      </c>
      <c r="E721" t="str">
        <f>IF(ISNUMBER('Operaciones Auxiliares'!G721),'Operaciones Auxiliares'!G721,'Operaciones Auxiliares'!F721)</f>
        <v/>
      </c>
      <c r="G721" t="str">
        <f t="shared" si="31"/>
        <v/>
      </c>
      <c r="H721" t="str">
        <f t="shared" si="32"/>
        <v/>
      </c>
    </row>
    <row r="722" spans="1:8" x14ac:dyDescent="0.2">
      <c r="A722" t="str">
        <f>IF('Datos de entrada'!H722="-","-","")</f>
        <v/>
      </c>
      <c r="B722">
        <f t="shared" si="30"/>
        <v>7</v>
      </c>
      <c r="D722" t="str">
        <f>IF(OR(A722="-",ISNUMBER(E722)),IFERROR(VALUE(CONCATENATE(MID('Datos de entrada'!C722,1,1),",",MID('Datos de entrada'!C722,3,1))),IFERROR(VALUE(MID('Datos de entrada'!C722,1,2)),"")),"")</f>
        <v/>
      </c>
      <c r="E722" t="str">
        <f>IF(ISNUMBER('Operaciones Auxiliares'!G722),'Operaciones Auxiliares'!G722,'Operaciones Auxiliares'!F722)</f>
        <v/>
      </c>
      <c r="G722" t="str">
        <f t="shared" si="31"/>
        <v/>
      </c>
      <c r="H722" t="str">
        <f t="shared" si="32"/>
        <v/>
      </c>
    </row>
    <row r="723" spans="1:8" x14ac:dyDescent="0.2">
      <c r="A723" t="str">
        <f>IF('Datos de entrada'!H723="-","-","")</f>
        <v/>
      </c>
      <c r="B723">
        <f t="shared" si="30"/>
        <v>7</v>
      </c>
      <c r="D723" t="str">
        <f>IF(OR(A723="-",ISNUMBER(E723)),IFERROR(VALUE(CONCATENATE(MID('Datos de entrada'!C723,1,1),",",MID('Datos de entrada'!C723,3,1))),IFERROR(VALUE(MID('Datos de entrada'!C723,1,2)),"")),"")</f>
        <v/>
      </c>
      <c r="E723" t="str">
        <f>IF(ISNUMBER('Operaciones Auxiliares'!G723),'Operaciones Auxiliares'!G723,'Operaciones Auxiliares'!F723)</f>
        <v/>
      </c>
      <c r="G723" t="str">
        <f t="shared" si="31"/>
        <v/>
      </c>
      <c r="H723" t="str">
        <f t="shared" si="32"/>
        <v/>
      </c>
    </row>
    <row r="724" spans="1:8" x14ac:dyDescent="0.2">
      <c r="A724" t="str">
        <f>IF('Datos de entrada'!H724="-","-","")</f>
        <v/>
      </c>
      <c r="B724">
        <f t="shared" ref="B724:B787" si="33">IF(A724="-",B723+1,B723)</f>
        <v>7</v>
      </c>
      <c r="D724" t="str">
        <f>IF(OR(A724="-",ISNUMBER(E724)),IFERROR(VALUE(CONCATENATE(MID('Datos de entrada'!C724,1,1),",",MID('Datos de entrada'!C724,3,1))),IFERROR(VALUE(MID('Datos de entrada'!C724,1,2)),"")),"")</f>
        <v/>
      </c>
      <c r="E724" t="str">
        <f>IF(ISNUMBER('Operaciones Auxiliares'!G724),'Operaciones Auxiliares'!G724,'Operaciones Auxiliares'!F724)</f>
        <v/>
      </c>
      <c r="G724" t="str">
        <f t="shared" ref="G724:G787" si="34">IF(A724="-",5*D724,"")</f>
        <v/>
      </c>
      <c r="H724" t="str">
        <f t="shared" ref="H724:H787" si="35">IF(A724="-",10*D724,"")</f>
        <v/>
      </c>
    </row>
    <row r="725" spans="1:8" x14ac:dyDescent="0.2">
      <c r="A725" t="str">
        <f>IF('Datos de entrada'!H725="-","-","")</f>
        <v/>
      </c>
      <c r="B725">
        <f t="shared" si="33"/>
        <v>7</v>
      </c>
      <c r="D725" t="str">
        <f>IF(OR(A725="-",ISNUMBER(E725)),IFERROR(VALUE(CONCATENATE(MID('Datos de entrada'!C725,1,1),",",MID('Datos de entrada'!C725,3,1))),IFERROR(VALUE(MID('Datos de entrada'!C725,1,2)),"")),"")</f>
        <v/>
      </c>
      <c r="E725" t="str">
        <f>IF(ISNUMBER('Operaciones Auxiliares'!G725),'Operaciones Auxiliares'!G725,'Operaciones Auxiliares'!F725)</f>
        <v/>
      </c>
      <c r="G725" t="str">
        <f t="shared" si="34"/>
        <v/>
      </c>
      <c r="H725" t="str">
        <f t="shared" si="35"/>
        <v/>
      </c>
    </row>
    <row r="726" spans="1:8" x14ac:dyDescent="0.2">
      <c r="A726" t="str">
        <f>IF('Datos de entrada'!H726="-","-","")</f>
        <v/>
      </c>
      <c r="B726">
        <f t="shared" si="33"/>
        <v>7</v>
      </c>
      <c r="D726" t="str">
        <f>IF(OR(A726="-",ISNUMBER(E726)),IFERROR(VALUE(CONCATENATE(MID('Datos de entrada'!C726,1,1),",",MID('Datos de entrada'!C726,3,1))),IFERROR(VALUE(MID('Datos de entrada'!C726,1,2)),"")),"")</f>
        <v/>
      </c>
      <c r="E726" t="str">
        <f>IF(ISNUMBER('Operaciones Auxiliares'!G726),'Operaciones Auxiliares'!G726,'Operaciones Auxiliares'!F726)</f>
        <v/>
      </c>
      <c r="G726" t="str">
        <f t="shared" si="34"/>
        <v/>
      </c>
      <c r="H726" t="str">
        <f t="shared" si="35"/>
        <v/>
      </c>
    </row>
    <row r="727" spans="1:8" x14ac:dyDescent="0.2">
      <c r="A727" t="str">
        <f>IF('Datos de entrada'!H727="-","-","")</f>
        <v/>
      </c>
      <c r="B727">
        <f t="shared" si="33"/>
        <v>7</v>
      </c>
      <c r="D727" t="str">
        <f>IF(OR(A727="-",ISNUMBER(E727)),IFERROR(VALUE(CONCATENATE(MID('Datos de entrada'!C727,1,1),",",MID('Datos de entrada'!C727,3,1))),IFERROR(VALUE(MID('Datos de entrada'!C727,1,2)),"")),"")</f>
        <v/>
      </c>
      <c r="E727" t="str">
        <f>IF(ISNUMBER('Operaciones Auxiliares'!G727),'Operaciones Auxiliares'!G727,'Operaciones Auxiliares'!F727)</f>
        <v/>
      </c>
      <c r="G727" t="str">
        <f t="shared" si="34"/>
        <v/>
      </c>
      <c r="H727" t="str">
        <f t="shared" si="35"/>
        <v/>
      </c>
    </row>
    <row r="728" spans="1:8" x14ac:dyDescent="0.2">
      <c r="A728" t="str">
        <f>IF('Datos de entrada'!H728="-","-","")</f>
        <v/>
      </c>
      <c r="B728">
        <f t="shared" si="33"/>
        <v>7</v>
      </c>
      <c r="D728" t="str">
        <f>IF(OR(A728="-",ISNUMBER(E728)),IFERROR(VALUE(CONCATENATE(MID('Datos de entrada'!C728,1,1),",",MID('Datos de entrada'!C728,3,1))),IFERROR(VALUE(MID('Datos de entrada'!C728,1,2)),"")),"")</f>
        <v/>
      </c>
      <c r="E728" t="str">
        <f>IF(ISNUMBER('Operaciones Auxiliares'!G728),'Operaciones Auxiliares'!G728,'Operaciones Auxiliares'!F728)</f>
        <v/>
      </c>
      <c r="G728" t="str">
        <f t="shared" si="34"/>
        <v/>
      </c>
      <c r="H728" t="str">
        <f t="shared" si="35"/>
        <v/>
      </c>
    </row>
    <row r="729" spans="1:8" x14ac:dyDescent="0.2">
      <c r="A729" t="str">
        <f>IF('Datos de entrada'!H729="-","-","")</f>
        <v/>
      </c>
      <c r="B729">
        <f t="shared" si="33"/>
        <v>7</v>
      </c>
      <c r="D729" t="str">
        <f>IF(OR(A729="-",ISNUMBER(E729)),IFERROR(VALUE(CONCATENATE(MID('Datos de entrada'!C729,1,1),",",MID('Datos de entrada'!C729,3,1))),IFERROR(VALUE(MID('Datos de entrada'!C729,1,2)),"")),"")</f>
        <v/>
      </c>
      <c r="E729" t="str">
        <f>IF(ISNUMBER('Operaciones Auxiliares'!G729),'Operaciones Auxiliares'!G729,'Operaciones Auxiliares'!F729)</f>
        <v/>
      </c>
      <c r="G729" t="str">
        <f t="shared" si="34"/>
        <v/>
      </c>
      <c r="H729" t="str">
        <f t="shared" si="35"/>
        <v/>
      </c>
    </row>
    <row r="730" spans="1:8" x14ac:dyDescent="0.2">
      <c r="A730" t="str">
        <f>IF('Datos de entrada'!H730="-","-","")</f>
        <v/>
      </c>
      <c r="B730">
        <f t="shared" si="33"/>
        <v>7</v>
      </c>
      <c r="D730" t="str">
        <f>IF(OR(A730="-",ISNUMBER(E730)),IFERROR(VALUE(CONCATENATE(MID('Datos de entrada'!C730,1,1),",",MID('Datos de entrada'!C730,3,1))),IFERROR(VALUE(MID('Datos de entrada'!C730,1,2)),"")),"")</f>
        <v/>
      </c>
      <c r="E730" t="str">
        <f>IF(ISNUMBER('Operaciones Auxiliares'!G730),'Operaciones Auxiliares'!G730,'Operaciones Auxiliares'!F730)</f>
        <v/>
      </c>
      <c r="G730" t="str">
        <f t="shared" si="34"/>
        <v/>
      </c>
      <c r="H730" t="str">
        <f t="shared" si="35"/>
        <v/>
      </c>
    </row>
    <row r="731" spans="1:8" x14ac:dyDescent="0.2">
      <c r="A731" t="str">
        <f>IF('Datos de entrada'!H731="-","-","")</f>
        <v/>
      </c>
      <c r="B731">
        <f t="shared" si="33"/>
        <v>7</v>
      </c>
      <c r="D731" t="str">
        <f>IF(OR(A731="-",ISNUMBER(E731)),IFERROR(VALUE(CONCATENATE(MID('Datos de entrada'!C731,1,1),",",MID('Datos de entrada'!C731,3,1))),IFERROR(VALUE(MID('Datos de entrada'!C731,1,2)),"")),"")</f>
        <v/>
      </c>
      <c r="E731" t="str">
        <f>IF(ISNUMBER('Operaciones Auxiliares'!G731),'Operaciones Auxiliares'!G731,'Operaciones Auxiliares'!F731)</f>
        <v/>
      </c>
      <c r="G731" t="str">
        <f t="shared" si="34"/>
        <v/>
      </c>
      <c r="H731" t="str">
        <f t="shared" si="35"/>
        <v/>
      </c>
    </row>
    <row r="732" spans="1:8" x14ac:dyDescent="0.2">
      <c r="A732" t="str">
        <f>IF('Datos de entrada'!H732="-","-","")</f>
        <v/>
      </c>
      <c r="B732">
        <f t="shared" si="33"/>
        <v>7</v>
      </c>
      <c r="D732" t="str">
        <f>IF(OR(A732="-",ISNUMBER(E732)),IFERROR(VALUE(CONCATENATE(MID('Datos de entrada'!C732,1,1),",",MID('Datos de entrada'!C732,3,1))),IFERROR(VALUE(MID('Datos de entrada'!C732,1,2)),"")),"")</f>
        <v/>
      </c>
      <c r="E732" t="str">
        <f>IF(ISNUMBER('Operaciones Auxiliares'!G732),'Operaciones Auxiliares'!G732,'Operaciones Auxiliares'!F732)</f>
        <v/>
      </c>
      <c r="G732" t="str">
        <f t="shared" si="34"/>
        <v/>
      </c>
      <c r="H732" t="str">
        <f t="shared" si="35"/>
        <v/>
      </c>
    </row>
    <row r="733" spans="1:8" x14ac:dyDescent="0.2">
      <c r="A733" t="str">
        <f>IF('Datos de entrada'!H733="-","-","")</f>
        <v/>
      </c>
      <c r="B733">
        <f t="shared" si="33"/>
        <v>7</v>
      </c>
      <c r="D733" t="str">
        <f>IF(OR(A733="-",ISNUMBER(E733)),IFERROR(VALUE(CONCATENATE(MID('Datos de entrada'!C733,1,1),",",MID('Datos de entrada'!C733,3,1))),IFERROR(VALUE(MID('Datos de entrada'!C733,1,2)),"")),"")</f>
        <v/>
      </c>
      <c r="E733" t="str">
        <f>IF(ISNUMBER('Operaciones Auxiliares'!G733),'Operaciones Auxiliares'!G733,'Operaciones Auxiliares'!F733)</f>
        <v/>
      </c>
      <c r="G733" t="str">
        <f t="shared" si="34"/>
        <v/>
      </c>
      <c r="H733" t="str">
        <f t="shared" si="35"/>
        <v/>
      </c>
    </row>
    <row r="734" spans="1:8" x14ac:dyDescent="0.2">
      <c r="A734" t="str">
        <f>IF('Datos de entrada'!H734="-","-","")</f>
        <v/>
      </c>
      <c r="B734">
        <f t="shared" si="33"/>
        <v>7</v>
      </c>
      <c r="D734" t="str">
        <f>IF(OR(A734="-",ISNUMBER(E734)),IFERROR(VALUE(CONCATENATE(MID('Datos de entrada'!C734,1,1),",",MID('Datos de entrada'!C734,3,1))),IFERROR(VALUE(MID('Datos de entrada'!C734,1,2)),"")),"")</f>
        <v/>
      </c>
      <c r="E734" t="str">
        <f>IF(ISNUMBER('Operaciones Auxiliares'!G734),'Operaciones Auxiliares'!G734,'Operaciones Auxiliares'!F734)</f>
        <v/>
      </c>
      <c r="G734" t="str">
        <f t="shared" si="34"/>
        <v/>
      </c>
      <c r="H734" t="str">
        <f t="shared" si="35"/>
        <v/>
      </c>
    </row>
    <row r="735" spans="1:8" x14ac:dyDescent="0.2">
      <c r="A735" t="str">
        <f>IF('Datos de entrada'!H735="-","-","")</f>
        <v/>
      </c>
      <c r="B735">
        <f t="shared" si="33"/>
        <v>7</v>
      </c>
      <c r="D735" t="str">
        <f>IF(OR(A735="-",ISNUMBER(E735)),IFERROR(VALUE(CONCATENATE(MID('Datos de entrada'!C735,1,1),",",MID('Datos de entrada'!C735,3,1))),IFERROR(VALUE(MID('Datos de entrada'!C735,1,2)),"")),"")</f>
        <v/>
      </c>
      <c r="E735" t="str">
        <f>IF(ISNUMBER('Operaciones Auxiliares'!G735),'Operaciones Auxiliares'!G735,'Operaciones Auxiliares'!F735)</f>
        <v/>
      </c>
      <c r="G735" t="str">
        <f t="shared" si="34"/>
        <v/>
      </c>
      <c r="H735" t="str">
        <f t="shared" si="35"/>
        <v/>
      </c>
    </row>
    <row r="736" spans="1:8" x14ac:dyDescent="0.2">
      <c r="A736" t="str">
        <f>IF('Datos de entrada'!H736="-","-","")</f>
        <v/>
      </c>
      <c r="B736">
        <f t="shared" si="33"/>
        <v>7</v>
      </c>
      <c r="D736" t="str">
        <f>IF(OR(A736="-",ISNUMBER(E736)),IFERROR(VALUE(CONCATENATE(MID('Datos de entrada'!C736,1,1),",",MID('Datos de entrada'!C736,3,1))),IFERROR(VALUE(MID('Datos de entrada'!C736,1,2)),"")),"")</f>
        <v/>
      </c>
      <c r="E736" t="str">
        <f>IF(ISNUMBER('Operaciones Auxiliares'!G736),'Operaciones Auxiliares'!G736,'Operaciones Auxiliares'!F736)</f>
        <v/>
      </c>
      <c r="G736" t="str">
        <f t="shared" si="34"/>
        <v/>
      </c>
      <c r="H736" t="str">
        <f t="shared" si="35"/>
        <v/>
      </c>
    </row>
    <row r="737" spans="1:8" x14ac:dyDescent="0.2">
      <c r="A737" t="str">
        <f>IF('Datos de entrada'!H737="-","-","")</f>
        <v/>
      </c>
      <c r="B737">
        <f t="shared" si="33"/>
        <v>7</v>
      </c>
      <c r="D737" t="str">
        <f>IF(OR(A737="-",ISNUMBER(E737)),IFERROR(VALUE(CONCATENATE(MID('Datos de entrada'!C737,1,1),",",MID('Datos de entrada'!C737,3,1))),IFERROR(VALUE(MID('Datos de entrada'!C737,1,2)),"")),"")</f>
        <v/>
      </c>
      <c r="E737" t="str">
        <f>IF(ISNUMBER('Operaciones Auxiliares'!G737),'Operaciones Auxiliares'!G737,'Operaciones Auxiliares'!F737)</f>
        <v/>
      </c>
      <c r="G737" t="str">
        <f t="shared" si="34"/>
        <v/>
      </c>
      <c r="H737" t="str">
        <f t="shared" si="35"/>
        <v/>
      </c>
    </row>
    <row r="738" spans="1:8" x14ac:dyDescent="0.2">
      <c r="A738" t="str">
        <f>IF('Datos de entrada'!H738="-","-","")</f>
        <v/>
      </c>
      <c r="B738">
        <f t="shared" si="33"/>
        <v>7</v>
      </c>
      <c r="D738" t="str">
        <f>IF(OR(A738="-",ISNUMBER(E738)),IFERROR(VALUE(CONCATENATE(MID('Datos de entrada'!C738,1,1),",",MID('Datos de entrada'!C738,3,1))),IFERROR(VALUE(MID('Datos de entrada'!C738,1,2)),"")),"")</f>
        <v/>
      </c>
      <c r="E738" t="str">
        <f>IF(ISNUMBER('Operaciones Auxiliares'!G738),'Operaciones Auxiliares'!G738,'Operaciones Auxiliares'!F738)</f>
        <v/>
      </c>
      <c r="G738" t="str">
        <f t="shared" si="34"/>
        <v/>
      </c>
      <c r="H738" t="str">
        <f t="shared" si="35"/>
        <v/>
      </c>
    </row>
    <row r="739" spans="1:8" x14ac:dyDescent="0.2">
      <c r="A739" t="str">
        <f>IF('Datos de entrada'!H739="-","-","")</f>
        <v/>
      </c>
      <c r="B739">
        <f t="shared" si="33"/>
        <v>7</v>
      </c>
      <c r="D739" t="str">
        <f>IF(OR(A739="-",ISNUMBER(E739)),IFERROR(VALUE(CONCATENATE(MID('Datos de entrada'!C739,1,1),",",MID('Datos de entrada'!C739,3,1))),IFERROR(VALUE(MID('Datos de entrada'!C739,1,2)),"")),"")</f>
        <v/>
      </c>
      <c r="E739" t="str">
        <f>IF(ISNUMBER('Operaciones Auxiliares'!G739),'Operaciones Auxiliares'!G739,'Operaciones Auxiliares'!F739)</f>
        <v/>
      </c>
      <c r="G739" t="str">
        <f t="shared" si="34"/>
        <v/>
      </c>
      <c r="H739" t="str">
        <f t="shared" si="35"/>
        <v/>
      </c>
    </row>
    <row r="740" spans="1:8" x14ac:dyDescent="0.2">
      <c r="A740" t="str">
        <f>IF('Datos de entrada'!H740="-","-","")</f>
        <v/>
      </c>
      <c r="B740">
        <f t="shared" si="33"/>
        <v>7</v>
      </c>
      <c r="D740" t="str">
        <f>IF(OR(A740="-",ISNUMBER(E740)),IFERROR(VALUE(CONCATENATE(MID('Datos de entrada'!C740,1,1),",",MID('Datos de entrada'!C740,3,1))),IFERROR(VALUE(MID('Datos de entrada'!C740,1,2)),"")),"")</f>
        <v/>
      </c>
      <c r="E740" t="str">
        <f>IF(ISNUMBER('Operaciones Auxiliares'!G740),'Operaciones Auxiliares'!G740,'Operaciones Auxiliares'!F740)</f>
        <v/>
      </c>
      <c r="G740" t="str">
        <f t="shared" si="34"/>
        <v/>
      </c>
      <c r="H740" t="str">
        <f t="shared" si="35"/>
        <v/>
      </c>
    </row>
    <row r="741" spans="1:8" x14ac:dyDescent="0.2">
      <c r="A741" t="str">
        <f>IF('Datos de entrada'!H741="-","-","")</f>
        <v/>
      </c>
      <c r="B741">
        <f t="shared" si="33"/>
        <v>7</v>
      </c>
      <c r="D741" t="str">
        <f>IF(OR(A741="-",ISNUMBER(E741)),IFERROR(VALUE(CONCATENATE(MID('Datos de entrada'!C741,1,1),",",MID('Datos de entrada'!C741,3,1))),IFERROR(VALUE(MID('Datos de entrada'!C741,1,2)),"")),"")</f>
        <v/>
      </c>
      <c r="E741" t="str">
        <f>IF(ISNUMBER('Operaciones Auxiliares'!G741),'Operaciones Auxiliares'!G741,'Operaciones Auxiliares'!F741)</f>
        <v/>
      </c>
      <c r="G741" t="str">
        <f t="shared" si="34"/>
        <v/>
      </c>
      <c r="H741" t="str">
        <f t="shared" si="35"/>
        <v/>
      </c>
    </row>
    <row r="742" spans="1:8" x14ac:dyDescent="0.2">
      <c r="A742" t="str">
        <f>IF('Datos de entrada'!H742="-","-","")</f>
        <v/>
      </c>
      <c r="B742">
        <f t="shared" si="33"/>
        <v>7</v>
      </c>
      <c r="D742" t="str">
        <f>IF(OR(A742="-",ISNUMBER(E742)),IFERROR(VALUE(CONCATENATE(MID('Datos de entrada'!C742,1,1),",",MID('Datos de entrada'!C742,3,1))),IFERROR(VALUE(MID('Datos de entrada'!C742,1,2)),"")),"")</f>
        <v/>
      </c>
      <c r="E742" t="str">
        <f>IF(ISNUMBER('Operaciones Auxiliares'!G742),'Operaciones Auxiliares'!G742,'Operaciones Auxiliares'!F742)</f>
        <v/>
      </c>
      <c r="G742" t="str">
        <f t="shared" si="34"/>
        <v/>
      </c>
      <c r="H742" t="str">
        <f t="shared" si="35"/>
        <v/>
      </c>
    </row>
    <row r="743" spans="1:8" x14ac:dyDescent="0.2">
      <c r="A743" t="str">
        <f>IF('Datos de entrada'!H743="-","-","")</f>
        <v/>
      </c>
      <c r="B743">
        <f t="shared" si="33"/>
        <v>7</v>
      </c>
      <c r="D743" t="str">
        <f>IF(OR(A743="-",ISNUMBER(E743)),IFERROR(VALUE(CONCATENATE(MID('Datos de entrada'!C743,1,1),",",MID('Datos de entrada'!C743,3,1))),IFERROR(VALUE(MID('Datos de entrada'!C743,1,2)),"")),"")</f>
        <v/>
      </c>
      <c r="E743" t="str">
        <f>IF(ISNUMBER('Operaciones Auxiliares'!G743),'Operaciones Auxiliares'!G743,'Operaciones Auxiliares'!F743)</f>
        <v/>
      </c>
      <c r="G743" t="str">
        <f t="shared" si="34"/>
        <v/>
      </c>
      <c r="H743" t="str">
        <f t="shared" si="35"/>
        <v/>
      </c>
    </row>
    <row r="744" spans="1:8" x14ac:dyDescent="0.2">
      <c r="A744" t="str">
        <f>IF('Datos de entrada'!H744="-","-","")</f>
        <v/>
      </c>
      <c r="B744">
        <f t="shared" si="33"/>
        <v>7</v>
      </c>
      <c r="D744" t="str">
        <f>IF(OR(A744="-",ISNUMBER(E744)),IFERROR(VALUE(CONCATENATE(MID('Datos de entrada'!C744,1,1),",",MID('Datos de entrada'!C744,3,1))),IFERROR(VALUE(MID('Datos de entrada'!C744,1,2)),"")),"")</f>
        <v/>
      </c>
      <c r="E744" t="str">
        <f>IF(ISNUMBER('Operaciones Auxiliares'!G744),'Operaciones Auxiliares'!G744,'Operaciones Auxiliares'!F744)</f>
        <v/>
      </c>
      <c r="G744" t="str">
        <f t="shared" si="34"/>
        <v/>
      </c>
      <c r="H744" t="str">
        <f t="shared" si="35"/>
        <v/>
      </c>
    </row>
    <row r="745" spans="1:8" x14ac:dyDescent="0.2">
      <c r="A745" t="str">
        <f>IF('Datos de entrada'!H745="-","-","")</f>
        <v/>
      </c>
      <c r="B745">
        <f t="shared" si="33"/>
        <v>7</v>
      </c>
      <c r="D745" t="str">
        <f>IF(OR(A745="-",ISNUMBER(E745)),IFERROR(VALUE(CONCATENATE(MID('Datos de entrada'!C745,1,1),",",MID('Datos de entrada'!C745,3,1))),IFERROR(VALUE(MID('Datos de entrada'!C745,1,2)),"")),"")</f>
        <v/>
      </c>
      <c r="E745" t="str">
        <f>IF(ISNUMBER('Operaciones Auxiliares'!G745),'Operaciones Auxiliares'!G745,'Operaciones Auxiliares'!F745)</f>
        <v/>
      </c>
      <c r="G745" t="str">
        <f t="shared" si="34"/>
        <v/>
      </c>
      <c r="H745" t="str">
        <f t="shared" si="35"/>
        <v/>
      </c>
    </row>
    <row r="746" spans="1:8" x14ac:dyDescent="0.2">
      <c r="A746" t="str">
        <f>IF('Datos de entrada'!H746="-","-","")</f>
        <v/>
      </c>
      <c r="B746">
        <f t="shared" si="33"/>
        <v>7</v>
      </c>
      <c r="D746" t="str">
        <f>IF(OR(A746="-",ISNUMBER(E746)),IFERROR(VALUE(CONCATENATE(MID('Datos de entrada'!C746,1,1),",",MID('Datos de entrada'!C746,3,1))),IFERROR(VALUE(MID('Datos de entrada'!C746,1,2)),"")),"")</f>
        <v/>
      </c>
      <c r="E746" t="str">
        <f>IF(ISNUMBER('Operaciones Auxiliares'!G746),'Operaciones Auxiliares'!G746,'Operaciones Auxiliares'!F746)</f>
        <v/>
      </c>
      <c r="G746" t="str">
        <f t="shared" si="34"/>
        <v/>
      </c>
      <c r="H746" t="str">
        <f t="shared" si="35"/>
        <v/>
      </c>
    </row>
    <row r="747" spans="1:8" x14ac:dyDescent="0.2">
      <c r="A747" t="str">
        <f>IF('Datos de entrada'!H747="-","-","")</f>
        <v/>
      </c>
      <c r="B747">
        <f t="shared" si="33"/>
        <v>7</v>
      </c>
      <c r="D747" t="str">
        <f>IF(OR(A747="-",ISNUMBER(E747)),IFERROR(VALUE(CONCATENATE(MID('Datos de entrada'!C747,1,1),",",MID('Datos de entrada'!C747,3,1))),IFERROR(VALUE(MID('Datos de entrada'!C747,1,2)),"")),"")</f>
        <v/>
      </c>
      <c r="E747" t="str">
        <f>IF(ISNUMBER('Operaciones Auxiliares'!G747),'Operaciones Auxiliares'!G747,'Operaciones Auxiliares'!F747)</f>
        <v/>
      </c>
      <c r="G747" t="str">
        <f t="shared" si="34"/>
        <v/>
      </c>
      <c r="H747" t="str">
        <f t="shared" si="35"/>
        <v/>
      </c>
    </row>
    <row r="748" spans="1:8" x14ac:dyDescent="0.2">
      <c r="A748" t="str">
        <f>IF('Datos de entrada'!H748="-","-","")</f>
        <v/>
      </c>
      <c r="B748">
        <f t="shared" si="33"/>
        <v>7</v>
      </c>
      <c r="D748" t="str">
        <f>IF(OR(A748="-",ISNUMBER(E748)),IFERROR(VALUE(CONCATENATE(MID('Datos de entrada'!C748,1,1),",",MID('Datos de entrada'!C748,3,1))),IFERROR(VALUE(MID('Datos de entrada'!C748,1,2)),"")),"")</f>
        <v/>
      </c>
      <c r="E748" t="str">
        <f>IF(ISNUMBER('Operaciones Auxiliares'!G748),'Operaciones Auxiliares'!G748,'Operaciones Auxiliares'!F748)</f>
        <v/>
      </c>
      <c r="G748" t="str">
        <f t="shared" si="34"/>
        <v/>
      </c>
      <c r="H748" t="str">
        <f t="shared" si="35"/>
        <v/>
      </c>
    </row>
    <row r="749" spans="1:8" x14ac:dyDescent="0.2">
      <c r="A749" t="str">
        <f>IF('Datos de entrada'!H749="-","-","")</f>
        <v/>
      </c>
      <c r="B749">
        <f t="shared" si="33"/>
        <v>7</v>
      </c>
      <c r="D749" t="str">
        <f>IF(OR(A749="-",ISNUMBER(E749)),IFERROR(VALUE(CONCATENATE(MID('Datos de entrada'!C749,1,1),",",MID('Datos de entrada'!C749,3,1))),IFERROR(VALUE(MID('Datos de entrada'!C749,1,2)),"")),"")</f>
        <v/>
      </c>
      <c r="E749" t="str">
        <f>IF(ISNUMBER('Operaciones Auxiliares'!G749),'Operaciones Auxiliares'!G749,'Operaciones Auxiliares'!F749)</f>
        <v/>
      </c>
      <c r="G749" t="str">
        <f t="shared" si="34"/>
        <v/>
      </c>
      <c r="H749" t="str">
        <f t="shared" si="35"/>
        <v/>
      </c>
    </row>
    <row r="750" spans="1:8" x14ac:dyDescent="0.2">
      <c r="A750" t="str">
        <f>IF('Datos de entrada'!H750="-","-","")</f>
        <v/>
      </c>
      <c r="B750">
        <f t="shared" si="33"/>
        <v>7</v>
      </c>
      <c r="D750" t="str">
        <f>IF(OR(A750="-",ISNUMBER(E750)),IFERROR(VALUE(CONCATENATE(MID('Datos de entrada'!C750,1,1),",",MID('Datos de entrada'!C750,3,1))),IFERROR(VALUE(MID('Datos de entrada'!C750,1,2)),"")),"")</f>
        <v/>
      </c>
      <c r="E750" t="str">
        <f>IF(ISNUMBER('Operaciones Auxiliares'!G750),'Operaciones Auxiliares'!G750,'Operaciones Auxiliares'!F750)</f>
        <v/>
      </c>
      <c r="G750" t="str">
        <f t="shared" si="34"/>
        <v/>
      </c>
      <c r="H750" t="str">
        <f t="shared" si="35"/>
        <v/>
      </c>
    </row>
    <row r="751" spans="1:8" x14ac:dyDescent="0.2">
      <c r="A751" t="str">
        <f>IF('Datos de entrada'!H751="-","-","")</f>
        <v/>
      </c>
      <c r="B751">
        <f t="shared" si="33"/>
        <v>7</v>
      </c>
      <c r="D751" t="str">
        <f>IF(OR(A751="-",ISNUMBER(E751)),IFERROR(VALUE(CONCATENATE(MID('Datos de entrada'!C751,1,1),",",MID('Datos de entrada'!C751,3,1))),IFERROR(VALUE(MID('Datos de entrada'!C751,1,2)),"")),"")</f>
        <v/>
      </c>
      <c r="E751" t="str">
        <f>IF(ISNUMBER('Operaciones Auxiliares'!G751),'Operaciones Auxiliares'!G751,'Operaciones Auxiliares'!F751)</f>
        <v/>
      </c>
      <c r="G751" t="str">
        <f t="shared" si="34"/>
        <v/>
      </c>
      <c r="H751" t="str">
        <f t="shared" si="35"/>
        <v/>
      </c>
    </row>
    <row r="752" spans="1:8" x14ac:dyDescent="0.2">
      <c r="A752" t="str">
        <f>IF('Datos de entrada'!H752="-","-","")</f>
        <v/>
      </c>
      <c r="B752">
        <f t="shared" si="33"/>
        <v>7</v>
      </c>
      <c r="D752" t="str">
        <f>IF(OR(A752="-",ISNUMBER(E752)),IFERROR(VALUE(CONCATENATE(MID('Datos de entrada'!C752,1,1),",",MID('Datos de entrada'!C752,3,1))),IFERROR(VALUE(MID('Datos de entrada'!C752,1,2)),"")),"")</f>
        <v/>
      </c>
      <c r="E752" t="str">
        <f>IF(ISNUMBER('Operaciones Auxiliares'!G752),'Operaciones Auxiliares'!G752,'Operaciones Auxiliares'!F752)</f>
        <v/>
      </c>
      <c r="G752" t="str">
        <f t="shared" si="34"/>
        <v/>
      </c>
      <c r="H752" t="str">
        <f t="shared" si="35"/>
        <v/>
      </c>
    </row>
    <row r="753" spans="1:8" x14ac:dyDescent="0.2">
      <c r="A753" t="str">
        <f>IF('Datos de entrada'!H753="-","-","")</f>
        <v/>
      </c>
      <c r="B753">
        <f t="shared" si="33"/>
        <v>7</v>
      </c>
      <c r="D753" t="str">
        <f>IF(OR(A753="-",ISNUMBER(E753)),IFERROR(VALUE(CONCATENATE(MID('Datos de entrada'!C753,1,1),",",MID('Datos de entrada'!C753,3,1))),IFERROR(VALUE(MID('Datos de entrada'!C753,1,2)),"")),"")</f>
        <v/>
      </c>
      <c r="E753" t="str">
        <f>IF(ISNUMBER('Operaciones Auxiliares'!G753),'Operaciones Auxiliares'!G753,'Operaciones Auxiliares'!F753)</f>
        <v/>
      </c>
      <c r="G753" t="str">
        <f t="shared" si="34"/>
        <v/>
      </c>
      <c r="H753" t="str">
        <f t="shared" si="35"/>
        <v/>
      </c>
    </row>
    <row r="754" spans="1:8" x14ac:dyDescent="0.2">
      <c r="A754" t="str">
        <f>IF('Datos de entrada'!H754="-","-","")</f>
        <v/>
      </c>
      <c r="B754">
        <f t="shared" si="33"/>
        <v>7</v>
      </c>
      <c r="D754" t="str">
        <f>IF(OR(A754="-",ISNUMBER(E754)),IFERROR(VALUE(CONCATENATE(MID('Datos de entrada'!C754,1,1),",",MID('Datos de entrada'!C754,3,1))),IFERROR(VALUE(MID('Datos de entrada'!C754,1,2)),"")),"")</f>
        <v/>
      </c>
      <c r="E754" t="str">
        <f>IF(ISNUMBER('Operaciones Auxiliares'!G754),'Operaciones Auxiliares'!G754,'Operaciones Auxiliares'!F754)</f>
        <v/>
      </c>
      <c r="G754" t="str">
        <f t="shared" si="34"/>
        <v/>
      </c>
      <c r="H754" t="str">
        <f t="shared" si="35"/>
        <v/>
      </c>
    </row>
    <row r="755" spans="1:8" x14ac:dyDescent="0.2">
      <c r="A755" t="str">
        <f>IF('Datos de entrada'!H755="-","-","")</f>
        <v/>
      </c>
      <c r="B755">
        <f t="shared" si="33"/>
        <v>7</v>
      </c>
      <c r="D755" t="str">
        <f>IF(OR(A755="-",ISNUMBER(E755)),IFERROR(VALUE(CONCATENATE(MID('Datos de entrada'!C755,1,1),",",MID('Datos de entrada'!C755,3,1))),IFERROR(VALUE(MID('Datos de entrada'!C755,1,2)),"")),"")</f>
        <v/>
      </c>
      <c r="E755" t="str">
        <f>IF(ISNUMBER('Operaciones Auxiliares'!G755),'Operaciones Auxiliares'!G755,'Operaciones Auxiliares'!F755)</f>
        <v/>
      </c>
      <c r="G755" t="str">
        <f t="shared" si="34"/>
        <v/>
      </c>
      <c r="H755" t="str">
        <f t="shared" si="35"/>
        <v/>
      </c>
    </row>
    <row r="756" spans="1:8" x14ac:dyDescent="0.2">
      <c r="A756" t="str">
        <f>IF('Datos de entrada'!H756="-","-","")</f>
        <v/>
      </c>
      <c r="B756">
        <f t="shared" si="33"/>
        <v>7</v>
      </c>
      <c r="D756" t="str">
        <f>IF(OR(A756="-",ISNUMBER(E756)),IFERROR(VALUE(CONCATENATE(MID('Datos de entrada'!C756,1,1),",",MID('Datos de entrada'!C756,3,1))),IFERROR(VALUE(MID('Datos de entrada'!C756,1,2)),"")),"")</f>
        <v/>
      </c>
      <c r="E756" t="str">
        <f>IF(ISNUMBER('Operaciones Auxiliares'!G756),'Operaciones Auxiliares'!G756,'Operaciones Auxiliares'!F756)</f>
        <v/>
      </c>
      <c r="G756" t="str">
        <f t="shared" si="34"/>
        <v/>
      </c>
      <c r="H756" t="str">
        <f t="shared" si="35"/>
        <v/>
      </c>
    </row>
    <row r="757" spans="1:8" x14ac:dyDescent="0.2">
      <c r="A757" t="str">
        <f>IF('Datos de entrada'!H757="-","-","")</f>
        <v/>
      </c>
      <c r="B757">
        <f t="shared" si="33"/>
        <v>7</v>
      </c>
      <c r="D757" t="str">
        <f>IF(OR(A757="-",ISNUMBER(E757)),IFERROR(VALUE(CONCATENATE(MID('Datos de entrada'!C757,1,1),",",MID('Datos de entrada'!C757,3,1))),IFERROR(VALUE(MID('Datos de entrada'!C757,1,2)),"")),"")</f>
        <v/>
      </c>
      <c r="E757" t="str">
        <f>IF(ISNUMBER('Operaciones Auxiliares'!G757),'Operaciones Auxiliares'!G757,'Operaciones Auxiliares'!F757)</f>
        <v/>
      </c>
      <c r="G757" t="str">
        <f t="shared" si="34"/>
        <v/>
      </c>
      <c r="H757" t="str">
        <f t="shared" si="35"/>
        <v/>
      </c>
    </row>
    <row r="758" spans="1:8" x14ac:dyDescent="0.2">
      <c r="A758" t="str">
        <f>IF('Datos de entrada'!H758="-","-","")</f>
        <v/>
      </c>
      <c r="B758">
        <f t="shared" si="33"/>
        <v>7</v>
      </c>
      <c r="D758" t="str">
        <f>IF(OR(A758="-",ISNUMBER(E758)),IFERROR(VALUE(CONCATENATE(MID('Datos de entrada'!C758,1,1),",",MID('Datos de entrada'!C758,3,1))),IFERROR(VALUE(MID('Datos de entrada'!C758,1,2)),"")),"")</f>
        <v/>
      </c>
      <c r="E758" t="str">
        <f>IF(ISNUMBER('Operaciones Auxiliares'!G758),'Operaciones Auxiliares'!G758,'Operaciones Auxiliares'!F758)</f>
        <v/>
      </c>
      <c r="G758" t="str">
        <f t="shared" si="34"/>
        <v/>
      </c>
      <c r="H758" t="str">
        <f t="shared" si="35"/>
        <v/>
      </c>
    </row>
    <row r="759" spans="1:8" x14ac:dyDescent="0.2">
      <c r="A759" t="str">
        <f>IF('Datos de entrada'!H759="-","-","")</f>
        <v/>
      </c>
      <c r="B759">
        <f t="shared" si="33"/>
        <v>7</v>
      </c>
      <c r="D759" t="str">
        <f>IF(OR(A759="-",ISNUMBER(E759)),IFERROR(VALUE(CONCATENATE(MID('Datos de entrada'!C759,1,1),",",MID('Datos de entrada'!C759,3,1))),IFERROR(VALUE(MID('Datos de entrada'!C759,1,2)),"")),"")</f>
        <v/>
      </c>
      <c r="E759" t="str">
        <f>IF(ISNUMBER('Operaciones Auxiliares'!G759),'Operaciones Auxiliares'!G759,'Operaciones Auxiliares'!F759)</f>
        <v/>
      </c>
      <c r="G759" t="str">
        <f t="shared" si="34"/>
        <v/>
      </c>
      <c r="H759" t="str">
        <f t="shared" si="35"/>
        <v/>
      </c>
    </row>
    <row r="760" spans="1:8" x14ac:dyDescent="0.2">
      <c r="A760" t="str">
        <f>IF('Datos de entrada'!H760="-","-","")</f>
        <v/>
      </c>
      <c r="B760">
        <f t="shared" si="33"/>
        <v>7</v>
      </c>
      <c r="D760" t="str">
        <f>IF(OR(A760="-",ISNUMBER(E760)),IFERROR(VALUE(CONCATENATE(MID('Datos de entrada'!C760,1,1),",",MID('Datos de entrada'!C760,3,1))),IFERROR(VALUE(MID('Datos de entrada'!C760,1,2)),"")),"")</f>
        <v/>
      </c>
      <c r="E760" t="str">
        <f>IF(ISNUMBER('Operaciones Auxiliares'!G760),'Operaciones Auxiliares'!G760,'Operaciones Auxiliares'!F760)</f>
        <v/>
      </c>
      <c r="G760" t="str">
        <f t="shared" si="34"/>
        <v/>
      </c>
      <c r="H760" t="str">
        <f t="shared" si="35"/>
        <v/>
      </c>
    </row>
    <row r="761" spans="1:8" x14ac:dyDescent="0.2">
      <c r="A761" t="str">
        <f>IF('Datos de entrada'!H761="-","-","")</f>
        <v/>
      </c>
      <c r="B761">
        <f t="shared" si="33"/>
        <v>7</v>
      </c>
      <c r="D761" t="str">
        <f>IF(OR(A761="-",ISNUMBER(E761)),IFERROR(VALUE(CONCATENATE(MID('Datos de entrada'!C761,1,1),",",MID('Datos de entrada'!C761,3,1))),IFERROR(VALUE(MID('Datos de entrada'!C761,1,2)),"")),"")</f>
        <v/>
      </c>
      <c r="E761" t="str">
        <f>IF(ISNUMBER('Operaciones Auxiliares'!G761),'Operaciones Auxiliares'!G761,'Operaciones Auxiliares'!F761)</f>
        <v/>
      </c>
      <c r="G761" t="str">
        <f t="shared" si="34"/>
        <v/>
      </c>
      <c r="H761" t="str">
        <f t="shared" si="35"/>
        <v/>
      </c>
    </row>
    <row r="762" spans="1:8" x14ac:dyDescent="0.2">
      <c r="A762" t="str">
        <f>IF('Datos de entrada'!H762="-","-","")</f>
        <v/>
      </c>
      <c r="B762">
        <f t="shared" si="33"/>
        <v>7</v>
      </c>
      <c r="D762" t="str">
        <f>IF(OR(A762="-",ISNUMBER(E762)),IFERROR(VALUE(CONCATENATE(MID('Datos de entrada'!C762,1,1),",",MID('Datos de entrada'!C762,3,1))),IFERROR(VALUE(MID('Datos de entrada'!C762,1,2)),"")),"")</f>
        <v/>
      </c>
      <c r="E762" t="str">
        <f>IF(ISNUMBER('Operaciones Auxiliares'!G762),'Operaciones Auxiliares'!G762,'Operaciones Auxiliares'!F762)</f>
        <v/>
      </c>
      <c r="G762" t="str">
        <f t="shared" si="34"/>
        <v/>
      </c>
      <c r="H762" t="str">
        <f t="shared" si="35"/>
        <v/>
      </c>
    </row>
    <row r="763" spans="1:8" x14ac:dyDescent="0.2">
      <c r="A763" t="str">
        <f>IF('Datos de entrada'!H763="-","-","")</f>
        <v/>
      </c>
      <c r="B763">
        <f t="shared" si="33"/>
        <v>7</v>
      </c>
      <c r="D763" t="str">
        <f>IF(OR(A763="-",ISNUMBER(E763)),IFERROR(VALUE(CONCATENATE(MID('Datos de entrada'!C763,1,1),",",MID('Datos de entrada'!C763,3,1))),IFERROR(VALUE(MID('Datos de entrada'!C763,1,2)),"")),"")</f>
        <v/>
      </c>
      <c r="E763" t="str">
        <f>IF(ISNUMBER('Operaciones Auxiliares'!G763),'Operaciones Auxiliares'!G763,'Operaciones Auxiliares'!F763)</f>
        <v/>
      </c>
      <c r="G763" t="str">
        <f t="shared" si="34"/>
        <v/>
      </c>
      <c r="H763" t="str">
        <f t="shared" si="35"/>
        <v/>
      </c>
    </row>
    <row r="764" spans="1:8" x14ac:dyDescent="0.2">
      <c r="A764" t="str">
        <f>IF('Datos de entrada'!H764="-","-","")</f>
        <v/>
      </c>
      <c r="B764">
        <f t="shared" si="33"/>
        <v>7</v>
      </c>
      <c r="D764" t="str">
        <f>IF(OR(A764="-",ISNUMBER(E764)),IFERROR(VALUE(CONCATENATE(MID('Datos de entrada'!C764,1,1),",",MID('Datos de entrada'!C764,3,1))),IFERROR(VALUE(MID('Datos de entrada'!C764,1,2)),"")),"")</f>
        <v/>
      </c>
      <c r="E764" t="str">
        <f>IF(ISNUMBER('Operaciones Auxiliares'!G764),'Operaciones Auxiliares'!G764,'Operaciones Auxiliares'!F764)</f>
        <v/>
      </c>
      <c r="G764" t="str">
        <f t="shared" si="34"/>
        <v/>
      </c>
      <c r="H764" t="str">
        <f t="shared" si="35"/>
        <v/>
      </c>
    </row>
    <row r="765" spans="1:8" x14ac:dyDescent="0.2">
      <c r="A765" t="str">
        <f>IF('Datos de entrada'!H765="-","-","")</f>
        <v/>
      </c>
      <c r="B765">
        <f t="shared" si="33"/>
        <v>7</v>
      </c>
      <c r="D765" t="str">
        <f>IF(OR(A765="-",ISNUMBER(E765)),IFERROR(VALUE(CONCATENATE(MID('Datos de entrada'!C765,1,1),",",MID('Datos de entrada'!C765,3,1))),IFERROR(VALUE(MID('Datos de entrada'!C765,1,2)),"")),"")</f>
        <v/>
      </c>
      <c r="E765" t="str">
        <f>IF(ISNUMBER('Operaciones Auxiliares'!G765),'Operaciones Auxiliares'!G765,'Operaciones Auxiliares'!F765)</f>
        <v/>
      </c>
      <c r="G765" t="str">
        <f t="shared" si="34"/>
        <v/>
      </c>
      <c r="H765" t="str">
        <f t="shared" si="35"/>
        <v/>
      </c>
    </row>
    <row r="766" spans="1:8" x14ac:dyDescent="0.2">
      <c r="A766" t="str">
        <f>IF('Datos de entrada'!H766="-","-","")</f>
        <v/>
      </c>
      <c r="B766">
        <f t="shared" si="33"/>
        <v>7</v>
      </c>
      <c r="D766" t="str">
        <f>IF(OR(A766="-",ISNUMBER(E766)),IFERROR(VALUE(CONCATENATE(MID('Datos de entrada'!C766,1,1),",",MID('Datos de entrada'!C766,3,1))),IFERROR(VALUE(MID('Datos de entrada'!C766,1,2)),"")),"")</f>
        <v/>
      </c>
      <c r="E766" t="str">
        <f>IF(ISNUMBER('Operaciones Auxiliares'!G766),'Operaciones Auxiliares'!G766,'Operaciones Auxiliares'!F766)</f>
        <v/>
      </c>
      <c r="G766" t="str">
        <f t="shared" si="34"/>
        <v/>
      </c>
      <c r="H766" t="str">
        <f t="shared" si="35"/>
        <v/>
      </c>
    </row>
    <row r="767" spans="1:8" x14ac:dyDescent="0.2">
      <c r="A767" t="str">
        <f>IF('Datos de entrada'!H767="-","-","")</f>
        <v/>
      </c>
      <c r="B767">
        <f t="shared" si="33"/>
        <v>7</v>
      </c>
      <c r="D767" t="str">
        <f>IF(OR(A767="-",ISNUMBER(E767)),IFERROR(VALUE(CONCATENATE(MID('Datos de entrada'!C767,1,1),",",MID('Datos de entrada'!C767,3,1))),IFERROR(VALUE(MID('Datos de entrada'!C767,1,2)),"")),"")</f>
        <v/>
      </c>
      <c r="E767" t="str">
        <f>IF(ISNUMBER('Operaciones Auxiliares'!G767),'Operaciones Auxiliares'!G767,'Operaciones Auxiliares'!F767)</f>
        <v/>
      </c>
      <c r="G767" t="str">
        <f t="shared" si="34"/>
        <v/>
      </c>
      <c r="H767" t="str">
        <f t="shared" si="35"/>
        <v/>
      </c>
    </row>
    <row r="768" spans="1:8" x14ac:dyDescent="0.2">
      <c r="A768" t="str">
        <f>IF('Datos de entrada'!H768="-","-","")</f>
        <v/>
      </c>
      <c r="B768">
        <f t="shared" si="33"/>
        <v>7</v>
      </c>
      <c r="D768" t="str">
        <f>IF(OR(A768="-",ISNUMBER(E768)),IFERROR(VALUE(CONCATENATE(MID('Datos de entrada'!C768,1,1),",",MID('Datos de entrada'!C768,3,1))),IFERROR(VALUE(MID('Datos de entrada'!C768,1,2)),"")),"")</f>
        <v/>
      </c>
      <c r="E768" t="str">
        <f>IF(ISNUMBER('Operaciones Auxiliares'!G768),'Operaciones Auxiliares'!G768,'Operaciones Auxiliares'!F768)</f>
        <v/>
      </c>
      <c r="G768" t="str">
        <f t="shared" si="34"/>
        <v/>
      </c>
      <c r="H768" t="str">
        <f t="shared" si="35"/>
        <v/>
      </c>
    </row>
    <row r="769" spans="1:8" x14ac:dyDescent="0.2">
      <c r="A769" t="str">
        <f>IF('Datos de entrada'!H769="-","-","")</f>
        <v/>
      </c>
      <c r="B769">
        <f t="shared" si="33"/>
        <v>7</v>
      </c>
      <c r="D769" t="str">
        <f>IF(OR(A769="-",ISNUMBER(E769)),IFERROR(VALUE(CONCATENATE(MID('Datos de entrada'!C769,1,1),",",MID('Datos de entrada'!C769,3,1))),IFERROR(VALUE(MID('Datos de entrada'!C769,1,2)),"")),"")</f>
        <v/>
      </c>
      <c r="E769" t="str">
        <f>IF(ISNUMBER('Operaciones Auxiliares'!G769),'Operaciones Auxiliares'!G769,'Operaciones Auxiliares'!F769)</f>
        <v/>
      </c>
      <c r="G769" t="str">
        <f t="shared" si="34"/>
        <v/>
      </c>
      <c r="H769" t="str">
        <f t="shared" si="35"/>
        <v/>
      </c>
    </row>
    <row r="770" spans="1:8" x14ac:dyDescent="0.2">
      <c r="A770" t="str">
        <f>IF('Datos de entrada'!H770="-","-","")</f>
        <v/>
      </c>
      <c r="B770">
        <f t="shared" si="33"/>
        <v>7</v>
      </c>
      <c r="D770" t="str">
        <f>IF(OR(A770="-",ISNUMBER(E770)),IFERROR(VALUE(CONCATENATE(MID('Datos de entrada'!C770,1,1),",",MID('Datos de entrada'!C770,3,1))),IFERROR(VALUE(MID('Datos de entrada'!C770,1,2)),"")),"")</f>
        <v/>
      </c>
      <c r="E770" t="str">
        <f>IF(ISNUMBER('Operaciones Auxiliares'!G770),'Operaciones Auxiliares'!G770,'Operaciones Auxiliares'!F770)</f>
        <v/>
      </c>
      <c r="G770" t="str">
        <f t="shared" si="34"/>
        <v/>
      </c>
      <c r="H770" t="str">
        <f t="shared" si="35"/>
        <v/>
      </c>
    </row>
    <row r="771" spans="1:8" x14ac:dyDescent="0.2">
      <c r="A771" t="str">
        <f>IF('Datos de entrada'!H771="-","-","")</f>
        <v/>
      </c>
      <c r="B771">
        <f t="shared" si="33"/>
        <v>7</v>
      </c>
      <c r="D771" t="str">
        <f>IF(OR(A771="-",ISNUMBER(E771)),IFERROR(VALUE(CONCATENATE(MID('Datos de entrada'!C771,1,1),",",MID('Datos de entrada'!C771,3,1))),IFERROR(VALUE(MID('Datos de entrada'!C771,1,2)),"")),"")</f>
        <v/>
      </c>
      <c r="E771" t="str">
        <f>IF(ISNUMBER('Operaciones Auxiliares'!G771),'Operaciones Auxiliares'!G771,'Operaciones Auxiliares'!F771)</f>
        <v/>
      </c>
      <c r="G771" t="str">
        <f t="shared" si="34"/>
        <v/>
      </c>
      <c r="H771" t="str">
        <f t="shared" si="35"/>
        <v/>
      </c>
    </row>
    <row r="772" spans="1:8" x14ac:dyDescent="0.2">
      <c r="A772" t="str">
        <f>IF('Datos de entrada'!H772="-","-","")</f>
        <v/>
      </c>
      <c r="B772">
        <f t="shared" si="33"/>
        <v>7</v>
      </c>
      <c r="D772" t="str">
        <f>IF(OR(A772="-",ISNUMBER(E772)),IFERROR(VALUE(CONCATENATE(MID('Datos de entrada'!C772,1,1),",",MID('Datos de entrada'!C772,3,1))),IFERROR(VALUE(MID('Datos de entrada'!C772,1,2)),"")),"")</f>
        <v/>
      </c>
      <c r="E772" t="str">
        <f>IF(ISNUMBER('Operaciones Auxiliares'!G772),'Operaciones Auxiliares'!G772,'Operaciones Auxiliares'!F772)</f>
        <v/>
      </c>
      <c r="G772" t="str">
        <f t="shared" si="34"/>
        <v/>
      </c>
      <c r="H772" t="str">
        <f t="shared" si="35"/>
        <v/>
      </c>
    </row>
    <row r="773" spans="1:8" x14ac:dyDescent="0.2">
      <c r="A773" t="str">
        <f>IF('Datos de entrada'!H773="-","-","")</f>
        <v/>
      </c>
      <c r="B773">
        <f t="shared" si="33"/>
        <v>7</v>
      </c>
      <c r="D773" t="str">
        <f>IF(OR(A773="-",ISNUMBER(E773)),IFERROR(VALUE(CONCATENATE(MID('Datos de entrada'!C773,1,1),",",MID('Datos de entrada'!C773,3,1))),IFERROR(VALUE(MID('Datos de entrada'!C773,1,2)),"")),"")</f>
        <v/>
      </c>
      <c r="E773" t="str">
        <f>IF(ISNUMBER('Operaciones Auxiliares'!G773),'Operaciones Auxiliares'!G773,'Operaciones Auxiliares'!F773)</f>
        <v/>
      </c>
      <c r="G773" t="str">
        <f t="shared" si="34"/>
        <v/>
      </c>
      <c r="H773" t="str">
        <f t="shared" si="35"/>
        <v/>
      </c>
    </row>
    <row r="774" spans="1:8" x14ac:dyDescent="0.2">
      <c r="A774" t="str">
        <f>IF('Datos de entrada'!H774="-","-","")</f>
        <v/>
      </c>
      <c r="B774">
        <f t="shared" si="33"/>
        <v>7</v>
      </c>
      <c r="D774" t="str">
        <f>IF(OR(A774="-",ISNUMBER(E774)),IFERROR(VALUE(CONCATENATE(MID('Datos de entrada'!C774,1,1),",",MID('Datos de entrada'!C774,3,1))),IFERROR(VALUE(MID('Datos de entrada'!C774,1,2)),"")),"")</f>
        <v/>
      </c>
      <c r="E774" t="str">
        <f>IF(ISNUMBER('Operaciones Auxiliares'!G774),'Operaciones Auxiliares'!G774,'Operaciones Auxiliares'!F774)</f>
        <v/>
      </c>
      <c r="G774" t="str">
        <f t="shared" si="34"/>
        <v/>
      </c>
      <c r="H774" t="str">
        <f t="shared" si="35"/>
        <v/>
      </c>
    </row>
    <row r="775" spans="1:8" x14ac:dyDescent="0.2">
      <c r="A775" t="str">
        <f>IF('Datos de entrada'!H775="-","-","")</f>
        <v/>
      </c>
      <c r="B775">
        <f t="shared" si="33"/>
        <v>7</v>
      </c>
      <c r="D775" t="str">
        <f>IF(OR(A775="-",ISNUMBER(E775)),IFERROR(VALUE(CONCATENATE(MID('Datos de entrada'!C775,1,1),",",MID('Datos de entrada'!C775,3,1))),IFERROR(VALUE(MID('Datos de entrada'!C775,1,2)),"")),"")</f>
        <v/>
      </c>
      <c r="E775" t="str">
        <f>IF(ISNUMBER('Operaciones Auxiliares'!G775),'Operaciones Auxiliares'!G775,'Operaciones Auxiliares'!F775)</f>
        <v/>
      </c>
      <c r="G775" t="str">
        <f t="shared" si="34"/>
        <v/>
      </c>
      <c r="H775" t="str">
        <f t="shared" si="35"/>
        <v/>
      </c>
    </row>
    <row r="776" spans="1:8" x14ac:dyDescent="0.2">
      <c r="A776" t="str">
        <f>IF('Datos de entrada'!H776="-","-","")</f>
        <v/>
      </c>
      <c r="B776">
        <f t="shared" si="33"/>
        <v>7</v>
      </c>
      <c r="D776" t="str">
        <f>IF(OR(A776="-",ISNUMBER(E776)),IFERROR(VALUE(CONCATENATE(MID('Datos de entrada'!C776,1,1),",",MID('Datos de entrada'!C776,3,1))),IFERROR(VALUE(MID('Datos de entrada'!C776,1,2)),"")),"")</f>
        <v/>
      </c>
      <c r="E776" t="str">
        <f>IF(ISNUMBER('Operaciones Auxiliares'!G776),'Operaciones Auxiliares'!G776,'Operaciones Auxiliares'!F776)</f>
        <v/>
      </c>
      <c r="G776" t="str">
        <f t="shared" si="34"/>
        <v/>
      </c>
      <c r="H776" t="str">
        <f t="shared" si="35"/>
        <v/>
      </c>
    </row>
    <row r="777" spans="1:8" x14ac:dyDescent="0.2">
      <c r="A777" t="str">
        <f>IF('Datos de entrada'!H777="-","-","")</f>
        <v/>
      </c>
      <c r="B777">
        <f t="shared" si="33"/>
        <v>7</v>
      </c>
      <c r="D777" t="str">
        <f>IF(OR(A777="-",ISNUMBER(E777)),IFERROR(VALUE(CONCATENATE(MID('Datos de entrada'!C777,1,1),",",MID('Datos de entrada'!C777,3,1))),IFERROR(VALUE(MID('Datos de entrada'!C777,1,2)),"")),"")</f>
        <v/>
      </c>
      <c r="E777" t="str">
        <f>IF(ISNUMBER('Operaciones Auxiliares'!G777),'Operaciones Auxiliares'!G777,'Operaciones Auxiliares'!F777)</f>
        <v/>
      </c>
      <c r="G777" t="str">
        <f t="shared" si="34"/>
        <v/>
      </c>
      <c r="H777" t="str">
        <f t="shared" si="35"/>
        <v/>
      </c>
    </row>
    <row r="778" spans="1:8" x14ac:dyDescent="0.2">
      <c r="A778" t="str">
        <f>IF('Datos de entrada'!H778="-","-","")</f>
        <v/>
      </c>
      <c r="B778">
        <f t="shared" si="33"/>
        <v>7</v>
      </c>
      <c r="D778" t="str">
        <f>IF(OR(A778="-",ISNUMBER(E778)),IFERROR(VALUE(CONCATENATE(MID('Datos de entrada'!C778,1,1),",",MID('Datos de entrada'!C778,3,1))),IFERROR(VALUE(MID('Datos de entrada'!C778,1,2)),"")),"")</f>
        <v/>
      </c>
      <c r="E778" t="str">
        <f>IF(ISNUMBER('Operaciones Auxiliares'!G778),'Operaciones Auxiliares'!G778,'Operaciones Auxiliares'!F778)</f>
        <v/>
      </c>
      <c r="G778" t="str">
        <f t="shared" si="34"/>
        <v/>
      </c>
      <c r="H778" t="str">
        <f t="shared" si="35"/>
        <v/>
      </c>
    </row>
    <row r="779" spans="1:8" x14ac:dyDescent="0.2">
      <c r="A779" t="str">
        <f>IF('Datos de entrada'!H779="-","-","")</f>
        <v/>
      </c>
      <c r="B779">
        <f t="shared" si="33"/>
        <v>7</v>
      </c>
      <c r="D779" t="str">
        <f>IF(OR(A779="-",ISNUMBER(E779)),IFERROR(VALUE(CONCATENATE(MID('Datos de entrada'!C779,1,1),",",MID('Datos de entrada'!C779,3,1))),IFERROR(VALUE(MID('Datos de entrada'!C779,1,2)),"")),"")</f>
        <v/>
      </c>
      <c r="E779" t="str">
        <f>IF(ISNUMBER('Operaciones Auxiliares'!G779),'Operaciones Auxiliares'!G779,'Operaciones Auxiliares'!F779)</f>
        <v/>
      </c>
      <c r="G779" t="str">
        <f t="shared" si="34"/>
        <v/>
      </c>
      <c r="H779" t="str">
        <f t="shared" si="35"/>
        <v/>
      </c>
    </row>
    <row r="780" spans="1:8" x14ac:dyDescent="0.2">
      <c r="A780" t="str">
        <f>IF('Datos de entrada'!H780="-","-","")</f>
        <v/>
      </c>
      <c r="B780">
        <f t="shared" si="33"/>
        <v>7</v>
      </c>
      <c r="D780" t="str">
        <f>IF(OR(A780="-",ISNUMBER(E780)),IFERROR(VALUE(CONCATENATE(MID('Datos de entrada'!C780,1,1),",",MID('Datos de entrada'!C780,3,1))),IFERROR(VALUE(MID('Datos de entrada'!C780,1,2)),"")),"")</f>
        <v/>
      </c>
      <c r="E780" t="str">
        <f>IF(ISNUMBER('Operaciones Auxiliares'!G780),'Operaciones Auxiliares'!G780,'Operaciones Auxiliares'!F780)</f>
        <v/>
      </c>
      <c r="G780" t="str">
        <f t="shared" si="34"/>
        <v/>
      </c>
      <c r="H780" t="str">
        <f t="shared" si="35"/>
        <v/>
      </c>
    </row>
    <row r="781" spans="1:8" x14ac:dyDescent="0.2">
      <c r="A781" t="str">
        <f>IF('Datos de entrada'!H781="-","-","")</f>
        <v/>
      </c>
      <c r="B781">
        <f t="shared" si="33"/>
        <v>7</v>
      </c>
      <c r="D781" t="str">
        <f>IF(OR(A781="-",ISNUMBER(E781)),IFERROR(VALUE(CONCATENATE(MID('Datos de entrada'!C781,1,1),",",MID('Datos de entrada'!C781,3,1))),IFERROR(VALUE(MID('Datos de entrada'!C781,1,2)),"")),"")</f>
        <v/>
      </c>
      <c r="E781" t="str">
        <f>IF(ISNUMBER('Operaciones Auxiliares'!G781),'Operaciones Auxiliares'!G781,'Operaciones Auxiliares'!F781)</f>
        <v/>
      </c>
      <c r="G781" t="str">
        <f t="shared" si="34"/>
        <v/>
      </c>
      <c r="H781" t="str">
        <f t="shared" si="35"/>
        <v/>
      </c>
    </row>
    <row r="782" spans="1:8" x14ac:dyDescent="0.2">
      <c r="A782" t="str">
        <f>IF('Datos de entrada'!H782="-","-","")</f>
        <v/>
      </c>
      <c r="B782">
        <f t="shared" si="33"/>
        <v>7</v>
      </c>
      <c r="D782" t="str">
        <f>IF(OR(A782="-",ISNUMBER(E782)),IFERROR(VALUE(CONCATENATE(MID('Datos de entrada'!C782,1,1),",",MID('Datos de entrada'!C782,3,1))),IFERROR(VALUE(MID('Datos de entrada'!C782,1,2)),"")),"")</f>
        <v/>
      </c>
      <c r="E782" t="str">
        <f>IF(ISNUMBER('Operaciones Auxiliares'!G782),'Operaciones Auxiliares'!G782,'Operaciones Auxiliares'!F782)</f>
        <v/>
      </c>
      <c r="G782" t="str">
        <f t="shared" si="34"/>
        <v/>
      </c>
      <c r="H782" t="str">
        <f t="shared" si="35"/>
        <v/>
      </c>
    </row>
    <row r="783" spans="1:8" x14ac:dyDescent="0.2">
      <c r="A783" t="str">
        <f>IF('Datos de entrada'!H783="-","-","")</f>
        <v/>
      </c>
      <c r="B783">
        <f t="shared" si="33"/>
        <v>7</v>
      </c>
      <c r="D783" t="str">
        <f>IF(OR(A783="-",ISNUMBER(E783)),IFERROR(VALUE(CONCATENATE(MID('Datos de entrada'!C783,1,1),",",MID('Datos de entrada'!C783,3,1))),IFERROR(VALUE(MID('Datos de entrada'!C783,1,2)),"")),"")</f>
        <v/>
      </c>
      <c r="E783" t="str">
        <f>IF(ISNUMBER('Operaciones Auxiliares'!G783),'Operaciones Auxiliares'!G783,'Operaciones Auxiliares'!F783)</f>
        <v/>
      </c>
      <c r="G783" t="str">
        <f t="shared" si="34"/>
        <v/>
      </c>
      <c r="H783" t="str">
        <f t="shared" si="35"/>
        <v/>
      </c>
    </row>
    <row r="784" spans="1:8" x14ac:dyDescent="0.2">
      <c r="A784" t="str">
        <f>IF('Datos de entrada'!H784="-","-","")</f>
        <v/>
      </c>
      <c r="B784">
        <f t="shared" si="33"/>
        <v>7</v>
      </c>
      <c r="D784" t="str">
        <f>IF(OR(A784="-",ISNUMBER(E784)),IFERROR(VALUE(CONCATENATE(MID('Datos de entrada'!C784,1,1),",",MID('Datos de entrada'!C784,3,1))),IFERROR(VALUE(MID('Datos de entrada'!C784,1,2)),"")),"")</f>
        <v/>
      </c>
      <c r="E784" t="str">
        <f>IF(ISNUMBER('Operaciones Auxiliares'!G784),'Operaciones Auxiliares'!G784,'Operaciones Auxiliares'!F784)</f>
        <v/>
      </c>
      <c r="G784" t="str">
        <f t="shared" si="34"/>
        <v/>
      </c>
      <c r="H784" t="str">
        <f t="shared" si="35"/>
        <v/>
      </c>
    </row>
    <row r="785" spans="1:8" x14ac:dyDescent="0.2">
      <c r="A785" t="str">
        <f>IF('Datos de entrada'!H785="-","-","")</f>
        <v/>
      </c>
      <c r="B785">
        <f t="shared" si="33"/>
        <v>7</v>
      </c>
      <c r="D785" t="str">
        <f>IF(OR(A785="-",ISNUMBER(E785)),IFERROR(VALUE(CONCATENATE(MID('Datos de entrada'!C785,1,1),",",MID('Datos de entrada'!C785,3,1))),IFERROR(VALUE(MID('Datos de entrada'!C785,1,2)),"")),"")</f>
        <v/>
      </c>
      <c r="E785" t="str">
        <f>IF(ISNUMBER('Operaciones Auxiliares'!G785),'Operaciones Auxiliares'!G785,'Operaciones Auxiliares'!F785)</f>
        <v/>
      </c>
      <c r="G785" t="str">
        <f t="shared" si="34"/>
        <v/>
      </c>
      <c r="H785" t="str">
        <f t="shared" si="35"/>
        <v/>
      </c>
    </row>
    <row r="786" spans="1:8" x14ac:dyDescent="0.2">
      <c r="A786" t="str">
        <f>IF('Datos de entrada'!H786="-","-","")</f>
        <v/>
      </c>
      <c r="B786">
        <f t="shared" si="33"/>
        <v>7</v>
      </c>
      <c r="D786" t="str">
        <f>IF(OR(A786="-",ISNUMBER(E786)),IFERROR(VALUE(CONCATENATE(MID('Datos de entrada'!C786,1,1),",",MID('Datos de entrada'!C786,3,1))),IFERROR(VALUE(MID('Datos de entrada'!C786,1,2)),"")),"")</f>
        <v/>
      </c>
      <c r="E786" t="str">
        <f>IF(ISNUMBER('Operaciones Auxiliares'!G786),'Operaciones Auxiliares'!G786,'Operaciones Auxiliares'!F786)</f>
        <v/>
      </c>
      <c r="G786" t="str">
        <f t="shared" si="34"/>
        <v/>
      </c>
      <c r="H786" t="str">
        <f t="shared" si="35"/>
        <v/>
      </c>
    </row>
    <row r="787" spans="1:8" x14ac:dyDescent="0.2">
      <c r="A787" t="str">
        <f>IF('Datos de entrada'!H787="-","-","")</f>
        <v/>
      </c>
      <c r="B787">
        <f t="shared" si="33"/>
        <v>7</v>
      </c>
      <c r="D787" t="str">
        <f>IF(OR(A787="-",ISNUMBER(E787)),IFERROR(VALUE(CONCATENATE(MID('Datos de entrada'!C787,1,1),",",MID('Datos de entrada'!C787,3,1))),IFERROR(VALUE(MID('Datos de entrada'!C787,1,2)),"")),"")</f>
        <v/>
      </c>
      <c r="E787" t="str">
        <f>IF(ISNUMBER('Operaciones Auxiliares'!G787),'Operaciones Auxiliares'!G787,'Operaciones Auxiliares'!F787)</f>
        <v/>
      </c>
      <c r="G787" t="str">
        <f t="shared" si="34"/>
        <v/>
      </c>
      <c r="H787" t="str">
        <f t="shared" si="35"/>
        <v/>
      </c>
    </row>
    <row r="788" spans="1:8" x14ac:dyDescent="0.2">
      <c r="A788" t="str">
        <f>IF('Datos de entrada'!H788="-","-","")</f>
        <v/>
      </c>
      <c r="B788">
        <f t="shared" ref="B788:B851" si="36">IF(A788="-",B787+1,B787)</f>
        <v>7</v>
      </c>
      <c r="D788" t="str">
        <f>IF(OR(A788="-",ISNUMBER(E788)),IFERROR(VALUE(CONCATENATE(MID('Datos de entrada'!C788,1,1),",",MID('Datos de entrada'!C788,3,1))),IFERROR(VALUE(MID('Datos de entrada'!C788,1,2)),"")),"")</f>
        <v/>
      </c>
      <c r="E788" t="str">
        <f>IF(ISNUMBER('Operaciones Auxiliares'!G788),'Operaciones Auxiliares'!G788,'Operaciones Auxiliares'!F788)</f>
        <v/>
      </c>
      <c r="G788" t="str">
        <f t="shared" ref="G788:G851" si="37">IF(A788="-",5*D788,"")</f>
        <v/>
      </c>
      <c r="H788" t="str">
        <f t="shared" ref="H788:H851" si="38">IF(A788="-",10*D788,"")</f>
        <v/>
      </c>
    </row>
    <row r="789" spans="1:8" x14ac:dyDescent="0.2">
      <c r="A789" t="str">
        <f>IF('Datos de entrada'!H789="-","-","")</f>
        <v/>
      </c>
      <c r="B789">
        <f t="shared" si="36"/>
        <v>7</v>
      </c>
      <c r="D789" t="str">
        <f>IF(OR(A789="-",ISNUMBER(E789)),IFERROR(VALUE(CONCATENATE(MID('Datos de entrada'!C789,1,1),",",MID('Datos de entrada'!C789,3,1))),IFERROR(VALUE(MID('Datos de entrada'!C789,1,2)),"")),"")</f>
        <v/>
      </c>
      <c r="E789" t="str">
        <f>IF(ISNUMBER('Operaciones Auxiliares'!G789),'Operaciones Auxiliares'!G789,'Operaciones Auxiliares'!F789)</f>
        <v/>
      </c>
      <c r="G789" t="str">
        <f t="shared" si="37"/>
        <v/>
      </c>
      <c r="H789" t="str">
        <f t="shared" si="38"/>
        <v/>
      </c>
    </row>
    <row r="790" spans="1:8" x14ac:dyDescent="0.2">
      <c r="A790" t="str">
        <f>IF('Datos de entrada'!H790="-","-","")</f>
        <v/>
      </c>
      <c r="B790">
        <f t="shared" si="36"/>
        <v>7</v>
      </c>
      <c r="D790" t="str">
        <f>IF(OR(A790="-",ISNUMBER(E790)),IFERROR(VALUE(CONCATENATE(MID('Datos de entrada'!C790,1,1),",",MID('Datos de entrada'!C790,3,1))),IFERROR(VALUE(MID('Datos de entrada'!C790,1,2)),"")),"")</f>
        <v/>
      </c>
      <c r="E790" t="str">
        <f>IF(ISNUMBER('Operaciones Auxiliares'!G790),'Operaciones Auxiliares'!G790,'Operaciones Auxiliares'!F790)</f>
        <v/>
      </c>
      <c r="G790" t="str">
        <f t="shared" si="37"/>
        <v/>
      </c>
      <c r="H790" t="str">
        <f t="shared" si="38"/>
        <v/>
      </c>
    </row>
    <row r="791" spans="1:8" x14ac:dyDescent="0.2">
      <c r="A791" t="str">
        <f>IF('Datos de entrada'!H791="-","-","")</f>
        <v/>
      </c>
      <c r="B791">
        <f t="shared" si="36"/>
        <v>7</v>
      </c>
      <c r="D791" t="str">
        <f>IF(OR(A791="-",ISNUMBER(E791)),IFERROR(VALUE(CONCATENATE(MID('Datos de entrada'!C791,1,1),",",MID('Datos de entrada'!C791,3,1))),IFERROR(VALUE(MID('Datos de entrada'!C791,1,2)),"")),"")</f>
        <v/>
      </c>
      <c r="E791" t="str">
        <f>IF(ISNUMBER('Operaciones Auxiliares'!G791),'Operaciones Auxiliares'!G791,'Operaciones Auxiliares'!F791)</f>
        <v/>
      </c>
      <c r="G791" t="str">
        <f t="shared" si="37"/>
        <v/>
      </c>
      <c r="H791" t="str">
        <f t="shared" si="38"/>
        <v/>
      </c>
    </row>
    <row r="792" spans="1:8" x14ac:dyDescent="0.2">
      <c r="A792" t="str">
        <f>IF('Datos de entrada'!H792="-","-","")</f>
        <v/>
      </c>
      <c r="B792">
        <f t="shared" si="36"/>
        <v>7</v>
      </c>
      <c r="D792" t="str">
        <f>IF(OR(A792="-",ISNUMBER(E792)),IFERROR(VALUE(CONCATENATE(MID('Datos de entrada'!C792,1,1),",",MID('Datos de entrada'!C792,3,1))),IFERROR(VALUE(MID('Datos de entrada'!C792,1,2)),"")),"")</f>
        <v/>
      </c>
      <c r="E792" t="str">
        <f>IF(ISNUMBER('Operaciones Auxiliares'!G792),'Operaciones Auxiliares'!G792,'Operaciones Auxiliares'!F792)</f>
        <v/>
      </c>
      <c r="G792" t="str">
        <f t="shared" si="37"/>
        <v/>
      </c>
      <c r="H792" t="str">
        <f t="shared" si="38"/>
        <v/>
      </c>
    </row>
    <row r="793" spans="1:8" x14ac:dyDescent="0.2">
      <c r="A793" t="str">
        <f>IF('Datos de entrada'!H793="-","-","")</f>
        <v/>
      </c>
      <c r="B793">
        <f t="shared" si="36"/>
        <v>7</v>
      </c>
      <c r="D793" t="str">
        <f>IF(OR(A793="-",ISNUMBER(E793)),IFERROR(VALUE(CONCATENATE(MID('Datos de entrada'!C793,1,1),",",MID('Datos de entrada'!C793,3,1))),IFERROR(VALUE(MID('Datos de entrada'!C793,1,2)),"")),"")</f>
        <v/>
      </c>
      <c r="E793" t="str">
        <f>IF(ISNUMBER('Operaciones Auxiliares'!G793),'Operaciones Auxiliares'!G793,'Operaciones Auxiliares'!F793)</f>
        <v/>
      </c>
      <c r="G793" t="str">
        <f t="shared" si="37"/>
        <v/>
      </c>
      <c r="H793" t="str">
        <f t="shared" si="38"/>
        <v/>
      </c>
    </row>
    <row r="794" spans="1:8" x14ac:dyDescent="0.2">
      <c r="A794" t="str">
        <f>IF('Datos de entrada'!H794="-","-","")</f>
        <v/>
      </c>
      <c r="B794">
        <f t="shared" si="36"/>
        <v>7</v>
      </c>
      <c r="D794" t="str">
        <f>IF(OR(A794="-",ISNUMBER(E794)),IFERROR(VALUE(CONCATENATE(MID('Datos de entrada'!C794,1,1),",",MID('Datos de entrada'!C794,3,1))),IFERROR(VALUE(MID('Datos de entrada'!C794,1,2)),"")),"")</f>
        <v/>
      </c>
      <c r="E794" t="str">
        <f>IF(ISNUMBER('Operaciones Auxiliares'!G794),'Operaciones Auxiliares'!G794,'Operaciones Auxiliares'!F794)</f>
        <v/>
      </c>
      <c r="G794" t="str">
        <f t="shared" si="37"/>
        <v/>
      </c>
      <c r="H794" t="str">
        <f t="shared" si="38"/>
        <v/>
      </c>
    </row>
    <row r="795" spans="1:8" x14ac:dyDescent="0.2">
      <c r="A795" t="str">
        <f>IF('Datos de entrada'!H795="-","-","")</f>
        <v/>
      </c>
      <c r="B795">
        <f t="shared" si="36"/>
        <v>7</v>
      </c>
      <c r="D795" t="str">
        <f>IF(OR(A795="-",ISNUMBER(E795)),IFERROR(VALUE(CONCATENATE(MID('Datos de entrada'!C795,1,1),",",MID('Datos de entrada'!C795,3,1))),IFERROR(VALUE(MID('Datos de entrada'!C795,1,2)),"")),"")</f>
        <v/>
      </c>
      <c r="E795" t="str">
        <f>IF(ISNUMBER('Operaciones Auxiliares'!G795),'Operaciones Auxiliares'!G795,'Operaciones Auxiliares'!F795)</f>
        <v/>
      </c>
      <c r="G795" t="str">
        <f t="shared" si="37"/>
        <v/>
      </c>
      <c r="H795" t="str">
        <f t="shared" si="38"/>
        <v/>
      </c>
    </row>
    <row r="796" spans="1:8" x14ac:dyDescent="0.2">
      <c r="A796" t="str">
        <f>IF('Datos de entrada'!H796="-","-","")</f>
        <v/>
      </c>
      <c r="B796">
        <f t="shared" si="36"/>
        <v>7</v>
      </c>
      <c r="D796" t="str">
        <f>IF(OR(A796="-",ISNUMBER(E796)),IFERROR(VALUE(CONCATENATE(MID('Datos de entrada'!C796,1,1),",",MID('Datos de entrada'!C796,3,1))),IFERROR(VALUE(MID('Datos de entrada'!C796,1,2)),"")),"")</f>
        <v/>
      </c>
      <c r="E796" t="str">
        <f>IF(ISNUMBER('Operaciones Auxiliares'!G796),'Operaciones Auxiliares'!G796,'Operaciones Auxiliares'!F796)</f>
        <v/>
      </c>
      <c r="G796" t="str">
        <f t="shared" si="37"/>
        <v/>
      </c>
      <c r="H796" t="str">
        <f t="shared" si="38"/>
        <v/>
      </c>
    </row>
    <row r="797" spans="1:8" x14ac:dyDescent="0.2">
      <c r="A797" t="str">
        <f>IF('Datos de entrada'!H797="-","-","")</f>
        <v/>
      </c>
      <c r="B797">
        <f t="shared" si="36"/>
        <v>7</v>
      </c>
      <c r="D797" t="str">
        <f>IF(OR(A797="-",ISNUMBER(E797)),IFERROR(VALUE(CONCATENATE(MID('Datos de entrada'!C797,1,1),",",MID('Datos de entrada'!C797,3,1))),IFERROR(VALUE(MID('Datos de entrada'!C797,1,2)),"")),"")</f>
        <v/>
      </c>
      <c r="E797" t="str">
        <f>IF(ISNUMBER('Operaciones Auxiliares'!G797),'Operaciones Auxiliares'!G797,'Operaciones Auxiliares'!F797)</f>
        <v/>
      </c>
      <c r="G797" t="str">
        <f t="shared" si="37"/>
        <v/>
      </c>
      <c r="H797" t="str">
        <f t="shared" si="38"/>
        <v/>
      </c>
    </row>
    <row r="798" spans="1:8" x14ac:dyDescent="0.2">
      <c r="A798" t="str">
        <f>IF('Datos de entrada'!H798="-","-","")</f>
        <v/>
      </c>
      <c r="B798">
        <f t="shared" si="36"/>
        <v>7</v>
      </c>
      <c r="D798" t="str">
        <f>IF(OR(A798="-",ISNUMBER(E798)),IFERROR(VALUE(CONCATENATE(MID('Datos de entrada'!C798,1,1),",",MID('Datos de entrada'!C798,3,1))),IFERROR(VALUE(MID('Datos de entrada'!C798,1,2)),"")),"")</f>
        <v/>
      </c>
      <c r="E798" t="str">
        <f>IF(ISNUMBER('Operaciones Auxiliares'!G798),'Operaciones Auxiliares'!G798,'Operaciones Auxiliares'!F798)</f>
        <v/>
      </c>
      <c r="G798" t="str">
        <f t="shared" si="37"/>
        <v/>
      </c>
      <c r="H798" t="str">
        <f t="shared" si="38"/>
        <v/>
      </c>
    </row>
    <row r="799" spans="1:8" x14ac:dyDescent="0.2">
      <c r="A799" t="str">
        <f>IF('Datos de entrada'!H799="-","-","")</f>
        <v/>
      </c>
      <c r="B799">
        <f t="shared" si="36"/>
        <v>7</v>
      </c>
      <c r="D799" t="str">
        <f>IF(OR(A799="-",ISNUMBER(E799)),IFERROR(VALUE(CONCATENATE(MID('Datos de entrada'!C799,1,1),",",MID('Datos de entrada'!C799,3,1))),IFERROR(VALUE(MID('Datos de entrada'!C799,1,2)),"")),"")</f>
        <v/>
      </c>
      <c r="E799" t="str">
        <f>IF(ISNUMBER('Operaciones Auxiliares'!G799),'Operaciones Auxiliares'!G799,'Operaciones Auxiliares'!F799)</f>
        <v/>
      </c>
      <c r="G799" t="str">
        <f t="shared" si="37"/>
        <v/>
      </c>
      <c r="H799" t="str">
        <f t="shared" si="38"/>
        <v/>
      </c>
    </row>
    <row r="800" spans="1:8" x14ac:dyDescent="0.2">
      <c r="A800" t="str">
        <f>IF('Datos de entrada'!H800="-","-","")</f>
        <v/>
      </c>
      <c r="B800">
        <f t="shared" si="36"/>
        <v>7</v>
      </c>
      <c r="D800" t="str">
        <f>IF(OR(A800="-",ISNUMBER(E800)),IFERROR(VALUE(CONCATENATE(MID('Datos de entrada'!C800,1,1),",",MID('Datos de entrada'!C800,3,1))),IFERROR(VALUE(MID('Datos de entrada'!C800,1,2)),"")),"")</f>
        <v/>
      </c>
      <c r="E800" t="str">
        <f>IF(ISNUMBER('Operaciones Auxiliares'!G800),'Operaciones Auxiliares'!G800,'Operaciones Auxiliares'!F800)</f>
        <v/>
      </c>
      <c r="G800" t="str">
        <f t="shared" si="37"/>
        <v/>
      </c>
      <c r="H800" t="str">
        <f t="shared" si="38"/>
        <v/>
      </c>
    </row>
    <row r="801" spans="1:8" x14ac:dyDescent="0.2">
      <c r="A801" t="str">
        <f>IF('Datos de entrada'!H801="-","-","")</f>
        <v/>
      </c>
      <c r="B801">
        <f t="shared" si="36"/>
        <v>7</v>
      </c>
      <c r="D801" t="str">
        <f>IF(OR(A801="-",ISNUMBER(E801)),IFERROR(VALUE(CONCATENATE(MID('Datos de entrada'!C801,1,1),",",MID('Datos de entrada'!C801,3,1))),IFERROR(VALUE(MID('Datos de entrada'!C801,1,2)),"")),"")</f>
        <v/>
      </c>
      <c r="E801" t="str">
        <f>IF(ISNUMBER('Operaciones Auxiliares'!G801),'Operaciones Auxiliares'!G801,'Operaciones Auxiliares'!F801)</f>
        <v/>
      </c>
      <c r="G801" t="str">
        <f t="shared" si="37"/>
        <v/>
      </c>
      <c r="H801" t="str">
        <f t="shared" si="38"/>
        <v/>
      </c>
    </row>
    <row r="802" spans="1:8" x14ac:dyDescent="0.2">
      <c r="A802" t="str">
        <f>IF('Datos de entrada'!H802="-","-","")</f>
        <v/>
      </c>
      <c r="B802">
        <f t="shared" si="36"/>
        <v>7</v>
      </c>
      <c r="D802" t="str">
        <f>IF(OR(A802="-",ISNUMBER(E802)),IFERROR(VALUE(CONCATENATE(MID('Datos de entrada'!C802,1,1),",",MID('Datos de entrada'!C802,3,1))),IFERROR(VALUE(MID('Datos de entrada'!C802,1,2)),"")),"")</f>
        <v/>
      </c>
      <c r="E802" t="str">
        <f>IF(ISNUMBER('Operaciones Auxiliares'!G802),'Operaciones Auxiliares'!G802,'Operaciones Auxiliares'!F802)</f>
        <v/>
      </c>
      <c r="G802" t="str">
        <f t="shared" si="37"/>
        <v/>
      </c>
      <c r="H802" t="str">
        <f t="shared" si="38"/>
        <v/>
      </c>
    </row>
    <row r="803" spans="1:8" x14ac:dyDescent="0.2">
      <c r="A803" t="str">
        <f>IF('Datos de entrada'!H803="-","-","")</f>
        <v/>
      </c>
      <c r="B803">
        <f t="shared" si="36"/>
        <v>7</v>
      </c>
      <c r="D803" t="str">
        <f>IF(OR(A803="-",ISNUMBER(E803)),IFERROR(VALUE(CONCATENATE(MID('Datos de entrada'!C803,1,1),",",MID('Datos de entrada'!C803,3,1))),IFERROR(VALUE(MID('Datos de entrada'!C803,1,2)),"")),"")</f>
        <v/>
      </c>
      <c r="E803" t="str">
        <f>IF(ISNUMBER('Operaciones Auxiliares'!G803),'Operaciones Auxiliares'!G803,'Operaciones Auxiliares'!F803)</f>
        <v/>
      </c>
      <c r="G803" t="str">
        <f t="shared" si="37"/>
        <v/>
      </c>
      <c r="H803" t="str">
        <f t="shared" si="38"/>
        <v/>
      </c>
    </row>
    <row r="804" spans="1:8" x14ac:dyDescent="0.2">
      <c r="A804" t="str">
        <f>IF('Datos de entrada'!H804="-","-","")</f>
        <v/>
      </c>
      <c r="B804">
        <f t="shared" si="36"/>
        <v>7</v>
      </c>
      <c r="D804" t="str">
        <f>IF(OR(A804="-",ISNUMBER(E804)),IFERROR(VALUE(CONCATENATE(MID('Datos de entrada'!C804,1,1),",",MID('Datos de entrada'!C804,3,1))),IFERROR(VALUE(MID('Datos de entrada'!C804,1,2)),"")),"")</f>
        <v/>
      </c>
      <c r="E804" t="str">
        <f>IF(ISNUMBER('Operaciones Auxiliares'!G804),'Operaciones Auxiliares'!G804,'Operaciones Auxiliares'!F804)</f>
        <v/>
      </c>
      <c r="G804" t="str">
        <f t="shared" si="37"/>
        <v/>
      </c>
      <c r="H804" t="str">
        <f t="shared" si="38"/>
        <v/>
      </c>
    </row>
    <row r="805" spans="1:8" x14ac:dyDescent="0.2">
      <c r="A805" t="str">
        <f>IF('Datos de entrada'!H805="-","-","")</f>
        <v/>
      </c>
      <c r="B805">
        <f t="shared" si="36"/>
        <v>7</v>
      </c>
      <c r="D805" t="str">
        <f>IF(OR(A805="-",ISNUMBER(E805)),IFERROR(VALUE(CONCATENATE(MID('Datos de entrada'!C805,1,1),",",MID('Datos de entrada'!C805,3,1))),IFERROR(VALUE(MID('Datos de entrada'!C805,1,2)),"")),"")</f>
        <v/>
      </c>
      <c r="E805" t="str">
        <f>IF(ISNUMBER('Operaciones Auxiliares'!G805),'Operaciones Auxiliares'!G805,'Operaciones Auxiliares'!F805)</f>
        <v/>
      </c>
      <c r="G805" t="str">
        <f t="shared" si="37"/>
        <v/>
      </c>
      <c r="H805" t="str">
        <f t="shared" si="38"/>
        <v/>
      </c>
    </row>
    <row r="806" spans="1:8" x14ac:dyDescent="0.2">
      <c r="A806" t="str">
        <f>IF('Datos de entrada'!H806="-","-","")</f>
        <v/>
      </c>
      <c r="B806">
        <f t="shared" si="36"/>
        <v>7</v>
      </c>
      <c r="D806" t="str">
        <f>IF(OR(A806="-",ISNUMBER(E806)),IFERROR(VALUE(CONCATENATE(MID('Datos de entrada'!C806,1,1),",",MID('Datos de entrada'!C806,3,1))),IFERROR(VALUE(MID('Datos de entrada'!C806,1,2)),"")),"")</f>
        <v/>
      </c>
      <c r="E806" t="str">
        <f>IF(ISNUMBER('Operaciones Auxiliares'!G806),'Operaciones Auxiliares'!G806,'Operaciones Auxiliares'!F806)</f>
        <v/>
      </c>
      <c r="G806" t="str">
        <f t="shared" si="37"/>
        <v/>
      </c>
      <c r="H806" t="str">
        <f t="shared" si="38"/>
        <v/>
      </c>
    </row>
    <row r="807" spans="1:8" x14ac:dyDescent="0.2">
      <c r="A807" t="str">
        <f>IF('Datos de entrada'!H807="-","-","")</f>
        <v/>
      </c>
      <c r="B807">
        <f t="shared" si="36"/>
        <v>7</v>
      </c>
      <c r="D807" t="str">
        <f>IF(OR(A807="-",ISNUMBER(E807)),IFERROR(VALUE(CONCATENATE(MID('Datos de entrada'!C807,1,1),",",MID('Datos de entrada'!C807,3,1))),IFERROR(VALUE(MID('Datos de entrada'!C807,1,2)),"")),"")</f>
        <v/>
      </c>
      <c r="E807" t="str">
        <f>IF(ISNUMBER('Operaciones Auxiliares'!G807),'Operaciones Auxiliares'!G807,'Operaciones Auxiliares'!F807)</f>
        <v/>
      </c>
      <c r="G807" t="str">
        <f t="shared" si="37"/>
        <v/>
      </c>
      <c r="H807" t="str">
        <f t="shared" si="38"/>
        <v/>
      </c>
    </row>
    <row r="808" spans="1:8" x14ac:dyDescent="0.2">
      <c r="A808" t="str">
        <f>IF('Datos de entrada'!H808="-","-","")</f>
        <v/>
      </c>
      <c r="B808">
        <f t="shared" si="36"/>
        <v>7</v>
      </c>
      <c r="D808" t="str">
        <f>IF(OR(A808="-",ISNUMBER(E808)),IFERROR(VALUE(CONCATENATE(MID('Datos de entrada'!C808,1,1),",",MID('Datos de entrada'!C808,3,1))),IFERROR(VALUE(MID('Datos de entrada'!C808,1,2)),"")),"")</f>
        <v/>
      </c>
      <c r="E808" t="str">
        <f>IF(ISNUMBER('Operaciones Auxiliares'!G808),'Operaciones Auxiliares'!G808,'Operaciones Auxiliares'!F808)</f>
        <v/>
      </c>
      <c r="G808" t="str">
        <f t="shared" si="37"/>
        <v/>
      </c>
      <c r="H808" t="str">
        <f t="shared" si="38"/>
        <v/>
      </c>
    </row>
    <row r="809" spans="1:8" x14ac:dyDescent="0.2">
      <c r="A809" t="str">
        <f>IF('Datos de entrada'!H809="-","-","")</f>
        <v/>
      </c>
      <c r="B809">
        <f t="shared" si="36"/>
        <v>7</v>
      </c>
      <c r="D809" t="str">
        <f>IF(OR(A809="-",ISNUMBER(E809)),IFERROR(VALUE(CONCATENATE(MID('Datos de entrada'!C809,1,1),",",MID('Datos de entrada'!C809,3,1))),IFERROR(VALUE(MID('Datos de entrada'!C809,1,2)),"")),"")</f>
        <v/>
      </c>
      <c r="E809" t="str">
        <f>IF(ISNUMBER('Operaciones Auxiliares'!G809),'Operaciones Auxiliares'!G809,'Operaciones Auxiliares'!F809)</f>
        <v/>
      </c>
      <c r="G809" t="str">
        <f t="shared" si="37"/>
        <v/>
      </c>
      <c r="H809" t="str">
        <f t="shared" si="38"/>
        <v/>
      </c>
    </row>
    <row r="810" spans="1:8" x14ac:dyDescent="0.2">
      <c r="A810" t="str">
        <f>IF('Datos de entrada'!H810="-","-","")</f>
        <v/>
      </c>
      <c r="B810">
        <f t="shared" si="36"/>
        <v>7</v>
      </c>
      <c r="D810" t="str">
        <f>IF(OR(A810="-",ISNUMBER(E810)),IFERROR(VALUE(CONCATENATE(MID('Datos de entrada'!C810,1,1),",",MID('Datos de entrada'!C810,3,1))),IFERROR(VALUE(MID('Datos de entrada'!C810,1,2)),"")),"")</f>
        <v/>
      </c>
      <c r="E810" t="str">
        <f>IF(ISNUMBER('Operaciones Auxiliares'!G810),'Operaciones Auxiliares'!G810,'Operaciones Auxiliares'!F810)</f>
        <v/>
      </c>
      <c r="G810" t="str">
        <f t="shared" si="37"/>
        <v/>
      </c>
      <c r="H810" t="str">
        <f t="shared" si="38"/>
        <v/>
      </c>
    </row>
    <row r="811" spans="1:8" x14ac:dyDescent="0.2">
      <c r="A811" t="str">
        <f>IF('Datos de entrada'!H811="-","-","")</f>
        <v/>
      </c>
      <c r="B811">
        <f t="shared" si="36"/>
        <v>7</v>
      </c>
      <c r="D811" t="str">
        <f>IF(OR(A811="-",ISNUMBER(E811)),IFERROR(VALUE(CONCATENATE(MID('Datos de entrada'!C811,1,1),",",MID('Datos de entrada'!C811,3,1))),IFERROR(VALUE(MID('Datos de entrada'!C811,1,2)),"")),"")</f>
        <v/>
      </c>
      <c r="E811" t="str">
        <f>IF(ISNUMBER('Operaciones Auxiliares'!G811),'Operaciones Auxiliares'!G811,'Operaciones Auxiliares'!F811)</f>
        <v/>
      </c>
      <c r="G811" t="str">
        <f t="shared" si="37"/>
        <v/>
      </c>
      <c r="H811" t="str">
        <f t="shared" si="38"/>
        <v/>
      </c>
    </row>
    <row r="812" spans="1:8" x14ac:dyDescent="0.2">
      <c r="A812" t="str">
        <f>IF('Datos de entrada'!H812="-","-","")</f>
        <v/>
      </c>
      <c r="B812">
        <f t="shared" si="36"/>
        <v>7</v>
      </c>
      <c r="D812" t="str">
        <f>IF(OR(A812="-",ISNUMBER(E812)),IFERROR(VALUE(CONCATENATE(MID('Datos de entrada'!C812,1,1),",",MID('Datos de entrada'!C812,3,1))),IFERROR(VALUE(MID('Datos de entrada'!C812,1,2)),"")),"")</f>
        <v/>
      </c>
      <c r="E812" t="str">
        <f>IF(ISNUMBER('Operaciones Auxiliares'!G812),'Operaciones Auxiliares'!G812,'Operaciones Auxiliares'!F812)</f>
        <v/>
      </c>
      <c r="G812" t="str">
        <f t="shared" si="37"/>
        <v/>
      </c>
      <c r="H812" t="str">
        <f t="shared" si="38"/>
        <v/>
      </c>
    </row>
    <row r="813" spans="1:8" x14ac:dyDescent="0.2">
      <c r="A813" t="str">
        <f>IF('Datos de entrada'!H813="-","-","")</f>
        <v/>
      </c>
      <c r="B813">
        <f t="shared" si="36"/>
        <v>7</v>
      </c>
      <c r="D813" t="str">
        <f>IF(OR(A813="-",ISNUMBER(E813)),IFERROR(VALUE(CONCATENATE(MID('Datos de entrada'!C813,1,1),",",MID('Datos de entrada'!C813,3,1))),IFERROR(VALUE(MID('Datos de entrada'!C813,1,2)),"")),"")</f>
        <v/>
      </c>
      <c r="E813" t="str">
        <f>IF(ISNUMBER('Operaciones Auxiliares'!G813),'Operaciones Auxiliares'!G813,'Operaciones Auxiliares'!F813)</f>
        <v/>
      </c>
      <c r="G813" t="str">
        <f t="shared" si="37"/>
        <v/>
      </c>
      <c r="H813" t="str">
        <f t="shared" si="38"/>
        <v/>
      </c>
    </row>
    <row r="814" spans="1:8" x14ac:dyDescent="0.2">
      <c r="A814" t="str">
        <f>IF('Datos de entrada'!H814="-","-","")</f>
        <v/>
      </c>
      <c r="B814">
        <f t="shared" si="36"/>
        <v>7</v>
      </c>
      <c r="D814" t="str">
        <f>IF(OR(A814="-",ISNUMBER(E814)),IFERROR(VALUE(CONCATENATE(MID('Datos de entrada'!C814,1,1),",",MID('Datos de entrada'!C814,3,1))),IFERROR(VALUE(MID('Datos de entrada'!C814,1,2)),"")),"")</f>
        <v/>
      </c>
      <c r="E814" t="str">
        <f>IF(ISNUMBER('Operaciones Auxiliares'!G814),'Operaciones Auxiliares'!G814,'Operaciones Auxiliares'!F814)</f>
        <v/>
      </c>
      <c r="G814" t="str">
        <f t="shared" si="37"/>
        <v/>
      </c>
      <c r="H814" t="str">
        <f t="shared" si="38"/>
        <v/>
      </c>
    </row>
    <row r="815" spans="1:8" x14ac:dyDescent="0.2">
      <c r="A815" t="str">
        <f>IF('Datos de entrada'!H815="-","-","")</f>
        <v/>
      </c>
      <c r="B815">
        <f t="shared" si="36"/>
        <v>7</v>
      </c>
      <c r="D815" t="str">
        <f>IF(OR(A815="-",ISNUMBER(E815)),IFERROR(VALUE(CONCATENATE(MID('Datos de entrada'!C815,1,1),",",MID('Datos de entrada'!C815,3,1))),IFERROR(VALUE(MID('Datos de entrada'!C815,1,2)),"")),"")</f>
        <v/>
      </c>
      <c r="E815" t="str">
        <f>IF(ISNUMBER('Operaciones Auxiliares'!G815),'Operaciones Auxiliares'!G815,'Operaciones Auxiliares'!F815)</f>
        <v/>
      </c>
      <c r="G815" t="str">
        <f t="shared" si="37"/>
        <v/>
      </c>
      <c r="H815" t="str">
        <f t="shared" si="38"/>
        <v/>
      </c>
    </row>
    <row r="816" spans="1:8" x14ac:dyDescent="0.2">
      <c r="A816" t="str">
        <f>IF('Datos de entrada'!H816="-","-","")</f>
        <v/>
      </c>
      <c r="B816">
        <f t="shared" si="36"/>
        <v>7</v>
      </c>
      <c r="D816" t="str">
        <f>IF(OR(A816="-",ISNUMBER(E816)),IFERROR(VALUE(CONCATENATE(MID('Datos de entrada'!C816,1,1),",",MID('Datos de entrada'!C816,3,1))),IFERROR(VALUE(MID('Datos de entrada'!C816,1,2)),"")),"")</f>
        <v/>
      </c>
      <c r="E816" t="str">
        <f>IF(ISNUMBER('Operaciones Auxiliares'!G816),'Operaciones Auxiliares'!G816,'Operaciones Auxiliares'!F816)</f>
        <v/>
      </c>
      <c r="G816" t="str">
        <f t="shared" si="37"/>
        <v/>
      </c>
      <c r="H816" t="str">
        <f t="shared" si="38"/>
        <v/>
      </c>
    </row>
    <row r="817" spans="1:8" x14ac:dyDescent="0.2">
      <c r="A817" t="str">
        <f>IF('Datos de entrada'!H817="-","-","")</f>
        <v/>
      </c>
      <c r="B817">
        <f t="shared" si="36"/>
        <v>7</v>
      </c>
      <c r="D817" t="str">
        <f>IF(OR(A817="-",ISNUMBER(E817)),IFERROR(VALUE(CONCATENATE(MID('Datos de entrada'!C817,1,1),",",MID('Datos de entrada'!C817,3,1))),IFERROR(VALUE(MID('Datos de entrada'!C817,1,2)),"")),"")</f>
        <v/>
      </c>
      <c r="E817" t="str">
        <f>IF(ISNUMBER('Operaciones Auxiliares'!G817),'Operaciones Auxiliares'!G817,'Operaciones Auxiliares'!F817)</f>
        <v/>
      </c>
      <c r="G817" t="str">
        <f t="shared" si="37"/>
        <v/>
      </c>
      <c r="H817" t="str">
        <f t="shared" si="38"/>
        <v/>
      </c>
    </row>
    <row r="818" spans="1:8" x14ac:dyDescent="0.2">
      <c r="A818" t="str">
        <f>IF('Datos de entrada'!H818="-","-","")</f>
        <v/>
      </c>
      <c r="B818">
        <f t="shared" si="36"/>
        <v>7</v>
      </c>
      <c r="D818" t="str">
        <f>IF(OR(A818="-",ISNUMBER(E818)),IFERROR(VALUE(CONCATENATE(MID('Datos de entrada'!C818,1,1),",",MID('Datos de entrada'!C818,3,1))),IFERROR(VALUE(MID('Datos de entrada'!C818,1,2)),"")),"")</f>
        <v/>
      </c>
      <c r="E818" t="str">
        <f>IF(ISNUMBER('Operaciones Auxiliares'!G818),'Operaciones Auxiliares'!G818,'Operaciones Auxiliares'!F818)</f>
        <v/>
      </c>
      <c r="G818" t="str">
        <f t="shared" si="37"/>
        <v/>
      </c>
      <c r="H818" t="str">
        <f t="shared" si="38"/>
        <v/>
      </c>
    </row>
    <row r="819" spans="1:8" x14ac:dyDescent="0.2">
      <c r="A819" t="str">
        <f>IF('Datos de entrada'!H819="-","-","")</f>
        <v/>
      </c>
      <c r="B819">
        <f t="shared" si="36"/>
        <v>7</v>
      </c>
      <c r="D819" t="str">
        <f>IF(OR(A819="-",ISNUMBER(E819)),IFERROR(VALUE(CONCATENATE(MID('Datos de entrada'!C819,1,1),",",MID('Datos de entrada'!C819,3,1))),IFERROR(VALUE(MID('Datos de entrada'!C819,1,2)),"")),"")</f>
        <v/>
      </c>
      <c r="E819" t="str">
        <f>IF(ISNUMBER('Operaciones Auxiliares'!G819),'Operaciones Auxiliares'!G819,'Operaciones Auxiliares'!F819)</f>
        <v/>
      </c>
      <c r="G819" t="str">
        <f t="shared" si="37"/>
        <v/>
      </c>
      <c r="H819" t="str">
        <f t="shared" si="38"/>
        <v/>
      </c>
    </row>
    <row r="820" spans="1:8" x14ac:dyDescent="0.2">
      <c r="A820" t="str">
        <f>IF('Datos de entrada'!H820="-","-","")</f>
        <v/>
      </c>
      <c r="B820">
        <f t="shared" si="36"/>
        <v>7</v>
      </c>
      <c r="D820" t="str">
        <f>IF(OR(A820="-",ISNUMBER(E820)),IFERROR(VALUE(CONCATENATE(MID('Datos de entrada'!C820,1,1),",",MID('Datos de entrada'!C820,3,1))),IFERROR(VALUE(MID('Datos de entrada'!C820,1,2)),"")),"")</f>
        <v/>
      </c>
      <c r="E820" t="str">
        <f>IF(ISNUMBER('Operaciones Auxiliares'!G820),'Operaciones Auxiliares'!G820,'Operaciones Auxiliares'!F820)</f>
        <v/>
      </c>
      <c r="G820" t="str">
        <f t="shared" si="37"/>
        <v/>
      </c>
      <c r="H820" t="str">
        <f t="shared" si="38"/>
        <v/>
      </c>
    </row>
    <row r="821" spans="1:8" x14ac:dyDescent="0.2">
      <c r="A821" t="str">
        <f>IF('Datos de entrada'!H821="-","-","")</f>
        <v/>
      </c>
      <c r="B821">
        <f t="shared" si="36"/>
        <v>7</v>
      </c>
      <c r="D821" t="str">
        <f>IF(OR(A821="-",ISNUMBER(E821)),IFERROR(VALUE(CONCATENATE(MID('Datos de entrada'!C821,1,1),",",MID('Datos de entrada'!C821,3,1))),IFERROR(VALUE(MID('Datos de entrada'!C821,1,2)),"")),"")</f>
        <v/>
      </c>
      <c r="E821" t="str">
        <f>IF(ISNUMBER('Operaciones Auxiliares'!G821),'Operaciones Auxiliares'!G821,'Operaciones Auxiliares'!F821)</f>
        <v/>
      </c>
      <c r="G821" t="str">
        <f t="shared" si="37"/>
        <v/>
      </c>
      <c r="H821" t="str">
        <f t="shared" si="38"/>
        <v/>
      </c>
    </row>
    <row r="822" spans="1:8" x14ac:dyDescent="0.2">
      <c r="A822" t="str">
        <f>IF('Datos de entrada'!H822="-","-","")</f>
        <v/>
      </c>
      <c r="B822">
        <f t="shared" si="36"/>
        <v>7</v>
      </c>
      <c r="D822" t="str">
        <f>IF(OR(A822="-",ISNUMBER(E822)),IFERROR(VALUE(CONCATENATE(MID('Datos de entrada'!C822,1,1),",",MID('Datos de entrada'!C822,3,1))),IFERROR(VALUE(MID('Datos de entrada'!C822,1,2)),"")),"")</f>
        <v/>
      </c>
      <c r="E822" t="str">
        <f>IF(ISNUMBER('Operaciones Auxiliares'!G822),'Operaciones Auxiliares'!G822,'Operaciones Auxiliares'!F822)</f>
        <v/>
      </c>
      <c r="G822" t="str">
        <f t="shared" si="37"/>
        <v/>
      </c>
      <c r="H822" t="str">
        <f t="shared" si="38"/>
        <v/>
      </c>
    </row>
    <row r="823" spans="1:8" x14ac:dyDescent="0.2">
      <c r="A823" t="str">
        <f>IF('Datos de entrada'!H823="-","-","")</f>
        <v/>
      </c>
      <c r="B823">
        <f t="shared" si="36"/>
        <v>7</v>
      </c>
      <c r="D823" t="str">
        <f>IF(OR(A823="-",ISNUMBER(E823)),IFERROR(VALUE(CONCATENATE(MID('Datos de entrada'!C823,1,1),",",MID('Datos de entrada'!C823,3,1))),IFERROR(VALUE(MID('Datos de entrada'!C823,1,2)),"")),"")</f>
        <v/>
      </c>
      <c r="E823" t="str">
        <f>IF(ISNUMBER('Operaciones Auxiliares'!G823),'Operaciones Auxiliares'!G823,'Operaciones Auxiliares'!F823)</f>
        <v/>
      </c>
      <c r="G823" t="str">
        <f t="shared" si="37"/>
        <v/>
      </c>
      <c r="H823" t="str">
        <f t="shared" si="38"/>
        <v/>
      </c>
    </row>
    <row r="824" spans="1:8" x14ac:dyDescent="0.2">
      <c r="A824" t="str">
        <f>IF('Datos de entrada'!H824="-","-","")</f>
        <v/>
      </c>
      <c r="B824">
        <f t="shared" si="36"/>
        <v>7</v>
      </c>
      <c r="D824" t="str">
        <f>IF(OR(A824="-",ISNUMBER(E824)),IFERROR(VALUE(CONCATENATE(MID('Datos de entrada'!C824,1,1),",",MID('Datos de entrada'!C824,3,1))),IFERROR(VALUE(MID('Datos de entrada'!C824,1,2)),"")),"")</f>
        <v/>
      </c>
      <c r="E824" t="str">
        <f>IF(ISNUMBER('Operaciones Auxiliares'!G824),'Operaciones Auxiliares'!G824,'Operaciones Auxiliares'!F824)</f>
        <v/>
      </c>
      <c r="G824" t="str">
        <f t="shared" si="37"/>
        <v/>
      </c>
      <c r="H824" t="str">
        <f t="shared" si="38"/>
        <v/>
      </c>
    </row>
    <row r="825" spans="1:8" x14ac:dyDescent="0.2">
      <c r="A825" t="str">
        <f>IF('Datos de entrada'!H825="-","-","")</f>
        <v/>
      </c>
      <c r="B825">
        <f t="shared" si="36"/>
        <v>7</v>
      </c>
      <c r="D825" t="str">
        <f>IF(OR(A825="-",ISNUMBER(E825)),IFERROR(VALUE(CONCATENATE(MID('Datos de entrada'!C825,1,1),",",MID('Datos de entrada'!C825,3,1))),IFERROR(VALUE(MID('Datos de entrada'!C825,1,2)),"")),"")</f>
        <v/>
      </c>
      <c r="E825" t="str">
        <f>IF(ISNUMBER('Operaciones Auxiliares'!G825),'Operaciones Auxiliares'!G825,'Operaciones Auxiliares'!F825)</f>
        <v/>
      </c>
      <c r="G825" t="str">
        <f t="shared" si="37"/>
        <v/>
      </c>
      <c r="H825" t="str">
        <f t="shared" si="38"/>
        <v/>
      </c>
    </row>
    <row r="826" spans="1:8" x14ac:dyDescent="0.2">
      <c r="A826" t="str">
        <f>IF('Datos de entrada'!H826="-","-","")</f>
        <v/>
      </c>
      <c r="B826">
        <f t="shared" si="36"/>
        <v>7</v>
      </c>
      <c r="D826" t="str">
        <f>IF(OR(A826="-",ISNUMBER(E826)),IFERROR(VALUE(CONCATENATE(MID('Datos de entrada'!C826,1,1),",",MID('Datos de entrada'!C826,3,1))),IFERROR(VALUE(MID('Datos de entrada'!C826,1,2)),"")),"")</f>
        <v/>
      </c>
      <c r="E826" t="str">
        <f>IF(ISNUMBER('Operaciones Auxiliares'!G826),'Operaciones Auxiliares'!G826,'Operaciones Auxiliares'!F826)</f>
        <v/>
      </c>
      <c r="G826" t="str">
        <f t="shared" si="37"/>
        <v/>
      </c>
      <c r="H826" t="str">
        <f t="shared" si="38"/>
        <v/>
      </c>
    </row>
    <row r="827" spans="1:8" x14ac:dyDescent="0.2">
      <c r="A827" t="str">
        <f>IF('Datos de entrada'!H827="-","-","")</f>
        <v/>
      </c>
      <c r="B827">
        <f t="shared" si="36"/>
        <v>7</v>
      </c>
      <c r="D827" t="str">
        <f>IF(OR(A827="-",ISNUMBER(E827)),IFERROR(VALUE(CONCATENATE(MID('Datos de entrada'!C827,1,1),",",MID('Datos de entrada'!C827,3,1))),IFERROR(VALUE(MID('Datos de entrada'!C827,1,2)),"")),"")</f>
        <v/>
      </c>
      <c r="E827" t="str">
        <f>IF(ISNUMBER('Operaciones Auxiliares'!G827),'Operaciones Auxiliares'!G827,'Operaciones Auxiliares'!F827)</f>
        <v/>
      </c>
      <c r="G827" t="str">
        <f t="shared" si="37"/>
        <v/>
      </c>
      <c r="H827" t="str">
        <f t="shared" si="38"/>
        <v/>
      </c>
    </row>
    <row r="828" spans="1:8" x14ac:dyDescent="0.2">
      <c r="A828" t="str">
        <f>IF('Datos de entrada'!H828="-","-","")</f>
        <v/>
      </c>
      <c r="B828">
        <f t="shared" si="36"/>
        <v>7</v>
      </c>
      <c r="D828" t="str">
        <f>IF(OR(A828="-",ISNUMBER(E828)),IFERROR(VALUE(CONCATENATE(MID('Datos de entrada'!C828,1,1),",",MID('Datos de entrada'!C828,3,1))),IFERROR(VALUE(MID('Datos de entrada'!C828,1,2)),"")),"")</f>
        <v/>
      </c>
      <c r="E828" t="str">
        <f>IF(ISNUMBER('Operaciones Auxiliares'!G828),'Operaciones Auxiliares'!G828,'Operaciones Auxiliares'!F828)</f>
        <v/>
      </c>
      <c r="G828" t="str">
        <f t="shared" si="37"/>
        <v/>
      </c>
      <c r="H828" t="str">
        <f t="shared" si="38"/>
        <v/>
      </c>
    </row>
    <row r="829" spans="1:8" x14ac:dyDescent="0.2">
      <c r="A829" t="str">
        <f>IF('Datos de entrada'!H829="-","-","")</f>
        <v/>
      </c>
      <c r="B829">
        <f t="shared" si="36"/>
        <v>7</v>
      </c>
      <c r="D829" t="str">
        <f>IF(OR(A829="-",ISNUMBER(E829)),IFERROR(VALUE(CONCATENATE(MID('Datos de entrada'!C829,1,1),",",MID('Datos de entrada'!C829,3,1))),IFERROR(VALUE(MID('Datos de entrada'!C829,1,2)),"")),"")</f>
        <v/>
      </c>
      <c r="E829" t="str">
        <f>IF(ISNUMBER('Operaciones Auxiliares'!G829),'Operaciones Auxiliares'!G829,'Operaciones Auxiliares'!F829)</f>
        <v/>
      </c>
      <c r="G829" t="str">
        <f t="shared" si="37"/>
        <v/>
      </c>
      <c r="H829" t="str">
        <f t="shared" si="38"/>
        <v/>
      </c>
    </row>
    <row r="830" spans="1:8" x14ac:dyDescent="0.2">
      <c r="A830" t="str">
        <f>IF('Datos de entrada'!H830="-","-","")</f>
        <v/>
      </c>
      <c r="B830">
        <f t="shared" si="36"/>
        <v>7</v>
      </c>
      <c r="D830" t="str">
        <f>IF(OR(A830="-",ISNUMBER(E830)),IFERROR(VALUE(CONCATENATE(MID('Datos de entrada'!C830,1,1),",",MID('Datos de entrada'!C830,3,1))),IFERROR(VALUE(MID('Datos de entrada'!C830,1,2)),"")),"")</f>
        <v/>
      </c>
      <c r="E830" t="str">
        <f>IF(ISNUMBER('Operaciones Auxiliares'!G830),'Operaciones Auxiliares'!G830,'Operaciones Auxiliares'!F830)</f>
        <v/>
      </c>
      <c r="G830" t="str">
        <f t="shared" si="37"/>
        <v/>
      </c>
      <c r="H830" t="str">
        <f t="shared" si="38"/>
        <v/>
      </c>
    </row>
    <row r="831" spans="1:8" x14ac:dyDescent="0.2">
      <c r="A831" t="str">
        <f>IF('Datos de entrada'!H831="-","-","")</f>
        <v/>
      </c>
      <c r="B831">
        <f t="shared" si="36"/>
        <v>7</v>
      </c>
      <c r="D831" t="str">
        <f>IF(OR(A831="-",ISNUMBER(E831)),IFERROR(VALUE(CONCATENATE(MID('Datos de entrada'!C831,1,1),",",MID('Datos de entrada'!C831,3,1))),IFERROR(VALUE(MID('Datos de entrada'!C831,1,2)),"")),"")</f>
        <v/>
      </c>
      <c r="E831" t="str">
        <f>IF(ISNUMBER('Operaciones Auxiliares'!G831),'Operaciones Auxiliares'!G831,'Operaciones Auxiliares'!F831)</f>
        <v/>
      </c>
      <c r="G831" t="str">
        <f t="shared" si="37"/>
        <v/>
      </c>
      <c r="H831" t="str">
        <f t="shared" si="38"/>
        <v/>
      </c>
    </row>
    <row r="832" spans="1:8" x14ac:dyDescent="0.2">
      <c r="A832" t="str">
        <f>IF('Datos de entrada'!H832="-","-","")</f>
        <v/>
      </c>
      <c r="B832">
        <f t="shared" si="36"/>
        <v>7</v>
      </c>
      <c r="D832" t="str">
        <f>IF(OR(A832="-",ISNUMBER(E832)),IFERROR(VALUE(CONCATENATE(MID('Datos de entrada'!C832,1,1),",",MID('Datos de entrada'!C832,3,1))),IFERROR(VALUE(MID('Datos de entrada'!C832,1,2)),"")),"")</f>
        <v/>
      </c>
      <c r="E832" t="str">
        <f>IF(ISNUMBER('Operaciones Auxiliares'!G832),'Operaciones Auxiliares'!G832,'Operaciones Auxiliares'!F832)</f>
        <v/>
      </c>
      <c r="G832" t="str">
        <f t="shared" si="37"/>
        <v/>
      </c>
      <c r="H832" t="str">
        <f t="shared" si="38"/>
        <v/>
      </c>
    </row>
    <row r="833" spans="1:8" x14ac:dyDescent="0.2">
      <c r="A833" t="str">
        <f>IF('Datos de entrada'!H833="-","-","")</f>
        <v/>
      </c>
      <c r="B833">
        <f t="shared" si="36"/>
        <v>7</v>
      </c>
      <c r="D833" t="str">
        <f>IF(OR(A833="-",ISNUMBER(E833)),IFERROR(VALUE(CONCATENATE(MID('Datos de entrada'!C833,1,1),",",MID('Datos de entrada'!C833,3,1))),IFERROR(VALUE(MID('Datos de entrada'!C833,1,2)),"")),"")</f>
        <v/>
      </c>
      <c r="E833" t="str">
        <f>IF(ISNUMBER('Operaciones Auxiliares'!G833),'Operaciones Auxiliares'!G833,'Operaciones Auxiliares'!F833)</f>
        <v/>
      </c>
      <c r="G833" t="str">
        <f t="shared" si="37"/>
        <v/>
      </c>
      <c r="H833" t="str">
        <f t="shared" si="38"/>
        <v/>
      </c>
    </row>
    <row r="834" spans="1:8" x14ac:dyDescent="0.2">
      <c r="A834" t="str">
        <f>IF('Datos de entrada'!H834="-","-","")</f>
        <v/>
      </c>
      <c r="B834">
        <f t="shared" si="36"/>
        <v>7</v>
      </c>
      <c r="D834" t="str">
        <f>IF(OR(A834="-",ISNUMBER(E834)),IFERROR(VALUE(CONCATENATE(MID('Datos de entrada'!C834,1,1),",",MID('Datos de entrada'!C834,3,1))),IFERROR(VALUE(MID('Datos de entrada'!C834,1,2)),"")),"")</f>
        <v/>
      </c>
      <c r="E834" t="str">
        <f>IF(ISNUMBER('Operaciones Auxiliares'!G834),'Operaciones Auxiliares'!G834,'Operaciones Auxiliares'!F834)</f>
        <v/>
      </c>
      <c r="G834" t="str">
        <f t="shared" si="37"/>
        <v/>
      </c>
      <c r="H834" t="str">
        <f t="shared" si="38"/>
        <v/>
      </c>
    </row>
    <row r="835" spans="1:8" x14ac:dyDescent="0.2">
      <c r="A835" t="str">
        <f>IF('Datos de entrada'!H835="-","-","")</f>
        <v/>
      </c>
      <c r="B835">
        <f t="shared" si="36"/>
        <v>7</v>
      </c>
      <c r="D835" t="str">
        <f>IF(OR(A835="-",ISNUMBER(E835)),IFERROR(VALUE(CONCATENATE(MID('Datos de entrada'!C835,1,1),",",MID('Datos de entrada'!C835,3,1))),IFERROR(VALUE(MID('Datos de entrada'!C835,1,2)),"")),"")</f>
        <v/>
      </c>
      <c r="E835" t="str">
        <f>IF(ISNUMBER('Operaciones Auxiliares'!G835),'Operaciones Auxiliares'!G835,'Operaciones Auxiliares'!F835)</f>
        <v/>
      </c>
      <c r="G835" t="str">
        <f t="shared" si="37"/>
        <v/>
      </c>
      <c r="H835" t="str">
        <f t="shared" si="38"/>
        <v/>
      </c>
    </row>
    <row r="836" spans="1:8" x14ac:dyDescent="0.2">
      <c r="A836" t="str">
        <f>IF('Datos de entrada'!H836="-","-","")</f>
        <v/>
      </c>
      <c r="B836">
        <f t="shared" si="36"/>
        <v>7</v>
      </c>
      <c r="D836" t="str">
        <f>IF(OR(A836="-",ISNUMBER(E836)),IFERROR(VALUE(CONCATENATE(MID('Datos de entrada'!C836,1,1),",",MID('Datos de entrada'!C836,3,1))),IFERROR(VALUE(MID('Datos de entrada'!C836,1,2)),"")),"")</f>
        <v/>
      </c>
      <c r="E836" t="str">
        <f>IF(ISNUMBER('Operaciones Auxiliares'!G836),'Operaciones Auxiliares'!G836,'Operaciones Auxiliares'!F836)</f>
        <v/>
      </c>
      <c r="G836" t="str">
        <f t="shared" si="37"/>
        <v/>
      </c>
      <c r="H836" t="str">
        <f t="shared" si="38"/>
        <v/>
      </c>
    </row>
    <row r="837" spans="1:8" x14ac:dyDescent="0.2">
      <c r="A837" t="str">
        <f>IF('Datos de entrada'!H837="-","-","")</f>
        <v/>
      </c>
      <c r="B837">
        <f t="shared" si="36"/>
        <v>7</v>
      </c>
      <c r="D837" t="str">
        <f>IF(OR(A837="-",ISNUMBER(E837)),IFERROR(VALUE(CONCATENATE(MID('Datos de entrada'!C837,1,1),",",MID('Datos de entrada'!C837,3,1))),IFERROR(VALUE(MID('Datos de entrada'!C837,1,2)),"")),"")</f>
        <v/>
      </c>
      <c r="E837" t="str">
        <f>IF(ISNUMBER('Operaciones Auxiliares'!G837),'Operaciones Auxiliares'!G837,'Operaciones Auxiliares'!F837)</f>
        <v/>
      </c>
      <c r="G837" t="str">
        <f t="shared" si="37"/>
        <v/>
      </c>
      <c r="H837" t="str">
        <f t="shared" si="38"/>
        <v/>
      </c>
    </row>
    <row r="838" spans="1:8" x14ac:dyDescent="0.2">
      <c r="A838" t="str">
        <f>IF('Datos de entrada'!H838="-","-","")</f>
        <v/>
      </c>
      <c r="B838">
        <f t="shared" si="36"/>
        <v>7</v>
      </c>
      <c r="D838" t="str">
        <f>IF(OR(A838="-",ISNUMBER(E838)),IFERROR(VALUE(CONCATENATE(MID('Datos de entrada'!C838,1,1),",",MID('Datos de entrada'!C838,3,1))),IFERROR(VALUE(MID('Datos de entrada'!C838,1,2)),"")),"")</f>
        <v/>
      </c>
      <c r="E838" t="str">
        <f>IF(ISNUMBER('Operaciones Auxiliares'!G838),'Operaciones Auxiliares'!G838,'Operaciones Auxiliares'!F838)</f>
        <v/>
      </c>
      <c r="G838" t="str">
        <f t="shared" si="37"/>
        <v/>
      </c>
      <c r="H838" t="str">
        <f t="shared" si="38"/>
        <v/>
      </c>
    </row>
    <row r="839" spans="1:8" x14ac:dyDescent="0.2">
      <c r="A839" t="str">
        <f>IF('Datos de entrada'!H839="-","-","")</f>
        <v/>
      </c>
      <c r="B839">
        <f t="shared" si="36"/>
        <v>7</v>
      </c>
      <c r="D839" t="str">
        <f>IF(OR(A839="-",ISNUMBER(E839)),IFERROR(VALUE(CONCATENATE(MID('Datos de entrada'!C839,1,1),",",MID('Datos de entrada'!C839,3,1))),IFERROR(VALUE(MID('Datos de entrada'!C839,1,2)),"")),"")</f>
        <v/>
      </c>
      <c r="E839" t="str">
        <f>IF(ISNUMBER('Operaciones Auxiliares'!G839),'Operaciones Auxiliares'!G839,'Operaciones Auxiliares'!F839)</f>
        <v/>
      </c>
      <c r="G839" t="str">
        <f t="shared" si="37"/>
        <v/>
      </c>
      <c r="H839" t="str">
        <f t="shared" si="38"/>
        <v/>
      </c>
    </row>
    <row r="840" spans="1:8" x14ac:dyDescent="0.2">
      <c r="A840" t="str">
        <f>IF('Datos de entrada'!H840="-","-","")</f>
        <v/>
      </c>
      <c r="B840">
        <f t="shared" si="36"/>
        <v>7</v>
      </c>
      <c r="D840" t="str">
        <f>IF(OR(A840="-",ISNUMBER(E840)),IFERROR(VALUE(CONCATENATE(MID('Datos de entrada'!C840,1,1),",",MID('Datos de entrada'!C840,3,1))),IFERROR(VALUE(MID('Datos de entrada'!C840,1,2)),"")),"")</f>
        <v/>
      </c>
      <c r="E840" t="str">
        <f>IF(ISNUMBER('Operaciones Auxiliares'!G840),'Operaciones Auxiliares'!G840,'Operaciones Auxiliares'!F840)</f>
        <v/>
      </c>
      <c r="G840" t="str">
        <f t="shared" si="37"/>
        <v/>
      </c>
      <c r="H840" t="str">
        <f t="shared" si="38"/>
        <v/>
      </c>
    </row>
    <row r="841" spans="1:8" x14ac:dyDescent="0.2">
      <c r="A841" t="str">
        <f>IF('Datos de entrada'!H841="-","-","")</f>
        <v/>
      </c>
      <c r="B841">
        <f t="shared" si="36"/>
        <v>7</v>
      </c>
      <c r="D841" t="str">
        <f>IF(OR(A841="-",ISNUMBER(E841)),IFERROR(VALUE(CONCATENATE(MID('Datos de entrada'!C841,1,1),",",MID('Datos de entrada'!C841,3,1))),IFERROR(VALUE(MID('Datos de entrada'!C841,1,2)),"")),"")</f>
        <v/>
      </c>
      <c r="E841" t="str">
        <f>IF(ISNUMBER('Operaciones Auxiliares'!G841),'Operaciones Auxiliares'!G841,'Operaciones Auxiliares'!F841)</f>
        <v/>
      </c>
      <c r="G841" t="str">
        <f t="shared" si="37"/>
        <v/>
      </c>
      <c r="H841" t="str">
        <f t="shared" si="38"/>
        <v/>
      </c>
    </row>
    <row r="842" spans="1:8" x14ac:dyDescent="0.2">
      <c r="A842" t="str">
        <f>IF('Datos de entrada'!H842="-","-","")</f>
        <v/>
      </c>
      <c r="B842">
        <f t="shared" si="36"/>
        <v>7</v>
      </c>
      <c r="D842" t="str">
        <f>IF(OR(A842="-",ISNUMBER(E842)),IFERROR(VALUE(CONCATENATE(MID('Datos de entrada'!C842,1,1),",",MID('Datos de entrada'!C842,3,1))),IFERROR(VALUE(MID('Datos de entrada'!C842,1,2)),"")),"")</f>
        <v/>
      </c>
      <c r="E842" t="str">
        <f>IF(ISNUMBER('Operaciones Auxiliares'!G842),'Operaciones Auxiliares'!G842,'Operaciones Auxiliares'!F842)</f>
        <v/>
      </c>
      <c r="G842" t="str">
        <f t="shared" si="37"/>
        <v/>
      </c>
      <c r="H842" t="str">
        <f t="shared" si="38"/>
        <v/>
      </c>
    </row>
    <row r="843" spans="1:8" x14ac:dyDescent="0.2">
      <c r="A843" t="str">
        <f>IF('Datos de entrada'!H843="-","-","")</f>
        <v/>
      </c>
      <c r="B843">
        <f t="shared" si="36"/>
        <v>7</v>
      </c>
      <c r="D843" t="str">
        <f>IF(OR(A843="-",ISNUMBER(E843)),IFERROR(VALUE(CONCATENATE(MID('Datos de entrada'!C843,1,1),",",MID('Datos de entrada'!C843,3,1))),IFERROR(VALUE(MID('Datos de entrada'!C843,1,2)),"")),"")</f>
        <v/>
      </c>
      <c r="E843" t="str">
        <f>IF(ISNUMBER('Operaciones Auxiliares'!G843),'Operaciones Auxiliares'!G843,'Operaciones Auxiliares'!F843)</f>
        <v/>
      </c>
      <c r="G843" t="str">
        <f t="shared" si="37"/>
        <v/>
      </c>
      <c r="H843" t="str">
        <f t="shared" si="38"/>
        <v/>
      </c>
    </row>
    <row r="844" spans="1:8" x14ac:dyDescent="0.2">
      <c r="A844" t="str">
        <f>IF('Datos de entrada'!H844="-","-","")</f>
        <v/>
      </c>
      <c r="B844">
        <f t="shared" si="36"/>
        <v>7</v>
      </c>
      <c r="D844" t="str">
        <f>IF(OR(A844="-",ISNUMBER(E844)),IFERROR(VALUE(CONCATENATE(MID('Datos de entrada'!C844,1,1),",",MID('Datos de entrada'!C844,3,1))),IFERROR(VALUE(MID('Datos de entrada'!C844,1,2)),"")),"")</f>
        <v/>
      </c>
      <c r="E844" t="str">
        <f>IF(ISNUMBER('Operaciones Auxiliares'!G844),'Operaciones Auxiliares'!G844,'Operaciones Auxiliares'!F844)</f>
        <v/>
      </c>
      <c r="G844" t="str">
        <f t="shared" si="37"/>
        <v/>
      </c>
      <c r="H844" t="str">
        <f t="shared" si="38"/>
        <v/>
      </c>
    </row>
    <row r="845" spans="1:8" x14ac:dyDescent="0.2">
      <c r="A845" t="str">
        <f>IF('Datos de entrada'!H845="-","-","")</f>
        <v/>
      </c>
      <c r="B845">
        <f t="shared" si="36"/>
        <v>7</v>
      </c>
      <c r="D845" t="str">
        <f>IF(OR(A845="-",ISNUMBER(E845)),IFERROR(VALUE(CONCATENATE(MID('Datos de entrada'!C845,1,1),",",MID('Datos de entrada'!C845,3,1))),IFERROR(VALUE(MID('Datos de entrada'!C845,1,2)),"")),"")</f>
        <v/>
      </c>
      <c r="E845" t="str">
        <f>IF(ISNUMBER('Operaciones Auxiliares'!G845),'Operaciones Auxiliares'!G845,'Operaciones Auxiliares'!F845)</f>
        <v/>
      </c>
      <c r="G845" t="str">
        <f t="shared" si="37"/>
        <v/>
      </c>
      <c r="H845" t="str">
        <f t="shared" si="38"/>
        <v/>
      </c>
    </row>
    <row r="846" spans="1:8" x14ac:dyDescent="0.2">
      <c r="A846" t="str">
        <f>IF('Datos de entrada'!H846="-","-","")</f>
        <v/>
      </c>
      <c r="B846">
        <f t="shared" si="36"/>
        <v>7</v>
      </c>
      <c r="D846" t="str">
        <f>IF(OR(A846="-",ISNUMBER(E846)),IFERROR(VALUE(CONCATENATE(MID('Datos de entrada'!C846,1,1),",",MID('Datos de entrada'!C846,3,1))),IFERROR(VALUE(MID('Datos de entrada'!C846,1,2)),"")),"")</f>
        <v/>
      </c>
      <c r="E846" t="str">
        <f>IF(ISNUMBER('Operaciones Auxiliares'!G846),'Operaciones Auxiliares'!G846,'Operaciones Auxiliares'!F846)</f>
        <v/>
      </c>
      <c r="G846" t="str">
        <f t="shared" si="37"/>
        <v/>
      </c>
      <c r="H846" t="str">
        <f t="shared" si="38"/>
        <v/>
      </c>
    </row>
    <row r="847" spans="1:8" x14ac:dyDescent="0.2">
      <c r="A847" t="str">
        <f>IF('Datos de entrada'!H847="-","-","")</f>
        <v/>
      </c>
      <c r="B847">
        <f t="shared" si="36"/>
        <v>7</v>
      </c>
      <c r="D847" t="str">
        <f>IF(OR(A847="-",ISNUMBER(E847)),IFERROR(VALUE(CONCATENATE(MID('Datos de entrada'!C847,1,1),",",MID('Datos de entrada'!C847,3,1))),IFERROR(VALUE(MID('Datos de entrada'!C847,1,2)),"")),"")</f>
        <v/>
      </c>
      <c r="E847" t="str">
        <f>IF(ISNUMBER('Operaciones Auxiliares'!G847),'Operaciones Auxiliares'!G847,'Operaciones Auxiliares'!F847)</f>
        <v/>
      </c>
      <c r="G847" t="str">
        <f t="shared" si="37"/>
        <v/>
      </c>
      <c r="H847" t="str">
        <f t="shared" si="38"/>
        <v/>
      </c>
    </row>
    <row r="848" spans="1:8" x14ac:dyDescent="0.2">
      <c r="A848" t="str">
        <f>IF('Datos de entrada'!H848="-","-","")</f>
        <v/>
      </c>
      <c r="B848">
        <f t="shared" si="36"/>
        <v>7</v>
      </c>
      <c r="D848" t="str">
        <f>IF(OR(A848="-",ISNUMBER(E848)),IFERROR(VALUE(CONCATENATE(MID('Datos de entrada'!C848,1,1),",",MID('Datos de entrada'!C848,3,1))),IFERROR(VALUE(MID('Datos de entrada'!C848,1,2)),"")),"")</f>
        <v/>
      </c>
      <c r="E848" t="str">
        <f>IF(ISNUMBER('Operaciones Auxiliares'!G848),'Operaciones Auxiliares'!G848,'Operaciones Auxiliares'!F848)</f>
        <v/>
      </c>
      <c r="G848" t="str">
        <f t="shared" si="37"/>
        <v/>
      </c>
      <c r="H848" t="str">
        <f t="shared" si="38"/>
        <v/>
      </c>
    </row>
    <row r="849" spans="1:8" x14ac:dyDescent="0.2">
      <c r="A849" t="str">
        <f>IF('Datos de entrada'!H849="-","-","")</f>
        <v/>
      </c>
      <c r="B849">
        <f t="shared" si="36"/>
        <v>7</v>
      </c>
      <c r="D849" t="str">
        <f>IF(OR(A849="-",ISNUMBER(E849)),IFERROR(VALUE(CONCATENATE(MID('Datos de entrada'!C849,1,1),",",MID('Datos de entrada'!C849,3,1))),IFERROR(VALUE(MID('Datos de entrada'!C849,1,2)),"")),"")</f>
        <v/>
      </c>
      <c r="E849" t="str">
        <f>IF(ISNUMBER('Operaciones Auxiliares'!G849),'Operaciones Auxiliares'!G849,'Operaciones Auxiliares'!F849)</f>
        <v/>
      </c>
      <c r="G849" t="str">
        <f t="shared" si="37"/>
        <v/>
      </c>
      <c r="H849" t="str">
        <f t="shared" si="38"/>
        <v/>
      </c>
    </row>
    <row r="850" spans="1:8" x14ac:dyDescent="0.2">
      <c r="A850" t="str">
        <f>IF('Datos de entrada'!H850="-","-","")</f>
        <v/>
      </c>
      <c r="B850">
        <f t="shared" si="36"/>
        <v>7</v>
      </c>
      <c r="D850" t="str">
        <f>IF(OR(A850="-",ISNUMBER(E850)),IFERROR(VALUE(CONCATENATE(MID('Datos de entrada'!C850,1,1),",",MID('Datos de entrada'!C850,3,1))),IFERROR(VALUE(MID('Datos de entrada'!C850,1,2)),"")),"")</f>
        <v/>
      </c>
      <c r="E850" t="str">
        <f>IF(ISNUMBER('Operaciones Auxiliares'!G850),'Operaciones Auxiliares'!G850,'Operaciones Auxiliares'!F850)</f>
        <v/>
      </c>
      <c r="G850" t="str">
        <f t="shared" si="37"/>
        <v/>
      </c>
      <c r="H850" t="str">
        <f t="shared" si="38"/>
        <v/>
      </c>
    </row>
    <row r="851" spans="1:8" x14ac:dyDescent="0.2">
      <c r="A851" t="str">
        <f>IF('Datos de entrada'!H851="-","-","")</f>
        <v/>
      </c>
      <c r="B851">
        <f t="shared" si="36"/>
        <v>7</v>
      </c>
      <c r="D851" t="str">
        <f>IF(OR(A851="-",ISNUMBER(E851)),IFERROR(VALUE(CONCATENATE(MID('Datos de entrada'!C851,1,1),",",MID('Datos de entrada'!C851,3,1))),IFERROR(VALUE(MID('Datos de entrada'!C851,1,2)),"")),"")</f>
        <v/>
      </c>
      <c r="E851" t="str">
        <f>IF(ISNUMBER('Operaciones Auxiliares'!G851),'Operaciones Auxiliares'!G851,'Operaciones Auxiliares'!F851)</f>
        <v/>
      </c>
      <c r="G851" t="str">
        <f t="shared" si="37"/>
        <v/>
      </c>
      <c r="H851" t="str">
        <f t="shared" si="38"/>
        <v/>
      </c>
    </row>
    <row r="852" spans="1:8" x14ac:dyDescent="0.2">
      <c r="A852" t="str">
        <f>IF('Datos de entrada'!H852="-","-","")</f>
        <v/>
      </c>
      <c r="B852">
        <f t="shared" ref="B852:B915" si="39">IF(A852="-",B851+1,B851)</f>
        <v>7</v>
      </c>
      <c r="D852" t="str">
        <f>IF(OR(A852="-",ISNUMBER(E852)),IFERROR(VALUE(CONCATENATE(MID('Datos de entrada'!C852,1,1),",",MID('Datos de entrada'!C852,3,1))),IFERROR(VALUE(MID('Datos de entrada'!C852,1,2)),"")),"")</f>
        <v/>
      </c>
      <c r="E852" t="str">
        <f>IF(ISNUMBER('Operaciones Auxiliares'!G852),'Operaciones Auxiliares'!G852,'Operaciones Auxiliares'!F852)</f>
        <v/>
      </c>
      <c r="G852" t="str">
        <f t="shared" ref="G852:G915" si="40">IF(A852="-",5*D852,"")</f>
        <v/>
      </c>
      <c r="H852" t="str">
        <f t="shared" ref="H852:H915" si="41">IF(A852="-",10*D852,"")</f>
        <v/>
      </c>
    </row>
    <row r="853" spans="1:8" x14ac:dyDescent="0.2">
      <c r="A853" t="str">
        <f>IF('Datos de entrada'!H853="-","-","")</f>
        <v/>
      </c>
      <c r="B853">
        <f t="shared" si="39"/>
        <v>7</v>
      </c>
      <c r="D853" t="str">
        <f>IF(OR(A853="-",ISNUMBER(E853)),IFERROR(VALUE(CONCATENATE(MID('Datos de entrada'!C853,1,1),",",MID('Datos de entrada'!C853,3,1))),IFERROR(VALUE(MID('Datos de entrada'!C853,1,2)),"")),"")</f>
        <v/>
      </c>
      <c r="E853" t="str">
        <f>IF(ISNUMBER('Operaciones Auxiliares'!G853),'Operaciones Auxiliares'!G853,'Operaciones Auxiliares'!F853)</f>
        <v/>
      </c>
      <c r="G853" t="str">
        <f t="shared" si="40"/>
        <v/>
      </c>
      <c r="H853" t="str">
        <f t="shared" si="41"/>
        <v/>
      </c>
    </row>
    <row r="854" spans="1:8" x14ac:dyDescent="0.2">
      <c r="A854" t="str">
        <f>IF('Datos de entrada'!H854="-","-","")</f>
        <v/>
      </c>
      <c r="B854">
        <f t="shared" si="39"/>
        <v>7</v>
      </c>
      <c r="D854" t="str">
        <f>IF(OR(A854="-",ISNUMBER(E854)),IFERROR(VALUE(CONCATENATE(MID('Datos de entrada'!C854,1,1),",",MID('Datos de entrada'!C854,3,1))),IFERROR(VALUE(MID('Datos de entrada'!C854,1,2)),"")),"")</f>
        <v/>
      </c>
      <c r="E854" t="str">
        <f>IF(ISNUMBER('Operaciones Auxiliares'!G854),'Operaciones Auxiliares'!G854,'Operaciones Auxiliares'!F854)</f>
        <v/>
      </c>
      <c r="G854" t="str">
        <f t="shared" si="40"/>
        <v/>
      </c>
      <c r="H854" t="str">
        <f t="shared" si="41"/>
        <v/>
      </c>
    </row>
    <row r="855" spans="1:8" x14ac:dyDescent="0.2">
      <c r="A855" t="str">
        <f>IF('Datos de entrada'!H855="-","-","")</f>
        <v/>
      </c>
      <c r="B855">
        <f t="shared" si="39"/>
        <v>7</v>
      </c>
      <c r="D855" t="str">
        <f>IF(OR(A855="-",ISNUMBER(E855)),IFERROR(VALUE(CONCATENATE(MID('Datos de entrada'!C855,1,1),",",MID('Datos de entrada'!C855,3,1))),IFERROR(VALUE(MID('Datos de entrada'!C855,1,2)),"")),"")</f>
        <v/>
      </c>
      <c r="E855" t="str">
        <f>IF(ISNUMBER('Operaciones Auxiliares'!G855),'Operaciones Auxiliares'!G855,'Operaciones Auxiliares'!F855)</f>
        <v/>
      </c>
      <c r="G855" t="str">
        <f t="shared" si="40"/>
        <v/>
      </c>
      <c r="H855" t="str">
        <f t="shared" si="41"/>
        <v/>
      </c>
    </row>
    <row r="856" spans="1:8" x14ac:dyDescent="0.2">
      <c r="A856" t="str">
        <f>IF('Datos de entrada'!H856="-","-","")</f>
        <v/>
      </c>
      <c r="B856">
        <f t="shared" si="39"/>
        <v>7</v>
      </c>
      <c r="D856" t="str">
        <f>IF(OR(A856="-",ISNUMBER(E856)),IFERROR(VALUE(CONCATENATE(MID('Datos de entrada'!C856,1,1),",",MID('Datos de entrada'!C856,3,1))),IFERROR(VALUE(MID('Datos de entrada'!C856,1,2)),"")),"")</f>
        <v/>
      </c>
      <c r="E856" t="str">
        <f>IF(ISNUMBER('Operaciones Auxiliares'!G856),'Operaciones Auxiliares'!G856,'Operaciones Auxiliares'!F856)</f>
        <v/>
      </c>
      <c r="G856" t="str">
        <f t="shared" si="40"/>
        <v/>
      </c>
      <c r="H856" t="str">
        <f t="shared" si="41"/>
        <v/>
      </c>
    </row>
    <row r="857" spans="1:8" x14ac:dyDescent="0.2">
      <c r="A857" t="str">
        <f>IF('Datos de entrada'!H857="-","-","")</f>
        <v/>
      </c>
      <c r="B857">
        <f t="shared" si="39"/>
        <v>7</v>
      </c>
      <c r="D857" t="str">
        <f>IF(OR(A857="-",ISNUMBER(E857)),IFERROR(VALUE(CONCATENATE(MID('Datos de entrada'!C857,1,1),",",MID('Datos de entrada'!C857,3,1))),IFERROR(VALUE(MID('Datos de entrada'!C857,1,2)),"")),"")</f>
        <v/>
      </c>
      <c r="E857" t="str">
        <f>IF(ISNUMBER('Operaciones Auxiliares'!G857),'Operaciones Auxiliares'!G857,'Operaciones Auxiliares'!F857)</f>
        <v/>
      </c>
      <c r="G857" t="str">
        <f t="shared" si="40"/>
        <v/>
      </c>
      <c r="H857" t="str">
        <f t="shared" si="41"/>
        <v/>
      </c>
    </row>
    <row r="858" spans="1:8" x14ac:dyDescent="0.2">
      <c r="A858" t="str">
        <f>IF('Datos de entrada'!H858="-","-","")</f>
        <v/>
      </c>
      <c r="B858">
        <f t="shared" si="39"/>
        <v>7</v>
      </c>
      <c r="D858" t="str">
        <f>IF(OR(A858="-",ISNUMBER(E858)),IFERROR(VALUE(CONCATENATE(MID('Datos de entrada'!C858,1,1),",",MID('Datos de entrada'!C858,3,1))),IFERROR(VALUE(MID('Datos de entrada'!C858,1,2)),"")),"")</f>
        <v/>
      </c>
      <c r="E858" t="str">
        <f>IF(ISNUMBER('Operaciones Auxiliares'!G858),'Operaciones Auxiliares'!G858,'Operaciones Auxiliares'!F858)</f>
        <v/>
      </c>
      <c r="G858" t="str">
        <f t="shared" si="40"/>
        <v/>
      </c>
      <c r="H858" t="str">
        <f t="shared" si="41"/>
        <v/>
      </c>
    </row>
    <row r="859" spans="1:8" x14ac:dyDescent="0.2">
      <c r="A859" t="str">
        <f>IF('Datos de entrada'!H859="-","-","")</f>
        <v/>
      </c>
      <c r="B859">
        <f t="shared" si="39"/>
        <v>7</v>
      </c>
      <c r="D859" t="str">
        <f>IF(OR(A859="-",ISNUMBER(E859)),IFERROR(VALUE(CONCATENATE(MID('Datos de entrada'!C859,1,1),",",MID('Datos de entrada'!C859,3,1))),IFERROR(VALUE(MID('Datos de entrada'!C859,1,2)),"")),"")</f>
        <v/>
      </c>
      <c r="E859" t="str">
        <f>IF(ISNUMBER('Operaciones Auxiliares'!G859),'Operaciones Auxiliares'!G859,'Operaciones Auxiliares'!F859)</f>
        <v/>
      </c>
      <c r="G859" t="str">
        <f t="shared" si="40"/>
        <v/>
      </c>
      <c r="H859" t="str">
        <f t="shared" si="41"/>
        <v/>
      </c>
    </row>
    <row r="860" spans="1:8" x14ac:dyDescent="0.2">
      <c r="A860" t="str">
        <f>IF('Datos de entrada'!H860="-","-","")</f>
        <v/>
      </c>
      <c r="B860">
        <f t="shared" si="39"/>
        <v>7</v>
      </c>
      <c r="D860" t="str">
        <f>IF(OR(A860="-",ISNUMBER(E860)),IFERROR(VALUE(CONCATENATE(MID('Datos de entrada'!C860,1,1),",",MID('Datos de entrada'!C860,3,1))),IFERROR(VALUE(MID('Datos de entrada'!C860,1,2)),"")),"")</f>
        <v/>
      </c>
      <c r="E860" t="str">
        <f>IF(ISNUMBER('Operaciones Auxiliares'!G860),'Operaciones Auxiliares'!G860,'Operaciones Auxiliares'!F860)</f>
        <v/>
      </c>
      <c r="G860" t="str">
        <f t="shared" si="40"/>
        <v/>
      </c>
      <c r="H860" t="str">
        <f t="shared" si="41"/>
        <v/>
      </c>
    </row>
    <row r="861" spans="1:8" x14ac:dyDescent="0.2">
      <c r="A861" t="str">
        <f>IF('Datos de entrada'!H861="-","-","")</f>
        <v/>
      </c>
      <c r="B861">
        <f t="shared" si="39"/>
        <v>7</v>
      </c>
      <c r="D861" t="str">
        <f>IF(OR(A861="-",ISNUMBER(E861)),IFERROR(VALUE(CONCATENATE(MID('Datos de entrada'!C861,1,1),",",MID('Datos de entrada'!C861,3,1))),IFERROR(VALUE(MID('Datos de entrada'!C861,1,2)),"")),"")</f>
        <v/>
      </c>
      <c r="E861" t="str">
        <f>IF(ISNUMBER('Operaciones Auxiliares'!G861),'Operaciones Auxiliares'!G861,'Operaciones Auxiliares'!F861)</f>
        <v/>
      </c>
      <c r="G861" t="str">
        <f t="shared" si="40"/>
        <v/>
      </c>
      <c r="H861" t="str">
        <f t="shared" si="41"/>
        <v/>
      </c>
    </row>
    <row r="862" spans="1:8" x14ac:dyDescent="0.2">
      <c r="A862" t="str">
        <f>IF('Datos de entrada'!H862="-","-","")</f>
        <v/>
      </c>
      <c r="B862">
        <f t="shared" si="39"/>
        <v>7</v>
      </c>
      <c r="D862" t="str">
        <f>IF(OR(A862="-",ISNUMBER(E862)),IFERROR(VALUE(CONCATENATE(MID('Datos de entrada'!C862,1,1),",",MID('Datos de entrada'!C862,3,1))),IFERROR(VALUE(MID('Datos de entrada'!C862,1,2)),"")),"")</f>
        <v/>
      </c>
      <c r="G862" t="str">
        <f t="shared" si="40"/>
        <v/>
      </c>
      <c r="H862" t="str">
        <f t="shared" si="41"/>
        <v/>
      </c>
    </row>
    <row r="863" spans="1:8" x14ac:dyDescent="0.2">
      <c r="A863" t="str">
        <f>IF('Datos de entrada'!H863="-","-","")</f>
        <v/>
      </c>
      <c r="B863">
        <f t="shared" si="39"/>
        <v>7</v>
      </c>
      <c r="D863" t="str">
        <f>IF(OR(A863="-",ISNUMBER(E863)),IFERROR(VALUE(CONCATENATE(MID('Datos de entrada'!C863,1,1),",",MID('Datos de entrada'!C863,3,1))),IFERROR(VALUE(MID('Datos de entrada'!C863,1,2)),"")),"")</f>
        <v/>
      </c>
      <c r="G863" t="str">
        <f t="shared" si="40"/>
        <v/>
      </c>
      <c r="H863" t="str">
        <f t="shared" si="41"/>
        <v/>
      </c>
    </row>
    <row r="864" spans="1:8" x14ac:dyDescent="0.2">
      <c r="A864" t="str">
        <f>IF('Datos de entrada'!H864="-","-","")</f>
        <v/>
      </c>
      <c r="B864">
        <f t="shared" si="39"/>
        <v>7</v>
      </c>
      <c r="D864" t="str">
        <f>IF(OR(A864="-",ISNUMBER(E864)),IFERROR(VALUE(CONCATENATE(MID('Datos de entrada'!C864,1,1),",",MID('Datos de entrada'!C864,3,1))),IFERROR(VALUE(MID('Datos de entrada'!C864,1,2)),"")),"")</f>
        <v/>
      </c>
      <c r="G864" t="str">
        <f t="shared" si="40"/>
        <v/>
      </c>
      <c r="H864" t="str">
        <f t="shared" si="41"/>
        <v/>
      </c>
    </row>
    <row r="865" spans="1:8" x14ac:dyDescent="0.2">
      <c r="A865" t="str">
        <f>IF('Datos de entrada'!H865="-","-","")</f>
        <v/>
      </c>
      <c r="B865">
        <f t="shared" si="39"/>
        <v>7</v>
      </c>
      <c r="D865" t="str">
        <f>IF(OR(A865="-",ISNUMBER(E865)),IFERROR(VALUE(CONCATENATE(MID('Datos de entrada'!C865,1,1),",",MID('Datos de entrada'!C865,3,1))),IFERROR(VALUE(MID('Datos de entrada'!C865,1,2)),"")),"")</f>
        <v/>
      </c>
      <c r="G865" t="str">
        <f t="shared" si="40"/>
        <v/>
      </c>
      <c r="H865" t="str">
        <f t="shared" si="41"/>
        <v/>
      </c>
    </row>
    <row r="866" spans="1:8" x14ac:dyDescent="0.2">
      <c r="A866" t="str">
        <f>IF('Datos de entrada'!H866="-","-","")</f>
        <v/>
      </c>
      <c r="B866">
        <f t="shared" si="39"/>
        <v>7</v>
      </c>
      <c r="D866" t="str">
        <f>IF(OR(A866="-",ISNUMBER(E866)),IFERROR(VALUE(CONCATENATE(MID('Datos de entrada'!C866,1,1),",",MID('Datos de entrada'!C866,3,1))),IFERROR(VALUE(MID('Datos de entrada'!C866,1,2)),"")),"")</f>
        <v/>
      </c>
      <c r="G866" t="str">
        <f t="shared" si="40"/>
        <v/>
      </c>
      <c r="H866" t="str">
        <f t="shared" si="41"/>
        <v/>
      </c>
    </row>
    <row r="867" spans="1:8" x14ac:dyDescent="0.2">
      <c r="A867" t="str">
        <f>IF('Datos de entrada'!H867="-","-","")</f>
        <v/>
      </c>
      <c r="B867">
        <f t="shared" si="39"/>
        <v>7</v>
      </c>
      <c r="D867" t="str">
        <f>IF(OR(A867="-",ISNUMBER(E867)),IFERROR(VALUE(CONCATENATE(MID('Datos de entrada'!C867,1,1),",",MID('Datos de entrada'!C867,3,1))),IFERROR(VALUE(MID('Datos de entrada'!C867,1,2)),"")),"")</f>
        <v/>
      </c>
      <c r="G867" t="str">
        <f t="shared" si="40"/>
        <v/>
      </c>
      <c r="H867" t="str">
        <f t="shared" si="41"/>
        <v/>
      </c>
    </row>
    <row r="868" spans="1:8" x14ac:dyDescent="0.2">
      <c r="A868" t="str">
        <f>IF('Datos de entrada'!H868="-","-","")</f>
        <v/>
      </c>
      <c r="B868">
        <f t="shared" si="39"/>
        <v>7</v>
      </c>
      <c r="D868" t="str">
        <f>IF(OR(A868="-",ISNUMBER(E868)),IFERROR(VALUE(CONCATENATE(MID('Datos de entrada'!C868,1,1),",",MID('Datos de entrada'!C868,3,1))),IFERROR(VALUE(MID('Datos de entrada'!C868,1,2)),"")),"")</f>
        <v/>
      </c>
      <c r="G868" t="str">
        <f t="shared" si="40"/>
        <v/>
      </c>
      <c r="H868" t="str">
        <f t="shared" si="41"/>
        <v/>
      </c>
    </row>
    <row r="869" spans="1:8" x14ac:dyDescent="0.2">
      <c r="A869" t="str">
        <f>IF('Datos de entrada'!H869="-","-","")</f>
        <v/>
      </c>
      <c r="B869">
        <f t="shared" si="39"/>
        <v>7</v>
      </c>
      <c r="D869" t="str">
        <f>IF(OR(A869="-",ISNUMBER(E869)),IFERROR(VALUE(CONCATENATE(MID('Datos de entrada'!C869,1,1),",",MID('Datos de entrada'!C869,3,1))),IFERROR(VALUE(MID('Datos de entrada'!C869,1,2)),"")),"")</f>
        <v/>
      </c>
      <c r="G869" t="str">
        <f t="shared" si="40"/>
        <v/>
      </c>
      <c r="H869" t="str">
        <f t="shared" si="41"/>
        <v/>
      </c>
    </row>
    <row r="870" spans="1:8" x14ac:dyDescent="0.2">
      <c r="A870" t="str">
        <f>IF('Datos de entrada'!H870="-","-","")</f>
        <v/>
      </c>
      <c r="B870">
        <f t="shared" si="39"/>
        <v>7</v>
      </c>
      <c r="D870" t="str">
        <f>IF(OR(A870="-",ISNUMBER(E870)),IFERROR(VALUE(CONCATENATE(MID('Datos de entrada'!C870,1,1),",",MID('Datos de entrada'!C870,3,1))),IFERROR(VALUE(MID('Datos de entrada'!C870,1,2)),"")),"")</f>
        <v/>
      </c>
      <c r="G870" t="str">
        <f t="shared" si="40"/>
        <v/>
      </c>
      <c r="H870" t="str">
        <f t="shared" si="41"/>
        <v/>
      </c>
    </row>
    <row r="871" spans="1:8" x14ac:dyDescent="0.2">
      <c r="A871" t="str">
        <f>IF('Datos de entrada'!H871="-","-","")</f>
        <v/>
      </c>
      <c r="B871">
        <f t="shared" si="39"/>
        <v>7</v>
      </c>
      <c r="D871" t="str">
        <f>IF(OR(A871="-",ISNUMBER(E871)),IFERROR(VALUE(CONCATENATE(MID('Datos de entrada'!C871,1,1),",",MID('Datos de entrada'!C871,3,1))),IFERROR(VALUE(MID('Datos de entrada'!C871,1,2)),"")),"")</f>
        <v/>
      </c>
      <c r="G871" t="str">
        <f t="shared" si="40"/>
        <v/>
      </c>
      <c r="H871" t="str">
        <f t="shared" si="41"/>
        <v/>
      </c>
    </row>
    <row r="872" spans="1:8" x14ac:dyDescent="0.2">
      <c r="A872" t="str">
        <f>IF('Datos de entrada'!H872="-","-","")</f>
        <v/>
      </c>
      <c r="B872">
        <f t="shared" si="39"/>
        <v>7</v>
      </c>
      <c r="D872" t="str">
        <f>IF(OR(A872="-",ISNUMBER(E872)),IFERROR(VALUE(CONCATENATE(MID('Datos de entrada'!C872,1,1),",",MID('Datos de entrada'!C872,3,1))),IFERROR(VALUE(MID('Datos de entrada'!C872,1,2)),"")),"")</f>
        <v/>
      </c>
      <c r="G872" t="str">
        <f t="shared" si="40"/>
        <v/>
      </c>
      <c r="H872" t="str">
        <f t="shared" si="41"/>
        <v/>
      </c>
    </row>
    <row r="873" spans="1:8" x14ac:dyDescent="0.2">
      <c r="A873" t="str">
        <f>IF('Datos de entrada'!H873="-","-","")</f>
        <v/>
      </c>
      <c r="B873">
        <f t="shared" si="39"/>
        <v>7</v>
      </c>
      <c r="D873" t="str">
        <f>IF(OR(A873="-",ISNUMBER(E873)),IFERROR(VALUE(CONCATENATE(MID('Datos de entrada'!C873,1,1),",",MID('Datos de entrada'!C873,3,1))),IFERROR(VALUE(MID('Datos de entrada'!C873,1,2)),"")),"")</f>
        <v/>
      </c>
      <c r="G873" t="str">
        <f t="shared" si="40"/>
        <v/>
      </c>
      <c r="H873" t="str">
        <f t="shared" si="41"/>
        <v/>
      </c>
    </row>
    <row r="874" spans="1:8" x14ac:dyDescent="0.2">
      <c r="A874" t="str">
        <f>IF('Datos de entrada'!H874="-","-","")</f>
        <v/>
      </c>
      <c r="B874">
        <f t="shared" si="39"/>
        <v>7</v>
      </c>
      <c r="D874" t="str">
        <f>IF(OR(A874="-",ISNUMBER(E874)),IFERROR(VALUE(CONCATENATE(MID('Datos de entrada'!C874,1,1),",",MID('Datos de entrada'!C874,3,1))),IFERROR(VALUE(MID('Datos de entrada'!C874,1,2)),"")),"")</f>
        <v/>
      </c>
      <c r="G874" t="str">
        <f t="shared" si="40"/>
        <v/>
      </c>
      <c r="H874" t="str">
        <f t="shared" si="41"/>
        <v/>
      </c>
    </row>
    <row r="875" spans="1:8" x14ac:dyDescent="0.2">
      <c r="A875" t="str">
        <f>IF('Datos de entrada'!H875="-","-","")</f>
        <v/>
      </c>
      <c r="B875">
        <f t="shared" si="39"/>
        <v>7</v>
      </c>
      <c r="D875" t="str">
        <f>IF(OR(A875="-",ISNUMBER(E875)),IFERROR(VALUE(CONCATENATE(MID('Datos de entrada'!C875,1,1),",",MID('Datos de entrada'!C875,3,1))),IFERROR(VALUE(MID('Datos de entrada'!C875,1,2)),"")),"")</f>
        <v/>
      </c>
      <c r="G875" t="str">
        <f t="shared" si="40"/>
        <v/>
      </c>
      <c r="H875" t="str">
        <f t="shared" si="41"/>
        <v/>
      </c>
    </row>
    <row r="876" spans="1:8" x14ac:dyDescent="0.2">
      <c r="A876" t="str">
        <f>IF('Datos de entrada'!H876="-","-","")</f>
        <v/>
      </c>
      <c r="B876">
        <f t="shared" si="39"/>
        <v>7</v>
      </c>
      <c r="D876" t="str">
        <f>IF(OR(A876="-",ISNUMBER(E876)),IFERROR(VALUE(CONCATENATE(MID('Datos de entrada'!C876,1,1),",",MID('Datos de entrada'!C876,3,1))),IFERROR(VALUE(MID('Datos de entrada'!C876,1,2)),"")),"")</f>
        <v/>
      </c>
      <c r="G876" t="str">
        <f t="shared" si="40"/>
        <v/>
      </c>
      <c r="H876" t="str">
        <f t="shared" si="41"/>
        <v/>
      </c>
    </row>
    <row r="877" spans="1:8" x14ac:dyDescent="0.2">
      <c r="A877" t="str">
        <f>IF('Datos de entrada'!H877="-","-","")</f>
        <v/>
      </c>
      <c r="B877">
        <f t="shared" si="39"/>
        <v>7</v>
      </c>
      <c r="D877" t="str">
        <f>IF(OR(A877="-",ISNUMBER(E877)),IFERROR(VALUE(CONCATENATE(MID('Datos de entrada'!C877,1,1),",",MID('Datos de entrada'!C877,3,1))),IFERROR(VALUE(MID('Datos de entrada'!C877,1,2)),"")),"")</f>
        <v/>
      </c>
      <c r="G877" t="str">
        <f t="shared" si="40"/>
        <v/>
      </c>
      <c r="H877" t="str">
        <f t="shared" si="41"/>
        <v/>
      </c>
    </row>
    <row r="878" spans="1:8" x14ac:dyDescent="0.2">
      <c r="A878" t="str">
        <f>IF('Datos de entrada'!H878="-","-","")</f>
        <v/>
      </c>
      <c r="B878">
        <f t="shared" si="39"/>
        <v>7</v>
      </c>
      <c r="D878" t="str">
        <f>IF(OR(A878="-",ISNUMBER(E878)),IFERROR(VALUE(CONCATENATE(MID('Datos de entrada'!C878,1,1),",",MID('Datos de entrada'!C878,3,1))),IFERROR(VALUE(MID('Datos de entrada'!C878,1,2)),"")),"")</f>
        <v/>
      </c>
      <c r="G878" t="str">
        <f t="shared" si="40"/>
        <v/>
      </c>
      <c r="H878" t="str">
        <f t="shared" si="41"/>
        <v/>
      </c>
    </row>
    <row r="879" spans="1:8" x14ac:dyDescent="0.2">
      <c r="A879" t="str">
        <f>IF('Datos de entrada'!H879="-","-","")</f>
        <v/>
      </c>
      <c r="B879">
        <f t="shared" si="39"/>
        <v>7</v>
      </c>
      <c r="D879" t="str">
        <f>IF(OR(A879="-",ISNUMBER(E879)),IFERROR(VALUE(CONCATENATE(MID('Datos de entrada'!C879,1,1),",",MID('Datos de entrada'!C879,3,1))),IFERROR(VALUE(MID('Datos de entrada'!C879,1,2)),"")),"")</f>
        <v/>
      </c>
      <c r="G879" t="str">
        <f t="shared" si="40"/>
        <v/>
      </c>
      <c r="H879" t="str">
        <f t="shared" si="41"/>
        <v/>
      </c>
    </row>
    <row r="880" spans="1:8" x14ac:dyDescent="0.2">
      <c r="A880" t="str">
        <f>IF('Datos de entrada'!H880="-","-","")</f>
        <v/>
      </c>
      <c r="B880">
        <f t="shared" si="39"/>
        <v>7</v>
      </c>
      <c r="D880" t="str">
        <f>IF(OR(A880="-",ISNUMBER(E880)),IFERROR(VALUE(CONCATENATE(MID('Datos de entrada'!C880,1,1),",",MID('Datos de entrada'!C880,3,1))),IFERROR(VALUE(MID('Datos de entrada'!C880,1,2)),"")),"")</f>
        <v/>
      </c>
      <c r="G880" t="str">
        <f t="shared" si="40"/>
        <v/>
      </c>
      <c r="H880" t="str">
        <f t="shared" si="41"/>
        <v/>
      </c>
    </row>
    <row r="881" spans="1:8" x14ac:dyDescent="0.2">
      <c r="A881" t="str">
        <f>IF('Datos de entrada'!H881="-","-","")</f>
        <v/>
      </c>
      <c r="B881">
        <f t="shared" si="39"/>
        <v>7</v>
      </c>
      <c r="D881" t="str">
        <f>IF(OR(A881="-",ISNUMBER(E881)),IFERROR(VALUE(CONCATENATE(MID('Datos de entrada'!C881,1,1),",",MID('Datos de entrada'!C881,3,1))),IFERROR(VALUE(MID('Datos de entrada'!C881,1,2)),"")),"")</f>
        <v/>
      </c>
      <c r="G881" t="str">
        <f t="shared" si="40"/>
        <v/>
      </c>
      <c r="H881" t="str">
        <f t="shared" si="41"/>
        <v/>
      </c>
    </row>
    <row r="882" spans="1:8" x14ac:dyDescent="0.2">
      <c r="A882" t="str">
        <f>IF('Datos de entrada'!H882="-","-","")</f>
        <v/>
      </c>
      <c r="B882">
        <f t="shared" si="39"/>
        <v>7</v>
      </c>
      <c r="D882" t="str">
        <f>IF(OR(A882="-",ISNUMBER(E882)),IFERROR(VALUE(CONCATENATE(MID('Datos de entrada'!C882,1,1),",",MID('Datos de entrada'!C882,3,1))),IFERROR(VALUE(MID('Datos de entrada'!C882,1,2)),"")),"")</f>
        <v/>
      </c>
      <c r="G882" t="str">
        <f t="shared" si="40"/>
        <v/>
      </c>
      <c r="H882" t="str">
        <f t="shared" si="41"/>
        <v/>
      </c>
    </row>
    <row r="883" spans="1:8" x14ac:dyDescent="0.2">
      <c r="A883" t="str">
        <f>IF('Datos de entrada'!H883="-","-","")</f>
        <v/>
      </c>
      <c r="B883">
        <f t="shared" si="39"/>
        <v>7</v>
      </c>
      <c r="D883" t="str">
        <f>IF(OR(A883="-",ISNUMBER(E883)),IFERROR(VALUE(CONCATENATE(MID('Datos de entrada'!C883,1,1),",",MID('Datos de entrada'!C883,3,1))),IFERROR(VALUE(MID('Datos de entrada'!C883,1,2)),"")),"")</f>
        <v/>
      </c>
      <c r="G883" t="str">
        <f t="shared" si="40"/>
        <v/>
      </c>
      <c r="H883" t="str">
        <f t="shared" si="41"/>
        <v/>
      </c>
    </row>
    <row r="884" spans="1:8" x14ac:dyDescent="0.2">
      <c r="A884" t="str">
        <f>IF('Datos de entrada'!H884="-","-","")</f>
        <v/>
      </c>
      <c r="B884">
        <f t="shared" si="39"/>
        <v>7</v>
      </c>
      <c r="D884" t="str">
        <f>IF(OR(A884="-",ISNUMBER(E884)),IFERROR(VALUE(CONCATENATE(MID('Datos de entrada'!C884,1,1),",",MID('Datos de entrada'!C884,3,1))),IFERROR(VALUE(MID('Datos de entrada'!C884,1,2)),"")),"")</f>
        <v/>
      </c>
      <c r="G884" t="str">
        <f t="shared" si="40"/>
        <v/>
      </c>
      <c r="H884" t="str">
        <f t="shared" si="41"/>
        <v/>
      </c>
    </row>
    <row r="885" spans="1:8" x14ac:dyDescent="0.2">
      <c r="A885" t="str">
        <f>IF('Datos de entrada'!H885="-","-","")</f>
        <v/>
      </c>
      <c r="B885">
        <f t="shared" si="39"/>
        <v>7</v>
      </c>
      <c r="D885" t="str">
        <f>IF(OR(A885="-",ISNUMBER(E885)),IFERROR(VALUE(CONCATENATE(MID('Datos de entrada'!C885,1,1),",",MID('Datos de entrada'!C885,3,1))),IFERROR(VALUE(MID('Datos de entrada'!C885,1,2)),"")),"")</f>
        <v/>
      </c>
      <c r="G885" t="str">
        <f t="shared" si="40"/>
        <v/>
      </c>
      <c r="H885" t="str">
        <f t="shared" si="41"/>
        <v/>
      </c>
    </row>
    <row r="886" spans="1:8" x14ac:dyDescent="0.2">
      <c r="A886" t="str">
        <f>IF('Datos de entrada'!H886="-","-","")</f>
        <v/>
      </c>
      <c r="B886">
        <f t="shared" si="39"/>
        <v>7</v>
      </c>
      <c r="D886" t="str">
        <f>IF(OR(A886="-",ISNUMBER(E886)),IFERROR(VALUE(CONCATENATE(MID('Datos de entrada'!C886,1,1),",",MID('Datos de entrada'!C886,3,1))),IFERROR(VALUE(MID('Datos de entrada'!C886,1,2)),"")),"")</f>
        <v/>
      </c>
      <c r="G886" t="str">
        <f t="shared" si="40"/>
        <v/>
      </c>
      <c r="H886" t="str">
        <f t="shared" si="41"/>
        <v/>
      </c>
    </row>
    <row r="887" spans="1:8" x14ac:dyDescent="0.2">
      <c r="A887" t="str">
        <f>IF('Datos de entrada'!H887="-","-","")</f>
        <v/>
      </c>
      <c r="B887">
        <f t="shared" si="39"/>
        <v>7</v>
      </c>
      <c r="D887" t="str">
        <f>IF(OR(A887="-",ISNUMBER(E887)),IFERROR(VALUE(CONCATENATE(MID('Datos de entrada'!C887,1,1),",",MID('Datos de entrada'!C887,3,1))),IFERROR(VALUE(MID('Datos de entrada'!C887,1,2)),"")),"")</f>
        <v/>
      </c>
      <c r="G887" t="str">
        <f t="shared" si="40"/>
        <v/>
      </c>
      <c r="H887" t="str">
        <f t="shared" si="41"/>
        <v/>
      </c>
    </row>
    <row r="888" spans="1:8" x14ac:dyDescent="0.2">
      <c r="A888" t="str">
        <f>IF('Datos de entrada'!H888="-","-","")</f>
        <v/>
      </c>
      <c r="B888">
        <f t="shared" si="39"/>
        <v>7</v>
      </c>
      <c r="D888" t="str">
        <f>IF(OR(A888="-",ISNUMBER(E888)),IFERROR(VALUE(CONCATENATE(MID('Datos de entrada'!C888,1,1),",",MID('Datos de entrada'!C888,3,1))),IFERROR(VALUE(MID('Datos de entrada'!C888,1,2)),"")),"")</f>
        <v/>
      </c>
      <c r="G888" t="str">
        <f t="shared" si="40"/>
        <v/>
      </c>
      <c r="H888" t="str">
        <f t="shared" si="41"/>
        <v/>
      </c>
    </row>
    <row r="889" spans="1:8" x14ac:dyDescent="0.2">
      <c r="A889" t="str">
        <f>IF('Datos de entrada'!H889="-","-","")</f>
        <v/>
      </c>
      <c r="B889">
        <f t="shared" si="39"/>
        <v>7</v>
      </c>
      <c r="D889" t="str">
        <f>IF(OR(A889="-",ISNUMBER(E889)),IFERROR(VALUE(CONCATENATE(MID('Datos de entrada'!C889,1,1),",",MID('Datos de entrada'!C889,3,1))),IFERROR(VALUE(MID('Datos de entrada'!C889,1,2)),"")),"")</f>
        <v/>
      </c>
      <c r="G889" t="str">
        <f t="shared" si="40"/>
        <v/>
      </c>
      <c r="H889" t="str">
        <f t="shared" si="41"/>
        <v/>
      </c>
    </row>
    <row r="890" spans="1:8" x14ac:dyDescent="0.2">
      <c r="A890" t="str">
        <f>IF('Datos de entrada'!H890="-","-","")</f>
        <v/>
      </c>
      <c r="B890">
        <f t="shared" si="39"/>
        <v>7</v>
      </c>
      <c r="D890" t="str">
        <f>IF(OR(A890="-",ISNUMBER(E890)),IFERROR(VALUE(CONCATENATE(MID('Datos de entrada'!C890,1,1),",",MID('Datos de entrada'!C890,3,1))),IFERROR(VALUE(MID('Datos de entrada'!C890,1,2)),"")),"")</f>
        <v/>
      </c>
      <c r="G890" t="str">
        <f t="shared" si="40"/>
        <v/>
      </c>
      <c r="H890" t="str">
        <f t="shared" si="41"/>
        <v/>
      </c>
    </row>
    <row r="891" spans="1:8" x14ac:dyDescent="0.2">
      <c r="A891" t="str">
        <f>IF('Datos de entrada'!H891="-","-","")</f>
        <v/>
      </c>
      <c r="B891">
        <f t="shared" si="39"/>
        <v>7</v>
      </c>
      <c r="D891" t="str">
        <f>IF(OR(A891="-",ISNUMBER(E891)),IFERROR(VALUE(CONCATENATE(MID('Datos de entrada'!C891,1,1),",",MID('Datos de entrada'!C891,3,1))),IFERROR(VALUE(MID('Datos de entrada'!C891,1,2)),"")),"")</f>
        <v/>
      </c>
      <c r="G891" t="str">
        <f t="shared" si="40"/>
        <v/>
      </c>
      <c r="H891" t="str">
        <f t="shared" si="41"/>
        <v/>
      </c>
    </row>
    <row r="892" spans="1:8" x14ac:dyDescent="0.2">
      <c r="A892" t="str">
        <f>IF('Datos de entrada'!H892="-","-","")</f>
        <v/>
      </c>
      <c r="B892">
        <f t="shared" si="39"/>
        <v>7</v>
      </c>
      <c r="D892" t="str">
        <f>IF(OR(A892="-",ISNUMBER(E892)),IFERROR(VALUE(CONCATENATE(MID('Datos de entrada'!C892,1,1),",",MID('Datos de entrada'!C892,3,1))),IFERROR(VALUE(MID('Datos de entrada'!C892,1,2)),"")),"")</f>
        <v/>
      </c>
      <c r="G892" t="str">
        <f t="shared" si="40"/>
        <v/>
      </c>
      <c r="H892" t="str">
        <f t="shared" si="41"/>
        <v/>
      </c>
    </row>
    <row r="893" spans="1:8" x14ac:dyDescent="0.2">
      <c r="A893" t="str">
        <f>IF('Datos de entrada'!H893="-","-","")</f>
        <v/>
      </c>
      <c r="B893">
        <f t="shared" si="39"/>
        <v>7</v>
      </c>
      <c r="D893" t="str">
        <f>IF(OR(A893="-",ISNUMBER(E893)),IFERROR(VALUE(CONCATENATE(MID('Datos de entrada'!C893,1,1),",",MID('Datos de entrada'!C893,3,1))),IFERROR(VALUE(MID('Datos de entrada'!C893,1,2)),"")),"")</f>
        <v/>
      </c>
      <c r="G893" t="str">
        <f t="shared" si="40"/>
        <v/>
      </c>
      <c r="H893" t="str">
        <f t="shared" si="41"/>
        <v/>
      </c>
    </row>
    <row r="894" spans="1:8" x14ac:dyDescent="0.2">
      <c r="A894" t="str">
        <f>IF('Datos de entrada'!H894="-","-","")</f>
        <v/>
      </c>
      <c r="B894">
        <f t="shared" si="39"/>
        <v>7</v>
      </c>
      <c r="D894" t="str">
        <f>IF(OR(A894="-",ISNUMBER(E894)),IFERROR(VALUE(CONCATENATE(MID('Datos de entrada'!C894,1,1),",",MID('Datos de entrada'!C894,3,1))),IFERROR(VALUE(MID('Datos de entrada'!C894,1,2)),"")),"")</f>
        <v/>
      </c>
      <c r="G894" t="str">
        <f t="shared" si="40"/>
        <v/>
      </c>
      <c r="H894" t="str">
        <f t="shared" si="41"/>
        <v/>
      </c>
    </row>
    <row r="895" spans="1:8" x14ac:dyDescent="0.2">
      <c r="A895" t="str">
        <f>IF('Datos de entrada'!H895="-","-","")</f>
        <v/>
      </c>
      <c r="B895">
        <f t="shared" si="39"/>
        <v>7</v>
      </c>
      <c r="D895" t="str">
        <f>IF(OR(A895="-",ISNUMBER(E895)),IFERROR(VALUE(CONCATENATE(MID('Datos de entrada'!C895,1,1),",",MID('Datos de entrada'!C895,3,1))),IFERROR(VALUE(MID('Datos de entrada'!C895,1,2)),"")),"")</f>
        <v/>
      </c>
      <c r="G895" t="str">
        <f t="shared" si="40"/>
        <v/>
      </c>
      <c r="H895" t="str">
        <f t="shared" si="41"/>
        <v/>
      </c>
    </row>
    <row r="896" spans="1:8" x14ac:dyDescent="0.2">
      <c r="A896" t="str">
        <f>IF('Datos de entrada'!H896="-","-","")</f>
        <v/>
      </c>
      <c r="B896">
        <f t="shared" si="39"/>
        <v>7</v>
      </c>
      <c r="D896" t="str">
        <f>IF(OR(A896="-",ISNUMBER(E896)),IFERROR(VALUE(CONCATENATE(MID('Datos de entrada'!C896,1,1),",",MID('Datos de entrada'!C896,3,1))),IFERROR(VALUE(MID('Datos de entrada'!C896,1,2)),"")),"")</f>
        <v/>
      </c>
      <c r="G896" t="str">
        <f t="shared" si="40"/>
        <v/>
      </c>
      <c r="H896" t="str">
        <f t="shared" si="41"/>
        <v/>
      </c>
    </row>
    <row r="897" spans="1:8" x14ac:dyDescent="0.2">
      <c r="A897" t="str">
        <f>IF('Datos de entrada'!H897="-","-","")</f>
        <v/>
      </c>
      <c r="B897">
        <f t="shared" si="39"/>
        <v>7</v>
      </c>
      <c r="D897" t="str">
        <f>IF(OR(A897="-",ISNUMBER(E897)),IFERROR(VALUE(CONCATENATE(MID('Datos de entrada'!C897,1,1),",",MID('Datos de entrada'!C897,3,1))),IFERROR(VALUE(MID('Datos de entrada'!C897,1,2)),"")),"")</f>
        <v/>
      </c>
      <c r="G897" t="str">
        <f t="shared" si="40"/>
        <v/>
      </c>
      <c r="H897" t="str">
        <f t="shared" si="41"/>
        <v/>
      </c>
    </row>
    <row r="898" spans="1:8" x14ac:dyDescent="0.2">
      <c r="A898" t="str">
        <f>IF('Datos de entrada'!H898="-","-","")</f>
        <v/>
      </c>
      <c r="B898">
        <f t="shared" si="39"/>
        <v>7</v>
      </c>
      <c r="D898" t="str">
        <f>IF(OR(A898="-",ISNUMBER(E898)),IFERROR(VALUE(CONCATENATE(MID('Datos de entrada'!C898,1,1),",",MID('Datos de entrada'!C898,3,1))),IFERROR(VALUE(MID('Datos de entrada'!C898,1,2)),"")),"")</f>
        <v/>
      </c>
      <c r="G898" t="str">
        <f t="shared" si="40"/>
        <v/>
      </c>
      <c r="H898" t="str">
        <f t="shared" si="41"/>
        <v/>
      </c>
    </row>
    <row r="899" spans="1:8" x14ac:dyDescent="0.2">
      <c r="A899" t="str">
        <f>IF('Datos de entrada'!H899="-","-","")</f>
        <v/>
      </c>
      <c r="B899">
        <f t="shared" si="39"/>
        <v>7</v>
      </c>
      <c r="D899" t="str">
        <f>IF(OR(A899="-",ISNUMBER(E899)),IFERROR(VALUE(CONCATENATE(MID('Datos de entrada'!C899,1,1),",",MID('Datos de entrada'!C899,3,1))),IFERROR(VALUE(MID('Datos de entrada'!C899,1,2)),"")),"")</f>
        <v/>
      </c>
      <c r="G899" t="str">
        <f t="shared" si="40"/>
        <v/>
      </c>
      <c r="H899" t="str">
        <f t="shared" si="41"/>
        <v/>
      </c>
    </row>
    <row r="900" spans="1:8" x14ac:dyDescent="0.2">
      <c r="A900" t="str">
        <f>IF('Datos de entrada'!H900="-","-","")</f>
        <v/>
      </c>
      <c r="B900">
        <f t="shared" si="39"/>
        <v>7</v>
      </c>
      <c r="D900" t="str">
        <f>IF(OR(A900="-",ISNUMBER(E900)),IFERROR(VALUE(CONCATENATE(MID('Datos de entrada'!C900,1,1),",",MID('Datos de entrada'!C900,3,1))),IFERROR(VALUE(MID('Datos de entrada'!C900,1,2)),"")),"")</f>
        <v/>
      </c>
      <c r="G900" t="str">
        <f t="shared" si="40"/>
        <v/>
      </c>
      <c r="H900" t="str">
        <f t="shared" si="41"/>
        <v/>
      </c>
    </row>
    <row r="901" spans="1:8" x14ac:dyDescent="0.2">
      <c r="A901" t="str">
        <f>IF('Datos de entrada'!H901="-","-","")</f>
        <v/>
      </c>
      <c r="B901">
        <f t="shared" si="39"/>
        <v>7</v>
      </c>
      <c r="D901" t="str">
        <f>IF(OR(A901="-",ISNUMBER(E901)),IFERROR(VALUE(CONCATENATE(MID('Datos de entrada'!C901,1,1),",",MID('Datos de entrada'!C901,3,1))),IFERROR(VALUE(MID('Datos de entrada'!C901,1,2)),"")),"")</f>
        <v/>
      </c>
      <c r="G901" t="str">
        <f t="shared" si="40"/>
        <v/>
      </c>
      <c r="H901" t="str">
        <f t="shared" si="41"/>
        <v/>
      </c>
    </row>
    <row r="902" spans="1:8" x14ac:dyDescent="0.2">
      <c r="A902" t="str">
        <f>IF('Datos de entrada'!H902="-","-","")</f>
        <v/>
      </c>
      <c r="B902">
        <f t="shared" si="39"/>
        <v>7</v>
      </c>
      <c r="D902" t="str">
        <f>IF(OR(A902="-",ISNUMBER(E902)),IFERROR(VALUE(CONCATENATE(MID('Datos de entrada'!C902,1,1),",",MID('Datos de entrada'!C902,3,1))),IFERROR(VALUE(MID('Datos de entrada'!C902,1,2)),"")),"")</f>
        <v/>
      </c>
      <c r="G902" t="str">
        <f t="shared" si="40"/>
        <v/>
      </c>
      <c r="H902" t="str">
        <f t="shared" si="41"/>
        <v/>
      </c>
    </row>
    <row r="903" spans="1:8" x14ac:dyDescent="0.2">
      <c r="A903" t="str">
        <f>IF('Datos de entrada'!H903="-","-","")</f>
        <v/>
      </c>
      <c r="B903">
        <f t="shared" si="39"/>
        <v>7</v>
      </c>
      <c r="D903" t="str">
        <f>IF(OR(A903="-",ISNUMBER(E903)),IFERROR(VALUE(CONCATENATE(MID('Datos de entrada'!C903,1,1),",",MID('Datos de entrada'!C903,3,1))),IFERROR(VALUE(MID('Datos de entrada'!C903,1,2)),"")),"")</f>
        <v/>
      </c>
      <c r="G903" t="str">
        <f t="shared" si="40"/>
        <v/>
      </c>
      <c r="H903" t="str">
        <f t="shared" si="41"/>
        <v/>
      </c>
    </row>
    <row r="904" spans="1:8" x14ac:dyDescent="0.2">
      <c r="A904" t="str">
        <f>IF('Datos de entrada'!H904="-","-","")</f>
        <v/>
      </c>
      <c r="B904">
        <f t="shared" si="39"/>
        <v>7</v>
      </c>
      <c r="D904" t="str">
        <f>IF(OR(A904="-",ISNUMBER(E904)),IFERROR(VALUE(CONCATENATE(MID('Datos de entrada'!C904,1,1),",",MID('Datos de entrada'!C904,3,1))),IFERROR(VALUE(MID('Datos de entrada'!C904,1,2)),"")),"")</f>
        <v/>
      </c>
      <c r="G904" t="str">
        <f t="shared" si="40"/>
        <v/>
      </c>
      <c r="H904" t="str">
        <f t="shared" si="41"/>
        <v/>
      </c>
    </row>
    <row r="905" spans="1:8" x14ac:dyDescent="0.2">
      <c r="A905" t="str">
        <f>IF('Datos de entrada'!H905="-","-","")</f>
        <v/>
      </c>
      <c r="B905">
        <f t="shared" si="39"/>
        <v>7</v>
      </c>
      <c r="D905" t="str">
        <f>IF(OR(A905="-",ISNUMBER(E905)),IFERROR(VALUE(CONCATENATE(MID('Datos de entrada'!C905,1,1),",",MID('Datos de entrada'!C905,3,1))),IFERROR(VALUE(MID('Datos de entrada'!C905,1,2)),"")),"")</f>
        <v/>
      </c>
      <c r="G905" t="str">
        <f t="shared" si="40"/>
        <v/>
      </c>
      <c r="H905" t="str">
        <f t="shared" si="41"/>
        <v/>
      </c>
    </row>
    <row r="906" spans="1:8" x14ac:dyDescent="0.2">
      <c r="A906" t="str">
        <f>IF('Datos de entrada'!H906="-","-","")</f>
        <v/>
      </c>
      <c r="B906">
        <f t="shared" si="39"/>
        <v>7</v>
      </c>
      <c r="D906" t="str">
        <f>IF(OR(A906="-",ISNUMBER(E906)),IFERROR(VALUE(CONCATENATE(MID('Datos de entrada'!C906,1,1),",",MID('Datos de entrada'!C906,3,1))),IFERROR(VALUE(MID('Datos de entrada'!C906,1,2)),"")),"")</f>
        <v/>
      </c>
      <c r="G906" t="str">
        <f t="shared" si="40"/>
        <v/>
      </c>
      <c r="H906" t="str">
        <f t="shared" si="41"/>
        <v/>
      </c>
    </row>
    <row r="907" spans="1:8" x14ac:dyDescent="0.2">
      <c r="A907" t="str">
        <f>IF('Datos de entrada'!H907="-","-","")</f>
        <v/>
      </c>
      <c r="B907">
        <f t="shared" si="39"/>
        <v>7</v>
      </c>
      <c r="D907" t="str">
        <f>IF(OR(A907="-",ISNUMBER(E907)),IFERROR(VALUE(CONCATENATE(MID('Datos de entrada'!C907,1,1),",",MID('Datos de entrada'!C907,3,1))),IFERROR(VALUE(MID('Datos de entrada'!C907,1,2)),"")),"")</f>
        <v/>
      </c>
      <c r="G907" t="str">
        <f t="shared" si="40"/>
        <v/>
      </c>
      <c r="H907" t="str">
        <f t="shared" si="41"/>
        <v/>
      </c>
    </row>
    <row r="908" spans="1:8" x14ac:dyDescent="0.2">
      <c r="A908" t="str">
        <f>IF('Datos de entrada'!H908="-","-","")</f>
        <v/>
      </c>
      <c r="B908">
        <f t="shared" si="39"/>
        <v>7</v>
      </c>
      <c r="D908" t="str">
        <f>IF(OR(A908="-",ISNUMBER(E908)),IFERROR(VALUE(CONCATENATE(MID('Datos de entrada'!C908,1,1),",",MID('Datos de entrada'!C908,3,1))),IFERROR(VALUE(MID('Datos de entrada'!C908,1,2)),"")),"")</f>
        <v/>
      </c>
      <c r="G908" t="str">
        <f t="shared" si="40"/>
        <v/>
      </c>
      <c r="H908" t="str">
        <f t="shared" si="41"/>
        <v/>
      </c>
    </row>
    <row r="909" spans="1:8" x14ac:dyDescent="0.2">
      <c r="A909" t="str">
        <f>IF('Datos de entrada'!H909="-","-","")</f>
        <v/>
      </c>
      <c r="B909">
        <f t="shared" si="39"/>
        <v>7</v>
      </c>
      <c r="D909" t="str">
        <f>IF(OR(A909="-",ISNUMBER(E909)),IFERROR(VALUE(CONCATENATE(MID('Datos de entrada'!C909,1,1),",",MID('Datos de entrada'!C909,3,1))),IFERROR(VALUE(MID('Datos de entrada'!C909,1,2)),"")),"")</f>
        <v/>
      </c>
      <c r="G909" t="str">
        <f t="shared" si="40"/>
        <v/>
      </c>
      <c r="H909" t="str">
        <f t="shared" si="41"/>
        <v/>
      </c>
    </row>
    <row r="910" spans="1:8" x14ac:dyDescent="0.2">
      <c r="A910" t="str">
        <f>IF('Datos de entrada'!H910="-","-","")</f>
        <v/>
      </c>
      <c r="B910">
        <f t="shared" si="39"/>
        <v>7</v>
      </c>
      <c r="D910" t="str">
        <f>IF(OR(A910="-",ISNUMBER(E910)),IFERROR(VALUE(CONCATENATE(MID('Datos de entrada'!C910,1,1),",",MID('Datos de entrada'!C910,3,1))),IFERROR(VALUE(MID('Datos de entrada'!C910,1,2)),"")),"")</f>
        <v/>
      </c>
      <c r="G910" t="str">
        <f t="shared" si="40"/>
        <v/>
      </c>
      <c r="H910" t="str">
        <f t="shared" si="41"/>
        <v/>
      </c>
    </row>
    <row r="911" spans="1:8" x14ac:dyDescent="0.2">
      <c r="A911" t="str">
        <f>IF('Datos de entrada'!H911="-","-","")</f>
        <v/>
      </c>
      <c r="B911">
        <f t="shared" si="39"/>
        <v>7</v>
      </c>
      <c r="D911" t="str">
        <f>IF(OR(A911="-",ISNUMBER(E911)),IFERROR(VALUE(CONCATENATE(MID('Datos de entrada'!C911,1,1),",",MID('Datos de entrada'!C911,3,1))),IFERROR(VALUE(MID('Datos de entrada'!C911,1,2)),"")),"")</f>
        <v/>
      </c>
      <c r="G911" t="str">
        <f t="shared" si="40"/>
        <v/>
      </c>
      <c r="H911" t="str">
        <f t="shared" si="41"/>
        <v/>
      </c>
    </row>
    <row r="912" spans="1:8" x14ac:dyDescent="0.2">
      <c r="A912" t="str">
        <f>IF('Datos de entrada'!H912="-","-","")</f>
        <v/>
      </c>
      <c r="B912">
        <f t="shared" si="39"/>
        <v>7</v>
      </c>
      <c r="D912" t="str">
        <f>IF(OR(A912="-",ISNUMBER(E912)),IFERROR(VALUE(CONCATENATE(MID('Datos de entrada'!C912,1,1),",",MID('Datos de entrada'!C912,3,1))),IFERROR(VALUE(MID('Datos de entrada'!C912,1,2)),"")),"")</f>
        <v/>
      </c>
      <c r="G912" t="str">
        <f t="shared" si="40"/>
        <v/>
      </c>
      <c r="H912" t="str">
        <f t="shared" si="41"/>
        <v/>
      </c>
    </row>
    <row r="913" spans="1:8" x14ac:dyDescent="0.2">
      <c r="A913" t="str">
        <f>IF('Datos de entrada'!H913="-","-","")</f>
        <v/>
      </c>
      <c r="B913">
        <f t="shared" si="39"/>
        <v>7</v>
      </c>
      <c r="D913" t="str">
        <f>IF(OR(A913="-",ISNUMBER(E913)),IFERROR(VALUE(CONCATENATE(MID('Datos de entrada'!C913,1,1),",",MID('Datos de entrada'!C913,3,1))),IFERROR(VALUE(MID('Datos de entrada'!C913,1,2)),"")),"")</f>
        <v/>
      </c>
      <c r="G913" t="str">
        <f t="shared" si="40"/>
        <v/>
      </c>
      <c r="H913" t="str">
        <f t="shared" si="41"/>
        <v/>
      </c>
    </row>
    <row r="914" spans="1:8" x14ac:dyDescent="0.2">
      <c r="A914" t="str">
        <f>IF('Datos de entrada'!H914="-","-","")</f>
        <v/>
      </c>
      <c r="B914">
        <f t="shared" si="39"/>
        <v>7</v>
      </c>
      <c r="D914" t="str">
        <f>IF(OR(A914="-",ISNUMBER(E914)),IFERROR(VALUE(CONCATENATE(MID('Datos de entrada'!C914,1,1),",",MID('Datos de entrada'!C914,3,1))),IFERROR(VALUE(MID('Datos de entrada'!C914,1,2)),"")),"")</f>
        <v/>
      </c>
      <c r="G914" t="str">
        <f t="shared" si="40"/>
        <v/>
      </c>
      <c r="H914" t="str">
        <f t="shared" si="41"/>
        <v/>
      </c>
    </row>
    <row r="915" spans="1:8" x14ac:dyDescent="0.2">
      <c r="A915" t="str">
        <f>IF('Datos de entrada'!H915="-","-","")</f>
        <v/>
      </c>
      <c r="B915">
        <f t="shared" si="39"/>
        <v>7</v>
      </c>
      <c r="D915" t="str">
        <f>IF(OR(A915="-",ISNUMBER(E915)),IFERROR(VALUE(CONCATENATE(MID('Datos de entrada'!C915,1,1),",",MID('Datos de entrada'!C915,3,1))),IFERROR(VALUE(MID('Datos de entrada'!C915,1,2)),"")),"")</f>
        <v/>
      </c>
      <c r="G915" t="str">
        <f t="shared" si="40"/>
        <v/>
      </c>
      <c r="H915" t="str">
        <f t="shared" si="41"/>
        <v/>
      </c>
    </row>
    <row r="916" spans="1:8" x14ac:dyDescent="0.2">
      <c r="A916" t="str">
        <f>IF('Datos de entrada'!H916="-","-","")</f>
        <v/>
      </c>
      <c r="B916">
        <f t="shared" ref="B916:B979" si="42">IF(A916="-",B915+1,B915)</f>
        <v>7</v>
      </c>
      <c r="D916" t="str">
        <f>IF(OR(A916="-",ISNUMBER(E916)),IFERROR(VALUE(CONCATENATE(MID('Datos de entrada'!C916,1,1),",",MID('Datos de entrada'!C916,3,1))),IFERROR(VALUE(MID('Datos de entrada'!C916,1,2)),"")),"")</f>
        <v/>
      </c>
      <c r="G916" t="str">
        <f t="shared" ref="G916:G979" si="43">IF(A916="-",5*D916,"")</f>
        <v/>
      </c>
      <c r="H916" t="str">
        <f t="shared" ref="H916:H979" si="44">IF(A916="-",10*D916,"")</f>
        <v/>
      </c>
    </row>
    <row r="917" spans="1:8" x14ac:dyDescent="0.2">
      <c r="A917" t="str">
        <f>IF('Datos de entrada'!H917="-","-","")</f>
        <v/>
      </c>
      <c r="B917">
        <f t="shared" si="42"/>
        <v>7</v>
      </c>
      <c r="D917" t="str">
        <f>IF(OR(A917="-",ISNUMBER(E917)),IFERROR(VALUE(CONCATENATE(MID('Datos de entrada'!C917,1,1),",",MID('Datos de entrada'!C917,3,1))),IFERROR(VALUE(MID('Datos de entrada'!C917,1,2)),"")),"")</f>
        <v/>
      </c>
      <c r="G917" t="str">
        <f t="shared" si="43"/>
        <v/>
      </c>
      <c r="H917" t="str">
        <f t="shared" si="44"/>
        <v/>
      </c>
    </row>
    <row r="918" spans="1:8" x14ac:dyDescent="0.2">
      <c r="A918" t="str">
        <f>IF('Datos de entrada'!H918="-","-","")</f>
        <v/>
      </c>
      <c r="B918">
        <f t="shared" si="42"/>
        <v>7</v>
      </c>
      <c r="D918" t="str">
        <f>IF(OR(A918="-",ISNUMBER(E918)),IFERROR(VALUE(CONCATENATE(MID('Datos de entrada'!C918,1,1),",",MID('Datos de entrada'!C918,3,1))),IFERROR(VALUE(MID('Datos de entrada'!C918,1,2)),"")),"")</f>
        <v/>
      </c>
      <c r="G918" t="str">
        <f t="shared" si="43"/>
        <v/>
      </c>
      <c r="H918" t="str">
        <f t="shared" si="44"/>
        <v/>
      </c>
    </row>
    <row r="919" spans="1:8" x14ac:dyDescent="0.2">
      <c r="A919" t="str">
        <f>IF('Datos de entrada'!H919="-","-","")</f>
        <v/>
      </c>
      <c r="B919">
        <f t="shared" si="42"/>
        <v>7</v>
      </c>
      <c r="D919" t="str">
        <f>IF(OR(A919="-",ISNUMBER(E919)),IFERROR(VALUE(CONCATENATE(MID('Datos de entrada'!C919,1,1),",",MID('Datos de entrada'!C919,3,1))),IFERROR(VALUE(MID('Datos de entrada'!C919,1,2)),"")),"")</f>
        <v/>
      </c>
      <c r="G919" t="str">
        <f t="shared" si="43"/>
        <v/>
      </c>
      <c r="H919" t="str">
        <f t="shared" si="44"/>
        <v/>
      </c>
    </row>
    <row r="920" spans="1:8" x14ac:dyDescent="0.2">
      <c r="A920" t="str">
        <f>IF('Datos de entrada'!H920="-","-","")</f>
        <v/>
      </c>
      <c r="B920">
        <f t="shared" si="42"/>
        <v>7</v>
      </c>
      <c r="D920" t="str">
        <f>IF(OR(A920="-",ISNUMBER(E920)),IFERROR(VALUE(CONCATENATE(MID('Datos de entrada'!C920,1,1),",",MID('Datos de entrada'!C920,3,1))),IFERROR(VALUE(MID('Datos de entrada'!C920,1,2)),"")),"")</f>
        <v/>
      </c>
      <c r="G920" t="str">
        <f t="shared" si="43"/>
        <v/>
      </c>
      <c r="H920" t="str">
        <f t="shared" si="44"/>
        <v/>
      </c>
    </row>
    <row r="921" spans="1:8" x14ac:dyDescent="0.2">
      <c r="A921" t="str">
        <f>IF('Datos de entrada'!H921="-","-","")</f>
        <v/>
      </c>
      <c r="B921">
        <f t="shared" si="42"/>
        <v>7</v>
      </c>
      <c r="D921" t="str">
        <f>IF(OR(A921="-",ISNUMBER(E921)),IFERROR(VALUE(CONCATENATE(MID('Datos de entrada'!C921,1,1),",",MID('Datos de entrada'!C921,3,1))),IFERROR(VALUE(MID('Datos de entrada'!C921,1,2)),"")),"")</f>
        <v/>
      </c>
      <c r="G921" t="str">
        <f t="shared" si="43"/>
        <v/>
      </c>
      <c r="H921" t="str">
        <f t="shared" si="44"/>
        <v/>
      </c>
    </row>
    <row r="922" spans="1:8" x14ac:dyDescent="0.2">
      <c r="A922" t="str">
        <f>IF('Datos de entrada'!H922="-","-","")</f>
        <v/>
      </c>
      <c r="B922">
        <f t="shared" si="42"/>
        <v>7</v>
      </c>
      <c r="D922" t="str">
        <f>IF(OR(A922="-",ISNUMBER(E922)),IFERROR(VALUE(CONCATENATE(MID('Datos de entrada'!C922,1,1),",",MID('Datos de entrada'!C922,3,1))),IFERROR(VALUE(MID('Datos de entrada'!C922,1,2)),"")),"")</f>
        <v/>
      </c>
      <c r="G922" t="str">
        <f t="shared" si="43"/>
        <v/>
      </c>
      <c r="H922" t="str">
        <f t="shared" si="44"/>
        <v/>
      </c>
    </row>
    <row r="923" spans="1:8" x14ac:dyDescent="0.2">
      <c r="A923" t="str">
        <f>IF('Datos de entrada'!H923="-","-","")</f>
        <v/>
      </c>
      <c r="B923">
        <f t="shared" si="42"/>
        <v>7</v>
      </c>
      <c r="D923" t="str">
        <f>IF(OR(A923="-",ISNUMBER(E923)),IFERROR(VALUE(CONCATENATE(MID('Datos de entrada'!C923,1,1),",",MID('Datos de entrada'!C923,3,1))),IFERROR(VALUE(MID('Datos de entrada'!C923,1,2)),"")),"")</f>
        <v/>
      </c>
      <c r="G923" t="str">
        <f t="shared" si="43"/>
        <v/>
      </c>
      <c r="H923" t="str">
        <f t="shared" si="44"/>
        <v/>
      </c>
    </row>
    <row r="924" spans="1:8" x14ac:dyDescent="0.2">
      <c r="A924" t="str">
        <f>IF('Datos de entrada'!H924="-","-","")</f>
        <v/>
      </c>
      <c r="B924">
        <f t="shared" si="42"/>
        <v>7</v>
      </c>
      <c r="D924" t="str">
        <f>IF(OR(A924="-",ISNUMBER(E924)),IFERROR(VALUE(CONCATENATE(MID('Datos de entrada'!C924,1,1),",",MID('Datos de entrada'!C924,3,1))),IFERROR(VALUE(MID('Datos de entrada'!C924,1,2)),"")),"")</f>
        <v/>
      </c>
      <c r="G924" t="str">
        <f t="shared" si="43"/>
        <v/>
      </c>
      <c r="H924" t="str">
        <f t="shared" si="44"/>
        <v/>
      </c>
    </row>
    <row r="925" spans="1:8" x14ac:dyDescent="0.2">
      <c r="A925" t="str">
        <f>IF('Datos de entrada'!H925="-","-","")</f>
        <v/>
      </c>
      <c r="B925">
        <f t="shared" si="42"/>
        <v>7</v>
      </c>
      <c r="D925" t="str">
        <f>IF(OR(A925="-",ISNUMBER(E925)),IFERROR(VALUE(CONCATENATE(MID('Datos de entrada'!C925,1,1),",",MID('Datos de entrada'!C925,3,1))),IFERROR(VALUE(MID('Datos de entrada'!C925,1,2)),"")),"")</f>
        <v/>
      </c>
      <c r="G925" t="str">
        <f t="shared" si="43"/>
        <v/>
      </c>
      <c r="H925" t="str">
        <f t="shared" si="44"/>
        <v/>
      </c>
    </row>
    <row r="926" spans="1:8" x14ac:dyDescent="0.2">
      <c r="A926" t="str">
        <f>IF('Datos de entrada'!H926="-","-","")</f>
        <v/>
      </c>
      <c r="B926">
        <f t="shared" si="42"/>
        <v>7</v>
      </c>
      <c r="D926" t="str">
        <f>IF(OR(A926="-",ISNUMBER(E926)),IFERROR(VALUE(CONCATENATE(MID('Datos de entrada'!C926,1,1),",",MID('Datos de entrada'!C926,3,1))),IFERROR(VALUE(MID('Datos de entrada'!C926,1,2)),"")),"")</f>
        <v/>
      </c>
      <c r="G926" t="str">
        <f t="shared" si="43"/>
        <v/>
      </c>
      <c r="H926" t="str">
        <f t="shared" si="44"/>
        <v/>
      </c>
    </row>
    <row r="927" spans="1:8" x14ac:dyDescent="0.2">
      <c r="A927" t="str">
        <f>IF('Datos de entrada'!H927="-","-","")</f>
        <v/>
      </c>
      <c r="B927">
        <f t="shared" si="42"/>
        <v>7</v>
      </c>
      <c r="D927" t="str">
        <f>IF(OR(A927="-",ISNUMBER(E927)),IFERROR(VALUE(CONCATENATE(MID('Datos de entrada'!C927,1,1),",",MID('Datos de entrada'!C927,3,1))),IFERROR(VALUE(MID('Datos de entrada'!C927,1,2)),"")),"")</f>
        <v/>
      </c>
      <c r="G927" t="str">
        <f t="shared" si="43"/>
        <v/>
      </c>
      <c r="H927" t="str">
        <f t="shared" si="44"/>
        <v/>
      </c>
    </row>
    <row r="928" spans="1:8" x14ac:dyDescent="0.2">
      <c r="A928" t="str">
        <f>IF('Datos de entrada'!H928="-","-","")</f>
        <v/>
      </c>
      <c r="B928">
        <f t="shared" si="42"/>
        <v>7</v>
      </c>
      <c r="D928" t="str">
        <f>IF(OR(A928="-",ISNUMBER(E928)),IFERROR(VALUE(CONCATENATE(MID('Datos de entrada'!C928,1,1),",",MID('Datos de entrada'!C928,3,1))),IFERROR(VALUE(MID('Datos de entrada'!C928,1,2)),"")),"")</f>
        <v/>
      </c>
      <c r="G928" t="str">
        <f t="shared" si="43"/>
        <v/>
      </c>
      <c r="H928" t="str">
        <f t="shared" si="44"/>
        <v/>
      </c>
    </row>
    <row r="929" spans="1:8" x14ac:dyDescent="0.2">
      <c r="A929" t="str">
        <f>IF('Datos de entrada'!H929="-","-","")</f>
        <v/>
      </c>
      <c r="B929">
        <f t="shared" si="42"/>
        <v>7</v>
      </c>
      <c r="D929" t="str">
        <f>IF(OR(A929="-",ISNUMBER(E929)),IFERROR(VALUE(CONCATENATE(MID('Datos de entrada'!C929,1,1),",",MID('Datos de entrada'!C929,3,1))),IFERROR(VALUE(MID('Datos de entrada'!C929,1,2)),"")),"")</f>
        <v/>
      </c>
      <c r="G929" t="str">
        <f t="shared" si="43"/>
        <v/>
      </c>
      <c r="H929" t="str">
        <f t="shared" si="44"/>
        <v/>
      </c>
    </row>
    <row r="930" spans="1:8" x14ac:dyDescent="0.2">
      <c r="A930" t="str">
        <f>IF('Datos de entrada'!H930="-","-","")</f>
        <v/>
      </c>
      <c r="B930">
        <f t="shared" si="42"/>
        <v>7</v>
      </c>
      <c r="D930" t="str">
        <f>IF(OR(A930="-",ISNUMBER(E930)),IFERROR(VALUE(CONCATENATE(MID('Datos de entrada'!C930,1,1),",",MID('Datos de entrada'!C930,3,1))),IFERROR(VALUE(MID('Datos de entrada'!C930,1,2)),"")),"")</f>
        <v/>
      </c>
      <c r="G930" t="str">
        <f t="shared" si="43"/>
        <v/>
      </c>
      <c r="H930" t="str">
        <f t="shared" si="44"/>
        <v/>
      </c>
    </row>
    <row r="931" spans="1:8" x14ac:dyDescent="0.2">
      <c r="A931" t="str">
        <f>IF('Datos de entrada'!H931="-","-","")</f>
        <v/>
      </c>
      <c r="B931">
        <f t="shared" si="42"/>
        <v>7</v>
      </c>
      <c r="D931" t="str">
        <f>IF(OR(A931="-",ISNUMBER(E931)),IFERROR(VALUE(CONCATENATE(MID('Datos de entrada'!C931,1,1),",",MID('Datos de entrada'!C931,3,1))),IFERROR(VALUE(MID('Datos de entrada'!C931,1,2)),"")),"")</f>
        <v/>
      </c>
      <c r="G931" t="str">
        <f t="shared" si="43"/>
        <v/>
      </c>
      <c r="H931" t="str">
        <f t="shared" si="44"/>
        <v/>
      </c>
    </row>
    <row r="932" spans="1:8" x14ac:dyDescent="0.2">
      <c r="A932" t="str">
        <f>IF('Datos de entrada'!H932="-","-","")</f>
        <v/>
      </c>
      <c r="B932">
        <f t="shared" si="42"/>
        <v>7</v>
      </c>
      <c r="D932" t="str">
        <f>IF(OR(A932="-",ISNUMBER(E932)),IFERROR(VALUE(CONCATENATE(MID('Datos de entrada'!C932,1,1),",",MID('Datos de entrada'!C932,3,1))),IFERROR(VALUE(MID('Datos de entrada'!C932,1,2)),"")),"")</f>
        <v/>
      </c>
      <c r="G932" t="str">
        <f t="shared" si="43"/>
        <v/>
      </c>
      <c r="H932" t="str">
        <f t="shared" si="44"/>
        <v/>
      </c>
    </row>
    <row r="933" spans="1:8" x14ac:dyDescent="0.2">
      <c r="A933" t="str">
        <f>IF('Datos de entrada'!H933="-","-","")</f>
        <v/>
      </c>
      <c r="B933">
        <f t="shared" si="42"/>
        <v>7</v>
      </c>
      <c r="D933" t="str">
        <f>IF(OR(A933="-",ISNUMBER(E933)),IFERROR(VALUE(CONCATENATE(MID('Datos de entrada'!C933,1,1),",",MID('Datos de entrada'!C933,3,1))),IFERROR(VALUE(MID('Datos de entrada'!C933,1,2)),"")),"")</f>
        <v/>
      </c>
      <c r="G933" t="str">
        <f t="shared" si="43"/>
        <v/>
      </c>
      <c r="H933" t="str">
        <f t="shared" si="44"/>
        <v/>
      </c>
    </row>
    <row r="934" spans="1:8" x14ac:dyDescent="0.2">
      <c r="A934" t="str">
        <f>IF('Datos de entrada'!H934="-","-","")</f>
        <v/>
      </c>
      <c r="B934">
        <f t="shared" si="42"/>
        <v>7</v>
      </c>
      <c r="D934" t="str">
        <f>IF(OR(A934="-",ISNUMBER(E934)),IFERROR(VALUE(CONCATENATE(MID('Datos de entrada'!C934,1,1),",",MID('Datos de entrada'!C934,3,1))),IFERROR(VALUE(MID('Datos de entrada'!C934,1,2)),"")),"")</f>
        <v/>
      </c>
      <c r="G934" t="str">
        <f t="shared" si="43"/>
        <v/>
      </c>
      <c r="H934" t="str">
        <f t="shared" si="44"/>
        <v/>
      </c>
    </row>
    <row r="935" spans="1:8" x14ac:dyDescent="0.2">
      <c r="A935" t="str">
        <f>IF('Datos de entrada'!H935="-","-","")</f>
        <v/>
      </c>
      <c r="B935">
        <f t="shared" si="42"/>
        <v>7</v>
      </c>
      <c r="D935" t="str">
        <f>IF(OR(A935="-",ISNUMBER(E935)),IFERROR(VALUE(CONCATENATE(MID('Datos de entrada'!C935,1,1),",",MID('Datos de entrada'!C935,3,1))),IFERROR(VALUE(MID('Datos de entrada'!C935,1,2)),"")),"")</f>
        <v/>
      </c>
      <c r="G935" t="str">
        <f t="shared" si="43"/>
        <v/>
      </c>
      <c r="H935" t="str">
        <f t="shared" si="44"/>
        <v/>
      </c>
    </row>
    <row r="936" spans="1:8" x14ac:dyDescent="0.2">
      <c r="A936" t="str">
        <f>IF('Datos de entrada'!H936="-","-","")</f>
        <v/>
      </c>
      <c r="B936">
        <f t="shared" si="42"/>
        <v>7</v>
      </c>
      <c r="D936" t="str">
        <f>IF(OR(A936="-",ISNUMBER(E936)),IFERROR(VALUE(CONCATENATE(MID('Datos de entrada'!C936,1,1),",",MID('Datos de entrada'!C936,3,1))),IFERROR(VALUE(MID('Datos de entrada'!C936,1,2)),"")),"")</f>
        <v/>
      </c>
      <c r="G936" t="str">
        <f t="shared" si="43"/>
        <v/>
      </c>
      <c r="H936" t="str">
        <f t="shared" si="44"/>
        <v/>
      </c>
    </row>
    <row r="937" spans="1:8" x14ac:dyDescent="0.2">
      <c r="A937" t="str">
        <f>IF('Datos de entrada'!H937="-","-","")</f>
        <v/>
      </c>
      <c r="B937">
        <f t="shared" si="42"/>
        <v>7</v>
      </c>
      <c r="D937" t="str">
        <f>IF(OR(A937="-",ISNUMBER(E937)),IFERROR(VALUE(CONCATENATE(MID('Datos de entrada'!C937,1,1),",",MID('Datos de entrada'!C937,3,1))),IFERROR(VALUE(MID('Datos de entrada'!C937,1,2)),"")),"")</f>
        <v/>
      </c>
      <c r="G937" t="str">
        <f t="shared" si="43"/>
        <v/>
      </c>
      <c r="H937" t="str">
        <f t="shared" si="44"/>
        <v/>
      </c>
    </row>
    <row r="938" spans="1:8" x14ac:dyDescent="0.2">
      <c r="A938" t="str">
        <f>IF('Datos de entrada'!H938="-","-","")</f>
        <v/>
      </c>
      <c r="B938">
        <f t="shared" si="42"/>
        <v>7</v>
      </c>
      <c r="D938" t="str">
        <f>IF(OR(A938="-",ISNUMBER(E938)),IFERROR(VALUE(CONCATENATE(MID('Datos de entrada'!C938,1,1),",",MID('Datos de entrada'!C938,3,1))),IFERROR(VALUE(MID('Datos de entrada'!C938,1,2)),"")),"")</f>
        <v/>
      </c>
      <c r="G938" t="str">
        <f t="shared" si="43"/>
        <v/>
      </c>
      <c r="H938" t="str">
        <f t="shared" si="44"/>
        <v/>
      </c>
    </row>
    <row r="939" spans="1:8" x14ac:dyDescent="0.2">
      <c r="A939" t="str">
        <f>IF('Datos de entrada'!H939="-","-","")</f>
        <v/>
      </c>
      <c r="B939">
        <f t="shared" si="42"/>
        <v>7</v>
      </c>
      <c r="D939" t="str">
        <f>IF(OR(A939="-",ISNUMBER(E939)),IFERROR(VALUE(CONCATENATE(MID('Datos de entrada'!C939,1,1),",",MID('Datos de entrada'!C939,3,1))),IFERROR(VALUE(MID('Datos de entrada'!C939,1,2)),"")),"")</f>
        <v/>
      </c>
      <c r="G939" t="str">
        <f t="shared" si="43"/>
        <v/>
      </c>
      <c r="H939" t="str">
        <f t="shared" si="44"/>
        <v/>
      </c>
    </row>
    <row r="940" spans="1:8" x14ac:dyDescent="0.2">
      <c r="A940" t="str">
        <f>IF('Datos de entrada'!H940="-","-","")</f>
        <v/>
      </c>
      <c r="B940">
        <f t="shared" si="42"/>
        <v>7</v>
      </c>
      <c r="D940" t="str">
        <f>IF(OR(A940="-",ISNUMBER(E940)),IFERROR(VALUE(CONCATENATE(MID('Datos de entrada'!C940,1,1),",",MID('Datos de entrada'!C940,3,1))),IFERROR(VALUE(MID('Datos de entrada'!C940,1,2)),"")),"")</f>
        <v/>
      </c>
      <c r="G940" t="str">
        <f t="shared" si="43"/>
        <v/>
      </c>
      <c r="H940" t="str">
        <f t="shared" si="44"/>
        <v/>
      </c>
    </row>
    <row r="941" spans="1:8" x14ac:dyDescent="0.2">
      <c r="A941" t="str">
        <f>IF('Datos de entrada'!H941="-","-","")</f>
        <v/>
      </c>
      <c r="B941">
        <f t="shared" si="42"/>
        <v>7</v>
      </c>
      <c r="D941" t="str">
        <f>IF(OR(A941="-",ISNUMBER(E941)),IFERROR(VALUE(CONCATENATE(MID('Datos de entrada'!C941,1,1),",",MID('Datos de entrada'!C941,3,1))),IFERROR(VALUE(MID('Datos de entrada'!C941,1,2)),"")),"")</f>
        <v/>
      </c>
      <c r="G941" t="str">
        <f t="shared" si="43"/>
        <v/>
      </c>
      <c r="H941" t="str">
        <f t="shared" si="44"/>
        <v/>
      </c>
    </row>
    <row r="942" spans="1:8" x14ac:dyDescent="0.2">
      <c r="A942" t="str">
        <f>IF('Datos de entrada'!H942="-","-","")</f>
        <v/>
      </c>
      <c r="B942">
        <f t="shared" si="42"/>
        <v>7</v>
      </c>
      <c r="D942" t="str">
        <f>IF(OR(A942="-",ISNUMBER(E942)),IFERROR(VALUE(CONCATENATE(MID('Datos de entrada'!C942,1,1),",",MID('Datos de entrada'!C942,3,1))),IFERROR(VALUE(MID('Datos de entrada'!C942,1,2)),"")),"")</f>
        <v/>
      </c>
      <c r="G942" t="str">
        <f t="shared" si="43"/>
        <v/>
      </c>
      <c r="H942" t="str">
        <f t="shared" si="44"/>
        <v/>
      </c>
    </row>
    <row r="943" spans="1:8" x14ac:dyDescent="0.2">
      <c r="A943" t="str">
        <f>IF('Datos de entrada'!H943="-","-","")</f>
        <v/>
      </c>
      <c r="B943">
        <f t="shared" si="42"/>
        <v>7</v>
      </c>
      <c r="D943" t="str">
        <f>IF(OR(A943="-",ISNUMBER(E943)),IFERROR(VALUE(CONCATENATE(MID('Datos de entrada'!C943,1,1),",",MID('Datos de entrada'!C943,3,1))),IFERROR(VALUE(MID('Datos de entrada'!C943,1,2)),"")),"")</f>
        <v/>
      </c>
      <c r="G943" t="str">
        <f t="shared" si="43"/>
        <v/>
      </c>
      <c r="H943" t="str">
        <f t="shared" si="44"/>
        <v/>
      </c>
    </row>
    <row r="944" spans="1:8" x14ac:dyDescent="0.2">
      <c r="A944" t="str">
        <f>IF('Datos de entrada'!H944="-","-","")</f>
        <v/>
      </c>
      <c r="B944">
        <f t="shared" si="42"/>
        <v>7</v>
      </c>
      <c r="D944" t="str">
        <f>IF(OR(A944="-",ISNUMBER(E944)),IFERROR(VALUE(CONCATENATE(MID('Datos de entrada'!C944,1,1),",",MID('Datos de entrada'!C944,3,1))),IFERROR(VALUE(MID('Datos de entrada'!C944,1,2)),"")),"")</f>
        <v/>
      </c>
      <c r="G944" t="str">
        <f t="shared" si="43"/>
        <v/>
      </c>
      <c r="H944" t="str">
        <f t="shared" si="44"/>
        <v/>
      </c>
    </row>
    <row r="945" spans="1:8" x14ac:dyDescent="0.2">
      <c r="A945" t="str">
        <f>IF('Datos de entrada'!H945="-","-","")</f>
        <v/>
      </c>
      <c r="B945">
        <f t="shared" si="42"/>
        <v>7</v>
      </c>
      <c r="D945" t="str">
        <f>IF(OR(A945="-",ISNUMBER(E945)),IFERROR(VALUE(CONCATENATE(MID('Datos de entrada'!C945,1,1),",",MID('Datos de entrada'!C945,3,1))),IFERROR(VALUE(MID('Datos de entrada'!C945,1,2)),"")),"")</f>
        <v/>
      </c>
      <c r="G945" t="str">
        <f t="shared" si="43"/>
        <v/>
      </c>
      <c r="H945" t="str">
        <f t="shared" si="44"/>
        <v/>
      </c>
    </row>
    <row r="946" spans="1:8" x14ac:dyDescent="0.2">
      <c r="A946" t="str">
        <f>IF('Datos de entrada'!H946="-","-","")</f>
        <v/>
      </c>
      <c r="B946">
        <f t="shared" si="42"/>
        <v>7</v>
      </c>
      <c r="D946" t="str">
        <f>IF(OR(A946="-",ISNUMBER(E946)),IFERROR(VALUE(CONCATENATE(MID('Datos de entrada'!C946,1,1),",",MID('Datos de entrada'!C946,3,1))),IFERROR(VALUE(MID('Datos de entrada'!C946,1,2)),"")),"")</f>
        <v/>
      </c>
      <c r="G946" t="str">
        <f t="shared" si="43"/>
        <v/>
      </c>
      <c r="H946" t="str">
        <f t="shared" si="44"/>
        <v/>
      </c>
    </row>
    <row r="947" spans="1:8" x14ac:dyDescent="0.2">
      <c r="A947" t="str">
        <f>IF('Datos de entrada'!H947="-","-","")</f>
        <v/>
      </c>
      <c r="B947">
        <f t="shared" si="42"/>
        <v>7</v>
      </c>
      <c r="D947" t="str">
        <f>IF(OR(A947="-",ISNUMBER(E947)),IFERROR(VALUE(CONCATENATE(MID('Datos de entrada'!C947,1,1),",",MID('Datos de entrada'!C947,3,1))),IFERROR(VALUE(MID('Datos de entrada'!C947,1,2)),"")),"")</f>
        <v/>
      </c>
      <c r="G947" t="str">
        <f t="shared" si="43"/>
        <v/>
      </c>
      <c r="H947" t="str">
        <f t="shared" si="44"/>
        <v/>
      </c>
    </row>
    <row r="948" spans="1:8" x14ac:dyDescent="0.2">
      <c r="A948" t="str">
        <f>IF('Datos de entrada'!H948="-","-","")</f>
        <v/>
      </c>
      <c r="B948">
        <f t="shared" si="42"/>
        <v>7</v>
      </c>
      <c r="D948" t="str">
        <f>IF(OR(A948="-",ISNUMBER(E948)),IFERROR(VALUE(CONCATENATE(MID('Datos de entrada'!C948,1,1),",",MID('Datos de entrada'!C948,3,1))),IFERROR(VALUE(MID('Datos de entrada'!C948,1,2)),"")),"")</f>
        <v/>
      </c>
      <c r="G948" t="str">
        <f t="shared" si="43"/>
        <v/>
      </c>
      <c r="H948" t="str">
        <f t="shared" si="44"/>
        <v/>
      </c>
    </row>
    <row r="949" spans="1:8" x14ac:dyDescent="0.2">
      <c r="A949" t="str">
        <f>IF('Datos de entrada'!H949="-","-","")</f>
        <v/>
      </c>
      <c r="B949">
        <f t="shared" si="42"/>
        <v>7</v>
      </c>
      <c r="D949" t="str">
        <f>IF(OR(A949="-",ISNUMBER(E949)),IFERROR(VALUE(CONCATENATE(MID('Datos de entrada'!C949,1,1),",",MID('Datos de entrada'!C949,3,1))),IFERROR(VALUE(MID('Datos de entrada'!C949,1,2)),"")),"")</f>
        <v/>
      </c>
      <c r="G949" t="str">
        <f t="shared" si="43"/>
        <v/>
      </c>
      <c r="H949" t="str">
        <f t="shared" si="44"/>
        <v/>
      </c>
    </row>
    <row r="950" spans="1:8" x14ac:dyDescent="0.2">
      <c r="A950" t="str">
        <f>IF('Datos de entrada'!H950="-","-","")</f>
        <v/>
      </c>
      <c r="B950">
        <f t="shared" si="42"/>
        <v>7</v>
      </c>
      <c r="D950" t="str">
        <f>IF(OR(A950="-",ISNUMBER(E950)),IFERROR(VALUE(CONCATENATE(MID('Datos de entrada'!C950,1,1),",",MID('Datos de entrada'!C950,3,1))),IFERROR(VALUE(MID('Datos de entrada'!C950,1,2)),"")),"")</f>
        <v/>
      </c>
      <c r="G950" t="str">
        <f t="shared" si="43"/>
        <v/>
      </c>
      <c r="H950" t="str">
        <f t="shared" si="44"/>
        <v/>
      </c>
    </row>
    <row r="951" spans="1:8" x14ac:dyDescent="0.2">
      <c r="A951" t="str">
        <f>IF('Datos de entrada'!H951="-","-","")</f>
        <v/>
      </c>
      <c r="B951">
        <f t="shared" si="42"/>
        <v>7</v>
      </c>
      <c r="D951" t="str">
        <f>IF(OR(A951="-",ISNUMBER(E951)),IFERROR(VALUE(CONCATENATE(MID('Datos de entrada'!C951,1,1),",",MID('Datos de entrada'!C951,3,1))),IFERROR(VALUE(MID('Datos de entrada'!C951,1,2)),"")),"")</f>
        <v/>
      </c>
      <c r="G951" t="str">
        <f t="shared" si="43"/>
        <v/>
      </c>
      <c r="H951" t="str">
        <f t="shared" si="44"/>
        <v/>
      </c>
    </row>
    <row r="952" spans="1:8" x14ac:dyDescent="0.2">
      <c r="A952" t="str">
        <f>IF('Datos de entrada'!H952="-","-","")</f>
        <v/>
      </c>
      <c r="B952">
        <f t="shared" si="42"/>
        <v>7</v>
      </c>
      <c r="D952" t="str">
        <f>IF(OR(A952="-",ISNUMBER(E952)),IFERROR(VALUE(CONCATENATE(MID('Datos de entrada'!C952,1,1),",",MID('Datos de entrada'!C952,3,1))),IFERROR(VALUE(MID('Datos de entrada'!C952,1,2)),"")),"")</f>
        <v/>
      </c>
      <c r="G952" t="str">
        <f t="shared" si="43"/>
        <v/>
      </c>
      <c r="H952" t="str">
        <f t="shared" si="44"/>
        <v/>
      </c>
    </row>
    <row r="953" spans="1:8" x14ac:dyDescent="0.2">
      <c r="A953" t="str">
        <f>IF('Datos de entrada'!H953="-","-","")</f>
        <v/>
      </c>
      <c r="B953">
        <f t="shared" si="42"/>
        <v>7</v>
      </c>
      <c r="D953" t="str">
        <f>IF(OR(A953="-",ISNUMBER(E953)),IFERROR(VALUE(CONCATENATE(MID('Datos de entrada'!C953,1,1),",",MID('Datos de entrada'!C953,3,1))),IFERROR(VALUE(MID('Datos de entrada'!C953,1,2)),"")),"")</f>
        <v/>
      </c>
      <c r="G953" t="str">
        <f t="shared" si="43"/>
        <v/>
      </c>
      <c r="H953" t="str">
        <f t="shared" si="44"/>
        <v/>
      </c>
    </row>
    <row r="954" spans="1:8" x14ac:dyDescent="0.2">
      <c r="A954" t="str">
        <f>IF('Datos de entrada'!H954="-","-","")</f>
        <v/>
      </c>
      <c r="B954">
        <f t="shared" si="42"/>
        <v>7</v>
      </c>
      <c r="D954" t="str">
        <f>IF(OR(A954="-",ISNUMBER(E954)),IFERROR(VALUE(CONCATENATE(MID('Datos de entrada'!C954,1,1),",",MID('Datos de entrada'!C954,3,1))),IFERROR(VALUE(MID('Datos de entrada'!C954,1,2)),"")),"")</f>
        <v/>
      </c>
      <c r="G954" t="str">
        <f t="shared" si="43"/>
        <v/>
      </c>
      <c r="H954" t="str">
        <f t="shared" si="44"/>
        <v/>
      </c>
    </row>
    <row r="955" spans="1:8" x14ac:dyDescent="0.2">
      <c r="A955" t="str">
        <f>IF('Datos de entrada'!H955="-","-","")</f>
        <v/>
      </c>
      <c r="B955">
        <f t="shared" si="42"/>
        <v>7</v>
      </c>
      <c r="D955" t="str">
        <f>IF(OR(A955="-",ISNUMBER(E955)),IFERROR(VALUE(CONCATENATE(MID('Datos de entrada'!C955,1,1),",",MID('Datos de entrada'!C955,3,1))),IFERROR(VALUE(MID('Datos de entrada'!C955,1,2)),"")),"")</f>
        <v/>
      </c>
      <c r="G955" t="str">
        <f t="shared" si="43"/>
        <v/>
      </c>
      <c r="H955" t="str">
        <f t="shared" si="44"/>
        <v/>
      </c>
    </row>
    <row r="956" spans="1:8" x14ac:dyDescent="0.2">
      <c r="A956" t="str">
        <f>IF('Datos de entrada'!H956="-","-","")</f>
        <v/>
      </c>
      <c r="B956">
        <f t="shared" si="42"/>
        <v>7</v>
      </c>
      <c r="D956" t="str">
        <f>IF(OR(A956="-",ISNUMBER(E956)),IFERROR(VALUE(CONCATENATE(MID('Datos de entrada'!C956,1,1),",",MID('Datos de entrada'!C956,3,1))),IFERROR(VALUE(MID('Datos de entrada'!C956,1,2)),"")),"")</f>
        <v/>
      </c>
      <c r="G956" t="str">
        <f t="shared" si="43"/>
        <v/>
      </c>
      <c r="H956" t="str">
        <f t="shared" si="44"/>
        <v/>
      </c>
    </row>
    <row r="957" spans="1:8" x14ac:dyDescent="0.2">
      <c r="A957" t="str">
        <f>IF('Datos de entrada'!H957="-","-","")</f>
        <v/>
      </c>
      <c r="B957">
        <f t="shared" si="42"/>
        <v>7</v>
      </c>
      <c r="D957" t="str">
        <f>IF(OR(A957="-",ISNUMBER(E957)),IFERROR(VALUE(CONCATENATE(MID('Datos de entrada'!C957,1,1),",",MID('Datos de entrada'!C957,3,1))),IFERROR(VALUE(MID('Datos de entrada'!C957,1,2)),"")),"")</f>
        <v/>
      </c>
      <c r="G957" t="str">
        <f t="shared" si="43"/>
        <v/>
      </c>
      <c r="H957" t="str">
        <f t="shared" si="44"/>
        <v/>
      </c>
    </row>
    <row r="958" spans="1:8" x14ac:dyDescent="0.2">
      <c r="A958" t="str">
        <f>IF('Datos de entrada'!H958="-","-","")</f>
        <v/>
      </c>
      <c r="B958">
        <f t="shared" si="42"/>
        <v>7</v>
      </c>
      <c r="D958" t="str">
        <f>IF(OR(A958="-",ISNUMBER(E958)),IFERROR(VALUE(CONCATENATE(MID('Datos de entrada'!C958,1,1),",",MID('Datos de entrada'!C958,3,1))),IFERROR(VALUE(MID('Datos de entrada'!C958,1,2)),"")),"")</f>
        <v/>
      </c>
      <c r="G958" t="str">
        <f t="shared" si="43"/>
        <v/>
      </c>
      <c r="H958" t="str">
        <f t="shared" si="44"/>
        <v/>
      </c>
    </row>
    <row r="959" spans="1:8" x14ac:dyDescent="0.2">
      <c r="A959" t="str">
        <f>IF('Datos de entrada'!H959="-","-","")</f>
        <v/>
      </c>
      <c r="B959">
        <f t="shared" si="42"/>
        <v>7</v>
      </c>
      <c r="D959" t="str">
        <f>IF(OR(A959="-",ISNUMBER(E959)),IFERROR(VALUE(CONCATENATE(MID('Datos de entrada'!C959,1,1),",",MID('Datos de entrada'!C959,3,1))),IFERROR(VALUE(MID('Datos de entrada'!C959,1,2)),"")),"")</f>
        <v/>
      </c>
      <c r="G959" t="str">
        <f t="shared" si="43"/>
        <v/>
      </c>
      <c r="H959" t="str">
        <f t="shared" si="44"/>
        <v/>
      </c>
    </row>
    <row r="960" spans="1:8" x14ac:dyDescent="0.2">
      <c r="A960" t="str">
        <f>IF('Datos de entrada'!H960="-","-","")</f>
        <v/>
      </c>
      <c r="B960">
        <f t="shared" si="42"/>
        <v>7</v>
      </c>
      <c r="D960" t="str">
        <f>IF(OR(A960="-",ISNUMBER(E960)),IFERROR(VALUE(CONCATENATE(MID('Datos de entrada'!C960,1,1),",",MID('Datos de entrada'!C960,3,1))),IFERROR(VALUE(MID('Datos de entrada'!C960,1,2)),"")),"")</f>
        <v/>
      </c>
      <c r="G960" t="str">
        <f t="shared" si="43"/>
        <v/>
      </c>
      <c r="H960" t="str">
        <f t="shared" si="44"/>
        <v/>
      </c>
    </row>
    <row r="961" spans="1:8" x14ac:dyDescent="0.2">
      <c r="A961" t="str">
        <f>IF('Datos de entrada'!H961="-","-","")</f>
        <v/>
      </c>
      <c r="B961">
        <f t="shared" si="42"/>
        <v>7</v>
      </c>
      <c r="D961" t="str">
        <f>IF(OR(A961="-",ISNUMBER(E961)),IFERROR(VALUE(CONCATENATE(MID('Datos de entrada'!C961,1,1),",",MID('Datos de entrada'!C961,3,1))),IFERROR(VALUE(MID('Datos de entrada'!C961,1,2)),"")),"")</f>
        <v/>
      </c>
      <c r="G961" t="str">
        <f t="shared" si="43"/>
        <v/>
      </c>
      <c r="H961" t="str">
        <f t="shared" si="44"/>
        <v/>
      </c>
    </row>
    <row r="962" spans="1:8" x14ac:dyDescent="0.2">
      <c r="A962" t="str">
        <f>IF('Datos de entrada'!H962="-","-","")</f>
        <v/>
      </c>
      <c r="B962">
        <f t="shared" si="42"/>
        <v>7</v>
      </c>
      <c r="D962" t="str">
        <f>IF(OR(A962="-",ISNUMBER(E962)),IFERROR(VALUE(CONCATENATE(MID('Datos de entrada'!C962,1,1),",",MID('Datos de entrada'!C962,3,1))),IFERROR(VALUE(MID('Datos de entrada'!C962,1,2)),"")),"")</f>
        <v/>
      </c>
      <c r="G962" t="str">
        <f t="shared" si="43"/>
        <v/>
      </c>
      <c r="H962" t="str">
        <f t="shared" si="44"/>
        <v/>
      </c>
    </row>
    <row r="963" spans="1:8" x14ac:dyDescent="0.2">
      <c r="A963" t="str">
        <f>IF('Datos de entrada'!H963="-","-","")</f>
        <v/>
      </c>
      <c r="B963">
        <f t="shared" si="42"/>
        <v>7</v>
      </c>
      <c r="D963" t="str">
        <f>IF(OR(A963="-",ISNUMBER(E963)),IFERROR(VALUE(CONCATENATE(MID('Datos de entrada'!C963,1,1),",",MID('Datos de entrada'!C963,3,1))),IFERROR(VALUE(MID('Datos de entrada'!C963,1,2)),"")),"")</f>
        <v/>
      </c>
      <c r="G963" t="str">
        <f t="shared" si="43"/>
        <v/>
      </c>
      <c r="H963" t="str">
        <f t="shared" si="44"/>
        <v/>
      </c>
    </row>
    <row r="964" spans="1:8" x14ac:dyDescent="0.2">
      <c r="A964" t="str">
        <f>IF('Datos de entrada'!H964="-","-","")</f>
        <v/>
      </c>
      <c r="B964">
        <f t="shared" si="42"/>
        <v>7</v>
      </c>
      <c r="D964" t="str">
        <f>IF(OR(A964="-",ISNUMBER(E964)),IFERROR(VALUE(CONCATENATE(MID('Datos de entrada'!C964,1,1),",",MID('Datos de entrada'!C964,3,1))),IFERROR(VALUE(MID('Datos de entrada'!C964,1,2)),"")),"")</f>
        <v/>
      </c>
      <c r="G964" t="str">
        <f t="shared" si="43"/>
        <v/>
      </c>
      <c r="H964" t="str">
        <f t="shared" si="44"/>
        <v/>
      </c>
    </row>
    <row r="965" spans="1:8" x14ac:dyDescent="0.2">
      <c r="A965" t="str">
        <f>IF('Datos de entrada'!H965="-","-","")</f>
        <v/>
      </c>
      <c r="B965">
        <f t="shared" si="42"/>
        <v>7</v>
      </c>
      <c r="D965" t="str">
        <f>IF(OR(A965="-",ISNUMBER(E965)),IFERROR(VALUE(CONCATENATE(MID('Datos de entrada'!C965,1,1),",",MID('Datos de entrada'!C965,3,1))),IFERROR(VALUE(MID('Datos de entrada'!C965,1,2)),"")),"")</f>
        <v/>
      </c>
      <c r="G965" t="str">
        <f t="shared" si="43"/>
        <v/>
      </c>
      <c r="H965" t="str">
        <f t="shared" si="44"/>
        <v/>
      </c>
    </row>
    <row r="966" spans="1:8" x14ac:dyDescent="0.2">
      <c r="A966" t="str">
        <f>IF('Datos de entrada'!H966="-","-","")</f>
        <v/>
      </c>
      <c r="B966">
        <f t="shared" si="42"/>
        <v>7</v>
      </c>
      <c r="D966" t="str">
        <f>IF(OR(A966="-",ISNUMBER(E966)),IFERROR(VALUE(CONCATENATE(MID('Datos de entrada'!C966,1,1),",",MID('Datos de entrada'!C966,3,1))),IFERROR(VALUE(MID('Datos de entrada'!C966,1,2)),"")),"")</f>
        <v/>
      </c>
      <c r="G966" t="str">
        <f t="shared" si="43"/>
        <v/>
      </c>
      <c r="H966" t="str">
        <f t="shared" si="44"/>
        <v/>
      </c>
    </row>
    <row r="967" spans="1:8" x14ac:dyDescent="0.2">
      <c r="A967" t="str">
        <f>IF('Datos de entrada'!H967="-","-","")</f>
        <v/>
      </c>
      <c r="B967">
        <f t="shared" si="42"/>
        <v>7</v>
      </c>
      <c r="D967" t="str">
        <f>IF(OR(A967="-",ISNUMBER(E967)),IFERROR(VALUE(CONCATENATE(MID('Datos de entrada'!C967,1,1),",",MID('Datos de entrada'!C967,3,1))),IFERROR(VALUE(MID('Datos de entrada'!C967,1,2)),"")),"")</f>
        <v/>
      </c>
      <c r="G967" t="str">
        <f t="shared" si="43"/>
        <v/>
      </c>
      <c r="H967" t="str">
        <f t="shared" si="44"/>
        <v/>
      </c>
    </row>
    <row r="968" spans="1:8" x14ac:dyDescent="0.2">
      <c r="A968" t="str">
        <f>IF('Datos de entrada'!H968="-","-","")</f>
        <v/>
      </c>
      <c r="B968">
        <f t="shared" si="42"/>
        <v>7</v>
      </c>
      <c r="D968" t="str">
        <f>IF(OR(A968="-",ISNUMBER(E968)),IFERROR(VALUE(CONCATENATE(MID('Datos de entrada'!C968,1,1),",",MID('Datos de entrada'!C968,3,1))),IFERROR(VALUE(MID('Datos de entrada'!C968,1,2)),"")),"")</f>
        <v/>
      </c>
      <c r="G968" t="str">
        <f t="shared" si="43"/>
        <v/>
      </c>
      <c r="H968" t="str">
        <f t="shared" si="44"/>
        <v/>
      </c>
    </row>
    <row r="969" spans="1:8" x14ac:dyDescent="0.2">
      <c r="A969" t="str">
        <f>IF('Datos de entrada'!H969="-","-","")</f>
        <v/>
      </c>
      <c r="B969">
        <f t="shared" si="42"/>
        <v>7</v>
      </c>
      <c r="D969" t="str">
        <f>IF(OR(A969="-",ISNUMBER(E969)),IFERROR(VALUE(CONCATENATE(MID('Datos de entrada'!C969,1,1),",",MID('Datos de entrada'!C969,3,1))),IFERROR(VALUE(MID('Datos de entrada'!C969,1,2)),"")),"")</f>
        <v/>
      </c>
      <c r="G969" t="str">
        <f t="shared" si="43"/>
        <v/>
      </c>
      <c r="H969" t="str">
        <f t="shared" si="44"/>
        <v/>
      </c>
    </row>
    <row r="970" spans="1:8" x14ac:dyDescent="0.2">
      <c r="A970" t="str">
        <f>IF('Datos de entrada'!H970="-","-","")</f>
        <v/>
      </c>
      <c r="B970">
        <f t="shared" si="42"/>
        <v>7</v>
      </c>
      <c r="D970" t="str">
        <f>IF(OR(A970="-",ISNUMBER(E970)),IFERROR(VALUE(CONCATENATE(MID('Datos de entrada'!C970,1,1),",",MID('Datos de entrada'!C970,3,1))),IFERROR(VALUE(MID('Datos de entrada'!C970,1,2)),"")),"")</f>
        <v/>
      </c>
      <c r="G970" t="str">
        <f t="shared" si="43"/>
        <v/>
      </c>
      <c r="H970" t="str">
        <f t="shared" si="44"/>
        <v/>
      </c>
    </row>
    <row r="971" spans="1:8" x14ac:dyDescent="0.2">
      <c r="A971" t="str">
        <f>IF('Datos de entrada'!H971="-","-","")</f>
        <v/>
      </c>
      <c r="B971">
        <f t="shared" si="42"/>
        <v>7</v>
      </c>
      <c r="D971" t="str">
        <f>IF(OR(A971="-",ISNUMBER(E971)),IFERROR(VALUE(CONCATENATE(MID('Datos de entrada'!C971,1,1),",",MID('Datos de entrada'!C971,3,1))),IFERROR(VALUE(MID('Datos de entrada'!C971,1,2)),"")),"")</f>
        <v/>
      </c>
      <c r="G971" t="str">
        <f t="shared" si="43"/>
        <v/>
      </c>
      <c r="H971" t="str">
        <f t="shared" si="44"/>
        <v/>
      </c>
    </row>
    <row r="972" spans="1:8" x14ac:dyDescent="0.2">
      <c r="A972" t="str">
        <f>IF('Datos de entrada'!H972="-","-","")</f>
        <v/>
      </c>
      <c r="B972">
        <f t="shared" si="42"/>
        <v>7</v>
      </c>
      <c r="D972" t="str">
        <f>IF(OR(A972="-",ISNUMBER(E972)),IFERROR(VALUE(CONCATENATE(MID('Datos de entrada'!C972,1,1),",",MID('Datos de entrada'!C972,3,1))),IFERROR(VALUE(MID('Datos de entrada'!C972,1,2)),"")),"")</f>
        <v/>
      </c>
      <c r="G972" t="str">
        <f t="shared" si="43"/>
        <v/>
      </c>
      <c r="H972" t="str">
        <f t="shared" si="44"/>
        <v/>
      </c>
    </row>
    <row r="973" spans="1:8" x14ac:dyDescent="0.2">
      <c r="A973" t="str">
        <f>IF('Datos de entrada'!H973="-","-","")</f>
        <v/>
      </c>
      <c r="B973">
        <f t="shared" si="42"/>
        <v>7</v>
      </c>
      <c r="D973" t="str">
        <f>IF(OR(A973="-",ISNUMBER(E973)),IFERROR(VALUE(CONCATENATE(MID('Datos de entrada'!C973,1,1),",",MID('Datos de entrada'!C973,3,1))),IFERROR(VALUE(MID('Datos de entrada'!C973,1,2)),"")),"")</f>
        <v/>
      </c>
      <c r="G973" t="str">
        <f t="shared" si="43"/>
        <v/>
      </c>
      <c r="H973" t="str">
        <f t="shared" si="44"/>
        <v/>
      </c>
    </row>
    <row r="974" spans="1:8" x14ac:dyDescent="0.2">
      <c r="A974" t="str">
        <f>IF('Datos de entrada'!H974="-","-","")</f>
        <v/>
      </c>
      <c r="B974">
        <f t="shared" si="42"/>
        <v>7</v>
      </c>
      <c r="D974" t="str">
        <f>IF(OR(A974="-",ISNUMBER(E974)),IFERROR(VALUE(CONCATENATE(MID('Datos de entrada'!C974,1,1),",",MID('Datos de entrada'!C974,3,1))),IFERROR(VALUE(MID('Datos de entrada'!C974,1,2)),"")),"")</f>
        <v/>
      </c>
      <c r="G974" t="str">
        <f t="shared" si="43"/>
        <v/>
      </c>
      <c r="H974" t="str">
        <f t="shared" si="44"/>
        <v/>
      </c>
    </row>
    <row r="975" spans="1:8" x14ac:dyDescent="0.2">
      <c r="A975" t="str">
        <f>IF('Datos de entrada'!H975="-","-","")</f>
        <v/>
      </c>
      <c r="B975">
        <f t="shared" si="42"/>
        <v>7</v>
      </c>
      <c r="D975" t="str">
        <f>IF(OR(A975="-",ISNUMBER(E975)),IFERROR(VALUE(CONCATENATE(MID('Datos de entrada'!C975,1,1),",",MID('Datos de entrada'!C975,3,1))),IFERROR(VALUE(MID('Datos de entrada'!C975,1,2)),"")),"")</f>
        <v/>
      </c>
      <c r="G975" t="str">
        <f t="shared" si="43"/>
        <v/>
      </c>
      <c r="H975" t="str">
        <f t="shared" si="44"/>
        <v/>
      </c>
    </row>
    <row r="976" spans="1:8" x14ac:dyDescent="0.2">
      <c r="A976" t="str">
        <f>IF('Datos de entrada'!H976="-","-","")</f>
        <v/>
      </c>
      <c r="B976">
        <f t="shared" si="42"/>
        <v>7</v>
      </c>
      <c r="D976" t="str">
        <f>IF(OR(A976="-",ISNUMBER(E976)),IFERROR(VALUE(CONCATENATE(MID('Datos de entrada'!C976,1,1),",",MID('Datos de entrada'!C976,3,1))),IFERROR(VALUE(MID('Datos de entrada'!C976,1,2)),"")),"")</f>
        <v/>
      </c>
      <c r="G976" t="str">
        <f t="shared" si="43"/>
        <v/>
      </c>
      <c r="H976" t="str">
        <f t="shared" si="44"/>
        <v/>
      </c>
    </row>
    <row r="977" spans="1:8" x14ac:dyDescent="0.2">
      <c r="A977" t="str">
        <f>IF('Datos de entrada'!H977="-","-","")</f>
        <v/>
      </c>
      <c r="B977">
        <f t="shared" si="42"/>
        <v>7</v>
      </c>
      <c r="D977" t="str">
        <f>IF(OR(A977="-",ISNUMBER(E977)),IFERROR(VALUE(CONCATENATE(MID('Datos de entrada'!C977,1,1),",",MID('Datos de entrada'!C977,3,1))),IFERROR(VALUE(MID('Datos de entrada'!C977,1,2)),"")),"")</f>
        <v/>
      </c>
      <c r="G977" t="str">
        <f t="shared" si="43"/>
        <v/>
      </c>
      <c r="H977" t="str">
        <f t="shared" si="44"/>
        <v/>
      </c>
    </row>
    <row r="978" spans="1:8" x14ac:dyDescent="0.2">
      <c r="A978" t="str">
        <f>IF('Datos de entrada'!H978="-","-","")</f>
        <v/>
      </c>
      <c r="B978">
        <f t="shared" si="42"/>
        <v>7</v>
      </c>
      <c r="D978" t="str">
        <f>IF(OR(A978="-",ISNUMBER(E978)),IFERROR(VALUE(CONCATENATE(MID('Datos de entrada'!C978,1,1),",",MID('Datos de entrada'!C978,3,1))),IFERROR(VALUE(MID('Datos de entrada'!C978,1,2)),"")),"")</f>
        <v/>
      </c>
      <c r="G978" t="str">
        <f t="shared" si="43"/>
        <v/>
      </c>
      <c r="H978" t="str">
        <f t="shared" si="44"/>
        <v/>
      </c>
    </row>
    <row r="979" spans="1:8" x14ac:dyDescent="0.2">
      <c r="A979" t="str">
        <f>IF('Datos de entrada'!H979="-","-","")</f>
        <v/>
      </c>
      <c r="B979">
        <f t="shared" si="42"/>
        <v>7</v>
      </c>
      <c r="D979" t="str">
        <f>IF(OR(A979="-",ISNUMBER(E979)),IFERROR(VALUE(CONCATENATE(MID('Datos de entrada'!C979,1,1),",",MID('Datos de entrada'!C979,3,1))),IFERROR(VALUE(MID('Datos de entrada'!C979,1,2)),"")),"")</f>
        <v/>
      </c>
      <c r="G979" t="str">
        <f t="shared" si="43"/>
        <v/>
      </c>
      <c r="H979" t="str">
        <f t="shared" si="44"/>
        <v/>
      </c>
    </row>
    <row r="980" spans="1:8" x14ac:dyDescent="0.2">
      <c r="A980" t="str">
        <f>IF('Datos de entrada'!H980="-","-","")</f>
        <v/>
      </c>
      <c r="B980">
        <f t="shared" ref="B980:B1043" si="45">IF(A980="-",B979+1,B979)</f>
        <v>7</v>
      </c>
      <c r="D980" t="str">
        <f>IF(OR(A980="-",ISNUMBER(E980)),IFERROR(VALUE(CONCATENATE(MID('Datos de entrada'!C980,1,1),",",MID('Datos de entrada'!C980,3,1))),IFERROR(VALUE(MID('Datos de entrada'!C980,1,2)),"")),"")</f>
        <v/>
      </c>
      <c r="G980" t="str">
        <f t="shared" ref="G980:G1043" si="46">IF(A980="-",5*D980,"")</f>
        <v/>
      </c>
      <c r="H980" t="str">
        <f t="shared" ref="H980:H1043" si="47">IF(A980="-",10*D980,"")</f>
        <v/>
      </c>
    </row>
    <row r="981" spans="1:8" x14ac:dyDescent="0.2">
      <c r="A981" t="str">
        <f>IF('Datos de entrada'!H981="-","-","")</f>
        <v/>
      </c>
      <c r="B981">
        <f t="shared" si="45"/>
        <v>7</v>
      </c>
      <c r="D981" t="str">
        <f>IF(OR(A981="-",ISNUMBER(E981)),IFERROR(VALUE(CONCATENATE(MID('Datos de entrada'!C981,1,1),",",MID('Datos de entrada'!C981,3,1))),IFERROR(VALUE(MID('Datos de entrada'!C981,1,2)),"")),"")</f>
        <v/>
      </c>
      <c r="G981" t="str">
        <f t="shared" si="46"/>
        <v/>
      </c>
      <c r="H981" t="str">
        <f t="shared" si="47"/>
        <v/>
      </c>
    </row>
    <row r="982" spans="1:8" x14ac:dyDescent="0.2">
      <c r="A982" t="str">
        <f>IF('Datos de entrada'!H982="-","-","")</f>
        <v/>
      </c>
      <c r="B982">
        <f t="shared" si="45"/>
        <v>7</v>
      </c>
      <c r="D982" t="str">
        <f>IF(OR(A982="-",ISNUMBER(E982)),IFERROR(VALUE(CONCATENATE(MID('Datos de entrada'!C982,1,1),",",MID('Datos de entrada'!C982,3,1))),IFERROR(VALUE(MID('Datos de entrada'!C982,1,2)),"")),"")</f>
        <v/>
      </c>
      <c r="G982" t="str">
        <f t="shared" si="46"/>
        <v/>
      </c>
      <c r="H982" t="str">
        <f t="shared" si="47"/>
        <v/>
      </c>
    </row>
    <row r="983" spans="1:8" x14ac:dyDescent="0.2">
      <c r="A983" t="str">
        <f>IF('Datos de entrada'!H983="-","-","")</f>
        <v/>
      </c>
      <c r="B983">
        <f t="shared" si="45"/>
        <v>7</v>
      </c>
      <c r="D983" t="str">
        <f>IF(OR(A983="-",ISNUMBER(E983)),IFERROR(VALUE(CONCATENATE(MID('Datos de entrada'!C983,1,1),",",MID('Datos de entrada'!C983,3,1))),IFERROR(VALUE(MID('Datos de entrada'!C983,1,2)),"")),"")</f>
        <v/>
      </c>
      <c r="G983" t="str">
        <f t="shared" si="46"/>
        <v/>
      </c>
      <c r="H983" t="str">
        <f t="shared" si="47"/>
        <v/>
      </c>
    </row>
    <row r="984" spans="1:8" x14ac:dyDescent="0.2">
      <c r="A984" t="str">
        <f>IF('Datos de entrada'!H984="-","-","")</f>
        <v/>
      </c>
      <c r="B984">
        <f t="shared" si="45"/>
        <v>7</v>
      </c>
      <c r="D984" t="str">
        <f>IF(OR(A984="-",ISNUMBER(E984)),IFERROR(VALUE(CONCATENATE(MID('Datos de entrada'!C984,1,1),",",MID('Datos de entrada'!C984,3,1))),IFERROR(VALUE(MID('Datos de entrada'!C984,1,2)),"")),"")</f>
        <v/>
      </c>
      <c r="G984" t="str">
        <f t="shared" si="46"/>
        <v/>
      </c>
      <c r="H984" t="str">
        <f t="shared" si="47"/>
        <v/>
      </c>
    </row>
    <row r="985" spans="1:8" x14ac:dyDescent="0.2">
      <c r="A985" t="str">
        <f>IF('Datos de entrada'!H985="-","-","")</f>
        <v/>
      </c>
      <c r="B985">
        <f t="shared" si="45"/>
        <v>7</v>
      </c>
      <c r="D985" t="str">
        <f>IF(OR(A985="-",ISNUMBER(E985)),IFERROR(VALUE(CONCATENATE(MID('Datos de entrada'!C985,1,1),",",MID('Datos de entrada'!C985,3,1))),IFERROR(VALUE(MID('Datos de entrada'!C985,1,2)),"")),"")</f>
        <v/>
      </c>
      <c r="G985" t="str">
        <f t="shared" si="46"/>
        <v/>
      </c>
      <c r="H985" t="str">
        <f t="shared" si="47"/>
        <v/>
      </c>
    </row>
    <row r="986" spans="1:8" x14ac:dyDescent="0.2">
      <c r="A986" t="str">
        <f>IF('Datos de entrada'!H986="-","-","")</f>
        <v/>
      </c>
      <c r="B986">
        <f t="shared" si="45"/>
        <v>7</v>
      </c>
      <c r="D986" t="str">
        <f>IF(OR(A986="-",ISNUMBER(E986)),IFERROR(VALUE(CONCATENATE(MID('Datos de entrada'!C986,1,1),",",MID('Datos de entrada'!C986,3,1))),IFERROR(VALUE(MID('Datos de entrada'!C986,1,2)),"")),"")</f>
        <v/>
      </c>
      <c r="G986" t="str">
        <f t="shared" si="46"/>
        <v/>
      </c>
      <c r="H986" t="str">
        <f t="shared" si="47"/>
        <v/>
      </c>
    </row>
    <row r="987" spans="1:8" x14ac:dyDescent="0.2">
      <c r="A987" t="str">
        <f>IF('Datos de entrada'!H987="-","-","")</f>
        <v/>
      </c>
      <c r="B987">
        <f t="shared" si="45"/>
        <v>7</v>
      </c>
      <c r="D987" t="str">
        <f>IF(OR(A987="-",ISNUMBER(E987)),IFERROR(VALUE(CONCATENATE(MID('Datos de entrada'!C987,1,1),",",MID('Datos de entrada'!C987,3,1))),IFERROR(VALUE(MID('Datos de entrada'!C987,1,2)),"")),"")</f>
        <v/>
      </c>
      <c r="G987" t="str">
        <f t="shared" si="46"/>
        <v/>
      </c>
      <c r="H987" t="str">
        <f t="shared" si="47"/>
        <v/>
      </c>
    </row>
    <row r="988" spans="1:8" x14ac:dyDescent="0.2">
      <c r="A988" t="str">
        <f>IF('Datos de entrada'!H988="-","-","")</f>
        <v/>
      </c>
      <c r="B988">
        <f t="shared" si="45"/>
        <v>7</v>
      </c>
      <c r="D988" t="str">
        <f>IF(OR(A988="-",ISNUMBER(E988)),IFERROR(VALUE(CONCATENATE(MID('Datos de entrada'!C988,1,1),",",MID('Datos de entrada'!C988,3,1))),IFERROR(VALUE(MID('Datos de entrada'!C988,1,2)),"")),"")</f>
        <v/>
      </c>
      <c r="G988" t="str">
        <f t="shared" si="46"/>
        <v/>
      </c>
      <c r="H988" t="str">
        <f t="shared" si="47"/>
        <v/>
      </c>
    </row>
    <row r="989" spans="1:8" x14ac:dyDescent="0.2">
      <c r="A989" t="str">
        <f>IF('Datos de entrada'!H989="-","-","")</f>
        <v/>
      </c>
      <c r="B989">
        <f t="shared" si="45"/>
        <v>7</v>
      </c>
      <c r="D989" t="str">
        <f>IF(OR(A989="-",ISNUMBER(E989)),IFERROR(VALUE(CONCATENATE(MID('Datos de entrada'!C989,1,1),",",MID('Datos de entrada'!C989,3,1))),IFERROR(VALUE(MID('Datos de entrada'!C989,1,2)),"")),"")</f>
        <v/>
      </c>
      <c r="G989" t="str">
        <f t="shared" si="46"/>
        <v/>
      </c>
      <c r="H989" t="str">
        <f t="shared" si="47"/>
        <v/>
      </c>
    </row>
    <row r="990" spans="1:8" x14ac:dyDescent="0.2">
      <c r="A990" t="str">
        <f>IF('Datos de entrada'!H990="-","-","")</f>
        <v/>
      </c>
      <c r="B990">
        <f t="shared" si="45"/>
        <v>7</v>
      </c>
      <c r="D990" t="str">
        <f>IF(OR(A990="-",ISNUMBER(E990)),IFERROR(VALUE(CONCATENATE(MID('Datos de entrada'!C990,1,1),",",MID('Datos de entrada'!C990,3,1))),IFERROR(VALUE(MID('Datos de entrada'!C990,1,2)),"")),"")</f>
        <v/>
      </c>
      <c r="G990" t="str">
        <f t="shared" si="46"/>
        <v/>
      </c>
      <c r="H990" t="str">
        <f t="shared" si="47"/>
        <v/>
      </c>
    </row>
    <row r="991" spans="1:8" x14ac:dyDescent="0.2">
      <c r="A991" t="str">
        <f>IF('Datos de entrada'!H991="-","-","")</f>
        <v/>
      </c>
      <c r="B991">
        <f t="shared" si="45"/>
        <v>7</v>
      </c>
      <c r="D991" t="str">
        <f>IF(OR(A991="-",ISNUMBER(E991)),IFERROR(VALUE(CONCATENATE(MID('Datos de entrada'!C991,1,1),",",MID('Datos de entrada'!C991,3,1))),IFERROR(VALUE(MID('Datos de entrada'!C991,1,2)),"")),"")</f>
        <v/>
      </c>
      <c r="G991" t="str">
        <f t="shared" si="46"/>
        <v/>
      </c>
      <c r="H991" t="str">
        <f t="shared" si="47"/>
        <v/>
      </c>
    </row>
    <row r="992" spans="1:8" x14ac:dyDescent="0.2">
      <c r="A992" t="str">
        <f>IF('Datos de entrada'!H992="-","-","")</f>
        <v/>
      </c>
      <c r="B992">
        <f t="shared" si="45"/>
        <v>7</v>
      </c>
      <c r="D992" t="str">
        <f>IF(OR(A992="-",ISNUMBER(E992)),IFERROR(VALUE(CONCATENATE(MID('Datos de entrada'!C992,1,1),",",MID('Datos de entrada'!C992,3,1))),IFERROR(VALUE(MID('Datos de entrada'!C992,1,2)),"")),"")</f>
        <v/>
      </c>
      <c r="G992" t="str">
        <f t="shared" si="46"/>
        <v/>
      </c>
      <c r="H992" t="str">
        <f t="shared" si="47"/>
        <v/>
      </c>
    </row>
    <row r="993" spans="1:8" x14ac:dyDescent="0.2">
      <c r="A993" t="str">
        <f>IF('Datos de entrada'!H993="-","-","")</f>
        <v/>
      </c>
      <c r="B993">
        <f t="shared" si="45"/>
        <v>7</v>
      </c>
      <c r="D993" t="str">
        <f>IF(OR(A993="-",ISNUMBER(E993)),IFERROR(VALUE(CONCATENATE(MID('Datos de entrada'!C993,1,1),",",MID('Datos de entrada'!C993,3,1))),IFERROR(VALUE(MID('Datos de entrada'!C993,1,2)),"")),"")</f>
        <v/>
      </c>
      <c r="G993" t="str">
        <f t="shared" si="46"/>
        <v/>
      </c>
      <c r="H993" t="str">
        <f t="shared" si="47"/>
        <v/>
      </c>
    </row>
    <row r="994" spans="1:8" x14ac:dyDescent="0.2">
      <c r="A994" t="str">
        <f>IF('Datos de entrada'!H994="-","-","")</f>
        <v/>
      </c>
      <c r="B994">
        <f t="shared" si="45"/>
        <v>7</v>
      </c>
      <c r="D994" t="str">
        <f>IF(OR(A994="-",ISNUMBER(E994)),IFERROR(VALUE(CONCATENATE(MID('Datos de entrada'!C994,1,1),",",MID('Datos de entrada'!C994,3,1))),IFERROR(VALUE(MID('Datos de entrada'!C994,1,2)),"")),"")</f>
        <v/>
      </c>
      <c r="G994" t="str">
        <f t="shared" si="46"/>
        <v/>
      </c>
      <c r="H994" t="str">
        <f t="shared" si="47"/>
        <v/>
      </c>
    </row>
    <row r="995" spans="1:8" x14ac:dyDescent="0.2">
      <c r="A995" t="str">
        <f>IF('Datos de entrada'!H995="-","-","")</f>
        <v/>
      </c>
      <c r="B995">
        <f t="shared" si="45"/>
        <v>7</v>
      </c>
      <c r="D995" t="str">
        <f>IF(OR(A995="-",ISNUMBER(E995)),IFERROR(VALUE(CONCATENATE(MID('Datos de entrada'!C995,1,1),",",MID('Datos de entrada'!C995,3,1))),IFERROR(VALUE(MID('Datos de entrada'!C995,1,2)),"")),"")</f>
        <v/>
      </c>
      <c r="G995" t="str">
        <f t="shared" si="46"/>
        <v/>
      </c>
      <c r="H995" t="str">
        <f t="shared" si="47"/>
        <v/>
      </c>
    </row>
    <row r="996" spans="1:8" x14ac:dyDescent="0.2">
      <c r="A996" t="str">
        <f>IF('Datos de entrada'!H996="-","-","")</f>
        <v/>
      </c>
      <c r="B996">
        <f t="shared" si="45"/>
        <v>7</v>
      </c>
      <c r="D996" t="str">
        <f>IF(OR(A996="-",ISNUMBER(E996)),IFERROR(VALUE(CONCATENATE(MID('Datos de entrada'!C996,1,1),",",MID('Datos de entrada'!C996,3,1))),IFERROR(VALUE(MID('Datos de entrada'!C996,1,2)),"")),"")</f>
        <v/>
      </c>
      <c r="G996" t="str">
        <f t="shared" si="46"/>
        <v/>
      </c>
      <c r="H996" t="str">
        <f t="shared" si="47"/>
        <v/>
      </c>
    </row>
    <row r="997" spans="1:8" x14ac:dyDescent="0.2">
      <c r="A997" t="str">
        <f>IF('Datos de entrada'!H997="-","-","")</f>
        <v/>
      </c>
      <c r="B997">
        <f t="shared" si="45"/>
        <v>7</v>
      </c>
      <c r="D997" t="str">
        <f>IF(OR(A997="-",ISNUMBER(E997)),IFERROR(VALUE(CONCATENATE(MID('Datos de entrada'!C997,1,1),",",MID('Datos de entrada'!C997,3,1))),IFERROR(VALUE(MID('Datos de entrada'!C997,1,2)),"")),"")</f>
        <v/>
      </c>
      <c r="G997" t="str">
        <f t="shared" si="46"/>
        <v/>
      </c>
      <c r="H997" t="str">
        <f t="shared" si="47"/>
        <v/>
      </c>
    </row>
    <row r="998" spans="1:8" x14ac:dyDescent="0.2">
      <c r="A998" t="str">
        <f>IF('Datos de entrada'!H998="-","-","")</f>
        <v/>
      </c>
      <c r="B998">
        <f t="shared" si="45"/>
        <v>7</v>
      </c>
      <c r="D998" t="str">
        <f>IF(OR(A998="-",ISNUMBER(E998)),IFERROR(VALUE(CONCATENATE(MID('Datos de entrada'!C998,1,1),",",MID('Datos de entrada'!C998,3,1))),IFERROR(VALUE(MID('Datos de entrada'!C998,1,2)),"")),"")</f>
        <v/>
      </c>
      <c r="G998" t="str">
        <f t="shared" si="46"/>
        <v/>
      </c>
      <c r="H998" t="str">
        <f t="shared" si="47"/>
        <v/>
      </c>
    </row>
    <row r="999" spans="1:8" x14ac:dyDescent="0.2">
      <c r="A999" t="str">
        <f>IF('Datos de entrada'!H999="-","-","")</f>
        <v/>
      </c>
      <c r="B999">
        <f t="shared" si="45"/>
        <v>7</v>
      </c>
      <c r="D999" t="str">
        <f>IF(OR(A999="-",ISNUMBER(E999)),IFERROR(VALUE(CONCATENATE(MID('Datos de entrada'!C999,1,1),",",MID('Datos de entrada'!C999,3,1))),IFERROR(VALUE(MID('Datos de entrada'!C999,1,2)),"")),"")</f>
        <v/>
      </c>
      <c r="G999" t="str">
        <f t="shared" si="46"/>
        <v/>
      </c>
      <c r="H999" t="str">
        <f t="shared" si="47"/>
        <v/>
      </c>
    </row>
    <row r="1000" spans="1:8" x14ac:dyDescent="0.2">
      <c r="A1000" t="str">
        <f>IF('Datos de entrada'!H1000="-","-","")</f>
        <v/>
      </c>
      <c r="B1000">
        <f t="shared" si="45"/>
        <v>7</v>
      </c>
      <c r="D1000" t="str">
        <f>IF(OR(A1000="-",ISNUMBER(E1000)),IFERROR(VALUE(CONCATENATE(MID('Datos de entrada'!C1000,1,1),",",MID('Datos de entrada'!C1000,3,1))),IFERROR(VALUE(MID('Datos de entrada'!C1000,1,2)),"")),"")</f>
        <v/>
      </c>
      <c r="G1000" t="str">
        <f t="shared" si="46"/>
        <v/>
      </c>
      <c r="H1000" t="str">
        <f t="shared" si="47"/>
        <v/>
      </c>
    </row>
    <row r="1001" spans="1:8" x14ac:dyDescent="0.2">
      <c r="A1001" t="str">
        <f>IF('Datos de entrada'!H1001="-","-","")</f>
        <v/>
      </c>
      <c r="B1001">
        <f t="shared" si="45"/>
        <v>7</v>
      </c>
      <c r="D1001" t="str">
        <f>IF(OR(A1001="-",ISNUMBER(E1001)),IFERROR(VALUE(CONCATENATE(MID('Datos de entrada'!C1001,1,1),",",MID('Datos de entrada'!C1001,3,1))),IFERROR(VALUE(MID('Datos de entrada'!C1001,1,2)),"")),"")</f>
        <v/>
      </c>
      <c r="G1001" t="str">
        <f t="shared" si="46"/>
        <v/>
      </c>
      <c r="H1001" t="str">
        <f t="shared" si="47"/>
        <v/>
      </c>
    </row>
    <row r="1002" spans="1:8" x14ac:dyDescent="0.2">
      <c r="A1002" t="str">
        <f>IF('Datos de entrada'!H1002="-","-","")</f>
        <v/>
      </c>
      <c r="B1002">
        <f t="shared" si="45"/>
        <v>7</v>
      </c>
      <c r="D1002" t="str">
        <f>IF(OR(A1002="-",ISNUMBER(E1002)),IFERROR(VALUE(CONCATENATE(MID('Datos de entrada'!C1002,1,1),",",MID('Datos de entrada'!C1002,3,1))),IFERROR(VALUE(MID('Datos de entrada'!C1002,1,2)),"")),"")</f>
        <v/>
      </c>
      <c r="G1002" t="str">
        <f t="shared" si="46"/>
        <v/>
      </c>
      <c r="H1002" t="str">
        <f t="shared" si="47"/>
        <v/>
      </c>
    </row>
    <row r="1003" spans="1:8" x14ac:dyDescent="0.2">
      <c r="A1003" t="str">
        <f>IF('Datos de entrada'!H1003="-","-","")</f>
        <v/>
      </c>
      <c r="B1003">
        <f t="shared" si="45"/>
        <v>7</v>
      </c>
      <c r="D1003" t="str">
        <f>IF(OR(A1003="-",ISNUMBER(E1003)),IFERROR(VALUE(CONCATENATE(MID('Datos de entrada'!C1003,1,1),",",MID('Datos de entrada'!C1003,3,1))),IFERROR(VALUE(MID('Datos de entrada'!C1003,1,2)),"")),"")</f>
        <v/>
      </c>
      <c r="G1003" t="str">
        <f t="shared" si="46"/>
        <v/>
      </c>
      <c r="H1003" t="str">
        <f t="shared" si="47"/>
        <v/>
      </c>
    </row>
    <row r="1004" spans="1:8" x14ac:dyDescent="0.2">
      <c r="A1004" t="str">
        <f>IF('Datos de entrada'!H1004="-","-","")</f>
        <v/>
      </c>
      <c r="B1004">
        <f t="shared" si="45"/>
        <v>7</v>
      </c>
      <c r="D1004" t="str">
        <f>IF(OR(A1004="-",ISNUMBER(E1004)),IFERROR(VALUE(CONCATENATE(MID('Datos de entrada'!C1004,1,1),",",MID('Datos de entrada'!C1004,3,1))),IFERROR(VALUE(MID('Datos de entrada'!C1004,1,2)),"")),"")</f>
        <v/>
      </c>
      <c r="G1004" t="str">
        <f t="shared" si="46"/>
        <v/>
      </c>
      <c r="H1004" t="str">
        <f t="shared" si="47"/>
        <v/>
      </c>
    </row>
    <row r="1005" spans="1:8" x14ac:dyDescent="0.2">
      <c r="A1005" t="str">
        <f>IF('Datos de entrada'!H1005="-","-","")</f>
        <v/>
      </c>
      <c r="B1005">
        <f t="shared" si="45"/>
        <v>7</v>
      </c>
      <c r="D1005" t="str">
        <f>IF(OR(A1005="-",ISNUMBER(E1005)),IFERROR(VALUE(CONCATENATE(MID('Datos de entrada'!C1005,1,1),",",MID('Datos de entrada'!C1005,3,1))),IFERROR(VALUE(MID('Datos de entrada'!C1005,1,2)),"")),"")</f>
        <v/>
      </c>
      <c r="G1005" t="str">
        <f t="shared" si="46"/>
        <v/>
      </c>
      <c r="H1005" t="str">
        <f t="shared" si="47"/>
        <v/>
      </c>
    </row>
    <row r="1006" spans="1:8" x14ac:dyDescent="0.2">
      <c r="A1006" t="str">
        <f>IF('Datos de entrada'!H1006="-","-","")</f>
        <v/>
      </c>
      <c r="B1006">
        <f t="shared" si="45"/>
        <v>7</v>
      </c>
      <c r="D1006" t="str">
        <f>IF(OR(A1006="-",ISNUMBER(E1006)),IFERROR(VALUE(CONCATENATE(MID('Datos de entrada'!C1006,1,1),",",MID('Datos de entrada'!C1006,3,1))),IFERROR(VALUE(MID('Datos de entrada'!C1006,1,2)),"")),"")</f>
        <v/>
      </c>
      <c r="G1006" t="str">
        <f t="shared" si="46"/>
        <v/>
      </c>
      <c r="H1006" t="str">
        <f t="shared" si="47"/>
        <v/>
      </c>
    </row>
    <row r="1007" spans="1:8" x14ac:dyDescent="0.2">
      <c r="A1007" t="str">
        <f>IF('Datos de entrada'!H1007="-","-","")</f>
        <v/>
      </c>
      <c r="B1007">
        <f t="shared" si="45"/>
        <v>7</v>
      </c>
      <c r="D1007" t="str">
        <f>IF(OR(A1007="-",ISNUMBER(E1007)),IFERROR(VALUE(CONCATENATE(MID('Datos de entrada'!C1007,1,1),",",MID('Datos de entrada'!C1007,3,1))),IFERROR(VALUE(MID('Datos de entrada'!C1007,1,2)),"")),"")</f>
        <v/>
      </c>
      <c r="G1007" t="str">
        <f t="shared" si="46"/>
        <v/>
      </c>
      <c r="H1007" t="str">
        <f t="shared" si="47"/>
        <v/>
      </c>
    </row>
    <row r="1008" spans="1:8" x14ac:dyDescent="0.2">
      <c r="A1008" t="str">
        <f>IF('Datos de entrada'!H1008="-","-","")</f>
        <v/>
      </c>
      <c r="B1008">
        <f t="shared" si="45"/>
        <v>7</v>
      </c>
      <c r="D1008" t="str">
        <f>IF(OR(A1008="-",ISNUMBER(E1008)),IFERROR(VALUE(CONCATENATE(MID('Datos de entrada'!C1008,1,1),",",MID('Datos de entrada'!C1008,3,1))),IFERROR(VALUE(MID('Datos de entrada'!C1008,1,2)),"")),"")</f>
        <v/>
      </c>
      <c r="G1008" t="str">
        <f t="shared" si="46"/>
        <v/>
      </c>
      <c r="H1008" t="str">
        <f t="shared" si="47"/>
        <v/>
      </c>
    </row>
    <row r="1009" spans="1:8" x14ac:dyDescent="0.2">
      <c r="A1009" t="str">
        <f>IF('Datos de entrada'!H1009="-","-","")</f>
        <v/>
      </c>
      <c r="B1009">
        <f t="shared" si="45"/>
        <v>7</v>
      </c>
      <c r="D1009" t="str">
        <f>IF(OR(A1009="-",ISNUMBER(E1009)),IFERROR(VALUE(CONCATENATE(MID('Datos de entrada'!C1009,1,1),",",MID('Datos de entrada'!C1009,3,1))),IFERROR(VALUE(MID('Datos de entrada'!C1009,1,2)),"")),"")</f>
        <v/>
      </c>
      <c r="G1009" t="str">
        <f t="shared" si="46"/>
        <v/>
      </c>
      <c r="H1009" t="str">
        <f t="shared" si="47"/>
        <v/>
      </c>
    </row>
    <row r="1010" spans="1:8" x14ac:dyDescent="0.2">
      <c r="A1010" t="str">
        <f>IF('Datos de entrada'!H1010="-","-","")</f>
        <v/>
      </c>
      <c r="B1010">
        <f t="shared" si="45"/>
        <v>7</v>
      </c>
      <c r="D1010" t="str">
        <f>IF(OR(A1010="-",ISNUMBER(E1010)),IFERROR(VALUE(CONCATENATE(MID('Datos de entrada'!C1010,1,1),",",MID('Datos de entrada'!C1010,3,1))),IFERROR(VALUE(MID('Datos de entrada'!C1010,1,2)),"")),"")</f>
        <v/>
      </c>
      <c r="G1010" t="str">
        <f t="shared" si="46"/>
        <v/>
      </c>
      <c r="H1010" t="str">
        <f t="shared" si="47"/>
        <v/>
      </c>
    </row>
    <row r="1011" spans="1:8" x14ac:dyDescent="0.2">
      <c r="A1011" t="str">
        <f>IF('Datos de entrada'!H1011="-","-","")</f>
        <v/>
      </c>
      <c r="B1011">
        <f t="shared" si="45"/>
        <v>7</v>
      </c>
      <c r="D1011" t="str">
        <f>IF(OR(A1011="-",ISNUMBER(E1011)),IFERROR(VALUE(CONCATENATE(MID('Datos de entrada'!C1011,1,1),",",MID('Datos de entrada'!C1011,3,1))),IFERROR(VALUE(MID('Datos de entrada'!C1011,1,2)),"")),"")</f>
        <v/>
      </c>
      <c r="G1011" t="str">
        <f t="shared" si="46"/>
        <v/>
      </c>
      <c r="H1011" t="str">
        <f t="shared" si="47"/>
        <v/>
      </c>
    </row>
    <row r="1012" spans="1:8" x14ac:dyDescent="0.2">
      <c r="A1012" t="str">
        <f>IF('Datos de entrada'!H1012="-","-","")</f>
        <v/>
      </c>
      <c r="B1012">
        <f t="shared" si="45"/>
        <v>7</v>
      </c>
      <c r="D1012" t="str">
        <f>IF(OR(A1012="-",ISNUMBER(E1012)),IFERROR(VALUE(CONCATENATE(MID('Datos de entrada'!C1012,1,1),",",MID('Datos de entrada'!C1012,3,1))),IFERROR(VALUE(MID('Datos de entrada'!C1012,1,2)),"")),"")</f>
        <v/>
      </c>
      <c r="G1012" t="str">
        <f t="shared" si="46"/>
        <v/>
      </c>
      <c r="H1012" t="str">
        <f t="shared" si="47"/>
        <v/>
      </c>
    </row>
    <row r="1013" spans="1:8" x14ac:dyDescent="0.2">
      <c r="A1013" t="str">
        <f>IF('Datos de entrada'!H1013="-","-","")</f>
        <v/>
      </c>
      <c r="B1013">
        <f t="shared" si="45"/>
        <v>7</v>
      </c>
      <c r="D1013" t="str">
        <f>IF(OR(A1013="-",ISNUMBER(E1013)),IFERROR(VALUE(CONCATENATE(MID('Datos de entrada'!C1013,1,1),",",MID('Datos de entrada'!C1013,3,1))),IFERROR(VALUE(MID('Datos de entrada'!C1013,1,2)),"")),"")</f>
        <v/>
      </c>
      <c r="G1013" t="str">
        <f t="shared" si="46"/>
        <v/>
      </c>
      <c r="H1013" t="str">
        <f t="shared" si="47"/>
        <v/>
      </c>
    </row>
    <row r="1014" spans="1:8" x14ac:dyDescent="0.2">
      <c r="A1014" t="str">
        <f>IF('Datos de entrada'!H1014="-","-","")</f>
        <v/>
      </c>
      <c r="B1014">
        <f t="shared" si="45"/>
        <v>7</v>
      </c>
      <c r="D1014" t="str">
        <f>IF(OR(A1014="-",ISNUMBER(E1014)),IFERROR(VALUE(CONCATENATE(MID('Datos de entrada'!C1014,1,1),",",MID('Datos de entrada'!C1014,3,1))),IFERROR(VALUE(MID('Datos de entrada'!C1014,1,2)),"")),"")</f>
        <v/>
      </c>
      <c r="G1014" t="str">
        <f t="shared" si="46"/>
        <v/>
      </c>
      <c r="H1014" t="str">
        <f t="shared" si="47"/>
        <v/>
      </c>
    </row>
    <row r="1015" spans="1:8" x14ac:dyDescent="0.2">
      <c r="A1015" t="str">
        <f>IF('Datos de entrada'!H1015="-","-","")</f>
        <v/>
      </c>
      <c r="B1015">
        <f t="shared" si="45"/>
        <v>7</v>
      </c>
      <c r="D1015" t="str">
        <f>IF(OR(A1015="-",ISNUMBER(E1015)),IFERROR(VALUE(CONCATENATE(MID('Datos de entrada'!C1015,1,1),",",MID('Datos de entrada'!C1015,3,1))),IFERROR(VALUE(MID('Datos de entrada'!C1015,1,2)),"")),"")</f>
        <v/>
      </c>
      <c r="G1015" t="str">
        <f t="shared" si="46"/>
        <v/>
      </c>
      <c r="H1015" t="str">
        <f t="shared" si="47"/>
        <v/>
      </c>
    </row>
    <row r="1016" spans="1:8" x14ac:dyDescent="0.2">
      <c r="A1016" t="str">
        <f>IF('Datos de entrada'!H1016="-","-","")</f>
        <v/>
      </c>
      <c r="B1016">
        <f t="shared" si="45"/>
        <v>7</v>
      </c>
      <c r="D1016" t="str">
        <f>IF(OR(A1016="-",ISNUMBER(E1016)),IFERROR(VALUE(CONCATENATE(MID('Datos de entrada'!C1016,1,1),",",MID('Datos de entrada'!C1016,3,1))),IFERROR(VALUE(MID('Datos de entrada'!C1016,1,2)),"")),"")</f>
        <v/>
      </c>
      <c r="G1016" t="str">
        <f t="shared" si="46"/>
        <v/>
      </c>
      <c r="H1016" t="str">
        <f t="shared" si="47"/>
        <v/>
      </c>
    </row>
    <row r="1017" spans="1:8" x14ac:dyDescent="0.2">
      <c r="A1017" t="str">
        <f>IF('Datos de entrada'!H1017="-","-","")</f>
        <v/>
      </c>
      <c r="B1017">
        <f t="shared" si="45"/>
        <v>7</v>
      </c>
      <c r="D1017" t="str">
        <f>IF(OR(A1017="-",ISNUMBER(E1017)),IFERROR(VALUE(CONCATENATE(MID('Datos de entrada'!C1017,1,1),",",MID('Datos de entrada'!C1017,3,1))),IFERROR(VALUE(MID('Datos de entrada'!C1017,1,2)),"")),"")</f>
        <v/>
      </c>
      <c r="G1017" t="str">
        <f t="shared" si="46"/>
        <v/>
      </c>
      <c r="H1017" t="str">
        <f t="shared" si="47"/>
        <v/>
      </c>
    </row>
    <row r="1018" spans="1:8" x14ac:dyDescent="0.2">
      <c r="A1018" t="str">
        <f>IF('Datos de entrada'!H1018="-","-","")</f>
        <v/>
      </c>
      <c r="B1018">
        <f t="shared" si="45"/>
        <v>7</v>
      </c>
      <c r="D1018" t="str">
        <f>IF(OR(A1018="-",ISNUMBER(E1018)),IFERROR(VALUE(CONCATENATE(MID('Datos de entrada'!C1018,1,1),",",MID('Datos de entrada'!C1018,3,1))),IFERROR(VALUE(MID('Datos de entrada'!C1018,1,2)),"")),"")</f>
        <v/>
      </c>
      <c r="G1018" t="str">
        <f t="shared" si="46"/>
        <v/>
      </c>
      <c r="H1018" t="str">
        <f t="shared" si="47"/>
        <v/>
      </c>
    </row>
    <row r="1019" spans="1:8" x14ac:dyDescent="0.2">
      <c r="A1019" t="str">
        <f>IF('Datos de entrada'!H1019="-","-","")</f>
        <v/>
      </c>
      <c r="B1019">
        <f t="shared" si="45"/>
        <v>7</v>
      </c>
      <c r="D1019" t="str">
        <f>IF(OR(A1019="-",ISNUMBER(E1019)),IFERROR(VALUE(CONCATENATE(MID('Datos de entrada'!C1019,1,1),",",MID('Datos de entrada'!C1019,3,1))),IFERROR(VALUE(MID('Datos de entrada'!C1019,1,2)),"")),"")</f>
        <v/>
      </c>
      <c r="G1019" t="str">
        <f t="shared" si="46"/>
        <v/>
      </c>
      <c r="H1019" t="str">
        <f t="shared" si="47"/>
        <v/>
      </c>
    </row>
    <row r="1020" spans="1:8" x14ac:dyDescent="0.2">
      <c r="A1020" t="str">
        <f>IF('Datos de entrada'!H1020="-","-","")</f>
        <v/>
      </c>
      <c r="B1020">
        <f t="shared" si="45"/>
        <v>7</v>
      </c>
      <c r="D1020" t="str">
        <f>IF(OR(A1020="-",ISNUMBER(E1020)),IFERROR(VALUE(CONCATENATE(MID('Datos de entrada'!C1020,1,1),",",MID('Datos de entrada'!C1020,3,1))),IFERROR(VALUE(MID('Datos de entrada'!C1020,1,2)),"")),"")</f>
        <v/>
      </c>
      <c r="G1020" t="str">
        <f t="shared" si="46"/>
        <v/>
      </c>
      <c r="H1020" t="str">
        <f t="shared" si="47"/>
        <v/>
      </c>
    </row>
    <row r="1021" spans="1:8" x14ac:dyDescent="0.2">
      <c r="A1021" t="str">
        <f>IF('Datos de entrada'!H1021="-","-","")</f>
        <v/>
      </c>
      <c r="B1021">
        <f t="shared" si="45"/>
        <v>7</v>
      </c>
      <c r="D1021" t="str">
        <f>IF(OR(A1021="-",ISNUMBER(E1021)),IFERROR(VALUE(CONCATENATE(MID('Datos de entrada'!C1021,1,1),",",MID('Datos de entrada'!C1021,3,1))),IFERROR(VALUE(MID('Datos de entrada'!C1021,1,2)),"")),"")</f>
        <v/>
      </c>
      <c r="G1021" t="str">
        <f t="shared" si="46"/>
        <v/>
      </c>
      <c r="H1021" t="str">
        <f t="shared" si="47"/>
        <v/>
      </c>
    </row>
    <row r="1022" spans="1:8" x14ac:dyDescent="0.2">
      <c r="A1022" t="str">
        <f>IF('Datos de entrada'!H1022="-","-","")</f>
        <v/>
      </c>
      <c r="B1022">
        <f t="shared" si="45"/>
        <v>7</v>
      </c>
      <c r="D1022" t="str">
        <f>IF(OR(A1022="-",ISNUMBER(E1022)),IFERROR(VALUE(CONCATENATE(MID('Datos de entrada'!C1022,1,1),",",MID('Datos de entrada'!C1022,3,1))),IFERROR(VALUE(MID('Datos de entrada'!C1022,1,2)),"")),"")</f>
        <v/>
      </c>
      <c r="G1022" t="str">
        <f t="shared" si="46"/>
        <v/>
      </c>
      <c r="H1022" t="str">
        <f t="shared" si="47"/>
        <v/>
      </c>
    </row>
    <row r="1023" spans="1:8" x14ac:dyDescent="0.2">
      <c r="A1023" t="str">
        <f>IF('Datos de entrada'!H1023="-","-","")</f>
        <v/>
      </c>
      <c r="B1023">
        <f t="shared" si="45"/>
        <v>7</v>
      </c>
      <c r="D1023" t="str">
        <f>IF(OR(A1023="-",ISNUMBER(E1023)),IFERROR(VALUE(CONCATENATE(MID('Datos de entrada'!C1023,1,1),",",MID('Datos de entrada'!C1023,3,1))),IFERROR(VALUE(MID('Datos de entrada'!C1023,1,2)),"")),"")</f>
        <v/>
      </c>
      <c r="G1023" t="str">
        <f t="shared" si="46"/>
        <v/>
      </c>
      <c r="H1023" t="str">
        <f t="shared" si="47"/>
        <v/>
      </c>
    </row>
    <row r="1024" spans="1:8" x14ac:dyDescent="0.2">
      <c r="A1024" t="str">
        <f>IF('Datos de entrada'!H1024="-","-","")</f>
        <v/>
      </c>
      <c r="B1024">
        <f t="shared" si="45"/>
        <v>7</v>
      </c>
      <c r="D1024" t="str">
        <f>IF(OR(A1024="-",ISNUMBER(E1024)),IFERROR(VALUE(CONCATENATE(MID('Datos de entrada'!C1024,1,1),",",MID('Datos de entrada'!C1024,3,1))),IFERROR(VALUE(MID('Datos de entrada'!C1024,1,2)),"")),"")</f>
        <v/>
      </c>
      <c r="G1024" t="str">
        <f t="shared" si="46"/>
        <v/>
      </c>
      <c r="H1024" t="str">
        <f t="shared" si="47"/>
        <v/>
      </c>
    </row>
    <row r="1025" spans="1:8" x14ac:dyDescent="0.2">
      <c r="A1025" t="str">
        <f>IF('Datos de entrada'!H1025="-","-","")</f>
        <v/>
      </c>
      <c r="B1025">
        <f t="shared" si="45"/>
        <v>7</v>
      </c>
      <c r="D1025" t="str">
        <f>IF(OR(A1025="-",ISNUMBER(E1025)),IFERROR(VALUE(CONCATENATE(MID('Datos de entrada'!C1025,1,1),",",MID('Datos de entrada'!C1025,3,1))),IFERROR(VALUE(MID('Datos de entrada'!C1025,1,2)),"")),"")</f>
        <v/>
      </c>
      <c r="G1025" t="str">
        <f t="shared" si="46"/>
        <v/>
      </c>
      <c r="H1025" t="str">
        <f t="shared" si="47"/>
        <v/>
      </c>
    </row>
    <row r="1026" spans="1:8" x14ac:dyDescent="0.2">
      <c r="A1026" t="str">
        <f>IF('Datos de entrada'!H1026="-","-","")</f>
        <v/>
      </c>
      <c r="B1026">
        <f t="shared" si="45"/>
        <v>7</v>
      </c>
      <c r="D1026" t="str">
        <f>IF(OR(A1026="-",ISNUMBER(E1026)),IFERROR(VALUE(CONCATENATE(MID('Datos de entrada'!C1026,1,1),",",MID('Datos de entrada'!C1026,3,1))),IFERROR(VALUE(MID('Datos de entrada'!C1026,1,2)),"")),"")</f>
        <v/>
      </c>
      <c r="G1026" t="str">
        <f t="shared" si="46"/>
        <v/>
      </c>
      <c r="H1026" t="str">
        <f t="shared" si="47"/>
        <v/>
      </c>
    </row>
    <row r="1027" spans="1:8" x14ac:dyDescent="0.2">
      <c r="A1027" t="str">
        <f>IF('Datos de entrada'!H1027="-","-","")</f>
        <v/>
      </c>
      <c r="B1027">
        <f t="shared" si="45"/>
        <v>7</v>
      </c>
      <c r="D1027" t="str">
        <f>IF(OR(A1027="-",ISNUMBER(E1027)),IFERROR(VALUE(CONCATENATE(MID('Datos de entrada'!C1027,1,1),",",MID('Datos de entrada'!C1027,3,1))),IFERROR(VALUE(MID('Datos de entrada'!C1027,1,2)),"")),"")</f>
        <v/>
      </c>
      <c r="G1027" t="str">
        <f t="shared" si="46"/>
        <v/>
      </c>
      <c r="H1027" t="str">
        <f t="shared" si="47"/>
        <v/>
      </c>
    </row>
    <row r="1028" spans="1:8" x14ac:dyDescent="0.2">
      <c r="A1028" t="str">
        <f>IF('Datos de entrada'!H1028="-","-","")</f>
        <v/>
      </c>
      <c r="B1028">
        <f t="shared" si="45"/>
        <v>7</v>
      </c>
      <c r="D1028" t="str">
        <f>IF(OR(A1028="-",ISNUMBER(E1028)),IFERROR(VALUE(CONCATENATE(MID('Datos de entrada'!C1028,1,1),",",MID('Datos de entrada'!C1028,3,1))),IFERROR(VALUE(MID('Datos de entrada'!C1028,1,2)),"")),"")</f>
        <v/>
      </c>
      <c r="G1028" t="str">
        <f t="shared" si="46"/>
        <v/>
      </c>
      <c r="H1028" t="str">
        <f t="shared" si="47"/>
        <v/>
      </c>
    </row>
    <row r="1029" spans="1:8" x14ac:dyDescent="0.2">
      <c r="A1029" t="str">
        <f>IF('Datos de entrada'!H1029="-","-","")</f>
        <v/>
      </c>
      <c r="B1029">
        <f t="shared" si="45"/>
        <v>7</v>
      </c>
      <c r="D1029" t="str">
        <f>IF(OR(A1029="-",ISNUMBER(E1029)),IFERROR(VALUE(CONCATENATE(MID('Datos de entrada'!C1029,1,1),",",MID('Datos de entrada'!C1029,3,1))),IFERROR(VALUE(MID('Datos de entrada'!C1029,1,2)),"")),"")</f>
        <v/>
      </c>
      <c r="G1029" t="str">
        <f t="shared" si="46"/>
        <v/>
      </c>
      <c r="H1029" t="str">
        <f t="shared" si="47"/>
        <v/>
      </c>
    </row>
    <row r="1030" spans="1:8" x14ac:dyDescent="0.2">
      <c r="A1030" t="str">
        <f>IF('Datos de entrada'!H1030="-","-","")</f>
        <v/>
      </c>
      <c r="B1030">
        <f t="shared" si="45"/>
        <v>7</v>
      </c>
      <c r="D1030" t="str">
        <f>IF(OR(A1030="-",ISNUMBER(E1030)),IFERROR(VALUE(CONCATENATE(MID('Datos de entrada'!C1030,1,1),",",MID('Datos de entrada'!C1030,3,1))),IFERROR(VALUE(MID('Datos de entrada'!C1030,1,2)),"")),"")</f>
        <v/>
      </c>
      <c r="G1030" t="str">
        <f t="shared" si="46"/>
        <v/>
      </c>
      <c r="H1030" t="str">
        <f t="shared" si="47"/>
        <v/>
      </c>
    </row>
    <row r="1031" spans="1:8" x14ac:dyDescent="0.2">
      <c r="A1031" t="str">
        <f>IF('Datos de entrada'!H1031="-","-","")</f>
        <v/>
      </c>
      <c r="B1031">
        <f t="shared" si="45"/>
        <v>7</v>
      </c>
      <c r="D1031" t="str">
        <f>IF(OR(A1031="-",ISNUMBER(E1031)),IFERROR(VALUE(CONCATENATE(MID('Datos de entrada'!C1031,1,1),",",MID('Datos de entrada'!C1031,3,1))),IFERROR(VALUE(MID('Datos de entrada'!C1031,1,2)),"")),"")</f>
        <v/>
      </c>
      <c r="G1031" t="str">
        <f t="shared" si="46"/>
        <v/>
      </c>
      <c r="H1031" t="str">
        <f t="shared" si="47"/>
        <v/>
      </c>
    </row>
    <row r="1032" spans="1:8" x14ac:dyDescent="0.2">
      <c r="A1032" t="str">
        <f>IF('Datos de entrada'!H1032="-","-","")</f>
        <v/>
      </c>
      <c r="B1032">
        <f t="shared" si="45"/>
        <v>7</v>
      </c>
      <c r="D1032" t="str">
        <f>IF(OR(A1032="-",ISNUMBER(E1032)),IFERROR(VALUE(CONCATENATE(MID('Datos de entrada'!C1032,1,1),",",MID('Datos de entrada'!C1032,3,1))),IFERROR(VALUE(MID('Datos de entrada'!C1032,1,2)),"")),"")</f>
        <v/>
      </c>
      <c r="G1032" t="str">
        <f t="shared" si="46"/>
        <v/>
      </c>
      <c r="H1032" t="str">
        <f t="shared" si="47"/>
        <v/>
      </c>
    </row>
    <row r="1033" spans="1:8" x14ac:dyDescent="0.2">
      <c r="A1033" t="str">
        <f>IF('Datos de entrada'!H1033="-","-","")</f>
        <v/>
      </c>
      <c r="B1033">
        <f t="shared" si="45"/>
        <v>7</v>
      </c>
      <c r="D1033" t="str">
        <f>IF(OR(A1033="-",ISNUMBER(E1033)),IFERROR(VALUE(CONCATENATE(MID('Datos de entrada'!C1033,1,1),",",MID('Datos de entrada'!C1033,3,1))),IFERROR(VALUE(MID('Datos de entrada'!C1033,1,2)),"")),"")</f>
        <v/>
      </c>
      <c r="G1033" t="str">
        <f t="shared" si="46"/>
        <v/>
      </c>
      <c r="H1033" t="str">
        <f t="shared" si="47"/>
        <v/>
      </c>
    </row>
    <row r="1034" spans="1:8" x14ac:dyDescent="0.2">
      <c r="A1034" t="str">
        <f>IF('Datos de entrada'!H1034="-","-","")</f>
        <v/>
      </c>
      <c r="B1034">
        <f t="shared" si="45"/>
        <v>7</v>
      </c>
      <c r="D1034" t="str">
        <f>IF(OR(A1034="-",ISNUMBER(E1034)),IFERROR(VALUE(CONCATENATE(MID('Datos de entrada'!C1034,1,1),",",MID('Datos de entrada'!C1034,3,1))),IFERROR(VALUE(MID('Datos de entrada'!C1034,1,2)),"")),"")</f>
        <v/>
      </c>
      <c r="G1034" t="str">
        <f t="shared" si="46"/>
        <v/>
      </c>
      <c r="H1034" t="str">
        <f t="shared" si="47"/>
        <v/>
      </c>
    </row>
    <row r="1035" spans="1:8" x14ac:dyDescent="0.2">
      <c r="A1035" t="str">
        <f>IF('Datos de entrada'!H1035="-","-","")</f>
        <v/>
      </c>
      <c r="B1035">
        <f t="shared" si="45"/>
        <v>7</v>
      </c>
      <c r="D1035" t="str">
        <f>IF(OR(A1035="-",ISNUMBER(E1035)),IFERROR(VALUE(CONCATENATE(MID('Datos de entrada'!C1035,1,1),",",MID('Datos de entrada'!C1035,3,1))),IFERROR(VALUE(MID('Datos de entrada'!C1035,1,2)),"")),"")</f>
        <v/>
      </c>
      <c r="G1035" t="str">
        <f t="shared" si="46"/>
        <v/>
      </c>
      <c r="H1035" t="str">
        <f t="shared" si="47"/>
        <v/>
      </c>
    </row>
    <row r="1036" spans="1:8" x14ac:dyDescent="0.2">
      <c r="A1036" t="str">
        <f>IF('Datos de entrada'!H1036="-","-","")</f>
        <v/>
      </c>
      <c r="B1036">
        <f t="shared" si="45"/>
        <v>7</v>
      </c>
      <c r="D1036" t="str">
        <f>IF(OR(A1036="-",ISNUMBER(E1036)),IFERROR(VALUE(CONCATENATE(MID('Datos de entrada'!C1036,1,1),",",MID('Datos de entrada'!C1036,3,1))),IFERROR(VALUE(MID('Datos de entrada'!C1036,1,2)),"")),"")</f>
        <v/>
      </c>
      <c r="G1036" t="str">
        <f t="shared" si="46"/>
        <v/>
      </c>
      <c r="H1036" t="str">
        <f t="shared" si="47"/>
        <v/>
      </c>
    </row>
    <row r="1037" spans="1:8" x14ac:dyDescent="0.2">
      <c r="A1037" t="str">
        <f>IF('Datos de entrada'!H1037="-","-","")</f>
        <v/>
      </c>
      <c r="B1037">
        <f t="shared" si="45"/>
        <v>7</v>
      </c>
      <c r="D1037" t="str">
        <f>IF(OR(A1037="-",ISNUMBER(E1037)),IFERROR(VALUE(CONCATENATE(MID('Datos de entrada'!C1037,1,1),",",MID('Datos de entrada'!C1037,3,1))),IFERROR(VALUE(MID('Datos de entrada'!C1037,1,2)),"")),"")</f>
        <v/>
      </c>
      <c r="G1037" t="str">
        <f t="shared" si="46"/>
        <v/>
      </c>
      <c r="H1037" t="str">
        <f t="shared" si="47"/>
        <v/>
      </c>
    </row>
    <row r="1038" spans="1:8" x14ac:dyDescent="0.2">
      <c r="A1038" t="str">
        <f>IF('Datos de entrada'!H1038="-","-","")</f>
        <v/>
      </c>
      <c r="B1038">
        <f t="shared" si="45"/>
        <v>7</v>
      </c>
      <c r="D1038" t="str">
        <f>IF(OR(A1038="-",ISNUMBER(E1038)),IFERROR(VALUE(CONCATENATE(MID('Datos de entrada'!C1038,1,1),",",MID('Datos de entrada'!C1038,3,1))),IFERROR(VALUE(MID('Datos de entrada'!C1038,1,2)),"")),"")</f>
        <v/>
      </c>
      <c r="G1038" t="str">
        <f t="shared" si="46"/>
        <v/>
      </c>
      <c r="H1038" t="str">
        <f t="shared" si="47"/>
        <v/>
      </c>
    </row>
    <row r="1039" spans="1:8" x14ac:dyDescent="0.2">
      <c r="A1039" t="str">
        <f>IF('Datos de entrada'!H1039="-","-","")</f>
        <v/>
      </c>
      <c r="B1039">
        <f t="shared" si="45"/>
        <v>7</v>
      </c>
      <c r="D1039" t="str">
        <f>IF(OR(A1039="-",ISNUMBER(E1039)),IFERROR(VALUE(CONCATENATE(MID('Datos de entrada'!C1039,1,1),",",MID('Datos de entrada'!C1039,3,1))),IFERROR(VALUE(MID('Datos de entrada'!C1039,1,2)),"")),"")</f>
        <v/>
      </c>
      <c r="G1039" t="str">
        <f t="shared" si="46"/>
        <v/>
      </c>
      <c r="H1039" t="str">
        <f t="shared" si="47"/>
        <v/>
      </c>
    </row>
    <row r="1040" spans="1:8" x14ac:dyDescent="0.2">
      <c r="A1040" t="str">
        <f>IF('Datos de entrada'!H1040="-","-","")</f>
        <v/>
      </c>
      <c r="B1040">
        <f t="shared" si="45"/>
        <v>7</v>
      </c>
      <c r="D1040" t="str">
        <f>IF(OR(A1040="-",ISNUMBER(E1040)),IFERROR(VALUE(CONCATENATE(MID('Datos de entrada'!C1040,1,1),",",MID('Datos de entrada'!C1040,3,1))),IFERROR(VALUE(MID('Datos de entrada'!C1040,1,2)),"")),"")</f>
        <v/>
      </c>
      <c r="G1040" t="str">
        <f t="shared" si="46"/>
        <v/>
      </c>
      <c r="H1040" t="str">
        <f t="shared" si="47"/>
        <v/>
      </c>
    </row>
    <row r="1041" spans="1:8" x14ac:dyDescent="0.2">
      <c r="A1041" t="str">
        <f>IF('Datos de entrada'!H1041="-","-","")</f>
        <v/>
      </c>
      <c r="B1041">
        <f t="shared" si="45"/>
        <v>7</v>
      </c>
      <c r="D1041" t="str">
        <f>IF(OR(A1041="-",ISNUMBER(E1041)),IFERROR(VALUE(CONCATENATE(MID('Datos de entrada'!C1041,1,1),",",MID('Datos de entrada'!C1041,3,1))),IFERROR(VALUE(MID('Datos de entrada'!C1041,1,2)),"")),"")</f>
        <v/>
      </c>
      <c r="G1041" t="str">
        <f t="shared" si="46"/>
        <v/>
      </c>
      <c r="H1041" t="str">
        <f t="shared" si="47"/>
        <v/>
      </c>
    </row>
    <row r="1042" spans="1:8" x14ac:dyDescent="0.2">
      <c r="A1042" t="str">
        <f>IF('Datos de entrada'!H1042="-","-","")</f>
        <v/>
      </c>
      <c r="B1042">
        <f t="shared" si="45"/>
        <v>7</v>
      </c>
      <c r="D1042" t="str">
        <f>IF(OR(A1042="-",ISNUMBER(E1042)),IFERROR(VALUE(CONCATENATE(MID('Datos de entrada'!C1042,1,1),",",MID('Datos de entrada'!C1042,3,1))),IFERROR(VALUE(MID('Datos de entrada'!C1042,1,2)),"")),"")</f>
        <v/>
      </c>
      <c r="G1042" t="str">
        <f t="shared" si="46"/>
        <v/>
      </c>
      <c r="H1042" t="str">
        <f t="shared" si="47"/>
        <v/>
      </c>
    </row>
    <row r="1043" spans="1:8" x14ac:dyDescent="0.2">
      <c r="A1043" t="str">
        <f>IF('Datos de entrada'!H1043="-","-","")</f>
        <v/>
      </c>
      <c r="B1043">
        <f t="shared" si="45"/>
        <v>7</v>
      </c>
      <c r="D1043" t="str">
        <f>IF(OR(A1043="-",ISNUMBER(E1043)),IFERROR(VALUE(CONCATENATE(MID('Datos de entrada'!C1043,1,1),",",MID('Datos de entrada'!C1043,3,1))),IFERROR(VALUE(MID('Datos de entrada'!C1043,1,2)),"")),"")</f>
        <v/>
      </c>
      <c r="G1043" t="str">
        <f t="shared" si="46"/>
        <v/>
      </c>
      <c r="H1043" t="str">
        <f t="shared" si="47"/>
        <v/>
      </c>
    </row>
    <row r="1044" spans="1:8" x14ac:dyDescent="0.2">
      <c r="A1044" t="str">
        <f>IF('Datos de entrada'!H1044="-","-","")</f>
        <v/>
      </c>
      <c r="B1044">
        <f t="shared" ref="B1044:B1107" si="48">IF(A1044="-",B1043+1,B1043)</f>
        <v>7</v>
      </c>
      <c r="D1044" t="str">
        <f>IF(OR(A1044="-",ISNUMBER(E1044)),IFERROR(VALUE(CONCATENATE(MID('Datos de entrada'!C1044,1,1),",",MID('Datos de entrada'!C1044,3,1))),IFERROR(VALUE(MID('Datos de entrada'!C1044,1,2)),"")),"")</f>
        <v/>
      </c>
      <c r="G1044" t="str">
        <f t="shared" ref="G1044:G1061" si="49">IF(A1044="-",5*D1044,"")</f>
        <v/>
      </c>
      <c r="H1044" t="str">
        <f t="shared" ref="H1044:H1107" si="50">IF(A1044="-",10*D1044,"")</f>
        <v/>
      </c>
    </row>
    <row r="1045" spans="1:8" x14ac:dyDescent="0.2">
      <c r="A1045" t="str">
        <f>IF('Datos de entrada'!H1045="-","-","")</f>
        <v/>
      </c>
      <c r="B1045">
        <f t="shared" si="48"/>
        <v>7</v>
      </c>
      <c r="D1045" t="str">
        <f>IF(OR(A1045="-",ISNUMBER(E1045)),IFERROR(VALUE(CONCATENATE(MID('Datos de entrada'!C1045,1,1),",",MID('Datos de entrada'!C1045,3,1))),IFERROR(VALUE(MID('Datos de entrada'!C1045,1,2)),"")),"")</f>
        <v/>
      </c>
      <c r="G1045" t="str">
        <f t="shared" si="49"/>
        <v/>
      </c>
      <c r="H1045" t="str">
        <f t="shared" si="50"/>
        <v/>
      </c>
    </row>
    <row r="1046" spans="1:8" x14ac:dyDescent="0.2">
      <c r="A1046" t="str">
        <f>IF('Datos de entrada'!H1046="-","-","")</f>
        <v/>
      </c>
      <c r="B1046">
        <f t="shared" si="48"/>
        <v>7</v>
      </c>
      <c r="D1046" t="str">
        <f>IF(OR(A1046="-",ISNUMBER(E1046)),IFERROR(VALUE(CONCATENATE(MID('Datos de entrada'!C1046,1,1),",",MID('Datos de entrada'!C1046,3,1))),IFERROR(VALUE(MID('Datos de entrada'!C1046,1,2)),"")),"")</f>
        <v/>
      </c>
      <c r="G1046" t="str">
        <f t="shared" si="49"/>
        <v/>
      </c>
      <c r="H1046" t="str">
        <f t="shared" si="50"/>
        <v/>
      </c>
    </row>
    <row r="1047" spans="1:8" x14ac:dyDescent="0.2">
      <c r="A1047" t="str">
        <f>IF('Datos de entrada'!H1047="-","-","")</f>
        <v/>
      </c>
      <c r="B1047">
        <f t="shared" si="48"/>
        <v>7</v>
      </c>
      <c r="D1047" t="str">
        <f>IF(OR(A1047="-",ISNUMBER(E1047)),IFERROR(VALUE(CONCATENATE(MID('Datos de entrada'!C1047,1,1),",",MID('Datos de entrada'!C1047,3,1))),IFERROR(VALUE(MID('Datos de entrada'!C1047,1,2)),"")),"")</f>
        <v/>
      </c>
      <c r="G1047" t="str">
        <f t="shared" si="49"/>
        <v/>
      </c>
      <c r="H1047" t="str">
        <f t="shared" si="50"/>
        <v/>
      </c>
    </row>
    <row r="1048" spans="1:8" x14ac:dyDescent="0.2">
      <c r="A1048" t="str">
        <f>IF('Datos de entrada'!H1048="-","-","")</f>
        <v/>
      </c>
      <c r="B1048">
        <f t="shared" si="48"/>
        <v>7</v>
      </c>
      <c r="D1048" t="str">
        <f>IF(OR(A1048="-",ISNUMBER(E1048)),IFERROR(VALUE(CONCATENATE(MID('Datos de entrada'!C1048,1,1),",",MID('Datos de entrada'!C1048,3,1))),IFERROR(VALUE(MID('Datos de entrada'!C1048,1,2)),"")),"")</f>
        <v/>
      </c>
      <c r="G1048" t="str">
        <f t="shared" si="49"/>
        <v/>
      </c>
      <c r="H1048" t="str">
        <f t="shared" si="50"/>
        <v/>
      </c>
    </row>
    <row r="1049" spans="1:8" x14ac:dyDescent="0.2">
      <c r="A1049" t="str">
        <f>IF('Datos de entrada'!H1049="-","-","")</f>
        <v/>
      </c>
      <c r="B1049">
        <f t="shared" si="48"/>
        <v>7</v>
      </c>
      <c r="D1049" t="str">
        <f>IF(OR(A1049="-",ISNUMBER(E1049)),IFERROR(VALUE(CONCATENATE(MID('Datos de entrada'!C1049,1,1),",",MID('Datos de entrada'!C1049,3,1))),IFERROR(VALUE(MID('Datos de entrada'!C1049,1,2)),"")),"")</f>
        <v/>
      </c>
      <c r="G1049" t="str">
        <f t="shared" si="49"/>
        <v/>
      </c>
      <c r="H1049" t="str">
        <f t="shared" si="50"/>
        <v/>
      </c>
    </row>
    <row r="1050" spans="1:8" x14ac:dyDescent="0.2">
      <c r="A1050" t="str">
        <f>IF('Datos de entrada'!H1050="-","-","")</f>
        <v/>
      </c>
      <c r="B1050">
        <f t="shared" si="48"/>
        <v>7</v>
      </c>
      <c r="D1050" t="str">
        <f>IF(OR(A1050="-",ISNUMBER(E1050)),IFERROR(VALUE(CONCATENATE(MID('Datos de entrada'!C1050,1,1),",",MID('Datos de entrada'!C1050,3,1))),IFERROR(VALUE(MID('Datos de entrada'!C1050,1,2)),"")),"")</f>
        <v/>
      </c>
      <c r="G1050" t="str">
        <f t="shared" si="49"/>
        <v/>
      </c>
      <c r="H1050" t="str">
        <f t="shared" si="50"/>
        <v/>
      </c>
    </row>
    <row r="1051" spans="1:8" x14ac:dyDescent="0.2">
      <c r="A1051" t="str">
        <f>IF('Datos de entrada'!H1051="-","-","")</f>
        <v/>
      </c>
      <c r="B1051">
        <f t="shared" si="48"/>
        <v>7</v>
      </c>
      <c r="D1051" t="str">
        <f>IF(OR(A1051="-",ISNUMBER(E1051)),IFERROR(VALUE(CONCATENATE(MID('Datos de entrada'!C1051,1,1),",",MID('Datos de entrada'!C1051,3,1))),IFERROR(VALUE(MID('Datos de entrada'!C1051,1,2)),"")),"")</f>
        <v/>
      </c>
      <c r="G1051" t="str">
        <f t="shared" si="49"/>
        <v/>
      </c>
      <c r="H1051" t="str">
        <f t="shared" si="50"/>
        <v/>
      </c>
    </row>
    <row r="1052" spans="1:8" x14ac:dyDescent="0.2">
      <c r="A1052" t="str">
        <f>IF('Datos de entrada'!H1052="-","-","")</f>
        <v/>
      </c>
      <c r="B1052">
        <f t="shared" si="48"/>
        <v>7</v>
      </c>
      <c r="D1052" t="str">
        <f>IF(OR(A1052="-",ISNUMBER(E1052)),IFERROR(VALUE(CONCATENATE(MID('Datos de entrada'!C1052,1,1),",",MID('Datos de entrada'!C1052,3,1))),IFERROR(VALUE(MID('Datos de entrada'!C1052,1,2)),"")),"")</f>
        <v/>
      </c>
      <c r="G1052" t="str">
        <f t="shared" si="49"/>
        <v/>
      </c>
      <c r="H1052" t="str">
        <f t="shared" si="50"/>
        <v/>
      </c>
    </row>
    <row r="1053" spans="1:8" x14ac:dyDescent="0.2">
      <c r="A1053" t="str">
        <f>IF('Datos de entrada'!H1053="-","-","")</f>
        <v/>
      </c>
      <c r="B1053">
        <f t="shared" si="48"/>
        <v>7</v>
      </c>
      <c r="D1053" t="str">
        <f>IF(OR(A1053="-",ISNUMBER(E1053)),IFERROR(VALUE(CONCATENATE(MID('Datos de entrada'!C1053,1,1),",",MID('Datos de entrada'!C1053,3,1))),IFERROR(VALUE(MID('Datos de entrada'!C1053,1,2)),"")),"")</f>
        <v/>
      </c>
      <c r="G1053" t="str">
        <f t="shared" si="49"/>
        <v/>
      </c>
      <c r="H1053" t="str">
        <f t="shared" si="50"/>
        <v/>
      </c>
    </row>
    <row r="1054" spans="1:8" x14ac:dyDescent="0.2">
      <c r="A1054" t="str">
        <f>IF('Datos de entrada'!H1054="-","-","")</f>
        <v/>
      </c>
      <c r="B1054">
        <f t="shared" si="48"/>
        <v>7</v>
      </c>
      <c r="D1054" t="str">
        <f>IF(OR(A1054="-",ISNUMBER(E1054)),IFERROR(VALUE(CONCATENATE(MID('Datos de entrada'!C1054,1,1),",",MID('Datos de entrada'!C1054,3,1))),IFERROR(VALUE(MID('Datos de entrada'!C1054,1,2)),"")),"")</f>
        <v/>
      </c>
      <c r="G1054" t="str">
        <f t="shared" si="49"/>
        <v/>
      </c>
      <c r="H1054" t="str">
        <f t="shared" si="50"/>
        <v/>
      </c>
    </row>
    <row r="1055" spans="1:8" x14ac:dyDescent="0.2">
      <c r="A1055" t="str">
        <f>IF('Datos de entrada'!H1055="-","-","")</f>
        <v/>
      </c>
      <c r="B1055">
        <f t="shared" si="48"/>
        <v>7</v>
      </c>
      <c r="D1055" t="str">
        <f>IF(OR(A1055="-",ISNUMBER(E1055)),IFERROR(VALUE(CONCATENATE(MID('Datos de entrada'!C1055,1,1),",",MID('Datos de entrada'!C1055,3,1))),IFERROR(VALUE(MID('Datos de entrada'!C1055,1,2)),"")),"")</f>
        <v/>
      </c>
      <c r="G1055" t="str">
        <f t="shared" si="49"/>
        <v/>
      </c>
      <c r="H1055" t="str">
        <f t="shared" si="50"/>
        <v/>
      </c>
    </row>
    <row r="1056" spans="1:8" x14ac:dyDescent="0.2">
      <c r="A1056" t="str">
        <f>IF('Datos de entrada'!H1056="-","-","")</f>
        <v/>
      </c>
      <c r="B1056">
        <f t="shared" si="48"/>
        <v>7</v>
      </c>
      <c r="D1056" t="str">
        <f>IF(OR(A1056="-",ISNUMBER(E1056)),IFERROR(VALUE(CONCATENATE(MID('Datos de entrada'!C1056,1,1),",",MID('Datos de entrada'!C1056,3,1))),IFERROR(VALUE(MID('Datos de entrada'!C1056,1,2)),"")),"")</f>
        <v/>
      </c>
      <c r="G1056" t="str">
        <f t="shared" si="49"/>
        <v/>
      </c>
      <c r="H1056" t="str">
        <f t="shared" si="50"/>
        <v/>
      </c>
    </row>
    <row r="1057" spans="1:8" x14ac:dyDescent="0.2">
      <c r="A1057" t="str">
        <f>IF('Datos de entrada'!H1057="-","-","")</f>
        <v/>
      </c>
      <c r="B1057">
        <f t="shared" si="48"/>
        <v>7</v>
      </c>
      <c r="D1057" t="str">
        <f>IF(OR(A1057="-",ISNUMBER(E1057)),IFERROR(VALUE(CONCATENATE(MID('Datos de entrada'!C1057,1,1),",",MID('Datos de entrada'!C1057,3,1))),IFERROR(VALUE(MID('Datos de entrada'!C1057,1,2)),"")),"")</f>
        <v/>
      </c>
      <c r="G1057" t="str">
        <f t="shared" si="49"/>
        <v/>
      </c>
      <c r="H1057" t="str">
        <f t="shared" si="50"/>
        <v/>
      </c>
    </row>
    <row r="1058" spans="1:8" x14ac:dyDescent="0.2">
      <c r="A1058" t="str">
        <f>IF('Datos de entrada'!H1058="-","-","")</f>
        <v/>
      </c>
      <c r="B1058">
        <f t="shared" si="48"/>
        <v>7</v>
      </c>
      <c r="D1058" t="str">
        <f>IF(OR(A1058="-",ISNUMBER(E1058)),IFERROR(VALUE(CONCATENATE(MID('Datos de entrada'!C1058,1,1),",",MID('Datos de entrada'!C1058,3,1))),IFERROR(VALUE(MID('Datos de entrada'!C1058,1,2)),"")),"")</f>
        <v/>
      </c>
      <c r="G1058" t="str">
        <f t="shared" si="49"/>
        <v/>
      </c>
      <c r="H1058" t="str">
        <f t="shared" si="50"/>
        <v/>
      </c>
    </row>
    <row r="1059" spans="1:8" x14ac:dyDescent="0.2">
      <c r="A1059" t="str">
        <f>IF('Datos de entrada'!H1059="-","-","")</f>
        <v/>
      </c>
      <c r="B1059">
        <f t="shared" si="48"/>
        <v>7</v>
      </c>
      <c r="D1059" t="str">
        <f>IF(OR(A1059="-",ISNUMBER(E1059)),IFERROR(VALUE(CONCATENATE(MID('Datos de entrada'!C1059,1,1),",",MID('Datos de entrada'!C1059,3,1))),IFERROR(VALUE(MID('Datos de entrada'!C1059,1,2)),"")),"")</f>
        <v/>
      </c>
      <c r="G1059" t="str">
        <f t="shared" si="49"/>
        <v/>
      </c>
      <c r="H1059" t="str">
        <f t="shared" si="50"/>
        <v/>
      </c>
    </row>
    <row r="1060" spans="1:8" x14ac:dyDescent="0.2">
      <c r="A1060" t="str">
        <f>IF('Datos de entrada'!H1060="-","-","")</f>
        <v/>
      </c>
      <c r="B1060">
        <f t="shared" si="48"/>
        <v>7</v>
      </c>
      <c r="D1060" t="str">
        <f>IF(OR(A1060="-",ISNUMBER(E1060)),IFERROR(VALUE(CONCATENATE(MID('Datos de entrada'!C1060,1,1),",",MID('Datos de entrada'!C1060,3,1))),IFERROR(VALUE(MID('Datos de entrada'!C1060,1,2)),"")),"")</f>
        <v/>
      </c>
      <c r="G1060" t="str">
        <f t="shared" si="49"/>
        <v/>
      </c>
      <c r="H1060" t="str">
        <f t="shared" si="50"/>
        <v/>
      </c>
    </row>
    <row r="1061" spans="1:8" x14ac:dyDescent="0.2">
      <c r="A1061" t="str">
        <f>IF('Datos de entrada'!H1061="-","-","")</f>
        <v/>
      </c>
      <c r="B1061">
        <f t="shared" si="48"/>
        <v>7</v>
      </c>
      <c r="D1061" t="str">
        <f>IF(OR(A1061="-",ISNUMBER(E1061)),IFERROR(VALUE(CONCATENATE(MID('Datos de entrada'!C1061,1,1),",",MID('Datos de entrada'!C1061,3,1))),IFERROR(VALUE(MID('Datos de entrada'!C1061,1,2)),"")),"")</f>
        <v/>
      </c>
      <c r="G1061" t="str">
        <f t="shared" si="49"/>
        <v/>
      </c>
      <c r="H1061" t="str">
        <f t="shared" si="50"/>
        <v/>
      </c>
    </row>
    <row r="1062" spans="1:8" x14ac:dyDescent="0.2">
      <c r="A1062" t="str">
        <f>IF('Datos de entrada'!H1062="-","-","")</f>
        <v/>
      </c>
      <c r="B1062">
        <f t="shared" si="48"/>
        <v>7</v>
      </c>
      <c r="D1062" t="str">
        <f>IF(OR(A1062="-",ISNUMBER(E1062)),IFERROR(VALUE(CONCATENATE(MID('Datos de entrada'!C1062,1,1),",",MID('Datos de entrada'!C1062,3,1))),IFERROR(VALUE(MID('Datos de entrada'!C1062,1,2)),"")),"")</f>
        <v/>
      </c>
      <c r="H1062" t="str">
        <f t="shared" si="50"/>
        <v/>
      </c>
    </row>
    <row r="1063" spans="1:8" x14ac:dyDescent="0.2">
      <c r="A1063" t="str">
        <f>IF('Datos de entrada'!H1063="-","-","")</f>
        <v/>
      </c>
      <c r="B1063">
        <f t="shared" si="48"/>
        <v>7</v>
      </c>
      <c r="D1063" t="str">
        <f>IF(OR(A1063="-",ISNUMBER(E1063)),IFERROR(VALUE(CONCATENATE(MID('Datos de entrada'!C1063,1,1),",",MID('Datos de entrada'!C1063,3,1))),IFERROR(VALUE(MID('Datos de entrada'!C1063,1,2)),"")),"")</f>
        <v/>
      </c>
      <c r="H1063" t="str">
        <f t="shared" si="50"/>
        <v/>
      </c>
    </row>
    <row r="1064" spans="1:8" x14ac:dyDescent="0.2">
      <c r="A1064" t="str">
        <f>IF('Datos de entrada'!H1064="-","-","")</f>
        <v/>
      </c>
      <c r="B1064">
        <f t="shared" si="48"/>
        <v>7</v>
      </c>
      <c r="D1064" t="str">
        <f>IF(OR(A1064="-",ISNUMBER(E1064)),IFERROR(VALUE(CONCATENATE(MID('Datos de entrada'!C1064,1,1),",",MID('Datos de entrada'!C1064,3,1))),IFERROR(VALUE(MID('Datos de entrada'!C1064,1,2)),"")),"")</f>
        <v/>
      </c>
      <c r="H1064" t="str">
        <f t="shared" si="50"/>
        <v/>
      </c>
    </row>
    <row r="1065" spans="1:8" x14ac:dyDescent="0.2">
      <c r="A1065" t="str">
        <f>IF('Datos de entrada'!H1065="-","-","")</f>
        <v/>
      </c>
      <c r="B1065">
        <f t="shared" si="48"/>
        <v>7</v>
      </c>
      <c r="D1065" t="str">
        <f>IF(OR(A1065="-",ISNUMBER(E1065)),IFERROR(VALUE(CONCATENATE(MID('Datos de entrada'!C1065,1,1),",",MID('Datos de entrada'!C1065,3,1))),IFERROR(VALUE(MID('Datos de entrada'!C1065,1,2)),"")),"")</f>
        <v/>
      </c>
      <c r="H1065" t="str">
        <f t="shared" si="50"/>
        <v/>
      </c>
    </row>
    <row r="1066" spans="1:8" x14ac:dyDescent="0.2">
      <c r="A1066" t="str">
        <f>IF('Datos de entrada'!H1066="-","-","")</f>
        <v/>
      </c>
      <c r="B1066">
        <f t="shared" si="48"/>
        <v>7</v>
      </c>
      <c r="D1066" t="str">
        <f>IF(OR(A1066="-",ISNUMBER(E1066)),IFERROR(VALUE(CONCATENATE(MID('Datos de entrada'!C1066,1,1),",",MID('Datos de entrada'!C1066,3,1))),IFERROR(VALUE(MID('Datos de entrada'!C1066,1,2)),"")),"")</f>
        <v/>
      </c>
      <c r="H1066" t="str">
        <f t="shared" si="50"/>
        <v/>
      </c>
    </row>
    <row r="1067" spans="1:8" x14ac:dyDescent="0.2">
      <c r="A1067" t="str">
        <f>IF('Datos de entrada'!H1067="-","-","")</f>
        <v/>
      </c>
      <c r="B1067">
        <f t="shared" si="48"/>
        <v>7</v>
      </c>
      <c r="D1067" t="str">
        <f>IF(OR(A1067="-",ISNUMBER(E1067)),IFERROR(VALUE(CONCATENATE(MID('Datos de entrada'!C1067,1,1),",",MID('Datos de entrada'!C1067,3,1))),IFERROR(VALUE(MID('Datos de entrada'!C1067,1,2)),"")),"")</f>
        <v/>
      </c>
      <c r="H1067" t="str">
        <f t="shared" si="50"/>
        <v/>
      </c>
    </row>
    <row r="1068" spans="1:8" x14ac:dyDescent="0.2">
      <c r="A1068" t="str">
        <f>IF('Datos de entrada'!H1068="-","-","")</f>
        <v/>
      </c>
      <c r="B1068">
        <f t="shared" si="48"/>
        <v>7</v>
      </c>
      <c r="D1068" t="str">
        <f>IF(OR(A1068="-",ISNUMBER(E1068)),IFERROR(VALUE(CONCATENATE(MID('Datos de entrada'!C1068,1,1),",",MID('Datos de entrada'!C1068,3,1))),IFERROR(VALUE(MID('Datos de entrada'!C1068,1,2)),"")),"")</f>
        <v/>
      </c>
      <c r="H1068" t="str">
        <f t="shared" si="50"/>
        <v/>
      </c>
    </row>
    <row r="1069" spans="1:8" x14ac:dyDescent="0.2">
      <c r="A1069" t="str">
        <f>IF('Datos de entrada'!H1069="-","-","")</f>
        <v/>
      </c>
      <c r="B1069">
        <f t="shared" si="48"/>
        <v>7</v>
      </c>
      <c r="D1069" t="str">
        <f>IF(OR(A1069="-",ISNUMBER(E1069)),IFERROR(VALUE(CONCATENATE(MID('Datos de entrada'!C1069,1,1),",",MID('Datos de entrada'!C1069,3,1))),IFERROR(VALUE(MID('Datos de entrada'!C1069,1,2)),"")),"")</f>
        <v/>
      </c>
      <c r="H1069" t="str">
        <f t="shared" si="50"/>
        <v/>
      </c>
    </row>
    <row r="1070" spans="1:8" x14ac:dyDescent="0.2">
      <c r="A1070" t="str">
        <f>IF('Datos de entrada'!H1070="-","-","")</f>
        <v/>
      </c>
      <c r="B1070">
        <f t="shared" si="48"/>
        <v>7</v>
      </c>
      <c r="D1070" t="str">
        <f>IF(OR(A1070="-",ISNUMBER(E1070)),IFERROR(VALUE(CONCATENATE(MID('Datos de entrada'!C1070,1,1),",",MID('Datos de entrada'!C1070,3,1))),IFERROR(VALUE(MID('Datos de entrada'!C1070,1,2)),"")),"")</f>
        <v/>
      </c>
      <c r="H1070" t="str">
        <f t="shared" si="50"/>
        <v/>
      </c>
    </row>
    <row r="1071" spans="1:8" x14ac:dyDescent="0.2">
      <c r="A1071" t="str">
        <f>IF('Datos de entrada'!H1071="-","-","")</f>
        <v/>
      </c>
      <c r="B1071">
        <f t="shared" si="48"/>
        <v>7</v>
      </c>
      <c r="D1071" t="str">
        <f>IF(OR(A1071="-",ISNUMBER(E1071)),IFERROR(VALUE(CONCATENATE(MID('Datos de entrada'!C1071,1,1),",",MID('Datos de entrada'!C1071,3,1))),IFERROR(VALUE(MID('Datos de entrada'!C1071,1,2)),"")),"")</f>
        <v/>
      </c>
      <c r="H1071" t="str">
        <f t="shared" si="50"/>
        <v/>
      </c>
    </row>
    <row r="1072" spans="1:8" x14ac:dyDescent="0.2">
      <c r="A1072" t="str">
        <f>IF('Datos de entrada'!H1072="-","-","")</f>
        <v/>
      </c>
      <c r="B1072">
        <f t="shared" si="48"/>
        <v>7</v>
      </c>
      <c r="D1072" t="str">
        <f>IF(OR(A1072="-",ISNUMBER(E1072)),IFERROR(VALUE(CONCATENATE(MID('Datos de entrada'!C1072,1,1),",",MID('Datos de entrada'!C1072,3,1))),IFERROR(VALUE(MID('Datos de entrada'!C1072,1,2)),"")),"")</f>
        <v/>
      </c>
      <c r="H1072" t="str">
        <f t="shared" si="50"/>
        <v/>
      </c>
    </row>
    <row r="1073" spans="1:8" x14ac:dyDescent="0.2">
      <c r="A1073" t="str">
        <f>IF('Datos de entrada'!H1073="-","-","")</f>
        <v/>
      </c>
      <c r="B1073">
        <f t="shared" si="48"/>
        <v>7</v>
      </c>
      <c r="D1073" t="str">
        <f>IF(OR(A1073="-",ISNUMBER(E1073)),IFERROR(VALUE(CONCATENATE(MID('Datos de entrada'!C1073,1,1),",",MID('Datos de entrada'!C1073,3,1))),IFERROR(VALUE(MID('Datos de entrada'!C1073,1,2)),"")),"")</f>
        <v/>
      </c>
      <c r="H1073" t="str">
        <f t="shared" si="50"/>
        <v/>
      </c>
    </row>
    <row r="1074" spans="1:8" x14ac:dyDescent="0.2">
      <c r="A1074" t="str">
        <f>IF('Datos de entrada'!H1074="-","-","")</f>
        <v/>
      </c>
      <c r="B1074">
        <f t="shared" si="48"/>
        <v>7</v>
      </c>
      <c r="D1074" t="str">
        <f>IF(OR(A1074="-",ISNUMBER(E1074)),IFERROR(VALUE(CONCATENATE(MID('Datos de entrada'!C1074,1,1),",",MID('Datos de entrada'!C1074,3,1))),IFERROR(VALUE(MID('Datos de entrada'!C1074,1,2)),"")),"")</f>
        <v/>
      </c>
      <c r="H1074" t="str">
        <f t="shared" si="50"/>
        <v/>
      </c>
    </row>
    <row r="1075" spans="1:8" x14ac:dyDescent="0.2">
      <c r="A1075" t="str">
        <f>IF('Datos de entrada'!H1075="-","-","")</f>
        <v/>
      </c>
      <c r="B1075">
        <f t="shared" si="48"/>
        <v>7</v>
      </c>
      <c r="D1075" t="str">
        <f>IF(OR(A1075="-",ISNUMBER(E1075)),IFERROR(VALUE(CONCATENATE(MID('Datos de entrada'!C1075,1,1),",",MID('Datos de entrada'!C1075,3,1))),IFERROR(VALUE(MID('Datos de entrada'!C1075,1,2)),"")),"")</f>
        <v/>
      </c>
      <c r="H1075" t="str">
        <f t="shared" si="50"/>
        <v/>
      </c>
    </row>
    <row r="1076" spans="1:8" x14ac:dyDescent="0.2">
      <c r="A1076" t="str">
        <f>IF('Datos de entrada'!H1076="-","-","")</f>
        <v/>
      </c>
      <c r="B1076">
        <f t="shared" si="48"/>
        <v>7</v>
      </c>
      <c r="D1076" t="str">
        <f>IF(OR(A1076="-",ISNUMBER(E1076)),IFERROR(VALUE(CONCATENATE(MID('Datos de entrada'!C1076,1,1),",",MID('Datos de entrada'!C1076,3,1))),IFERROR(VALUE(MID('Datos de entrada'!C1076,1,2)),"")),"")</f>
        <v/>
      </c>
      <c r="H1076" t="str">
        <f t="shared" si="50"/>
        <v/>
      </c>
    </row>
    <row r="1077" spans="1:8" x14ac:dyDescent="0.2">
      <c r="A1077" t="str">
        <f>IF('Datos de entrada'!H1077="-","-","")</f>
        <v/>
      </c>
      <c r="B1077">
        <f t="shared" si="48"/>
        <v>7</v>
      </c>
      <c r="D1077" t="str">
        <f>IF(OR(A1077="-",ISNUMBER(E1077)),IFERROR(VALUE(CONCATENATE(MID('Datos de entrada'!C1077,1,1),",",MID('Datos de entrada'!C1077,3,1))),IFERROR(VALUE(MID('Datos de entrada'!C1077,1,2)),"")),"")</f>
        <v/>
      </c>
      <c r="H1077" t="str">
        <f t="shared" si="50"/>
        <v/>
      </c>
    </row>
    <row r="1078" spans="1:8" x14ac:dyDescent="0.2">
      <c r="A1078" t="str">
        <f>IF('Datos de entrada'!H1078="-","-","")</f>
        <v/>
      </c>
      <c r="B1078">
        <f t="shared" si="48"/>
        <v>7</v>
      </c>
      <c r="D1078" t="str">
        <f>IF(OR(A1078="-",ISNUMBER(E1078)),IFERROR(VALUE(CONCATENATE(MID('Datos de entrada'!C1078,1,1),",",MID('Datos de entrada'!C1078,3,1))),IFERROR(VALUE(MID('Datos de entrada'!C1078,1,2)),"")),"")</f>
        <v/>
      </c>
      <c r="H1078" t="str">
        <f t="shared" si="50"/>
        <v/>
      </c>
    </row>
    <row r="1079" spans="1:8" x14ac:dyDescent="0.2">
      <c r="A1079" t="str">
        <f>IF('Datos de entrada'!H1079="-","-","")</f>
        <v/>
      </c>
      <c r="B1079">
        <f t="shared" si="48"/>
        <v>7</v>
      </c>
      <c r="D1079" t="str">
        <f>IF(OR(A1079="-",ISNUMBER(E1079)),IFERROR(VALUE(CONCATENATE(MID('Datos de entrada'!C1079,1,1),",",MID('Datos de entrada'!C1079,3,1))),IFERROR(VALUE(MID('Datos de entrada'!C1079,1,2)),"")),"")</f>
        <v/>
      </c>
      <c r="H1079" t="str">
        <f t="shared" si="50"/>
        <v/>
      </c>
    </row>
    <row r="1080" spans="1:8" x14ac:dyDescent="0.2">
      <c r="A1080" t="str">
        <f>IF('Datos de entrada'!H1080="-","-","")</f>
        <v/>
      </c>
      <c r="B1080">
        <f t="shared" si="48"/>
        <v>7</v>
      </c>
      <c r="D1080" t="str">
        <f>IF(OR(A1080="-",ISNUMBER(E1080)),IFERROR(VALUE(CONCATENATE(MID('Datos de entrada'!C1080,1,1),",",MID('Datos de entrada'!C1080,3,1))),IFERROR(VALUE(MID('Datos de entrada'!C1080,1,2)),"")),"")</f>
        <v/>
      </c>
      <c r="H1080" t="str">
        <f t="shared" si="50"/>
        <v/>
      </c>
    </row>
    <row r="1081" spans="1:8" x14ac:dyDescent="0.2">
      <c r="A1081" t="str">
        <f>IF('Datos de entrada'!H1081="-","-","")</f>
        <v/>
      </c>
      <c r="B1081">
        <f t="shared" si="48"/>
        <v>7</v>
      </c>
      <c r="D1081" t="str">
        <f>IF(OR(A1081="-",ISNUMBER(E1081)),IFERROR(VALUE(CONCATENATE(MID('Datos de entrada'!C1081,1,1),",",MID('Datos de entrada'!C1081,3,1))),IFERROR(VALUE(MID('Datos de entrada'!C1081,1,2)),"")),"")</f>
        <v/>
      </c>
      <c r="H1081" t="str">
        <f t="shared" si="50"/>
        <v/>
      </c>
    </row>
    <row r="1082" spans="1:8" x14ac:dyDescent="0.2">
      <c r="A1082" t="str">
        <f>IF('Datos de entrada'!H1082="-","-","")</f>
        <v/>
      </c>
      <c r="B1082">
        <f t="shared" si="48"/>
        <v>7</v>
      </c>
      <c r="D1082" t="str">
        <f>IF(OR(A1082="-",ISNUMBER(E1082)),IFERROR(VALUE(CONCATENATE(MID('Datos de entrada'!C1082,1,1),",",MID('Datos de entrada'!C1082,3,1))),IFERROR(VALUE(MID('Datos de entrada'!C1082,1,2)),"")),"")</f>
        <v/>
      </c>
      <c r="H1082" t="str">
        <f t="shared" si="50"/>
        <v/>
      </c>
    </row>
    <row r="1083" spans="1:8" x14ac:dyDescent="0.2">
      <c r="A1083" t="str">
        <f>IF('Datos de entrada'!H1083="-","-","")</f>
        <v/>
      </c>
      <c r="B1083">
        <f t="shared" si="48"/>
        <v>7</v>
      </c>
      <c r="D1083" t="str">
        <f>IF(OR(A1083="-",ISNUMBER(E1083)),IFERROR(VALUE(CONCATENATE(MID('Datos de entrada'!C1083,1,1),",",MID('Datos de entrada'!C1083,3,1))),IFERROR(VALUE(MID('Datos de entrada'!C1083,1,2)),"")),"")</f>
        <v/>
      </c>
      <c r="H1083" t="str">
        <f t="shared" si="50"/>
        <v/>
      </c>
    </row>
    <row r="1084" spans="1:8" x14ac:dyDescent="0.2">
      <c r="A1084" t="str">
        <f>IF('Datos de entrada'!H1084="-","-","")</f>
        <v/>
      </c>
      <c r="B1084">
        <f t="shared" si="48"/>
        <v>7</v>
      </c>
      <c r="D1084" t="str">
        <f>IF(OR(A1084="-",ISNUMBER(E1084)),IFERROR(VALUE(CONCATENATE(MID('Datos de entrada'!C1084,1,1),",",MID('Datos de entrada'!C1084,3,1))),IFERROR(VALUE(MID('Datos de entrada'!C1084,1,2)),"")),"")</f>
        <v/>
      </c>
      <c r="H1084" t="str">
        <f t="shared" si="50"/>
        <v/>
      </c>
    </row>
    <row r="1085" spans="1:8" x14ac:dyDescent="0.2">
      <c r="A1085" t="str">
        <f>IF('Datos de entrada'!H1085="-","-","")</f>
        <v/>
      </c>
      <c r="B1085">
        <f t="shared" si="48"/>
        <v>7</v>
      </c>
      <c r="D1085" t="str">
        <f>IF(OR(A1085="-",ISNUMBER(E1085)),IFERROR(VALUE(CONCATENATE(MID('Datos de entrada'!C1085,1,1),",",MID('Datos de entrada'!C1085,3,1))),IFERROR(VALUE(MID('Datos de entrada'!C1085,1,2)),"")),"")</f>
        <v/>
      </c>
      <c r="H1085" t="str">
        <f t="shared" si="50"/>
        <v/>
      </c>
    </row>
    <row r="1086" spans="1:8" x14ac:dyDescent="0.2">
      <c r="A1086" t="str">
        <f>IF('Datos de entrada'!H1086="-","-","")</f>
        <v/>
      </c>
      <c r="B1086">
        <f t="shared" si="48"/>
        <v>7</v>
      </c>
      <c r="D1086" t="str">
        <f>IF(OR(A1086="-",ISNUMBER(E1086)),IFERROR(VALUE(CONCATENATE(MID('Datos de entrada'!C1086,1,1),",",MID('Datos de entrada'!C1086,3,1))),IFERROR(VALUE(MID('Datos de entrada'!C1086,1,2)),"")),"")</f>
        <v/>
      </c>
      <c r="H1086" t="str">
        <f t="shared" si="50"/>
        <v/>
      </c>
    </row>
    <row r="1087" spans="1:8" x14ac:dyDescent="0.2">
      <c r="A1087" t="str">
        <f>IF('Datos de entrada'!H1087="-","-","")</f>
        <v/>
      </c>
      <c r="B1087">
        <f t="shared" si="48"/>
        <v>7</v>
      </c>
      <c r="D1087" t="str">
        <f>IF(OR(A1087="-",ISNUMBER(E1087)),IFERROR(VALUE(CONCATENATE(MID('Datos de entrada'!C1087,1,1),",",MID('Datos de entrada'!C1087,3,1))),IFERROR(VALUE(MID('Datos de entrada'!C1087,1,2)),"")),"")</f>
        <v/>
      </c>
      <c r="H1087" t="str">
        <f t="shared" si="50"/>
        <v/>
      </c>
    </row>
    <row r="1088" spans="1:8" x14ac:dyDescent="0.2">
      <c r="A1088" t="str">
        <f>IF('Datos de entrada'!H1088="-","-","")</f>
        <v/>
      </c>
      <c r="B1088">
        <f t="shared" si="48"/>
        <v>7</v>
      </c>
      <c r="D1088" t="str">
        <f>IF(OR(A1088="-",ISNUMBER(E1088)),IFERROR(VALUE(CONCATENATE(MID('Datos de entrada'!C1088,1,1),",",MID('Datos de entrada'!C1088,3,1))),IFERROR(VALUE(MID('Datos de entrada'!C1088,1,2)),"")),"")</f>
        <v/>
      </c>
      <c r="H1088" t="str">
        <f t="shared" si="50"/>
        <v/>
      </c>
    </row>
    <row r="1089" spans="1:8" x14ac:dyDescent="0.2">
      <c r="A1089" t="str">
        <f>IF('Datos de entrada'!H1089="-","-","")</f>
        <v/>
      </c>
      <c r="B1089">
        <f t="shared" si="48"/>
        <v>7</v>
      </c>
      <c r="D1089" t="str">
        <f>IF(OR(A1089="-",ISNUMBER(E1089)),IFERROR(VALUE(CONCATENATE(MID('Datos de entrada'!C1089,1,1),",",MID('Datos de entrada'!C1089,3,1))),IFERROR(VALUE(MID('Datos de entrada'!C1089,1,2)),"")),"")</f>
        <v/>
      </c>
      <c r="H1089" t="str">
        <f t="shared" si="50"/>
        <v/>
      </c>
    </row>
    <row r="1090" spans="1:8" x14ac:dyDescent="0.2">
      <c r="A1090" t="str">
        <f>IF('Datos de entrada'!H1090="-","-","")</f>
        <v/>
      </c>
      <c r="B1090">
        <f t="shared" si="48"/>
        <v>7</v>
      </c>
      <c r="D1090" t="str">
        <f>IF(OR(A1090="-",ISNUMBER(E1090)),IFERROR(VALUE(CONCATENATE(MID('Datos de entrada'!C1090,1,1),",",MID('Datos de entrada'!C1090,3,1))),IFERROR(VALUE(MID('Datos de entrada'!C1090,1,2)),"")),"")</f>
        <v/>
      </c>
      <c r="H1090" t="str">
        <f t="shared" si="50"/>
        <v/>
      </c>
    </row>
    <row r="1091" spans="1:8" x14ac:dyDescent="0.2">
      <c r="A1091" t="str">
        <f>IF('Datos de entrada'!H1091="-","-","")</f>
        <v/>
      </c>
      <c r="B1091">
        <f t="shared" si="48"/>
        <v>7</v>
      </c>
      <c r="D1091" t="str">
        <f>IF(OR(A1091="-",ISNUMBER(E1091)),IFERROR(VALUE(CONCATENATE(MID('Datos de entrada'!C1091,1,1),",",MID('Datos de entrada'!C1091,3,1))),IFERROR(VALUE(MID('Datos de entrada'!C1091,1,2)),"")),"")</f>
        <v/>
      </c>
      <c r="H1091" t="str">
        <f t="shared" si="50"/>
        <v/>
      </c>
    </row>
    <row r="1092" spans="1:8" x14ac:dyDescent="0.2">
      <c r="A1092" t="str">
        <f>IF('Datos de entrada'!H1092="-","-","")</f>
        <v/>
      </c>
      <c r="B1092">
        <f t="shared" si="48"/>
        <v>7</v>
      </c>
      <c r="D1092" t="str">
        <f>IF(OR(A1092="-",ISNUMBER(E1092)),IFERROR(VALUE(CONCATENATE(MID('Datos de entrada'!C1092,1,1),",",MID('Datos de entrada'!C1092,3,1))),IFERROR(VALUE(MID('Datos de entrada'!C1092,1,2)),"")),"")</f>
        <v/>
      </c>
      <c r="H1092" t="str">
        <f t="shared" si="50"/>
        <v/>
      </c>
    </row>
    <row r="1093" spans="1:8" x14ac:dyDescent="0.2">
      <c r="A1093" t="str">
        <f>IF('Datos de entrada'!H1093="-","-","")</f>
        <v/>
      </c>
      <c r="B1093">
        <f t="shared" si="48"/>
        <v>7</v>
      </c>
      <c r="D1093" t="str">
        <f>IF(OR(A1093="-",ISNUMBER(E1093)),IFERROR(VALUE(CONCATENATE(MID('Datos de entrada'!C1093,1,1),",",MID('Datos de entrada'!C1093,3,1))),IFERROR(VALUE(MID('Datos de entrada'!C1093,1,2)),"")),"")</f>
        <v/>
      </c>
      <c r="H1093" t="str">
        <f t="shared" si="50"/>
        <v/>
      </c>
    </row>
    <row r="1094" spans="1:8" x14ac:dyDescent="0.2">
      <c r="A1094" t="str">
        <f>IF('Datos de entrada'!H1094="-","-","")</f>
        <v/>
      </c>
      <c r="B1094">
        <f t="shared" si="48"/>
        <v>7</v>
      </c>
      <c r="D1094" t="str">
        <f>IF(OR(A1094="-",ISNUMBER(E1094)),IFERROR(VALUE(CONCATENATE(MID('Datos de entrada'!C1094,1,1),",",MID('Datos de entrada'!C1094,3,1))),IFERROR(VALUE(MID('Datos de entrada'!C1094,1,2)),"")),"")</f>
        <v/>
      </c>
      <c r="H1094" t="str">
        <f t="shared" si="50"/>
        <v/>
      </c>
    </row>
    <row r="1095" spans="1:8" x14ac:dyDescent="0.2">
      <c r="A1095" t="str">
        <f>IF('Datos de entrada'!H1095="-","-","")</f>
        <v/>
      </c>
      <c r="B1095">
        <f t="shared" si="48"/>
        <v>7</v>
      </c>
      <c r="D1095" t="str">
        <f>IF(OR(A1095="-",ISNUMBER(E1095)),IFERROR(VALUE(CONCATENATE(MID('Datos de entrada'!C1095,1,1),",",MID('Datos de entrada'!C1095,3,1))),IFERROR(VALUE(MID('Datos de entrada'!C1095,1,2)),"")),"")</f>
        <v/>
      </c>
      <c r="H1095" t="str">
        <f t="shared" si="50"/>
        <v/>
      </c>
    </row>
    <row r="1096" spans="1:8" x14ac:dyDescent="0.2">
      <c r="A1096" t="str">
        <f>IF('Datos de entrada'!H1096="-","-","")</f>
        <v/>
      </c>
      <c r="B1096">
        <f t="shared" si="48"/>
        <v>7</v>
      </c>
      <c r="D1096" t="str">
        <f>IF(OR(A1096="-",ISNUMBER(E1096)),IFERROR(VALUE(CONCATENATE(MID('Datos de entrada'!C1096,1,1),",",MID('Datos de entrada'!C1096,3,1))),IFERROR(VALUE(MID('Datos de entrada'!C1096,1,2)),"")),"")</f>
        <v/>
      </c>
      <c r="H1096" t="str">
        <f t="shared" si="50"/>
        <v/>
      </c>
    </row>
    <row r="1097" spans="1:8" x14ac:dyDescent="0.2">
      <c r="A1097" t="str">
        <f>IF('Datos de entrada'!H1097="-","-","")</f>
        <v/>
      </c>
      <c r="B1097">
        <f t="shared" si="48"/>
        <v>7</v>
      </c>
      <c r="D1097" t="str">
        <f>IF(OR(A1097="-",ISNUMBER(E1097)),IFERROR(VALUE(CONCATENATE(MID('Datos de entrada'!C1097,1,1),",",MID('Datos de entrada'!C1097,3,1))),IFERROR(VALUE(MID('Datos de entrada'!C1097,1,2)),"")),"")</f>
        <v/>
      </c>
      <c r="H1097" t="str">
        <f t="shared" si="50"/>
        <v/>
      </c>
    </row>
    <row r="1098" spans="1:8" x14ac:dyDescent="0.2">
      <c r="A1098" t="str">
        <f>IF('Datos de entrada'!H1098="-","-","")</f>
        <v/>
      </c>
      <c r="B1098">
        <f t="shared" si="48"/>
        <v>7</v>
      </c>
      <c r="D1098" t="str">
        <f>IF(OR(A1098="-",ISNUMBER(E1098)),IFERROR(VALUE(CONCATENATE(MID('Datos de entrada'!C1098,1,1),",",MID('Datos de entrada'!C1098,3,1))),IFERROR(VALUE(MID('Datos de entrada'!C1098,1,2)),"")),"")</f>
        <v/>
      </c>
      <c r="H1098" t="str">
        <f t="shared" si="50"/>
        <v/>
      </c>
    </row>
    <row r="1099" spans="1:8" x14ac:dyDescent="0.2">
      <c r="A1099" t="str">
        <f>IF('Datos de entrada'!H1099="-","-","")</f>
        <v/>
      </c>
      <c r="B1099">
        <f t="shared" si="48"/>
        <v>7</v>
      </c>
      <c r="D1099" t="str">
        <f>IF(OR(A1099="-",ISNUMBER(E1099)),IFERROR(VALUE(CONCATENATE(MID('Datos de entrada'!C1099,1,1),",",MID('Datos de entrada'!C1099,3,1))),IFERROR(VALUE(MID('Datos de entrada'!C1099,1,2)),"")),"")</f>
        <v/>
      </c>
      <c r="H1099" t="str">
        <f t="shared" si="50"/>
        <v/>
      </c>
    </row>
    <row r="1100" spans="1:8" x14ac:dyDescent="0.2">
      <c r="A1100" t="str">
        <f>IF('Datos de entrada'!H1100="-","-","")</f>
        <v/>
      </c>
      <c r="B1100">
        <f t="shared" si="48"/>
        <v>7</v>
      </c>
      <c r="D1100" t="str">
        <f>IF(OR(A1100="-",ISNUMBER(E1100)),IFERROR(VALUE(CONCATENATE(MID('Datos de entrada'!C1100,1,1),",",MID('Datos de entrada'!C1100,3,1))),IFERROR(VALUE(MID('Datos de entrada'!C1100,1,2)),"")),"")</f>
        <v/>
      </c>
      <c r="H1100" t="str">
        <f t="shared" si="50"/>
        <v/>
      </c>
    </row>
    <row r="1101" spans="1:8" x14ac:dyDescent="0.2">
      <c r="A1101" t="str">
        <f>IF('Datos de entrada'!H1101="-","-","")</f>
        <v/>
      </c>
      <c r="B1101">
        <f t="shared" si="48"/>
        <v>7</v>
      </c>
      <c r="D1101" t="str">
        <f>IF(OR(A1101="-",ISNUMBER(E1101)),IFERROR(VALUE(CONCATENATE(MID('Datos de entrada'!C1101,1,1),",",MID('Datos de entrada'!C1101,3,1))),IFERROR(VALUE(MID('Datos de entrada'!C1101,1,2)),"")),"")</f>
        <v/>
      </c>
      <c r="H1101" t="str">
        <f t="shared" si="50"/>
        <v/>
      </c>
    </row>
    <row r="1102" spans="1:8" x14ac:dyDescent="0.2">
      <c r="A1102" t="str">
        <f>IF('Datos de entrada'!H1102="-","-","")</f>
        <v/>
      </c>
      <c r="B1102">
        <f t="shared" si="48"/>
        <v>7</v>
      </c>
      <c r="D1102" t="str">
        <f>IF(OR(A1102="-",ISNUMBER(E1102)),IFERROR(VALUE(CONCATENATE(MID('Datos de entrada'!C1102,1,1),",",MID('Datos de entrada'!C1102,3,1))),IFERROR(VALUE(MID('Datos de entrada'!C1102,1,2)),"")),"")</f>
        <v/>
      </c>
      <c r="H1102" t="str">
        <f t="shared" si="50"/>
        <v/>
      </c>
    </row>
    <row r="1103" spans="1:8" x14ac:dyDescent="0.2">
      <c r="A1103" t="str">
        <f>IF('Datos de entrada'!H1103="-","-","")</f>
        <v/>
      </c>
      <c r="B1103">
        <f t="shared" si="48"/>
        <v>7</v>
      </c>
      <c r="D1103" t="str">
        <f>IF(OR(A1103="-",ISNUMBER(E1103)),IFERROR(VALUE(CONCATENATE(MID('Datos de entrada'!C1103,1,1),",",MID('Datos de entrada'!C1103,3,1))),IFERROR(VALUE(MID('Datos de entrada'!C1103,1,2)),"")),"")</f>
        <v/>
      </c>
      <c r="H1103" t="str">
        <f t="shared" si="50"/>
        <v/>
      </c>
    </row>
    <row r="1104" spans="1:8" x14ac:dyDescent="0.2">
      <c r="A1104" t="str">
        <f>IF('Datos de entrada'!H1104="-","-","")</f>
        <v/>
      </c>
      <c r="B1104">
        <f t="shared" si="48"/>
        <v>7</v>
      </c>
      <c r="D1104" t="str">
        <f>IF(OR(A1104="-",ISNUMBER(E1104)),IFERROR(VALUE(CONCATENATE(MID('Datos de entrada'!C1104,1,1),",",MID('Datos de entrada'!C1104,3,1))),IFERROR(VALUE(MID('Datos de entrada'!C1104,1,2)),"")),"")</f>
        <v/>
      </c>
      <c r="H1104" t="str">
        <f t="shared" si="50"/>
        <v/>
      </c>
    </row>
    <row r="1105" spans="1:8" x14ac:dyDescent="0.2">
      <c r="A1105" t="str">
        <f>IF('Datos de entrada'!H1105="-","-","")</f>
        <v/>
      </c>
      <c r="B1105">
        <f t="shared" si="48"/>
        <v>7</v>
      </c>
      <c r="D1105" t="str">
        <f>IF(OR(A1105="-",ISNUMBER(E1105)),IFERROR(VALUE(CONCATENATE(MID('Datos de entrada'!C1105,1,1),",",MID('Datos de entrada'!C1105,3,1))),IFERROR(VALUE(MID('Datos de entrada'!C1105,1,2)),"")),"")</f>
        <v/>
      </c>
      <c r="H1105" t="str">
        <f t="shared" si="50"/>
        <v/>
      </c>
    </row>
    <row r="1106" spans="1:8" x14ac:dyDescent="0.2">
      <c r="A1106" t="str">
        <f>IF('Datos de entrada'!H1106="-","-","")</f>
        <v/>
      </c>
      <c r="B1106">
        <f t="shared" si="48"/>
        <v>7</v>
      </c>
      <c r="D1106" t="str">
        <f>IF(OR(A1106="-",ISNUMBER(E1106)),IFERROR(VALUE(CONCATENATE(MID('Datos de entrada'!C1106,1,1),",",MID('Datos de entrada'!C1106,3,1))),IFERROR(VALUE(MID('Datos de entrada'!C1106,1,2)),"")),"")</f>
        <v/>
      </c>
      <c r="H1106" t="str">
        <f t="shared" si="50"/>
        <v/>
      </c>
    </row>
    <row r="1107" spans="1:8" x14ac:dyDescent="0.2">
      <c r="A1107" t="str">
        <f>IF('Datos de entrada'!H1107="-","-","")</f>
        <v/>
      </c>
      <c r="B1107">
        <f t="shared" si="48"/>
        <v>7</v>
      </c>
      <c r="D1107" t="str">
        <f>IF(OR(A1107="-",ISNUMBER(E1107)),IFERROR(VALUE(CONCATENATE(MID('Datos de entrada'!C1107,1,1),",",MID('Datos de entrada'!C1107,3,1))),IFERROR(VALUE(MID('Datos de entrada'!C1107,1,2)),"")),"")</f>
        <v/>
      </c>
      <c r="H1107" t="str">
        <f t="shared" si="50"/>
        <v/>
      </c>
    </row>
    <row r="1108" spans="1:8" x14ac:dyDescent="0.2">
      <c r="A1108" t="str">
        <f>IF('Datos de entrada'!H1108="-","-","")</f>
        <v/>
      </c>
      <c r="B1108">
        <f t="shared" ref="B1108:B1171" si="51">IF(A1108="-",B1107+1,B1107)</f>
        <v>7</v>
      </c>
      <c r="D1108" t="str">
        <f>IF(OR(A1108="-",ISNUMBER(E1108)),IFERROR(VALUE(CONCATENATE(MID('Datos de entrada'!C1108,1,1),",",MID('Datos de entrada'!C1108,3,1))),IFERROR(VALUE(MID('Datos de entrada'!C1108,1,2)),"")),"")</f>
        <v/>
      </c>
      <c r="H1108" t="str">
        <f t="shared" ref="H1108:H1111" si="52">IF(A1108="-",10*D1108,"")</f>
        <v/>
      </c>
    </row>
    <row r="1109" spans="1:8" x14ac:dyDescent="0.2">
      <c r="A1109" t="str">
        <f>IF('Datos de entrada'!H1109="-","-","")</f>
        <v/>
      </c>
      <c r="B1109">
        <f t="shared" si="51"/>
        <v>7</v>
      </c>
      <c r="D1109" t="str">
        <f>IF(OR(A1109="-",ISNUMBER(E1109)),IFERROR(VALUE(CONCATENATE(MID('Datos de entrada'!C1109,1,1),",",MID('Datos de entrada'!C1109,3,1))),IFERROR(VALUE(MID('Datos de entrada'!C1109,1,2)),"")),"")</f>
        <v/>
      </c>
      <c r="H1109" t="str">
        <f t="shared" si="52"/>
        <v/>
      </c>
    </row>
    <row r="1110" spans="1:8" x14ac:dyDescent="0.2">
      <c r="A1110" t="str">
        <f>IF('Datos de entrada'!H1110="-","-","")</f>
        <v/>
      </c>
      <c r="B1110">
        <f t="shared" si="51"/>
        <v>7</v>
      </c>
      <c r="D1110" t="str">
        <f>IF(OR(A1110="-",ISNUMBER(E1110)),IFERROR(VALUE(CONCATENATE(MID('Datos de entrada'!C1110,1,1),",",MID('Datos de entrada'!C1110,3,1))),IFERROR(VALUE(MID('Datos de entrada'!C1110,1,2)),"")),"")</f>
        <v/>
      </c>
      <c r="H1110" t="str">
        <f t="shared" si="52"/>
        <v/>
      </c>
    </row>
    <row r="1111" spans="1:8" x14ac:dyDescent="0.2">
      <c r="A1111" t="str">
        <f>IF('Datos de entrada'!H1111="-","-","")</f>
        <v/>
      </c>
      <c r="B1111">
        <f t="shared" si="51"/>
        <v>7</v>
      </c>
      <c r="D1111" t="str">
        <f>IF(OR(A1111="-",ISNUMBER(E1111)),IFERROR(VALUE(CONCATENATE(MID('Datos de entrada'!C1111,1,1),",",MID('Datos de entrada'!C1111,3,1))),IFERROR(VALUE(MID('Datos de entrada'!C1111,1,2)),"")),"")</f>
        <v/>
      </c>
      <c r="H1111" t="str">
        <f t="shared" si="52"/>
        <v/>
      </c>
    </row>
    <row r="1112" spans="1:8" x14ac:dyDescent="0.2">
      <c r="A1112" t="str">
        <f>IF('Datos de entrada'!H1112="-","-","")</f>
        <v/>
      </c>
      <c r="B1112">
        <f t="shared" si="51"/>
        <v>7</v>
      </c>
      <c r="D1112" t="str">
        <f>IF(OR(A1112="-",ISNUMBER(E1112)),IFERROR(VALUE(CONCATENATE(MID('Datos de entrada'!C1112,1,1),",",MID('Datos de entrada'!C1112,3,1))),IFERROR(VALUE(MID('Datos de entrada'!C1112,1,2)),"")),"")</f>
        <v/>
      </c>
    </row>
    <row r="1113" spans="1:8" x14ac:dyDescent="0.2">
      <c r="A1113" t="str">
        <f>IF('Datos de entrada'!H1113="-","-","")</f>
        <v/>
      </c>
      <c r="B1113">
        <f t="shared" si="51"/>
        <v>7</v>
      </c>
      <c r="D1113" t="str">
        <f>IF(OR(A1113="-",ISNUMBER(E1113)),IFERROR(VALUE(CONCATENATE(MID('Datos de entrada'!C1113,1,1),",",MID('Datos de entrada'!C1113,3,1))),IFERROR(VALUE(MID('Datos de entrada'!C1113,1,2)),"")),"")</f>
        <v/>
      </c>
    </row>
    <row r="1114" spans="1:8" x14ac:dyDescent="0.2">
      <c r="A1114" t="str">
        <f>IF('Datos de entrada'!H1114="-","-","")</f>
        <v/>
      </c>
      <c r="B1114">
        <f t="shared" si="51"/>
        <v>7</v>
      </c>
      <c r="D1114" t="str">
        <f>IF(OR(A1114="-",ISNUMBER(E1114)),IFERROR(VALUE(CONCATENATE(MID('Datos de entrada'!C1114,1,1),",",MID('Datos de entrada'!C1114,3,1))),IFERROR(VALUE(MID('Datos de entrada'!C1114,1,2)),"")),"")</f>
        <v/>
      </c>
    </row>
    <row r="1115" spans="1:8" x14ac:dyDescent="0.2">
      <c r="A1115" t="str">
        <f>IF('Datos de entrada'!H1115="-","-","")</f>
        <v/>
      </c>
      <c r="B1115">
        <f t="shared" si="51"/>
        <v>7</v>
      </c>
      <c r="D1115" t="str">
        <f>IF(OR(A1115="-",ISNUMBER(E1115)),IFERROR(VALUE(CONCATENATE(MID('Datos de entrada'!C1115,1,1),",",MID('Datos de entrada'!C1115,3,1))),IFERROR(VALUE(MID('Datos de entrada'!C1115,1,2)),"")),"")</f>
        <v/>
      </c>
    </row>
    <row r="1116" spans="1:8" x14ac:dyDescent="0.2">
      <c r="A1116" t="str">
        <f>IF('Datos de entrada'!H1116="-","-","")</f>
        <v/>
      </c>
      <c r="B1116">
        <f t="shared" si="51"/>
        <v>7</v>
      </c>
      <c r="D1116" t="str">
        <f>IF(OR(A1116="-",ISNUMBER(E1116)),IFERROR(VALUE(CONCATENATE(MID('Datos de entrada'!C1116,1,1),",",MID('Datos de entrada'!C1116,3,1))),IFERROR(VALUE(MID('Datos de entrada'!C1116,1,2)),"")),"")</f>
        <v/>
      </c>
    </row>
    <row r="1117" spans="1:8" x14ac:dyDescent="0.2">
      <c r="A1117" t="str">
        <f>IF('Datos de entrada'!H1117="-","-","")</f>
        <v/>
      </c>
      <c r="B1117">
        <f t="shared" si="51"/>
        <v>7</v>
      </c>
      <c r="D1117" t="str">
        <f>IF(OR(A1117="-",ISNUMBER(E1117)),IFERROR(VALUE(CONCATENATE(MID('Datos de entrada'!C1117,1,1),",",MID('Datos de entrada'!C1117,3,1))),IFERROR(VALUE(MID('Datos de entrada'!C1117,1,2)),"")),"")</f>
        <v/>
      </c>
    </row>
    <row r="1118" spans="1:8" x14ac:dyDescent="0.2">
      <c r="A1118" t="str">
        <f>IF('Datos de entrada'!H1118="-","-","")</f>
        <v/>
      </c>
      <c r="B1118">
        <f t="shared" si="51"/>
        <v>7</v>
      </c>
      <c r="D1118" t="str">
        <f>IF(OR(A1118="-",ISNUMBER(E1118)),IFERROR(VALUE(CONCATENATE(MID('Datos de entrada'!C1118,1,1),",",MID('Datos de entrada'!C1118,3,1))),IFERROR(VALUE(MID('Datos de entrada'!C1118,1,2)),"")),"")</f>
        <v/>
      </c>
    </row>
    <row r="1119" spans="1:8" x14ac:dyDescent="0.2">
      <c r="A1119" t="str">
        <f>IF('Datos de entrada'!H1119="-","-","")</f>
        <v/>
      </c>
      <c r="B1119">
        <f t="shared" si="51"/>
        <v>7</v>
      </c>
      <c r="D1119" t="str">
        <f>IF(OR(A1119="-",ISNUMBER(E1119)),IFERROR(VALUE(CONCATENATE(MID('Datos de entrada'!C1119,1,1),",",MID('Datos de entrada'!C1119,3,1))),IFERROR(VALUE(MID('Datos de entrada'!C1119,1,2)),"")),"")</f>
        <v/>
      </c>
    </row>
    <row r="1120" spans="1:8" x14ac:dyDescent="0.2">
      <c r="A1120" t="str">
        <f>IF('Datos de entrada'!H1120="-","-","")</f>
        <v/>
      </c>
      <c r="B1120">
        <f t="shared" si="51"/>
        <v>7</v>
      </c>
      <c r="D1120" t="str">
        <f>IF(OR(A1120="-",ISNUMBER(E1120)),IFERROR(VALUE(CONCATENATE(MID('Datos de entrada'!C1120,1,1),",",MID('Datos de entrada'!C1120,3,1))),IFERROR(VALUE(MID('Datos de entrada'!C1120,1,2)),"")),"")</f>
        <v/>
      </c>
    </row>
    <row r="1121" spans="1:4" x14ac:dyDescent="0.2">
      <c r="A1121" t="str">
        <f>IF('Datos de entrada'!H1121="-","-","")</f>
        <v/>
      </c>
      <c r="B1121">
        <f t="shared" si="51"/>
        <v>7</v>
      </c>
      <c r="D1121" t="str">
        <f>IF(OR(A1121="-",ISNUMBER(E1121)),IFERROR(VALUE(CONCATENATE(MID('Datos de entrada'!C1121,1,1),",",MID('Datos de entrada'!C1121,3,1))),IFERROR(VALUE(MID('Datos de entrada'!C1121,1,2)),"")),"")</f>
        <v/>
      </c>
    </row>
    <row r="1122" spans="1:4" x14ac:dyDescent="0.2">
      <c r="A1122" t="str">
        <f>IF('Datos de entrada'!H1122="-","-","")</f>
        <v/>
      </c>
      <c r="B1122">
        <f t="shared" si="51"/>
        <v>7</v>
      </c>
      <c r="D1122" t="str">
        <f>IF(OR(A1122="-",ISNUMBER(E1122)),IFERROR(VALUE(CONCATENATE(MID('Datos de entrada'!C1122,1,1),",",MID('Datos de entrada'!C1122,3,1))),IFERROR(VALUE(MID('Datos de entrada'!C1122,1,2)),"")),"")</f>
        <v/>
      </c>
    </row>
    <row r="1123" spans="1:4" x14ac:dyDescent="0.2">
      <c r="A1123" t="str">
        <f>IF('Datos de entrada'!H1123="-","-","")</f>
        <v/>
      </c>
      <c r="B1123">
        <f t="shared" si="51"/>
        <v>7</v>
      </c>
      <c r="D1123" t="str">
        <f>IF(OR(A1123="-",ISNUMBER(E1123)),IFERROR(VALUE(CONCATENATE(MID('Datos de entrada'!C1123,1,1),",",MID('Datos de entrada'!C1123,3,1))),IFERROR(VALUE(MID('Datos de entrada'!C1123,1,2)),"")),"")</f>
        <v/>
      </c>
    </row>
    <row r="1124" spans="1:4" x14ac:dyDescent="0.2">
      <c r="A1124" t="str">
        <f>IF('Datos de entrada'!H1124="-","-","")</f>
        <v/>
      </c>
      <c r="B1124">
        <f t="shared" si="51"/>
        <v>7</v>
      </c>
      <c r="D1124" t="str">
        <f>IF(OR(A1124="-",ISNUMBER(E1124)),IFERROR(VALUE(CONCATENATE(MID('Datos de entrada'!C1124,1,1),",",MID('Datos de entrada'!C1124,3,1))),IFERROR(VALUE(MID('Datos de entrada'!C1124,1,2)),"")),"")</f>
        <v/>
      </c>
    </row>
    <row r="1125" spans="1:4" x14ac:dyDescent="0.2">
      <c r="A1125" t="str">
        <f>IF('Datos de entrada'!H1125="-","-","")</f>
        <v/>
      </c>
      <c r="B1125">
        <f t="shared" si="51"/>
        <v>7</v>
      </c>
      <c r="D1125" t="str">
        <f>IF(OR(A1125="-",ISNUMBER(E1125)),IFERROR(VALUE(CONCATENATE(MID('Datos de entrada'!C1125,1,1),",",MID('Datos de entrada'!C1125,3,1))),IFERROR(VALUE(MID('Datos de entrada'!C1125,1,2)),"")),"")</f>
        <v/>
      </c>
    </row>
    <row r="1126" spans="1:4" x14ac:dyDescent="0.2">
      <c r="A1126" t="str">
        <f>IF('Datos de entrada'!H1126="-","-","")</f>
        <v/>
      </c>
      <c r="B1126">
        <f t="shared" si="51"/>
        <v>7</v>
      </c>
      <c r="D1126" t="str">
        <f>IF(OR(A1126="-",ISNUMBER(E1126)),IFERROR(VALUE(CONCATENATE(MID('Datos de entrada'!C1126,1,1),",",MID('Datos de entrada'!C1126,3,1))),IFERROR(VALUE(MID('Datos de entrada'!C1126,1,2)),"")),"")</f>
        <v/>
      </c>
    </row>
    <row r="1127" spans="1:4" x14ac:dyDescent="0.2">
      <c r="A1127" t="str">
        <f>IF('Datos de entrada'!H1127="-","-","")</f>
        <v/>
      </c>
      <c r="B1127">
        <f t="shared" si="51"/>
        <v>7</v>
      </c>
      <c r="D1127" t="str">
        <f>IF(OR(A1127="-",ISNUMBER(E1127)),IFERROR(VALUE(CONCATENATE(MID('Datos de entrada'!C1127,1,1),",",MID('Datos de entrada'!C1127,3,1))),IFERROR(VALUE(MID('Datos de entrada'!C1127,1,2)),"")),"")</f>
        <v/>
      </c>
    </row>
    <row r="1128" spans="1:4" x14ac:dyDescent="0.2">
      <c r="A1128" t="str">
        <f>IF('Datos de entrada'!H1128="-","-","")</f>
        <v/>
      </c>
      <c r="B1128">
        <f t="shared" si="51"/>
        <v>7</v>
      </c>
      <c r="D1128" t="str">
        <f>IF(OR(A1128="-",ISNUMBER(E1128)),IFERROR(VALUE(CONCATENATE(MID('Datos de entrada'!C1128,1,1),",",MID('Datos de entrada'!C1128,3,1))),IFERROR(VALUE(MID('Datos de entrada'!C1128,1,2)),"")),"")</f>
        <v/>
      </c>
    </row>
    <row r="1129" spans="1:4" x14ac:dyDescent="0.2">
      <c r="A1129" t="str">
        <f>IF('Datos de entrada'!H1129="-","-","")</f>
        <v/>
      </c>
      <c r="B1129">
        <f t="shared" si="51"/>
        <v>7</v>
      </c>
      <c r="D1129" t="str">
        <f>IF(OR(A1129="-",ISNUMBER(E1129)),IFERROR(VALUE(CONCATENATE(MID('Datos de entrada'!C1129,1,1),",",MID('Datos de entrada'!C1129,3,1))),IFERROR(VALUE(MID('Datos de entrada'!C1129,1,2)),"")),"")</f>
        <v/>
      </c>
    </row>
    <row r="1130" spans="1:4" x14ac:dyDescent="0.2">
      <c r="A1130" t="str">
        <f>IF('Datos de entrada'!H1130="-","-","")</f>
        <v/>
      </c>
      <c r="B1130">
        <f t="shared" si="51"/>
        <v>7</v>
      </c>
      <c r="D1130" t="str">
        <f>IF(OR(A1130="-",ISNUMBER(E1130)),IFERROR(VALUE(CONCATENATE(MID('Datos de entrada'!C1130,1,1),",",MID('Datos de entrada'!C1130,3,1))),IFERROR(VALUE(MID('Datos de entrada'!C1130,1,2)),"")),"")</f>
        <v/>
      </c>
    </row>
    <row r="1131" spans="1:4" x14ac:dyDescent="0.2">
      <c r="A1131" t="str">
        <f>IF('Datos de entrada'!H1131="-","-","")</f>
        <v/>
      </c>
      <c r="B1131">
        <f t="shared" si="51"/>
        <v>7</v>
      </c>
      <c r="D1131" t="str">
        <f>IF(OR(A1131="-",ISNUMBER(E1131)),IFERROR(VALUE(CONCATENATE(MID('Datos de entrada'!C1131,1,1),",",MID('Datos de entrada'!C1131,3,1))),IFERROR(VALUE(MID('Datos de entrada'!C1131,1,2)),"")),"")</f>
        <v/>
      </c>
    </row>
    <row r="1132" spans="1:4" x14ac:dyDescent="0.2">
      <c r="A1132" t="str">
        <f>IF('Datos de entrada'!H1132="-","-","")</f>
        <v/>
      </c>
      <c r="B1132">
        <f t="shared" si="51"/>
        <v>7</v>
      </c>
      <c r="D1132" t="str">
        <f>IF(OR(A1132="-",ISNUMBER(E1132)),IFERROR(VALUE(CONCATENATE(MID('Datos de entrada'!C1132,1,1),",",MID('Datos de entrada'!C1132,3,1))),IFERROR(VALUE(MID('Datos de entrada'!C1132,1,2)),"")),"")</f>
        <v/>
      </c>
    </row>
    <row r="1133" spans="1:4" x14ac:dyDescent="0.2">
      <c r="A1133" t="str">
        <f>IF('Datos de entrada'!H1133="-","-","")</f>
        <v/>
      </c>
      <c r="B1133">
        <f t="shared" si="51"/>
        <v>7</v>
      </c>
      <c r="D1133" t="str">
        <f>IF(OR(A1133="-",ISNUMBER(E1133)),IFERROR(VALUE(CONCATENATE(MID('Datos de entrada'!C1133,1,1),",",MID('Datos de entrada'!C1133,3,1))),IFERROR(VALUE(MID('Datos de entrada'!C1133,1,2)),"")),"")</f>
        <v/>
      </c>
    </row>
    <row r="1134" spans="1:4" x14ac:dyDescent="0.2">
      <c r="A1134" t="str">
        <f>IF('Datos de entrada'!H1134="-","-","")</f>
        <v/>
      </c>
      <c r="B1134">
        <f t="shared" si="51"/>
        <v>7</v>
      </c>
      <c r="D1134" t="str">
        <f>IF(OR(A1134="-",ISNUMBER(E1134)),IFERROR(VALUE(CONCATENATE(MID('Datos de entrada'!C1134,1,1),",",MID('Datos de entrada'!C1134,3,1))),IFERROR(VALUE(MID('Datos de entrada'!C1134,1,2)),"")),"")</f>
        <v/>
      </c>
    </row>
    <row r="1135" spans="1:4" x14ac:dyDescent="0.2">
      <c r="A1135" t="str">
        <f>IF('Datos de entrada'!H1135="-","-","")</f>
        <v/>
      </c>
      <c r="B1135">
        <f t="shared" si="51"/>
        <v>7</v>
      </c>
      <c r="D1135" t="str">
        <f>IF(OR(A1135="-",ISNUMBER(E1135)),IFERROR(VALUE(CONCATENATE(MID('Datos de entrada'!C1135,1,1),",",MID('Datos de entrada'!C1135,3,1))),IFERROR(VALUE(MID('Datos de entrada'!C1135,1,2)),"")),"")</f>
        <v/>
      </c>
    </row>
    <row r="1136" spans="1:4" x14ac:dyDescent="0.2">
      <c r="A1136" t="str">
        <f>IF('Datos de entrada'!H1136="-","-","")</f>
        <v/>
      </c>
      <c r="B1136">
        <f t="shared" si="51"/>
        <v>7</v>
      </c>
      <c r="D1136" t="str">
        <f>IF(OR(A1136="-",ISNUMBER(E1136)),IFERROR(VALUE(CONCATENATE(MID('Datos de entrada'!C1136,1,1),",",MID('Datos de entrada'!C1136,3,1))),IFERROR(VALUE(MID('Datos de entrada'!C1136,1,2)),"")),"")</f>
        <v/>
      </c>
    </row>
    <row r="1137" spans="1:4" x14ac:dyDescent="0.2">
      <c r="A1137" t="str">
        <f>IF('Datos de entrada'!H1137="-","-","")</f>
        <v/>
      </c>
      <c r="B1137">
        <f t="shared" si="51"/>
        <v>7</v>
      </c>
      <c r="D1137" t="str">
        <f>IF(OR(A1137="-",ISNUMBER(E1137)),IFERROR(VALUE(CONCATENATE(MID('Datos de entrada'!C1137,1,1),",",MID('Datos de entrada'!C1137,3,1))),IFERROR(VALUE(MID('Datos de entrada'!C1137,1,2)),"")),"")</f>
        <v/>
      </c>
    </row>
    <row r="1138" spans="1:4" x14ac:dyDescent="0.2">
      <c r="A1138" t="str">
        <f>IF('Datos de entrada'!H1138="-","-","")</f>
        <v/>
      </c>
      <c r="B1138">
        <f t="shared" si="51"/>
        <v>7</v>
      </c>
      <c r="D1138" t="str">
        <f>IF(OR(A1138="-",ISNUMBER(E1138)),IFERROR(VALUE(CONCATENATE(MID('Datos de entrada'!C1138,1,1),",",MID('Datos de entrada'!C1138,3,1))),IFERROR(VALUE(MID('Datos de entrada'!C1138,1,2)),"")),"")</f>
        <v/>
      </c>
    </row>
    <row r="1139" spans="1:4" x14ac:dyDescent="0.2">
      <c r="A1139" t="str">
        <f>IF('Datos de entrada'!H1139="-","-","")</f>
        <v/>
      </c>
      <c r="B1139">
        <f t="shared" si="51"/>
        <v>7</v>
      </c>
      <c r="D1139" t="str">
        <f>IF(OR(A1139="-",ISNUMBER(E1139)),IFERROR(VALUE(CONCATENATE(MID('Datos de entrada'!C1139,1,1),",",MID('Datos de entrada'!C1139,3,1))),IFERROR(VALUE(MID('Datos de entrada'!C1139,1,2)),"")),"")</f>
        <v/>
      </c>
    </row>
    <row r="1140" spans="1:4" x14ac:dyDescent="0.2">
      <c r="A1140" t="str">
        <f>IF('Datos de entrada'!H1140="-","-","")</f>
        <v/>
      </c>
      <c r="B1140">
        <f t="shared" si="51"/>
        <v>7</v>
      </c>
      <c r="D1140" t="str">
        <f>IF(OR(A1140="-",ISNUMBER(E1140)),IFERROR(VALUE(CONCATENATE(MID('Datos de entrada'!C1140,1,1),",",MID('Datos de entrada'!C1140,3,1))),IFERROR(VALUE(MID('Datos de entrada'!C1140,1,2)),"")),"")</f>
        <v/>
      </c>
    </row>
    <row r="1141" spans="1:4" x14ac:dyDescent="0.2">
      <c r="A1141" t="str">
        <f>IF('Datos de entrada'!H1141="-","-","")</f>
        <v/>
      </c>
      <c r="B1141">
        <f t="shared" si="51"/>
        <v>7</v>
      </c>
      <c r="D1141" t="str">
        <f>IF(OR(A1141="-",ISNUMBER(E1141)),IFERROR(VALUE(CONCATENATE(MID('Datos de entrada'!C1141,1,1),",",MID('Datos de entrada'!C1141,3,1))),IFERROR(VALUE(MID('Datos de entrada'!C1141,1,2)),"")),"")</f>
        <v/>
      </c>
    </row>
    <row r="1142" spans="1:4" x14ac:dyDescent="0.2">
      <c r="A1142" t="str">
        <f>IF('Datos de entrada'!H1142="-","-","")</f>
        <v/>
      </c>
      <c r="B1142">
        <f t="shared" si="51"/>
        <v>7</v>
      </c>
      <c r="D1142" t="str">
        <f>IF(OR(A1142="-",ISNUMBER(E1142)),IFERROR(VALUE(CONCATENATE(MID('Datos de entrada'!C1142,1,1),",",MID('Datos de entrada'!C1142,3,1))),IFERROR(VALUE(MID('Datos de entrada'!C1142,1,2)),"")),"")</f>
        <v/>
      </c>
    </row>
    <row r="1143" spans="1:4" x14ac:dyDescent="0.2">
      <c r="A1143" t="str">
        <f>IF('Datos de entrada'!H1143="-","-","")</f>
        <v/>
      </c>
      <c r="B1143">
        <f t="shared" si="51"/>
        <v>7</v>
      </c>
      <c r="D1143" t="str">
        <f>IF(OR(A1143="-",ISNUMBER(E1143)),IFERROR(VALUE(CONCATENATE(MID('Datos de entrada'!C1143,1,1),",",MID('Datos de entrada'!C1143,3,1))),IFERROR(VALUE(MID('Datos de entrada'!C1143,1,2)),"")),"")</f>
        <v/>
      </c>
    </row>
    <row r="1144" spans="1:4" x14ac:dyDescent="0.2">
      <c r="A1144" t="str">
        <f>IF('Datos de entrada'!H1144="-","-","")</f>
        <v/>
      </c>
      <c r="B1144">
        <f t="shared" si="51"/>
        <v>7</v>
      </c>
      <c r="D1144" t="str">
        <f>IF(OR(A1144="-",ISNUMBER(E1144)),IFERROR(VALUE(CONCATENATE(MID('Datos de entrada'!C1144,1,1),",",MID('Datos de entrada'!C1144,3,1))),IFERROR(VALUE(MID('Datos de entrada'!C1144,1,2)),"")),"")</f>
        <v/>
      </c>
    </row>
    <row r="1145" spans="1:4" x14ac:dyDescent="0.2">
      <c r="A1145" t="str">
        <f>IF('Datos de entrada'!H1145="-","-","")</f>
        <v/>
      </c>
      <c r="B1145">
        <f t="shared" si="51"/>
        <v>7</v>
      </c>
      <c r="D1145" t="str">
        <f>IF(OR(A1145="-",ISNUMBER(E1145)),IFERROR(VALUE(CONCATENATE(MID('Datos de entrada'!C1145,1,1),",",MID('Datos de entrada'!C1145,3,1))),IFERROR(VALUE(MID('Datos de entrada'!C1145,1,2)),"")),"")</f>
        <v/>
      </c>
    </row>
    <row r="1146" spans="1:4" x14ac:dyDescent="0.2">
      <c r="A1146" t="str">
        <f>IF('Datos de entrada'!H1146="-","-","")</f>
        <v/>
      </c>
      <c r="B1146">
        <f t="shared" si="51"/>
        <v>7</v>
      </c>
      <c r="D1146" t="str">
        <f>IF(OR(A1146="-",ISNUMBER(E1146)),IFERROR(VALUE(CONCATENATE(MID('Datos de entrada'!C1146,1,1),",",MID('Datos de entrada'!C1146,3,1))),IFERROR(VALUE(MID('Datos de entrada'!C1146,1,2)),"")),"")</f>
        <v/>
      </c>
    </row>
    <row r="1147" spans="1:4" x14ac:dyDescent="0.2">
      <c r="A1147" t="str">
        <f>IF('Datos de entrada'!H1147="-","-","")</f>
        <v/>
      </c>
      <c r="B1147">
        <f t="shared" si="51"/>
        <v>7</v>
      </c>
      <c r="D1147" t="str">
        <f>IF(OR(A1147="-",ISNUMBER(E1147)),IFERROR(VALUE(CONCATENATE(MID('Datos de entrada'!C1147,1,1),",",MID('Datos de entrada'!C1147,3,1))),IFERROR(VALUE(MID('Datos de entrada'!C1147,1,2)),"")),"")</f>
        <v/>
      </c>
    </row>
    <row r="1148" spans="1:4" x14ac:dyDescent="0.2">
      <c r="A1148" t="str">
        <f>IF('Datos de entrada'!H1148="-","-","")</f>
        <v/>
      </c>
      <c r="B1148">
        <f t="shared" si="51"/>
        <v>7</v>
      </c>
      <c r="D1148" t="str">
        <f>IF(OR(A1148="-",ISNUMBER(E1148)),IFERROR(VALUE(CONCATENATE(MID('Datos de entrada'!C1148,1,1),",",MID('Datos de entrada'!C1148,3,1))),IFERROR(VALUE(MID('Datos de entrada'!C1148,1,2)),"")),"")</f>
        <v/>
      </c>
    </row>
    <row r="1149" spans="1:4" x14ac:dyDescent="0.2">
      <c r="A1149" t="str">
        <f>IF('Datos de entrada'!H1149="-","-","")</f>
        <v/>
      </c>
      <c r="B1149">
        <f t="shared" si="51"/>
        <v>7</v>
      </c>
      <c r="D1149" t="str">
        <f>IF(OR(A1149="-",ISNUMBER(E1149)),IFERROR(VALUE(CONCATENATE(MID('Datos de entrada'!C1149,1,1),",",MID('Datos de entrada'!C1149,3,1))),IFERROR(VALUE(MID('Datos de entrada'!C1149,1,2)),"")),"")</f>
        <v/>
      </c>
    </row>
    <row r="1150" spans="1:4" x14ac:dyDescent="0.2">
      <c r="A1150" t="str">
        <f>IF('Datos de entrada'!H1150="-","-","")</f>
        <v/>
      </c>
      <c r="B1150">
        <f t="shared" si="51"/>
        <v>7</v>
      </c>
      <c r="D1150" t="str">
        <f>IF(OR(A1150="-",ISNUMBER(E1150)),IFERROR(VALUE(CONCATENATE(MID('Datos de entrada'!C1150,1,1),",",MID('Datos de entrada'!C1150,3,1))),IFERROR(VALUE(MID('Datos de entrada'!C1150,1,2)),"")),"")</f>
        <v/>
      </c>
    </row>
    <row r="1151" spans="1:4" x14ac:dyDescent="0.2">
      <c r="A1151" t="str">
        <f>IF('Datos de entrada'!H1151="-","-","")</f>
        <v/>
      </c>
      <c r="B1151">
        <f t="shared" si="51"/>
        <v>7</v>
      </c>
      <c r="D1151" t="str">
        <f>IF(OR(A1151="-",ISNUMBER(E1151)),IFERROR(VALUE(CONCATENATE(MID('Datos de entrada'!C1151,1,1),",",MID('Datos de entrada'!C1151,3,1))),IFERROR(VALUE(MID('Datos de entrada'!C1151,1,2)),"")),"")</f>
        <v/>
      </c>
    </row>
    <row r="1152" spans="1:4" x14ac:dyDescent="0.2">
      <c r="A1152" t="str">
        <f>IF('Datos de entrada'!H1152="-","-","")</f>
        <v/>
      </c>
      <c r="B1152">
        <f t="shared" si="51"/>
        <v>7</v>
      </c>
      <c r="D1152" t="str">
        <f>IF(OR(A1152="-",ISNUMBER(E1152)),IFERROR(VALUE(CONCATENATE(MID('Datos de entrada'!C1152,1,1),",",MID('Datos de entrada'!C1152,3,1))),IFERROR(VALUE(MID('Datos de entrada'!C1152,1,2)),"")),"")</f>
        <v/>
      </c>
    </row>
    <row r="1153" spans="1:4" x14ac:dyDescent="0.2">
      <c r="A1153" t="str">
        <f>IF('Datos de entrada'!H1153="-","-","")</f>
        <v/>
      </c>
      <c r="B1153">
        <f t="shared" si="51"/>
        <v>7</v>
      </c>
      <c r="D1153" t="str">
        <f>IF(OR(A1153="-",ISNUMBER(E1153)),IFERROR(VALUE(CONCATENATE(MID('Datos de entrada'!C1153,1,1),",",MID('Datos de entrada'!C1153,3,1))),IFERROR(VALUE(MID('Datos de entrada'!C1153,1,2)),"")),"")</f>
        <v/>
      </c>
    </row>
    <row r="1154" spans="1:4" x14ac:dyDescent="0.2">
      <c r="A1154" t="str">
        <f>IF('Datos de entrada'!H1154="-","-","")</f>
        <v/>
      </c>
      <c r="B1154">
        <f t="shared" si="51"/>
        <v>7</v>
      </c>
      <c r="D1154" t="str">
        <f>IF(OR(A1154="-",ISNUMBER(E1154)),IFERROR(VALUE(CONCATENATE(MID('Datos de entrada'!C1154,1,1),",",MID('Datos de entrada'!C1154,3,1))),IFERROR(VALUE(MID('Datos de entrada'!C1154,1,2)),"")),"")</f>
        <v/>
      </c>
    </row>
    <row r="1155" spans="1:4" x14ac:dyDescent="0.2">
      <c r="A1155" t="str">
        <f>IF('Datos de entrada'!H1155="-","-","")</f>
        <v/>
      </c>
      <c r="B1155">
        <f t="shared" si="51"/>
        <v>7</v>
      </c>
      <c r="D1155" t="str">
        <f>IF(OR(A1155="-",ISNUMBER(E1155)),IFERROR(VALUE(CONCATENATE(MID('Datos de entrada'!C1155,1,1),",",MID('Datos de entrada'!C1155,3,1))),IFERROR(VALUE(MID('Datos de entrada'!C1155,1,2)),"")),"")</f>
        <v/>
      </c>
    </row>
    <row r="1156" spans="1:4" x14ac:dyDescent="0.2">
      <c r="A1156" t="str">
        <f>IF('Datos de entrada'!H1156="-","-","")</f>
        <v/>
      </c>
      <c r="B1156">
        <f t="shared" si="51"/>
        <v>7</v>
      </c>
      <c r="D1156" t="str">
        <f>IF(OR(A1156="-",ISNUMBER(E1156)),IFERROR(VALUE(CONCATENATE(MID('Datos de entrada'!C1156,1,1),",",MID('Datos de entrada'!C1156,3,1))),IFERROR(VALUE(MID('Datos de entrada'!C1156,1,2)),"")),"")</f>
        <v/>
      </c>
    </row>
    <row r="1157" spans="1:4" x14ac:dyDescent="0.2">
      <c r="A1157" t="str">
        <f>IF('Datos de entrada'!H1157="-","-","")</f>
        <v/>
      </c>
      <c r="B1157">
        <f t="shared" si="51"/>
        <v>7</v>
      </c>
      <c r="D1157" t="str">
        <f>IF(OR(A1157="-",ISNUMBER(E1157)),IFERROR(VALUE(CONCATENATE(MID('Datos de entrada'!C1157,1,1),",",MID('Datos de entrada'!C1157,3,1))),IFERROR(VALUE(MID('Datos de entrada'!C1157,1,2)),"")),"")</f>
        <v/>
      </c>
    </row>
    <row r="1158" spans="1:4" x14ac:dyDescent="0.2">
      <c r="A1158" t="str">
        <f>IF('Datos de entrada'!H1158="-","-","")</f>
        <v/>
      </c>
      <c r="B1158">
        <f t="shared" si="51"/>
        <v>7</v>
      </c>
      <c r="D1158" t="str">
        <f>IF(OR(A1158="-",ISNUMBER(E1158)),IFERROR(VALUE(CONCATENATE(MID('Datos de entrada'!C1158,1,1),",",MID('Datos de entrada'!C1158,3,1))),IFERROR(VALUE(MID('Datos de entrada'!C1158,1,2)),"")),"")</f>
        <v/>
      </c>
    </row>
    <row r="1159" spans="1:4" x14ac:dyDescent="0.2">
      <c r="A1159" t="str">
        <f>IF('Datos de entrada'!H1159="-","-","")</f>
        <v/>
      </c>
      <c r="B1159">
        <f t="shared" si="51"/>
        <v>7</v>
      </c>
      <c r="D1159" t="str">
        <f>IF(OR(A1159="-",ISNUMBER(E1159)),IFERROR(VALUE(CONCATENATE(MID('Datos de entrada'!C1159,1,1),",",MID('Datos de entrada'!C1159,3,1))),IFERROR(VALUE(MID('Datos de entrada'!C1159,1,2)),"")),"")</f>
        <v/>
      </c>
    </row>
    <row r="1160" spans="1:4" x14ac:dyDescent="0.2">
      <c r="A1160" t="str">
        <f>IF('Datos de entrada'!H1160="-","-","")</f>
        <v/>
      </c>
      <c r="B1160">
        <f t="shared" si="51"/>
        <v>7</v>
      </c>
      <c r="D1160" t="str">
        <f>IF(OR(A1160="-",ISNUMBER(E1160)),IFERROR(VALUE(CONCATENATE(MID('Datos de entrada'!C1160,1,1),",",MID('Datos de entrada'!C1160,3,1))),IFERROR(VALUE(MID('Datos de entrada'!C1160,1,2)),"")),"")</f>
        <v/>
      </c>
    </row>
    <row r="1161" spans="1:4" x14ac:dyDescent="0.2">
      <c r="A1161" t="str">
        <f>IF('Datos de entrada'!H1161="-","-","")</f>
        <v/>
      </c>
      <c r="B1161">
        <f t="shared" si="51"/>
        <v>7</v>
      </c>
      <c r="D1161" t="str">
        <f>IF(OR(A1161="-",ISNUMBER(E1161)),IFERROR(VALUE(CONCATENATE(MID('Datos de entrada'!C1161,1,1),",",MID('Datos de entrada'!C1161,3,1))),IFERROR(VALUE(MID('Datos de entrada'!C1161,1,2)),"")),"")</f>
        <v/>
      </c>
    </row>
    <row r="1162" spans="1:4" x14ac:dyDescent="0.2">
      <c r="A1162" t="str">
        <f>IF('Datos de entrada'!H1162="-","-","")</f>
        <v/>
      </c>
      <c r="B1162">
        <f t="shared" si="51"/>
        <v>7</v>
      </c>
      <c r="D1162" t="str">
        <f>IF(OR(A1162="-",ISNUMBER(E1162)),IFERROR(VALUE(CONCATENATE(MID('Datos de entrada'!C1162,1,1),",",MID('Datos de entrada'!C1162,3,1))),IFERROR(VALUE(MID('Datos de entrada'!C1162,1,2)),"")),"")</f>
        <v/>
      </c>
    </row>
    <row r="1163" spans="1:4" x14ac:dyDescent="0.2">
      <c r="A1163" t="str">
        <f>IF('Datos de entrada'!H1163="-","-","")</f>
        <v/>
      </c>
      <c r="B1163">
        <f t="shared" si="51"/>
        <v>7</v>
      </c>
      <c r="D1163" t="str">
        <f>IF(OR(A1163="-",ISNUMBER(E1163)),IFERROR(VALUE(CONCATENATE(MID('Datos de entrada'!C1163,1,1),",",MID('Datos de entrada'!C1163,3,1))),IFERROR(VALUE(MID('Datos de entrada'!C1163,1,2)),"")),"")</f>
        <v/>
      </c>
    </row>
    <row r="1164" spans="1:4" x14ac:dyDescent="0.2">
      <c r="A1164" t="str">
        <f>IF('Datos de entrada'!H1164="-","-","")</f>
        <v/>
      </c>
      <c r="B1164">
        <f t="shared" si="51"/>
        <v>7</v>
      </c>
      <c r="D1164" t="str">
        <f>IF(OR(A1164="-",ISNUMBER(E1164)),IFERROR(VALUE(CONCATENATE(MID('Datos de entrada'!C1164,1,1),",",MID('Datos de entrada'!C1164,3,1))),IFERROR(VALUE(MID('Datos de entrada'!C1164,1,2)),"")),"")</f>
        <v/>
      </c>
    </row>
    <row r="1165" spans="1:4" x14ac:dyDescent="0.2">
      <c r="A1165" t="str">
        <f>IF('Datos de entrada'!H1165="-","-","")</f>
        <v/>
      </c>
      <c r="B1165">
        <f t="shared" si="51"/>
        <v>7</v>
      </c>
      <c r="D1165" t="str">
        <f>IF(OR(A1165="-",ISNUMBER(E1165)),IFERROR(VALUE(CONCATENATE(MID('Datos de entrada'!C1165,1,1),",",MID('Datos de entrada'!C1165,3,1))),IFERROR(VALUE(MID('Datos de entrada'!C1165,1,2)),"")),"")</f>
        <v/>
      </c>
    </row>
    <row r="1166" spans="1:4" x14ac:dyDescent="0.2">
      <c r="A1166" t="str">
        <f>IF('Datos de entrada'!H1166="-","-","")</f>
        <v/>
      </c>
      <c r="B1166">
        <f t="shared" si="51"/>
        <v>7</v>
      </c>
      <c r="D1166" t="str">
        <f>IF(OR(A1166="-",ISNUMBER(E1166)),IFERROR(VALUE(CONCATENATE(MID('Datos de entrada'!C1166,1,1),",",MID('Datos de entrada'!C1166,3,1))),IFERROR(VALUE(MID('Datos de entrada'!C1166,1,2)),"")),"")</f>
        <v/>
      </c>
    </row>
    <row r="1167" spans="1:4" x14ac:dyDescent="0.2">
      <c r="A1167" t="str">
        <f>IF('Datos de entrada'!H1167="-","-","")</f>
        <v/>
      </c>
      <c r="B1167">
        <f t="shared" si="51"/>
        <v>7</v>
      </c>
      <c r="D1167" t="str">
        <f>IF(OR(A1167="-",ISNUMBER(E1167)),IFERROR(VALUE(CONCATENATE(MID('Datos de entrada'!C1167,1,1),",",MID('Datos de entrada'!C1167,3,1))),IFERROR(VALUE(MID('Datos de entrada'!C1167,1,2)),"")),"")</f>
        <v/>
      </c>
    </row>
    <row r="1168" spans="1:4" x14ac:dyDescent="0.2">
      <c r="A1168" t="str">
        <f>IF('Datos de entrada'!H1168="-","-","")</f>
        <v/>
      </c>
      <c r="B1168">
        <f t="shared" si="51"/>
        <v>7</v>
      </c>
      <c r="D1168" t="str">
        <f>IF(OR(A1168="-",ISNUMBER(E1168)),IFERROR(VALUE(CONCATENATE(MID('Datos de entrada'!C1168,1,1),",",MID('Datos de entrada'!C1168,3,1))),IFERROR(VALUE(MID('Datos de entrada'!C1168,1,2)),"")),"")</f>
        <v/>
      </c>
    </row>
    <row r="1169" spans="1:4" x14ac:dyDescent="0.2">
      <c r="A1169" t="str">
        <f>IF('Datos de entrada'!H1169="-","-","")</f>
        <v/>
      </c>
      <c r="B1169">
        <f t="shared" si="51"/>
        <v>7</v>
      </c>
      <c r="D1169" t="str">
        <f>IF(OR(A1169="-",ISNUMBER(E1169)),IFERROR(VALUE(CONCATENATE(MID('Datos de entrada'!C1169,1,1),",",MID('Datos de entrada'!C1169,3,1))),IFERROR(VALUE(MID('Datos de entrada'!C1169,1,2)),"")),"")</f>
        <v/>
      </c>
    </row>
    <row r="1170" spans="1:4" x14ac:dyDescent="0.2">
      <c r="A1170" t="str">
        <f>IF('Datos de entrada'!H1170="-","-","")</f>
        <v/>
      </c>
      <c r="B1170">
        <f t="shared" si="51"/>
        <v>7</v>
      </c>
      <c r="D1170" t="str">
        <f>IF(OR(A1170="-",ISNUMBER(E1170)),IFERROR(VALUE(CONCATENATE(MID('Datos de entrada'!C1170,1,1),",",MID('Datos de entrada'!C1170,3,1))),IFERROR(VALUE(MID('Datos de entrada'!C1170,1,2)),"")),"")</f>
        <v/>
      </c>
    </row>
    <row r="1171" spans="1:4" x14ac:dyDescent="0.2">
      <c r="A1171" t="str">
        <f>IF('Datos de entrada'!H1171="-","-","")</f>
        <v/>
      </c>
      <c r="B1171">
        <f t="shared" si="51"/>
        <v>7</v>
      </c>
      <c r="D1171" t="str">
        <f>IF(OR(A1171="-",ISNUMBER(E1171)),IFERROR(VALUE(CONCATENATE(MID('Datos de entrada'!C1171,1,1),",",MID('Datos de entrada'!C1171,3,1))),IFERROR(VALUE(MID('Datos de entrada'!C1171,1,2)),"")),"")</f>
        <v/>
      </c>
    </row>
    <row r="1172" spans="1:4" x14ac:dyDescent="0.2">
      <c r="A1172" t="str">
        <f>IF('Datos de entrada'!H1172="-","-","")</f>
        <v/>
      </c>
      <c r="B1172">
        <f t="shared" ref="B1172:B1178" si="53">IF(A1172="-",B1171+1,B1171)</f>
        <v>7</v>
      </c>
      <c r="D1172" t="str">
        <f>IF(OR(A1172="-",ISNUMBER(E1172)),IFERROR(VALUE(CONCATENATE(MID('Datos de entrada'!C1172,1,1),",",MID('Datos de entrada'!C1172,3,1))),IFERROR(VALUE(MID('Datos de entrada'!C1172,1,2)),"")),"")</f>
        <v/>
      </c>
    </row>
    <row r="1173" spans="1:4" x14ac:dyDescent="0.2">
      <c r="A1173" t="str">
        <f>IF('Datos de entrada'!H1173="-","-","")</f>
        <v/>
      </c>
      <c r="B1173">
        <f t="shared" si="53"/>
        <v>7</v>
      </c>
      <c r="D1173" t="str">
        <f>IF(OR(A1173="-",ISNUMBER(E1173)),IFERROR(VALUE(CONCATENATE(MID('Datos de entrada'!C1173,1,1),",",MID('Datos de entrada'!C1173,3,1))),IFERROR(VALUE(MID('Datos de entrada'!C1173,1,2)),"")),"")</f>
        <v/>
      </c>
    </row>
    <row r="1174" spans="1:4" x14ac:dyDescent="0.2">
      <c r="A1174" t="str">
        <f>IF('Datos de entrada'!H1174="-","-","")</f>
        <v/>
      </c>
      <c r="B1174">
        <f t="shared" si="53"/>
        <v>7</v>
      </c>
      <c r="D1174" t="str">
        <f>IF(OR(A1174="-",ISNUMBER(E1174)),IFERROR(VALUE(CONCATENATE(MID('Datos de entrada'!C1174,1,1),",",MID('Datos de entrada'!C1174,3,1))),IFERROR(VALUE(MID('Datos de entrada'!C1174,1,2)),"")),"")</f>
        <v/>
      </c>
    </row>
    <row r="1175" spans="1:4" x14ac:dyDescent="0.2">
      <c r="A1175" t="str">
        <f>IF('Datos de entrada'!H1175="-","-","")</f>
        <v/>
      </c>
      <c r="B1175">
        <f t="shared" si="53"/>
        <v>7</v>
      </c>
      <c r="D1175" t="str">
        <f>IF(OR(A1175="-",ISNUMBER(E1175)),IFERROR(VALUE(CONCATENATE(MID('Datos de entrada'!C1175,1,1),",",MID('Datos de entrada'!C1175,3,1))),IFERROR(VALUE(MID('Datos de entrada'!C1175,1,2)),"")),"")</f>
        <v/>
      </c>
    </row>
    <row r="1176" spans="1:4" x14ac:dyDescent="0.2">
      <c r="A1176" t="str">
        <f>IF('Datos de entrada'!H1176="-","-","")</f>
        <v/>
      </c>
      <c r="B1176">
        <f t="shared" si="53"/>
        <v>7</v>
      </c>
      <c r="D1176" t="str">
        <f>IF(OR(A1176="-",ISNUMBER(E1176)),IFERROR(VALUE(CONCATENATE(MID('Datos de entrada'!C1176,1,1),",",MID('Datos de entrada'!C1176,3,1))),IFERROR(VALUE(MID('Datos de entrada'!C1176,1,2)),"")),"")</f>
        <v/>
      </c>
    </row>
    <row r="1177" spans="1:4" x14ac:dyDescent="0.2">
      <c r="A1177" t="str">
        <f>IF('Datos de entrada'!H1177="-","-","")</f>
        <v/>
      </c>
      <c r="B1177">
        <f t="shared" si="53"/>
        <v>7</v>
      </c>
      <c r="D1177" t="str">
        <f>IF(OR(A1177="-",ISNUMBER(E1177)),IFERROR(VALUE(CONCATENATE(MID('Datos de entrada'!C1177,1,1),",",MID('Datos de entrada'!C1177,3,1))),IFERROR(VALUE(MID('Datos de entrada'!C1177,1,2)),"")),"")</f>
        <v/>
      </c>
    </row>
    <row r="1178" spans="1:4" x14ac:dyDescent="0.2">
      <c r="A1178" t="str">
        <f>IF('Datos de entrada'!H1178="-","-","")</f>
        <v/>
      </c>
      <c r="B1178">
        <f t="shared" si="53"/>
        <v>7</v>
      </c>
      <c r="D1178" t="str">
        <f>IF(OR(A1178="-",ISNUMBER(E1178)),IFERROR(VALUE(CONCATENATE(MID('Datos de entrada'!C1178,1,1),",",MID('Datos de entrada'!C1178,3,1))),IFERROR(VALUE(MID('Datos de entrada'!C1178,1,2)),"")),"")</f>
        <v/>
      </c>
    </row>
    <row r="1179" spans="1:4" x14ac:dyDescent="0.2">
      <c r="A1179" t="str">
        <f>IF('Datos de entrada'!H1179="-","-","")</f>
        <v/>
      </c>
      <c r="D1179" t="str">
        <f>IF(OR(A1179="-",ISNUMBER(E1179)),IFERROR(VALUE(CONCATENATE(MID('Datos de entrada'!C1179,1,1),",",MID('Datos de entrada'!C1179,3,1))),IFERROR(VALUE(MID('Datos de entrada'!C1179,1,2)),"")),"")</f>
        <v/>
      </c>
    </row>
    <row r="1180" spans="1:4" x14ac:dyDescent="0.2">
      <c r="A1180" t="str">
        <f>IF('Datos de entrada'!H1180="-","-","")</f>
        <v/>
      </c>
      <c r="D1180" t="str">
        <f>IF(OR(A1180="-",ISNUMBER(E1180)),IFERROR(VALUE(CONCATENATE(MID('Datos de entrada'!C1180,1,1),",",MID('Datos de entrada'!C1180,3,1))),IFERROR(VALUE(MID('Datos de entrada'!C1180,1,2)),"")),"")</f>
        <v/>
      </c>
    </row>
    <row r="1181" spans="1:4" x14ac:dyDescent="0.2">
      <c r="A1181" t="str">
        <f>IF('Datos de entrada'!H1181="-","-","")</f>
        <v/>
      </c>
      <c r="D1181" t="str">
        <f>IF(OR(A1181="-",ISNUMBER(E1181)),IFERROR(VALUE(CONCATENATE(MID('Datos de entrada'!C1181,1,1),",",MID('Datos de entrada'!C1181,3,1))),IFERROR(VALUE(MID('Datos de entrada'!C1181,1,2)),"")),"")</f>
        <v/>
      </c>
    </row>
    <row r="1182" spans="1:4" x14ac:dyDescent="0.2">
      <c r="A1182" t="str">
        <f>IF('Datos de entrada'!H1182="-","-","")</f>
        <v/>
      </c>
      <c r="D1182" t="str">
        <f>IF(OR(A1182="-",ISNUMBER(E1182)),IFERROR(VALUE(CONCATENATE(MID('Datos de entrada'!C1182,1,1),",",MID('Datos de entrada'!C1182,3,1))),IFERROR(VALUE(MID('Datos de entrada'!C1182,1,2)),"")),"")</f>
        <v/>
      </c>
    </row>
    <row r="1183" spans="1:4" x14ac:dyDescent="0.2">
      <c r="A1183" t="str">
        <f>IF('Datos de entrada'!H1183="-","-","")</f>
        <v/>
      </c>
      <c r="D1183" t="str">
        <f>IF(OR(A1183="-",ISNUMBER(E1183)),IFERROR(VALUE(CONCATENATE(MID('Datos de entrada'!C1183,1,1),",",MID('Datos de entrada'!C1183,3,1))),IFERROR(VALUE(MID('Datos de entrada'!C1183,1,2)),"")),"")</f>
        <v/>
      </c>
    </row>
    <row r="1184" spans="1:4" x14ac:dyDescent="0.2">
      <c r="A1184" t="str">
        <f>IF('Datos de entrada'!H1184="-","-","")</f>
        <v/>
      </c>
      <c r="D1184" t="str">
        <f>IF(OR(A1184="-",ISNUMBER(E1184)),IFERROR(VALUE(CONCATENATE(MID('Datos de entrada'!C1184,1,1),",",MID('Datos de entrada'!C1184,3,1))),IFERROR(VALUE(MID('Datos de entrada'!C1184,1,2)),"")),"")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431F-0FA1-4DA0-B22C-AA86220BD724}">
  <sheetPr codeName="Hoja3"/>
  <dimension ref="A2:A6"/>
  <sheetViews>
    <sheetView workbookViewId="0">
      <selection activeCell="C6" sqref="C6"/>
    </sheetView>
  </sheetViews>
  <sheetFormatPr baseColWidth="10" defaultRowHeight="12.75" x14ac:dyDescent="0.2"/>
  <sheetData>
    <row r="2" spans="1:1" x14ac:dyDescent="0.2">
      <c r="A2" t="s">
        <v>125</v>
      </c>
    </row>
    <row r="3" spans="1:1" x14ac:dyDescent="0.2">
      <c r="A3" t="s">
        <v>126</v>
      </c>
    </row>
    <row r="4" spans="1:1" x14ac:dyDescent="0.2">
      <c r="A4" t="s">
        <v>127</v>
      </c>
    </row>
    <row r="5" spans="1:1" x14ac:dyDescent="0.2">
      <c r="A5" t="s">
        <v>128</v>
      </c>
    </row>
    <row r="6" spans="1:1" x14ac:dyDescent="0.2">
      <c r="A6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C2D0-342A-467F-A60A-BC9121E7604B}">
  <sheetPr codeName="Hoja4"/>
  <dimension ref="A1:O861"/>
  <sheetViews>
    <sheetView topLeftCell="A34" workbookViewId="0">
      <selection activeCell="F65" sqref="F65"/>
    </sheetView>
  </sheetViews>
  <sheetFormatPr baseColWidth="10" defaultRowHeight="12.75" x14ac:dyDescent="0.2"/>
  <cols>
    <col min="3" max="3" width="14" bestFit="1" customWidth="1"/>
    <col min="4" max="4" width="65" bestFit="1" customWidth="1"/>
    <col min="7" max="7" width="14.28515625" bestFit="1" customWidth="1"/>
    <col min="11" max="15" width="11.42578125" style="38"/>
  </cols>
  <sheetData>
    <row r="1" spans="1:15" ht="14.25" x14ac:dyDescent="0.2">
      <c r="C1" s="1" t="s">
        <v>10</v>
      </c>
      <c r="D1" t="s">
        <v>105</v>
      </c>
      <c r="E1" s="1" t="s">
        <v>8</v>
      </c>
      <c r="F1" s="1" t="s">
        <v>9</v>
      </c>
      <c r="G1" s="1" t="s">
        <v>102</v>
      </c>
      <c r="I1" s="1" t="s">
        <v>11</v>
      </c>
      <c r="K1" s="37" t="s">
        <v>82</v>
      </c>
      <c r="L1" s="37" t="s">
        <v>12</v>
      </c>
      <c r="M1" s="37" t="s">
        <v>13</v>
      </c>
      <c r="N1" s="37" t="s">
        <v>103</v>
      </c>
      <c r="O1" s="37" t="s">
        <v>14</v>
      </c>
    </row>
    <row r="2" spans="1:15" ht="14.25" x14ac:dyDescent="0.2">
      <c r="C2" s="1"/>
      <c r="E2" s="1"/>
      <c r="F2" s="1"/>
      <c r="G2" s="1"/>
      <c r="I2" s="1"/>
      <c r="L2" s="37"/>
      <c r="M2" s="37"/>
      <c r="N2" s="37"/>
      <c r="O2" s="37"/>
    </row>
    <row r="3" spans="1:15" ht="14.25" x14ac:dyDescent="0.2">
      <c r="A3" t="str">
        <f>IF(ISNUMBER(C3),C3+(ROW()/10000000),"")</f>
        <v/>
      </c>
      <c r="B3" t="str">
        <f>IF(ISNUMBER(G3),G3+(ROW()/10000000),IF(ISNUMBER(F3),F3+(ROW()/10000000),""))</f>
        <v/>
      </c>
      <c r="C3" s="1" t="str">
        <f t="shared" ref="C3:C66" si="0">IF(ISNUMBER(G3),I3*G3,IF(ISNUMBER(F3),I3*F3,""))</f>
        <v/>
      </c>
      <c r="D3" t="str">
        <f>IF(ISNUMBER(C3),'Datos de entrada'!A3,"")</f>
        <v/>
      </c>
      <c r="E3" s="1" t="str">
        <f>IF(ISNUMBER(G3),IF(NOT(ISBLANK('Datos de entrada'!L3)),'Datos de entrada'!L3,""),IFERROR(MID('Datos de entrada'!H3,1,2),""))</f>
        <v/>
      </c>
      <c r="F3" s="1" t="str">
        <f>IFERROR(VALUE(CONCATENATE(MID('Datos de entrada'!H3,5,1),",",MID('Datos de entrada'!H3,7,1))),IFERROR(VALUE(CONCATENATE(MID('Datos de entrada'!H3,5,2),",",MID('Datos de entrada'!H3,8,1))),""))</f>
        <v/>
      </c>
      <c r="G3" s="1" t="str">
        <f>IF(ISNUMBER('Datos de entrada'!K3),'Datos de entrada'!K3,"")</f>
        <v/>
      </c>
      <c r="I3" s="1" t="str">
        <f>IF(OR(ISNUMBER(F3),ISNUMBER(G3)),IFERROR(VALUE(CONCATENATE(MID('Datos de entrada'!C3,1,1),",",MID('Datos de entrada'!C3,3,1))),IFERROR(VALUE(MID('Datos de entrada'!C3,1,2)),"")),"")</f>
        <v/>
      </c>
      <c r="K3" s="38" t="str">
        <f>IF(OR(ISNUMBER(F3),ISNUMBER(G3)),IF(EXACT(E3,"SP"),1,0),"")</f>
        <v/>
      </c>
      <c r="L3" s="37" t="str">
        <f>IF(OR(ISNUMBER(F3),ISNUMBER(G3)),IF(EXACT(E3,"AP"),1,0),"")</f>
        <v/>
      </c>
      <c r="M3" s="37" t="str">
        <f>IF(OR(ISNUMBER(F3),ISNUMBER(G3)),IF(EXACT(E3,"NT"),1,0),"")</f>
        <v/>
      </c>
      <c r="N3" s="37" t="str">
        <f>IF(OR(ISNUMBER(F3),ISNUMBER(G3)),IF(EXACT(E3,"SB"),1,0),"")</f>
        <v/>
      </c>
      <c r="O3" s="37" t="str">
        <f>IF(OR(ISNUMBER(F3),ISNUMBER(G3)),IF(EXACT(E3,"MH"),1,0),"")</f>
        <v/>
      </c>
    </row>
    <row r="4" spans="1:15" ht="14.25" x14ac:dyDescent="0.2">
      <c r="A4" t="str">
        <f t="shared" ref="A4:A20" si="1">IF(ISNUMBER(C4),C4+(ROW()/10000000),"")</f>
        <v/>
      </c>
      <c r="B4" t="str">
        <f t="shared" ref="B4:B67" si="2">IF(ISNUMBER(G4),G4+(ROW()/10000000),IF(ISNUMBER(F4),F4+(ROW()/10000000),""))</f>
        <v/>
      </c>
      <c r="C4" s="1" t="str">
        <f t="shared" si="0"/>
        <v/>
      </c>
      <c r="D4" t="str">
        <f>IF(ISNUMBER(C4),'Datos de entrada'!A4,"")</f>
        <v/>
      </c>
      <c r="E4" s="1" t="str">
        <f>IF(ISNUMBER(G4),IF(NOT(ISBLANK('Datos de entrada'!L4)),'Datos de entrada'!L4,""),IFERROR(MID('Datos de entrada'!H4,1,2),""))</f>
        <v/>
      </c>
      <c r="F4" s="1" t="str">
        <f>IFERROR(VALUE(CONCATENATE(MID('Datos de entrada'!H4,5,1),",",MID('Datos de entrada'!H4,7,1))),IFERROR(VALUE(CONCATENATE(MID('Datos de entrada'!H4,5,2),",",MID('Datos de entrada'!H4,8,1))),""))</f>
        <v/>
      </c>
      <c r="G4" s="1" t="str">
        <f>IF(ISNUMBER('Datos de entrada'!K4),'Datos de entrada'!K4,"")</f>
        <v/>
      </c>
      <c r="I4" s="1" t="str">
        <f>IF(OR(ISNUMBER(F4),ISNUMBER(G4)),IFERROR(VALUE(CONCATENATE(MID('Datos de entrada'!C4,1,1),",",MID('Datos de entrada'!C4,3,1))),IFERROR(VALUE(MID('Datos de entrada'!C4,1,2)),"")),"")</f>
        <v/>
      </c>
      <c r="K4" s="38" t="str">
        <f t="shared" ref="K4:K67" si="3">IF(OR(ISNUMBER(F4),ISNUMBER(G4)),IF(EXACT(E4,"SP"),1,0),"")</f>
        <v/>
      </c>
      <c r="L4" s="37" t="str">
        <f t="shared" ref="L4:L67" si="4">IF(OR(ISNUMBER(F4),ISNUMBER(G4)),IF(EXACT(E4,"AP"),1,0),"")</f>
        <v/>
      </c>
      <c r="M4" s="37" t="str">
        <f t="shared" ref="M4:M67" si="5">IF(OR(ISNUMBER(F4),ISNUMBER(G4)),IF(EXACT(E4,"NT"),1,0),"")</f>
        <v/>
      </c>
      <c r="N4" s="37" t="str">
        <f t="shared" ref="N4:N67" si="6">IF(OR(ISNUMBER(F4),ISNUMBER(G4)),IF(EXACT(E4,"SB"),1,0),"")</f>
        <v/>
      </c>
      <c r="O4" s="37" t="str">
        <f t="shared" ref="O4:O67" si="7">IF(OR(ISNUMBER(F4),ISNUMBER(G4)),IF(EXACT(E4,"MH"),1,0),"")</f>
        <v/>
      </c>
    </row>
    <row r="5" spans="1:15" ht="14.25" x14ac:dyDescent="0.2">
      <c r="A5" t="str">
        <f t="shared" si="1"/>
        <v/>
      </c>
      <c r="B5" t="str">
        <f t="shared" si="2"/>
        <v/>
      </c>
      <c r="C5" s="1" t="str">
        <f t="shared" si="0"/>
        <v/>
      </c>
      <c r="D5" t="str">
        <f>IF(ISNUMBER(C5),'Datos de entrada'!A5,"")</f>
        <v/>
      </c>
      <c r="E5" s="1" t="str">
        <f>IF(ISNUMBER(G5),IF(NOT(ISBLANK('Datos de entrada'!L5)),'Datos de entrada'!L5,""),IFERROR(MID('Datos de entrada'!H5,1,2),""))</f>
        <v/>
      </c>
      <c r="F5" s="1" t="str">
        <f>IFERROR(VALUE(CONCATENATE(MID('Datos de entrada'!H5,5,1),",",MID('Datos de entrada'!H5,7,1))),IFERROR(VALUE(CONCATENATE(MID('Datos de entrada'!H5,5,2),",",MID('Datos de entrada'!H5,8,1))),""))</f>
        <v/>
      </c>
      <c r="G5" s="1" t="str">
        <f>IF(ISNUMBER('Datos de entrada'!K5),'Datos de entrada'!K5,"")</f>
        <v/>
      </c>
      <c r="I5" s="1" t="str">
        <f>IF(OR(ISNUMBER(F5),ISNUMBER(G5)),IFERROR(VALUE(CONCATENATE(MID('Datos de entrada'!C5,1,1),",",MID('Datos de entrada'!C5,3,1))),IFERROR(VALUE(MID('Datos de entrada'!C5,1,2)),"")),"")</f>
        <v/>
      </c>
      <c r="K5" s="38" t="str">
        <f t="shared" si="3"/>
        <v/>
      </c>
      <c r="L5" s="37" t="str">
        <f t="shared" si="4"/>
        <v/>
      </c>
      <c r="M5" s="37" t="str">
        <f t="shared" si="5"/>
        <v/>
      </c>
      <c r="N5" s="37" t="str">
        <f t="shared" si="6"/>
        <v/>
      </c>
      <c r="O5" s="37" t="str">
        <f t="shared" si="7"/>
        <v/>
      </c>
    </row>
    <row r="6" spans="1:15" ht="14.25" x14ac:dyDescent="0.2">
      <c r="A6" t="str">
        <f t="shared" si="1"/>
        <v/>
      </c>
      <c r="B6" t="str">
        <f t="shared" si="2"/>
        <v/>
      </c>
      <c r="C6" s="1" t="str">
        <f t="shared" si="0"/>
        <v/>
      </c>
      <c r="D6" t="str">
        <f>IF(ISNUMBER(C6),'Datos de entrada'!A6,"")</f>
        <v/>
      </c>
      <c r="E6" s="1" t="str">
        <f>IF(ISNUMBER(G6),IF(NOT(ISBLANK('Datos de entrada'!L6)),'Datos de entrada'!L6,""),IFERROR(MID('Datos de entrada'!H6,1,2),""))</f>
        <v/>
      </c>
      <c r="F6" s="1" t="str">
        <f>IFERROR(VALUE(CONCATENATE(MID('Datos de entrada'!H6,5,1),",",MID('Datos de entrada'!H6,7,1))),IFERROR(VALUE(CONCATENATE(MID('Datos de entrada'!H6,5,2),",",MID('Datos de entrada'!H6,8,1))),""))</f>
        <v/>
      </c>
      <c r="G6" s="1" t="str">
        <f>IF(ISNUMBER('Datos de entrada'!K6),'Datos de entrada'!K6,"")</f>
        <v/>
      </c>
      <c r="I6" s="1" t="str">
        <f>IF(OR(ISNUMBER(F6),ISNUMBER(G6)),IFERROR(VALUE(CONCATENATE(MID('Datos de entrada'!C6,1,1),",",MID('Datos de entrada'!C6,3,1))),IFERROR(VALUE(MID('Datos de entrada'!C6,1,2)),"")),"")</f>
        <v/>
      </c>
      <c r="K6" s="38" t="str">
        <f t="shared" si="3"/>
        <v/>
      </c>
      <c r="L6" s="37" t="str">
        <f t="shared" si="4"/>
        <v/>
      </c>
      <c r="M6" s="37" t="str">
        <f t="shared" si="5"/>
        <v/>
      </c>
      <c r="N6" s="37" t="str">
        <f t="shared" si="6"/>
        <v/>
      </c>
      <c r="O6" s="37" t="str">
        <f t="shared" si="7"/>
        <v/>
      </c>
    </row>
    <row r="7" spans="1:15" ht="14.25" x14ac:dyDescent="0.2">
      <c r="A7" t="str">
        <f t="shared" si="1"/>
        <v/>
      </c>
      <c r="B7" t="str">
        <f t="shared" si="2"/>
        <v/>
      </c>
      <c r="C7" s="1" t="str">
        <f t="shared" si="0"/>
        <v/>
      </c>
      <c r="D7" t="str">
        <f>IF(ISNUMBER(C7),'Datos de entrada'!A7,"")</f>
        <v/>
      </c>
      <c r="E7" s="1" t="str">
        <f>IF(ISNUMBER(G7),IF(NOT(ISBLANK('Datos de entrada'!L7)),'Datos de entrada'!L7,""),IFERROR(MID('Datos de entrada'!H7,1,2),""))</f>
        <v/>
      </c>
      <c r="F7" s="1" t="str">
        <f>IFERROR(VALUE(CONCATENATE(MID('Datos de entrada'!H7,5,1),",",MID('Datos de entrada'!H7,7,1))),IFERROR(VALUE(CONCATENATE(MID('Datos de entrada'!H7,5,2),",",MID('Datos de entrada'!H7,8,1))),""))</f>
        <v/>
      </c>
      <c r="G7" s="1" t="str">
        <f>IF(ISNUMBER('Datos de entrada'!K7),'Datos de entrada'!K7,"")</f>
        <v/>
      </c>
      <c r="I7" s="1" t="str">
        <f>IF(OR(ISNUMBER(F7),ISNUMBER(G7)),IFERROR(VALUE(CONCATENATE(MID('Datos de entrada'!C7,1,1),",",MID('Datos de entrada'!C7,3,1))),IFERROR(VALUE(MID('Datos de entrada'!C7,1,2)),"")),"")</f>
        <v/>
      </c>
      <c r="K7" s="38" t="str">
        <f t="shared" si="3"/>
        <v/>
      </c>
      <c r="L7" s="37" t="str">
        <f t="shared" si="4"/>
        <v/>
      </c>
      <c r="M7" s="37" t="str">
        <f t="shared" si="5"/>
        <v/>
      </c>
      <c r="N7" s="37" t="str">
        <f t="shared" si="6"/>
        <v/>
      </c>
      <c r="O7" s="37" t="str">
        <f t="shared" si="7"/>
        <v/>
      </c>
    </row>
    <row r="8" spans="1:15" ht="14.25" x14ac:dyDescent="0.2">
      <c r="A8" t="str">
        <f t="shared" si="1"/>
        <v/>
      </c>
      <c r="B8" t="str">
        <f t="shared" si="2"/>
        <v/>
      </c>
      <c r="C8" s="1" t="str">
        <f t="shared" si="0"/>
        <v/>
      </c>
      <c r="D8" t="str">
        <f>IF(ISNUMBER(C8),'Datos de entrada'!A8,"")</f>
        <v/>
      </c>
      <c r="E8" s="1" t="str">
        <f>IF(ISNUMBER(G8),IF(NOT(ISBLANK('Datos de entrada'!L8)),'Datos de entrada'!L8,""),IFERROR(MID('Datos de entrada'!H8,1,2),""))</f>
        <v/>
      </c>
      <c r="F8" s="1" t="str">
        <f>IFERROR(VALUE(CONCATENATE(MID('Datos de entrada'!H8,5,1),",",MID('Datos de entrada'!H8,7,1))),IFERROR(VALUE(CONCATENATE(MID('Datos de entrada'!H8,5,2),",",MID('Datos de entrada'!H8,8,1))),""))</f>
        <v/>
      </c>
      <c r="G8" s="1" t="str">
        <f>IF(ISNUMBER('Datos de entrada'!K8),'Datos de entrada'!K8,"")</f>
        <v/>
      </c>
      <c r="I8" s="1" t="str">
        <f>IF(OR(ISNUMBER(F8),ISNUMBER(G8)),IFERROR(VALUE(CONCATENATE(MID('Datos de entrada'!C8,1,1),",",MID('Datos de entrada'!C8,3,1))),IFERROR(VALUE(MID('Datos de entrada'!C8,1,2)),"")),"")</f>
        <v/>
      </c>
      <c r="K8" s="38" t="str">
        <f t="shared" si="3"/>
        <v/>
      </c>
      <c r="L8" s="37" t="str">
        <f t="shared" si="4"/>
        <v/>
      </c>
      <c r="M8" s="37" t="str">
        <f t="shared" si="5"/>
        <v/>
      </c>
      <c r="N8" s="37" t="str">
        <f t="shared" si="6"/>
        <v/>
      </c>
      <c r="O8" s="37" t="str">
        <f t="shared" si="7"/>
        <v/>
      </c>
    </row>
    <row r="9" spans="1:15" ht="14.25" x14ac:dyDescent="0.2">
      <c r="A9" t="str">
        <f t="shared" si="1"/>
        <v/>
      </c>
      <c r="B9" t="str">
        <f t="shared" si="2"/>
        <v/>
      </c>
      <c r="C9" s="1" t="str">
        <f t="shared" si="0"/>
        <v/>
      </c>
      <c r="D9" t="str">
        <f>IF(ISNUMBER(C9),'Datos de entrada'!A9,"")</f>
        <v/>
      </c>
      <c r="E9" s="1" t="str">
        <f>IF(ISNUMBER(G9),IF(NOT(ISBLANK('Datos de entrada'!L9)),'Datos de entrada'!L9,""),IFERROR(MID('Datos de entrada'!H9,1,2),""))</f>
        <v/>
      </c>
      <c r="F9" s="1" t="str">
        <f>IFERROR(VALUE(CONCATENATE(MID('Datos de entrada'!H9,5,1),",",MID('Datos de entrada'!H9,7,1))),IFERROR(VALUE(CONCATENATE(MID('Datos de entrada'!H9,5,2),",",MID('Datos de entrada'!H9,8,1))),""))</f>
        <v/>
      </c>
      <c r="G9" s="1" t="str">
        <f>IF(ISNUMBER('Datos de entrada'!K9),'Datos de entrada'!K9,"")</f>
        <v/>
      </c>
      <c r="I9" s="1" t="str">
        <f>IF(OR(ISNUMBER(F9),ISNUMBER(G9)),IFERROR(VALUE(CONCATENATE(MID('Datos de entrada'!C9,1,1),",",MID('Datos de entrada'!C9,3,1))),IFERROR(VALUE(MID('Datos de entrada'!C9,1,2)),"")),"")</f>
        <v/>
      </c>
      <c r="K9" s="38" t="str">
        <f t="shared" si="3"/>
        <v/>
      </c>
      <c r="L9" s="37" t="str">
        <f t="shared" si="4"/>
        <v/>
      </c>
      <c r="M9" s="37" t="str">
        <f t="shared" si="5"/>
        <v/>
      </c>
      <c r="N9" s="37" t="str">
        <f t="shared" si="6"/>
        <v/>
      </c>
      <c r="O9" s="37" t="str">
        <f t="shared" si="7"/>
        <v/>
      </c>
    </row>
    <row r="10" spans="1:15" ht="14.25" x14ac:dyDescent="0.2">
      <c r="A10" t="str">
        <f t="shared" si="1"/>
        <v/>
      </c>
      <c r="B10" t="str">
        <f t="shared" si="2"/>
        <v/>
      </c>
      <c r="C10" s="1" t="str">
        <f t="shared" si="0"/>
        <v/>
      </c>
      <c r="D10" t="str">
        <f>IF(ISNUMBER(C10),'Datos de entrada'!A10,"")</f>
        <v/>
      </c>
      <c r="E10" s="1" t="str">
        <f>IF(ISNUMBER(G10),IF(NOT(ISBLANK('Datos de entrada'!L10)),'Datos de entrada'!L10,""),IFERROR(MID('Datos de entrada'!H10,1,2),""))</f>
        <v/>
      </c>
      <c r="F10" s="1" t="str">
        <f>IFERROR(VALUE(CONCATENATE(MID('Datos de entrada'!H10,5,1),",",MID('Datos de entrada'!H10,7,1))),IFERROR(VALUE(CONCATENATE(MID('Datos de entrada'!H10,5,2),",",MID('Datos de entrada'!H10,8,1))),""))</f>
        <v/>
      </c>
      <c r="G10" s="1" t="str">
        <f>IF(ISNUMBER('Datos de entrada'!K10),'Datos de entrada'!K10,"")</f>
        <v/>
      </c>
      <c r="I10" s="1" t="str">
        <f>IF(OR(ISNUMBER(F10),ISNUMBER(G10)),IFERROR(VALUE(CONCATENATE(MID('Datos de entrada'!C10,1,1),",",MID('Datos de entrada'!C10,3,1))),IFERROR(VALUE(MID('Datos de entrada'!C10,1,2)),"")),"")</f>
        <v/>
      </c>
      <c r="K10" s="38" t="str">
        <f t="shared" si="3"/>
        <v/>
      </c>
      <c r="L10" s="37" t="str">
        <f t="shared" si="4"/>
        <v/>
      </c>
      <c r="M10" s="37" t="str">
        <f t="shared" si="5"/>
        <v/>
      </c>
      <c r="N10" s="37" t="str">
        <f t="shared" si="6"/>
        <v/>
      </c>
      <c r="O10" s="37" t="str">
        <f t="shared" si="7"/>
        <v/>
      </c>
    </row>
    <row r="11" spans="1:15" ht="14.25" x14ac:dyDescent="0.2">
      <c r="A11" t="str">
        <f t="shared" si="1"/>
        <v/>
      </c>
      <c r="B11" t="str">
        <f t="shared" si="2"/>
        <v/>
      </c>
      <c r="C11" s="1" t="str">
        <f t="shared" si="0"/>
        <v/>
      </c>
      <c r="D11" t="str">
        <f>IF(ISNUMBER(C11),'Datos de entrada'!A11,"")</f>
        <v/>
      </c>
      <c r="E11" s="1" t="str">
        <f>IF(ISNUMBER(G11),IF(NOT(ISBLANK('Datos de entrada'!L11)),'Datos de entrada'!L11,""),IFERROR(MID('Datos de entrada'!H11,1,2),""))</f>
        <v/>
      </c>
      <c r="F11" s="1" t="str">
        <f>IFERROR(VALUE(CONCATENATE(MID('Datos de entrada'!H11,5,1),",",MID('Datos de entrada'!H11,7,1))),IFERROR(VALUE(CONCATENATE(MID('Datos de entrada'!H11,5,2),",",MID('Datos de entrada'!H11,8,1))),""))</f>
        <v/>
      </c>
      <c r="G11" s="1" t="str">
        <f>IF(ISNUMBER('Datos de entrada'!K11),'Datos de entrada'!K11,"")</f>
        <v/>
      </c>
      <c r="I11" s="1" t="str">
        <f>IF(OR(ISNUMBER(F11),ISNUMBER(G11)),IFERROR(VALUE(CONCATENATE(MID('Datos de entrada'!C11,1,1),",",MID('Datos de entrada'!C11,3,1))),IFERROR(VALUE(MID('Datos de entrada'!C11,1,2)),"")),"")</f>
        <v/>
      </c>
      <c r="K11" s="38" t="str">
        <f t="shared" si="3"/>
        <v/>
      </c>
      <c r="L11" s="37" t="str">
        <f t="shared" si="4"/>
        <v/>
      </c>
      <c r="M11" s="37" t="str">
        <f t="shared" si="5"/>
        <v/>
      </c>
      <c r="N11" s="37" t="str">
        <f t="shared" si="6"/>
        <v/>
      </c>
      <c r="O11" s="37" t="str">
        <f t="shared" si="7"/>
        <v/>
      </c>
    </row>
    <row r="12" spans="1:15" ht="14.25" x14ac:dyDescent="0.2">
      <c r="A12" t="str">
        <f t="shared" si="1"/>
        <v/>
      </c>
      <c r="B12" t="str">
        <f t="shared" si="2"/>
        <v/>
      </c>
      <c r="C12" s="1" t="str">
        <f t="shared" si="0"/>
        <v/>
      </c>
      <c r="D12" t="str">
        <f>IF(ISNUMBER(C12),'Datos de entrada'!A12,"")</f>
        <v/>
      </c>
      <c r="E12" s="1" t="str">
        <f>IF(ISNUMBER(G12),IF(NOT(ISBLANK('Datos de entrada'!L12)),'Datos de entrada'!L12,""),IFERROR(MID('Datos de entrada'!H12,1,2),""))</f>
        <v/>
      </c>
      <c r="F12" s="1" t="str">
        <f>IFERROR(VALUE(CONCATENATE(MID('Datos de entrada'!H12,5,1),",",MID('Datos de entrada'!H12,7,1))),IFERROR(VALUE(CONCATENATE(MID('Datos de entrada'!H12,5,2),",",MID('Datos de entrada'!H12,8,1))),""))</f>
        <v/>
      </c>
      <c r="G12" s="1" t="str">
        <f>IF(ISNUMBER('Datos de entrada'!K12),'Datos de entrada'!K12,"")</f>
        <v/>
      </c>
      <c r="I12" s="1" t="str">
        <f>IF(OR(ISNUMBER(F12),ISNUMBER(G12)),IFERROR(VALUE(CONCATENATE(MID('Datos de entrada'!C12,1,1),",",MID('Datos de entrada'!C12,3,1))),IFERROR(VALUE(MID('Datos de entrada'!C12,1,2)),"")),"")</f>
        <v/>
      </c>
      <c r="K12" s="38" t="str">
        <f t="shared" si="3"/>
        <v/>
      </c>
      <c r="L12" s="37" t="str">
        <f t="shared" si="4"/>
        <v/>
      </c>
      <c r="M12" s="37" t="str">
        <f t="shared" si="5"/>
        <v/>
      </c>
      <c r="N12" s="37" t="str">
        <f t="shared" si="6"/>
        <v/>
      </c>
      <c r="O12" s="37" t="str">
        <f t="shared" si="7"/>
        <v/>
      </c>
    </row>
    <row r="13" spans="1:15" ht="14.25" x14ac:dyDescent="0.2">
      <c r="A13" t="str">
        <f t="shared" si="1"/>
        <v/>
      </c>
      <c r="B13" t="str">
        <f t="shared" si="2"/>
        <v/>
      </c>
      <c r="C13" s="1" t="str">
        <f t="shared" si="0"/>
        <v/>
      </c>
      <c r="D13" t="str">
        <f>IF(ISNUMBER(C13),'Datos de entrada'!A13,"")</f>
        <v/>
      </c>
      <c r="E13" s="1" t="str">
        <f>IF(ISNUMBER(G13),IF(NOT(ISBLANK('Datos de entrada'!L13)),'Datos de entrada'!L13,""),IFERROR(MID('Datos de entrada'!H13,1,2),""))</f>
        <v/>
      </c>
      <c r="F13" s="1" t="str">
        <f>IFERROR(VALUE(CONCATENATE(MID('Datos de entrada'!H13,5,1),",",MID('Datos de entrada'!H13,7,1))),IFERROR(VALUE(CONCATENATE(MID('Datos de entrada'!H13,5,2),",",MID('Datos de entrada'!H13,8,1))),""))</f>
        <v/>
      </c>
      <c r="G13" s="1" t="str">
        <f>IF(ISNUMBER('Datos de entrada'!K13),'Datos de entrada'!K13,"")</f>
        <v/>
      </c>
      <c r="I13" s="1" t="str">
        <f>IF(OR(ISNUMBER(F13),ISNUMBER(G13)),IFERROR(VALUE(CONCATENATE(MID('Datos de entrada'!C13,1,1),",",MID('Datos de entrada'!C13,3,1))),IFERROR(VALUE(MID('Datos de entrada'!C13,1,2)),"")),"")</f>
        <v/>
      </c>
      <c r="K13" s="38" t="str">
        <f t="shared" si="3"/>
        <v/>
      </c>
      <c r="L13" s="37" t="str">
        <f t="shared" si="4"/>
        <v/>
      </c>
      <c r="M13" s="37" t="str">
        <f t="shared" si="5"/>
        <v/>
      </c>
      <c r="N13" s="37" t="str">
        <f t="shared" si="6"/>
        <v/>
      </c>
      <c r="O13" s="37" t="str">
        <f t="shared" si="7"/>
        <v/>
      </c>
    </row>
    <row r="14" spans="1:15" ht="14.25" x14ac:dyDescent="0.2">
      <c r="A14" t="str">
        <f t="shared" si="1"/>
        <v/>
      </c>
      <c r="B14" t="str">
        <f t="shared" si="2"/>
        <v/>
      </c>
      <c r="C14" s="1" t="str">
        <f t="shared" si="0"/>
        <v/>
      </c>
      <c r="D14" t="str">
        <f>IF(ISNUMBER(C14),'Datos de entrada'!A14,"")</f>
        <v/>
      </c>
      <c r="E14" s="1" t="str">
        <f>IF(ISNUMBER(G14),IF(NOT(ISBLANK('Datos de entrada'!L14)),'Datos de entrada'!L14,""),IFERROR(MID('Datos de entrada'!H14,1,2),""))</f>
        <v/>
      </c>
      <c r="F14" s="1" t="str">
        <f>IFERROR(VALUE(CONCATENATE(MID('Datos de entrada'!H14,5,1),",",MID('Datos de entrada'!H14,7,1))),IFERROR(VALUE(CONCATENATE(MID('Datos de entrada'!H14,5,2),",",MID('Datos de entrada'!H14,8,1))),""))</f>
        <v/>
      </c>
      <c r="G14" s="1" t="str">
        <f>IF(ISNUMBER('Datos de entrada'!K14),'Datos de entrada'!K14,"")</f>
        <v/>
      </c>
      <c r="I14" s="1" t="str">
        <f>IF(OR(ISNUMBER(F14),ISNUMBER(G14)),IFERROR(VALUE(CONCATENATE(MID('Datos de entrada'!C14,1,1),",",MID('Datos de entrada'!C14,3,1))),IFERROR(VALUE(MID('Datos de entrada'!C14,1,2)),"")),"")</f>
        <v/>
      </c>
      <c r="K14" s="38" t="str">
        <f t="shared" si="3"/>
        <v/>
      </c>
      <c r="L14" s="37" t="str">
        <f t="shared" si="4"/>
        <v/>
      </c>
      <c r="M14" s="37" t="str">
        <f t="shared" si="5"/>
        <v/>
      </c>
      <c r="N14" s="37" t="str">
        <f t="shared" si="6"/>
        <v/>
      </c>
      <c r="O14" s="37" t="str">
        <f t="shared" si="7"/>
        <v/>
      </c>
    </row>
    <row r="15" spans="1:15" ht="14.25" x14ac:dyDescent="0.2">
      <c r="A15" t="str">
        <f t="shared" si="1"/>
        <v/>
      </c>
      <c r="B15" t="str">
        <f t="shared" si="2"/>
        <v/>
      </c>
      <c r="C15" s="1" t="str">
        <f t="shared" si="0"/>
        <v/>
      </c>
      <c r="D15" t="str">
        <f>IF(ISNUMBER(C15),'Datos de entrada'!A15,"")</f>
        <v/>
      </c>
      <c r="E15" s="1" t="str">
        <f>IF(ISNUMBER(G15),IF(NOT(ISBLANK('Datos de entrada'!L15)),'Datos de entrada'!L15,""),IFERROR(MID('Datos de entrada'!H15,1,2),""))</f>
        <v/>
      </c>
      <c r="F15" s="1" t="str">
        <f>IFERROR(VALUE(CONCATENATE(MID('Datos de entrada'!H15,5,1),",",MID('Datos de entrada'!H15,7,1))),IFERROR(VALUE(CONCATENATE(MID('Datos de entrada'!H15,5,2),",",MID('Datos de entrada'!H15,8,1))),""))</f>
        <v/>
      </c>
      <c r="G15" s="1" t="str">
        <f>IF(ISNUMBER('Datos de entrada'!K15),'Datos de entrada'!K15,"")</f>
        <v/>
      </c>
      <c r="I15" s="1" t="str">
        <f>IF(OR(ISNUMBER(F15),ISNUMBER(G15)),IFERROR(VALUE(CONCATENATE(MID('Datos de entrada'!C15,1,1),",",MID('Datos de entrada'!C15,3,1))),IFERROR(VALUE(MID('Datos de entrada'!C15,1,2)),"")),"")</f>
        <v/>
      </c>
      <c r="K15" s="38" t="str">
        <f t="shared" si="3"/>
        <v/>
      </c>
      <c r="L15" s="37" t="str">
        <f t="shared" si="4"/>
        <v/>
      </c>
      <c r="M15" s="37" t="str">
        <f t="shared" si="5"/>
        <v/>
      </c>
      <c r="N15" s="37" t="str">
        <f t="shared" si="6"/>
        <v/>
      </c>
      <c r="O15" s="37" t="str">
        <f t="shared" si="7"/>
        <v/>
      </c>
    </row>
    <row r="16" spans="1:15" ht="14.25" x14ac:dyDescent="0.2">
      <c r="A16" t="str">
        <f t="shared" si="1"/>
        <v/>
      </c>
      <c r="B16" t="str">
        <f t="shared" si="2"/>
        <v/>
      </c>
      <c r="C16" s="1" t="str">
        <f t="shared" si="0"/>
        <v/>
      </c>
      <c r="D16" t="str">
        <f>IF(ISNUMBER(C16),'Datos de entrada'!A16,"")</f>
        <v/>
      </c>
      <c r="E16" s="1" t="str">
        <f>IF(ISNUMBER(G16),IF(NOT(ISBLANK('Datos de entrada'!L16)),'Datos de entrada'!L16,""),IFERROR(MID('Datos de entrada'!H16,1,2),""))</f>
        <v/>
      </c>
      <c r="F16" s="1" t="str">
        <f>IFERROR(VALUE(CONCATENATE(MID('Datos de entrada'!H16,5,1),",",MID('Datos de entrada'!H16,7,1))),IFERROR(VALUE(CONCATENATE(MID('Datos de entrada'!H16,5,2),",",MID('Datos de entrada'!H16,8,1))),""))</f>
        <v/>
      </c>
      <c r="G16" s="1" t="str">
        <f>IF(ISNUMBER('Datos de entrada'!K16),'Datos de entrada'!K16,"")</f>
        <v/>
      </c>
      <c r="I16" s="1" t="str">
        <f>IF(OR(ISNUMBER(F16),ISNUMBER(G16)),IFERROR(VALUE(CONCATENATE(MID('Datos de entrada'!C16,1,1),",",MID('Datos de entrada'!C16,3,1))),IFERROR(VALUE(MID('Datos de entrada'!C16,1,2)),"")),"")</f>
        <v/>
      </c>
      <c r="K16" s="38" t="str">
        <f t="shared" si="3"/>
        <v/>
      </c>
      <c r="L16" s="37" t="str">
        <f t="shared" si="4"/>
        <v/>
      </c>
      <c r="M16" s="37" t="str">
        <f t="shared" si="5"/>
        <v/>
      </c>
      <c r="N16" s="37" t="str">
        <f t="shared" si="6"/>
        <v/>
      </c>
      <c r="O16" s="37" t="str">
        <f t="shared" si="7"/>
        <v/>
      </c>
    </row>
    <row r="17" spans="1:15" ht="14.25" x14ac:dyDescent="0.2">
      <c r="A17" t="str">
        <f t="shared" si="1"/>
        <v/>
      </c>
      <c r="B17" t="str">
        <f t="shared" si="2"/>
        <v/>
      </c>
      <c r="C17" s="1" t="str">
        <f t="shared" si="0"/>
        <v/>
      </c>
      <c r="D17" t="str">
        <f>IF(ISNUMBER(C17),'Datos de entrada'!A17,"")</f>
        <v/>
      </c>
      <c r="E17" s="1" t="str">
        <f>IF(ISNUMBER(G17),IF(NOT(ISBLANK('Datos de entrada'!K17)),'Datos de entrada'!K17,""),IFERROR(MID('Datos de entrada'!H17,1,2),""))</f>
        <v>CU</v>
      </c>
      <c r="F17" s="1" t="str">
        <f>IFERROR(VALUE(CONCATENATE(MID('Datos de entrada'!H17,5,1),",",MID('Datos de entrada'!H17,7,1))),IFERROR(VALUE(CONCATENATE(MID('Datos de entrada'!H17,5,2),",",MID('Datos de entrada'!H17,8,1))),""))</f>
        <v/>
      </c>
      <c r="G17" s="1" t="str">
        <f>IF(ISNUMBER('Datos de entrada'!J17),'Datos de entrada'!J17,"")</f>
        <v/>
      </c>
      <c r="I17" s="1" t="str">
        <f>IF(OR(ISNUMBER(F17),ISNUMBER(G17)),IFERROR(VALUE(CONCATENATE(MID('Datos de entrada'!C17,1,1),",",MID('Datos de entrada'!C17,3,1))),IFERROR(VALUE(MID('Datos de entrada'!C17,1,2)),"")),"")</f>
        <v/>
      </c>
      <c r="K17" s="38" t="str">
        <f t="shared" si="3"/>
        <v/>
      </c>
      <c r="L17" s="37" t="str">
        <f t="shared" si="4"/>
        <v/>
      </c>
      <c r="M17" s="37" t="str">
        <f t="shared" si="5"/>
        <v/>
      </c>
      <c r="N17" s="37" t="str">
        <f t="shared" si="6"/>
        <v/>
      </c>
      <c r="O17" s="37" t="str">
        <f t="shared" si="7"/>
        <v/>
      </c>
    </row>
    <row r="18" spans="1:15" ht="14.25" x14ac:dyDescent="0.2">
      <c r="A18" t="str">
        <f t="shared" si="1"/>
        <v/>
      </c>
      <c r="B18" t="str">
        <f t="shared" si="2"/>
        <v/>
      </c>
      <c r="C18" s="1" t="str">
        <f t="shared" si="0"/>
        <v/>
      </c>
      <c r="D18" t="str">
        <f>IF(ISNUMBER(C18),'Datos de entrada'!A18,"")</f>
        <v/>
      </c>
      <c r="E18" s="1" t="str">
        <f>IF(ISNUMBER(G18),IF(NOT(ISBLANK('Datos de entrada'!K18)),'Datos de entrada'!K18,""),IFERROR(MID('Datos de entrada'!H18,1,2),""))</f>
        <v/>
      </c>
      <c r="F18" s="1" t="str">
        <f>IFERROR(VALUE(CONCATENATE(MID('Datos de entrada'!H18,5,1),",",MID('Datos de entrada'!H18,7,1))),IFERROR(VALUE(CONCATENATE(MID('Datos de entrada'!H18,5,2),",",MID('Datos de entrada'!H18,8,1))),""))</f>
        <v/>
      </c>
      <c r="G18" s="1" t="str">
        <f>IF(ISNUMBER('Datos de entrada'!J18),'Datos de entrada'!J18,"")</f>
        <v/>
      </c>
      <c r="I18" s="1" t="str">
        <f>IF(OR(ISNUMBER(F18),ISNUMBER(G18)),IFERROR(VALUE(CONCATENATE(MID('Datos de entrada'!C18,1,1),",",MID('Datos de entrada'!C18,3,1))),IFERROR(VALUE(MID('Datos de entrada'!C18,1,2)),"")),"")</f>
        <v/>
      </c>
      <c r="K18" s="38" t="str">
        <f t="shared" si="3"/>
        <v/>
      </c>
      <c r="L18" s="37" t="str">
        <f t="shared" si="4"/>
        <v/>
      </c>
      <c r="M18" s="37" t="str">
        <f t="shared" si="5"/>
        <v/>
      </c>
      <c r="N18" s="37" t="str">
        <f t="shared" si="6"/>
        <v/>
      </c>
      <c r="O18" s="37" t="str">
        <f t="shared" si="7"/>
        <v/>
      </c>
    </row>
    <row r="19" spans="1:15" ht="14.25" x14ac:dyDescent="0.2">
      <c r="A19" t="str">
        <f t="shared" si="1"/>
        <v/>
      </c>
      <c r="B19" t="str">
        <f t="shared" si="2"/>
        <v/>
      </c>
      <c r="C19" s="1" t="str">
        <f t="shared" si="0"/>
        <v/>
      </c>
      <c r="D19" t="str">
        <f>IF(ISNUMBER(C19),'Datos de entrada'!A19,"")</f>
        <v/>
      </c>
      <c r="E19" s="1" t="str">
        <f>IF(ISNUMBER(G19),IF(NOT(ISBLANK('Datos de entrada'!K19)),'Datos de entrada'!K19,""),IFERROR(MID('Datos de entrada'!H19,1,2),""))</f>
        <v>Cu</v>
      </c>
      <c r="F19" s="1" t="str">
        <f>IFERROR(VALUE(CONCATENATE(MID('Datos de entrada'!H19,5,1),",",MID('Datos de entrada'!H19,7,1))),IFERROR(VALUE(CONCATENATE(MID('Datos de entrada'!H19,5,2),",",MID('Datos de entrada'!H19,8,1))),""))</f>
        <v/>
      </c>
      <c r="G19" s="1" t="str">
        <f>IF(ISNUMBER('Datos de entrada'!J19),'Datos de entrada'!J19,"")</f>
        <v/>
      </c>
      <c r="I19" s="1" t="str">
        <f>IF(OR(ISNUMBER(F19),ISNUMBER(G19)),IFERROR(VALUE(CONCATENATE(MID('Datos de entrada'!C19,1,1),",",MID('Datos de entrada'!C19,3,1))),IFERROR(VALUE(MID('Datos de entrada'!C19,1,2)),"")),"")</f>
        <v/>
      </c>
      <c r="K19" s="38" t="str">
        <f t="shared" si="3"/>
        <v/>
      </c>
      <c r="L19" s="37" t="str">
        <f t="shared" si="4"/>
        <v/>
      </c>
      <c r="M19" s="37" t="str">
        <f t="shared" si="5"/>
        <v/>
      </c>
      <c r="N19" s="37" t="str">
        <f t="shared" si="6"/>
        <v/>
      </c>
      <c r="O19" s="37" t="str">
        <f t="shared" si="7"/>
        <v/>
      </c>
    </row>
    <row r="20" spans="1:15" ht="14.25" x14ac:dyDescent="0.2">
      <c r="A20" t="str">
        <f t="shared" si="1"/>
        <v/>
      </c>
      <c r="B20" t="str">
        <f t="shared" si="2"/>
        <v/>
      </c>
      <c r="C20" s="1" t="str">
        <f t="shared" si="0"/>
        <v/>
      </c>
      <c r="D20" t="str">
        <f>IF(ISNUMBER(C20),'Datos de entrada'!A20,"")</f>
        <v/>
      </c>
      <c r="E20" s="1" t="str">
        <f>IF(ISNUMBER(G20),IF(NOT(ISBLANK('Datos de entrada'!K20)),'Datos de entrada'!K20,""),IFERROR(MID('Datos de entrada'!H20,1,2),""))</f>
        <v/>
      </c>
      <c r="F20" s="1" t="str">
        <f>IFERROR(VALUE(CONCATENATE(MID('Datos de entrada'!H20,5,1),",",MID('Datos de entrada'!H20,7,1))),IFERROR(VALUE(CONCATENATE(MID('Datos de entrada'!H20,5,2),",",MID('Datos de entrada'!H20,8,1))),""))</f>
        <v/>
      </c>
      <c r="G20" s="1" t="str">
        <f>IF(ISNUMBER('Datos de entrada'!J20),'Datos de entrada'!J20,"")</f>
        <v/>
      </c>
      <c r="I20" s="1" t="str">
        <f>IF(OR(ISNUMBER(F20),ISNUMBER(G20)),IFERROR(VALUE(CONCATENATE(MID('Datos de entrada'!C20,1,1),",",MID('Datos de entrada'!C20,3,1))),IFERROR(VALUE(MID('Datos de entrada'!C20,1,2)),"")),"")</f>
        <v/>
      </c>
      <c r="K20" s="38" t="str">
        <f t="shared" si="3"/>
        <v/>
      </c>
      <c r="L20" s="37" t="str">
        <f t="shared" si="4"/>
        <v/>
      </c>
      <c r="M20" s="37" t="str">
        <f t="shared" si="5"/>
        <v/>
      </c>
      <c r="N20" s="37" t="str">
        <f t="shared" si="6"/>
        <v/>
      </c>
      <c r="O20" s="37" t="str">
        <f t="shared" si="7"/>
        <v/>
      </c>
    </row>
    <row r="21" spans="1:15" ht="14.25" x14ac:dyDescent="0.2">
      <c r="A21">
        <f>IF(ISNUMBER(C21),C21+(ROW()/10000000),"")</f>
        <v>30.0000021</v>
      </c>
      <c r="B21">
        <f t="shared" si="2"/>
        <v>5.0000020999999997</v>
      </c>
      <c r="C21" s="1">
        <f t="shared" si="0"/>
        <v>30</v>
      </c>
      <c r="D21" t="str">
        <f>IF(ISNUMBER(C21),'Datos de entrada'!A21,"")</f>
        <v>G4011121 Cálculo e Análise Numérica</v>
      </c>
      <c r="E21" s="1" t="str">
        <f>IF(ISNUMBER(G21),IF(NOT(ISBLANK('Datos de entrada'!K21)),'Datos de entrada'!K21,""),IFERROR(MID('Datos de entrada'!H21,1,2),""))</f>
        <v>AP</v>
      </c>
      <c r="F21" s="1">
        <f>IFERROR(VALUE(CONCATENATE(MID('Datos de entrada'!H21,5,1),",",MID('Datos de entrada'!H21,7,1))),IFERROR(VALUE(CONCATENATE(MID('Datos de entrada'!H21,5,2),",",MID('Datos de entrada'!H21,8,1))),""))</f>
        <v>5</v>
      </c>
      <c r="G21" s="1" t="str">
        <f>IF(ISNUMBER('Datos de entrada'!J21),'Datos de entrada'!J21,"")</f>
        <v/>
      </c>
      <c r="I21" s="1">
        <f>IF(OR(ISNUMBER(F21),ISNUMBER(G21)),IFERROR(VALUE(CONCATENATE(MID('Datos de entrada'!C21,1,1),",",MID('Datos de entrada'!C21,3,1))),IFERROR(VALUE(MID('Datos de entrada'!C21,1,2)),"")),"")</f>
        <v>6</v>
      </c>
      <c r="K21" s="38">
        <f t="shared" si="3"/>
        <v>0</v>
      </c>
      <c r="L21" s="37">
        <f t="shared" si="4"/>
        <v>1</v>
      </c>
      <c r="M21" s="37">
        <f t="shared" si="5"/>
        <v>0</v>
      </c>
      <c r="N21" s="37">
        <f t="shared" si="6"/>
        <v>0</v>
      </c>
      <c r="O21" s="37">
        <f t="shared" si="7"/>
        <v>0</v>
      </c>
    </row>
    <row r="22" spans="1:15" ht="14.25" x14ac:dyDescent="0.2">
      <c r="A22" t="str">
        <f t="shared" ref="A22:A85" si="8">IF(ISNUMBER(C22),C22+(ROW()/10000000),"")</f>
        <v/>
      </c>
      <c r="B22" t="str">
        <f t="shared" si="2"/>
        <v/>
      </c>
      <c r="C22" s="1" t="str">
        <f t="shared" si="0"/>
        <v/>
      </c>
      <c r="D22" t="str">
        <f>IF(ISNUMBER(C22),'Datos de entrada'!A22,"")</f>
        <v/>
      </c>
      <c r="E22" s="1" t="str">
        <f>IF(ISNUMBER(G22),IF(NOT(ISBLANK('Datos de entrada'!K22)),'Datos de entrada'!K22,""),IFERROR(MID('Datos de entrada'!H22,1,2),""))</f>
        <v/>
      </c>
      <c r="F22" s="1" t="str">
        <f>IFERROR(VALUE(CONCATENATE(MID('Datos de entrada'!H22,5,1),",",MID('Datos de entrada'!H22,7,1))),IFERROR(VALUE(CONCATENATE(MID('Datos de entrada'!H22,5,2),",",MID('Datos de entrada'!H22,8,1))),""))</f>
        <v/>
      </c>
      <c r="G22" s="1" t="str">
        <f>IF(ISNUMBER('Datos de entrada'!J22),'Datos de entrada'!J22,"")</f>
        <v/>
      </c>
      <c r="I22" s="1" t="str">
        <f>IF(OR(ISNUMBER(F22),ISNUMBER(G22)),IFERROR(VALUE(CONCATENATE(MID('Datos de entrada'!C22,1,1),",",MID('Datos de entrada'!C22,3,1))),IFERROR(VALUE(MID('Datos de entrada'!C22,1,2)),"")),"")</f>
        <v/>
      </c>
      <c r="K22" s="38" t="str">
        <f t="shared" si="3"/>
        <v/>
      </c>
      <c r="L22" s="37" t="str">
        <f t="shared" si="4"/>
        <v/>
      </c>
      <c r="M22" s="37" t="str">
        <f t="shared" si="5"/>
        <v/>
      </c>
      <c r="N22" s="37" t="str">
        <f t="shared" si="6"/>
        <v/>
      </c>
      <c r="O22" s="37" t="str">
        <f t="shared" si="7"/>
        <v/>
      </c>
    </row>
    <row r="23" spans="1:15" ht="14.25" x14ac:dyDescent="0.2">
      <c r="A23">
        <f t="shared" si="8"/>
        <v>46.800002299999996</v>
      </c>
      <c r="B23">
        <f t="shared" si="2"/>
        <v>7.8000023000000001</v>
      </c>
      <c r="C23" s="1">
        <f t="shared" si="0"/>
        <v>46.8</v>
      </c>
      <c r="D23" t="str">
        <f>IF(ISNUMBER(C23),'Datos de entrada'!A23,"")</f>
        <v>G4011222 Algoritmos e Estruturas de Datos</v>
      </c>
      <c r="E23" s="1" t="str">
        <f>IF(ISNUMBER(G23),IF(NOT(ISBLANK('Datos de entrada'!K23)),'Datos de entrada'!K23,""),IFERROR(MID('Datos de entrada'!H23,1,2),""))</f>
        <v>NT</v>
      </c>
      <c r="F23" s="1">
        <f>IFERROR(VALUE(CONCATENATE(MID('Datos de entrada'!H23,5,1),",",MID('Datos de entrada'!H23,7,1))),IFERROR(VALUE(CONCATENATE(MID('Datos de entrada'!H23,5,2),",",MID('Datos de entrada'!H23,8,1))),""))</f>
        <v>7.8</v>
      </c>
      <c r="G23" s="1" t="str">
        <f>IF(ISNUMBER('Datos de entrada'!J23),'Datos de entrada'!J23,"")</f>
        <v/>
      </c>
      <c r="I23" s="1">
        <f>IF(OR(ISNUMBER(F23),ISNUMBER(G23)),IFERROR(VALUE(CONCATENATE(MID('Datos de entrada'!C23,1,1),",",MID('Datos de entrada'!C23,3,1))),IFERROR(VALUE(MID('Datos de entrada'!C23,1,2)),"")),"")</f>
        <v>6</v>
      </c>
      <c r="K23" s="38">
        <f t="shared" si="3"/>
        <v>0</v>
      </c>
      <c r="L23" s="37">
        <f t="shared" si="4"/>
        <v>0</v>
      </c>
      <c r="M23" s="37">
        <f t="shared" si="5"/>
        <v>1</v>
      </c>
      <c r="N23" s="37">
        <f t="shared" si="6"/>
        <v>0</v>
      </c>
      <c r="O23" s="37">
        <f t="shared" si="7"/>
        <v>0</v>
      </c>
    </row>
    <row r="24" spans="1:15" ht="14.25" x14ac:dyDescent="0.2">
      <c r="A24">
        <f t="shared" si="8"/>
        <v>57.0000024</v>
      </c>
      <c r="B24">
        <f t="shared" si="2"/>
        <v>9.5000023999999996</v>
      </c>
      <c r="C24" s="1">
        <f t="shared" si="0"/>
        <v>57</v>
      </c>
      <c r="D24" t="str">
        <f>IF(ISNUMBER(C24),'Datos de entrada'!A24,"")</f>
        <v>G4011225 Programación Orientada a Obxetos</v>
      </c>
      <c r="E24" s="1" t="str">
        <f>IF(ISNUMBER(G24),IF(NOT(ISBLANK('Datos de entrada'!K24)),'Datos de entrada'!K24,""),IFERROR(MID('Datos de entrada'!H24,1,2),""))</f>
        <v>SB</v>
      </c>
      <c r="F24" s="1">
        <f>IFERROR(VALUE(CONCATENATE(MID('Datos de entrada'!H24,5,1),",",MID('Datos de entrada'!H24,7,1))),IFERROR(VALUE(CONCATENATE(MID('Datos de entrada'!H24,5,2),",",MID('Datos de entrada'!H24,8,1))),""))</f>
        <v>9.5</v>
      </c>
      <c r="G24" s="1" t="str">
        <f>IF(ISNUMBER('Datos de entrada'!J24),'Datos de entrada'!J24,"")</f>
        <v/>
      </c>
      <c r="I24" s="1">
        <f>IF(OR(ISNUMBER(F24),ISNUMBER(G24)),IFERROR(VALUE(CONCATENATE(MID('Datos de entrada'!C24,1,1),",",MID('Datos de entrada'!C24,3,1))),IFERROR(VALUE(MID('Datos de entrada'!C24,1,2)),"")),"")</f>
        <v>6</v>
      </c>
      <c r="K24" s="38">
        <f t="shared" si="3"/>
        <v>0</v>
      </c>
      <c r="L24" s="37">
        <f t="shared" si="4"/>
        <v>0</v>
      </c>
      <c r="M24" s="37">
        <f t="shared" si="5"/>
        <v>0</v>
      </c>
      <c r="N24" s="37">
        <f t="shared" si="6"/>
        <v>1</v>
      </c>
      <c r="O24" s="37">
        <f t="shared" si="7"/>
        <v>0</v>
      </c>
    </row>
    <row r="25" spans="1:15" ht="14.25" x14ac:dyDescent="0.2">
      <c r="A25">
        <f t="shared" si="8"/>
        <v>60.000002500000001</v>
      </c>
      <c r="B25">
        <f t="shared" si="2"/>
        <v>10.000002500000001</v>
      </c>
      <c r="C25" s="1">
        <f t="shared" si="0"/>
        <v>60</v>
      </c>
      <c r="D25" t="str">
        <f>IF(ISNUMBER(C25),'Datos de entrada'!A25,"")</f>
        <v>G4011326 Computación Distribuída</v>
      </c>
      <c r="E25" s="1" t="str">
        <f>IF(ISNUMBER(G25),IF(NOT(ISBLANK('Datos de entrada'!K25)),'Datos de entrada'!K25,""),IFERROR(MID('Datos de entrada'!H25,1,2),""))</f>
        <v>MH</v>
      </c>
      <c r="F25" s="1">
        <f>IFERROR(VALUE(CONCATENATE(MID('Datos de entrada'!H25,5,1),",",MID('Datos de entrada'!H25,7,1))),IFERROR(VALUE(CONCATENATE(MID('Datos de entrada'!H25,5,2),",",MID('Datos de entrada'!H25,8,1))),""))</f>
        <v>10</v>
      </c>
      <c r="G25" s="1" t="str">
        <f>IF(ISNUMBER('Datos de entrada'!J25),'Datos de entrada'!J25,"")</f>
        <v/>
      </c>
      <c r="I25" s="1">
        <f>IF(OR(ISNUMBER(F25),ISNUMBER(G25)),IFERROR(VALUE(CONCATENATE(MID('Datos de entrada'!C25,1,1),",",MID('Datos de entrada'!C25,3,1))),IFERROR(VALUE(MID('Datos de entrada'!C25,1,2)),"")),"")</f>
        <v>6</v>
      </c>
      <c r="K25" s="38">
        <f t="shared" si="3"/>
        <v>0</v>
      </c>
      <c r="L25" s="37">
        <f t="shared" si="4"/>
        <v>0</v>
      </c>
      <c r="M25" s="37">
        <f t="shared" si="5"/>
        <v>0</v>
      </c>
      <c r="N25" s="37">
        <f t="shared" si="6"/>
        <v>0</v>
      </c>
      <c r="O25" s="37">
        <f t="shared" si="7"/>
        <v>1</v>
      </c>
    </row>
    <row r="26" spans="1:15" ht="14.25" x14ac:dyDescent="0.2">
      <c r="A26" t="str">
        <f t="shared" si="8"/>
        <v/>
      </c>
      <c r="B26" t="str">
        <f t="shared" si="2"/>
        <v/>
      </c>
      <c r="C26" s="1" t="str">
        <f t="shared" si="0"/>
        <v/>
      </c>
      <c r="D26" t="str">
        <f>IF(ISNUMBER(C26),'Datos de entrada'!A26,"")</f>
        <v/>
      </c>
      <c r="E26" s="1" t="str">
        <f>IF(ISNUMBER(G26),IF(NOT(ISBLANK('Datos de entrada'!K26)),'Datos de entrada'!K26,""),IFERROR(MID('Datos de entrada'!H26,1,2),""))</f>
        <v/>
      </c>
      <c r="F26" s="1" t="str">
        <f>IFERROR(VALUE(CONCATENATE(MID('Datos de entrada'!H26,5,1),",",MID('Datos de entrada'!H26,7,1))),IFERROR(VALUE(CONCATENATE(MID('Datos de entrada'!H26,5,2),",",MID('Datos de entrada'!H26,8,1))),""))</f>
        <v/>
      </c>
      <c r="G26" s="1" t="str">
        <f>IF(ISNUMBER('Datos de entrada'!J26),'Datos de entrada'!J26,"")</f>
        <v/>
      </c>
      <c r="I26" s="1" t="str">
        <f>IF(OR(ISNUMBER(F26),ISNUMBER(G26)),IFERROR(VALUE(CONCATENATE(MID('Datos de entrada'!C26,1,1),",",MID('Datos de entrada'!C26,3,1))),IFERROR(VALUE(MID('Datos de entrada'!C26,1,2)),"")),"")</f>
        <v/>
      </c>
      <c r="K26" s="38" t="str">
        <f t="shared" si="3"/>
        <v/>
      </c>
      <c r="L26" s="37" t="str">
        <f t="shared" si="4"/>
        <v/>
      </c>
      <c r="M26" s="37" t="str">
        <f t="shared" si="5"/>
        <v/>
      </c>
      <c r="N26" s="37" t="str">
        <f t="shared" si="6"/>
        <v/>
      </c>
      <c r="O26" s="37" t="str">
        <f t="shared" si="7"/>
        <v/>
      </c>
    </row>
    <row r="27" spans="1:15" ht="14.25" x14ac:dyDescent="0.2">
      <c r="A27">
        <f t="shared" si="8"/>
        <v>22.5000027</v>
      </c>
      <c r="B27">
        <f t="shared" si="2"/>
        <v>5.0000026999999996</v>
      </c>
      <c r="C27" s="1">
        <f t="shared" si="0"/>
        <v>22.5</v>
      </c>
      <c r="D27" t="str">
        <f>IF(ISNUMBER(C27),'Datos de entrada'!A27,"")</f>
        <v>G4011228 Arquitectura de Computadores</v>
      </c>
      <c r="E27" s="1" t="str">
        <f>IF(ISNUMBER(G27),IF(NOT(ISBLANK('Datos de entrada'!K27)),'Datos de entrada'!K27,""),IFERROR(MID('Datos de entrada'!H27,1,2),""))</f>
        <v>AP</v>
      </c>
      <c r="F27" s="1">
        <f>IFERROR(VALUE(CONCATENATE(MID('Datos de entrada'!H27,5,1),",",MID('Datos de entrada'!H27,7,1))),IFERROR(VALUE(CONCATENATE(MID('Datos de entrada'!H27,5,2),",",MID('Datos de entrada'!H27,8,1))),""))</f>
        <v>5</v>
      </c>
      <c r="G27" s="1" t="str">
        <f>IF(ISNUMBER('Datos de entrada'!J27),'Datos de entrada'!J27,"")</f>
        <v/>
      </c>
      <c r="I27" s="1">
        <f>IF(OR(ISNUMBER(F27),ISNUMBER(G27)),IFERROR(VALUE(CONCATENATE(MID('Datos de entrada'!C27,1,1),",",MID('Datos de entrada'!C27,3,1))),IFERROR(VALUE(MID('Datos de entrada'!C27,1,2)),"")),"")</f>
        <v>4.5</v>
      </c>
      <c r="K27" s="38">
        <f t="shared" si="3"/>
        <v>0</v>
      </c>
      <c r="L27" s="37">
        <f t="shared" si="4"/>
        <v>1</v>
      </c>
      <c r="M27" s="37">
        <f t="shared" si="5"/>
        <v>0</v>
      </c>
      <c r="N27" s="37">
        <f t="shared" si="6"/>
        <v>0</v>
      </c>
      <c r="O27" s="37">
        <f t="shared" si="7"/>
        <v>0</v>
      </c>
    </row>
    <row r="28" spans="1:15" ht="14.25" x14ac:dyDescent="0.2">
      <c r="A28">
        <f t="shared" si="8"/>
        <v>35.100002799999999</v>
      </c>
      <c r="B28">
        <f t="shared" si="2"/>
        <v>7.8000027999999997</v>
      </c>
      <c r="C28" s="1">
        <f t="shared" si="0"/>
        <v>35.1</v>
      </c>
      <c r="D28" t="str">
        <f>IF(ISNUMBER(C28),'Datos de entrada'!A28,"")</f>
        <v>G4011327 Enxeñaría de Computadores</v>
      </c>
      <c r="E28" s="1" t="str">
        <f>IF(ISNUMBER(G28),IF(NOT(ISBLANK('Datos de entrada'!K28)),'Datos de entrada'!K28,""),IFERROR(MID('Datos de entrada'!H28,1,2),""))</f>
        <v>NT</v>
      </c>
      <c r="F28" s="1">
        <f>IFERROR(VALUE(CONCATENATE(MID('Datos de entrada'!H28,5,1),",",MID('Datos de entrada'!H28,7,1))),IFERROR(VALUE(CONCATENATE(MID('Datos de entrada'!H28,5,2),",",MID('Datos de entrada'!H28,8,1))),""))</f>
        <v>7.8</v>
      </c>
      <c r="G28" s="1" t="str">
        <f>IF(ISNUMBER('Datos de entrada'!J28),'Datos de entrada'!J28,"")</f>
        <v/>
      </c>
      <c r="I28" s="1">
        <f>IF(OR(ISNUMBER(F28),ISNUMBER(G28)),IFERROR(VALUE(CONCATENATE(MID('Datos de entrada'!C28,1,1),",",MID('Datos de entrada'!C28,3,1))),IFERROR(VALUE(MID('Datos de entrada'!C28,1,2)),"")),"")</f>
        <v>4.5</v>
      </c>
      <c r="K28" s="38">
        <f t="shared" si="3"/>
        <v>0</v>
      </c>
      <c r="L28" s="37">
        <f t="shared" si="4"/>
        <v>0</v>
      </c>
      <c r="M28" s="37">
        <f t="shared" si="5"/>
        <v>1</v>
      </c>
      <c r="N28" s="37">
        <f t="shared" si="6"/>
        <v>0</v>
      </c>
      <c r="O28" s="37">
        <f t="shared" si="7"/>
        <v>0</v>
      </c>
    </row>
    <row r="29" spans="1:15" ht="14.25" x14ac:dyDescent="0.2">
      <c r="A29" t="str">
        <f t="shared" si="8"/>
        <v/>
      </c>
      <c r="B29" t="str">
        <f t="shared" si="2"/>
        <v/>
      </c>
      <c r="C29" s="1" t="str">
        <f t="shared" si="0"/>
        <v/>
      </c>
      <c r="D29" t="str">
        <f>IF(ISNUMBER(C29),'Datos de entrada'!A29,"")</f>
        <v/>
      </c>
      <c r="E29" s="1" t="str">
        <f>IF(ISNUMBER(G29),IF(NOT(ISBLANK('Datos de entrada'!K29)),'Datos de entrada'!K29,""),IFERROR(MID('Datos de entrada'!H29,1,2),""))</f>
        <v/>
      </c>
      <c r="F29" s="1" t="str">
        <f>IFERROR(VALUE(CONCATENATE(MID('Datos de entrada'!H29,5,1),",",MID('Datos de entrada'!H29,7,1))),IFERROR(VALUE(CONCATENATE(MID('Datos de entrada'!H29,5,2),",",MID('Datos de entrada'!H29,8,1))),""))</f>
        <v/>
      </c>
      <c r="G29" s="1" t="str">
        <f>IF(ISNUMBER('Datos de entrada'!J29),'Datos de entrada'!J29,"")</f>
        <v/>
      </c>
      <c r="I29" s="1" t="str">
        <f>IF(OR(ISNUMBER(F29),ISNUMBER(G29)),IFERROR(VALUE(CONCATENATE(MID('Datos de entrada'!C29,1,1),",",MID('Datos de entrada'!C29,3,1))),IFERROR(VALUE(MID('Datos de entrada'!C29,1,2)),"")),"")</f>
        <v/>
      </c>
      <c r="K29" s="38" t="str">
        <f t="shared" si="3"/>
        <v/>
      </c>
      <c r="L29" s="37" t="str">
        <f t="shared" si="4"/>
        <v/>
      </c>
      <c r="M29" s="37" t="str">
        <f t="shared" si="5"/>
        <v/>
      </c>
      <c r="N29" s="37" t="str">
        <f t="shared" si="6"/>
        <v/>
      </c>
      <c r="O29" s="37" t="str">
        <f t="shared" si="7"/>
        <v/>
      </c>
    </row>
    <row r="30" spans="1:15" ht="14.25" x14ac:dyDescent="0.2">
      <c r="A30">
        <f t="shared" si="8"/>
        <v>57.000003</v>
      </c>
      <c r="B30">
        <f t="shared" si="2"/>
        <v>9.5000029999999995</v>
      </c>
      <c r="C30" s="1">
        <f t="shared" si="0"/>
        <v>57</v>
      </c>
      <c r="D30" t="str">
        <f>IF(ISNUMBER(C30),'Datos de entrada'!A30,"")</f>
        <v>G4011230 Deseño de Software</v>
      </c>
      <c r="E30" s="1" t="str">
        <f>IF(ISNUMBER(G30),IF(NOT(ISBLANK('Datos de entrada'!K30)),'Datos de entrada'!K30,""),IFERROR(MID('Datos de entrada'!H30,1,2),""))</f>
        <v>SB</v>
      </c>
      <c r="F30" s="1">
        <f>IFERROR(VALUE(CONCATENATE(MID('Datos de entrada'!H30,5,1),",",MID('Datos de entrada'!H30,7,1))),IFERROR(VALUE(CONCATENATE(MID('Datos de entrada'!H30,5,2),",",MID('Datos de entrada'!H30,8,1))),""))</f>
        <v>9.5</v>
      </c>
      <c r="G30" s="1" t="str">
        <f>IF(ISNUMBER('Datos de entrada'!J30),'Datos de entrada'!J30,"")</f>
        <v/>
      </c>
      <c r="I30" s="1">
        <f>IF(OR(ISNUMBER(F30),ISNUMBER(G30)),IFERROR(VALUE(CONCATENATE(MID('Datos de entrada'!C30,1,1),",",MID('Datos de entrada'!C30,3,1))),IFERROR(VALUE(MID('Datos de entrada'!C30,1,2)),"")),"")</f>
        <v>6</v>
      </c>
      <c r="K30" s="38">
        <f t="shared" si="3"/>
        <v>0</v>
      </c>
      <c r="L30" s="37">
        <f t="shared" si="4"/>
        <v>0</v>
      </c>
      <c r="M30" s="37">
        <f t="shared" si="5"/>
        <v>0</v>
      </c>
      <c r="N30" s="37">
        <f t="shared" si="6"/>
        <v>1</v>
      </c>
      <c r="O30" s="37">
        <f t="shared" si="7"/>
        <v>0</v>
      </c>
    </row>
    <row r="31" spans="1:15" ht="14.25" x14ac:dyDescent="0.2">
      <c r="A31">
        <f t="shared" si="8"/>
        <v>120.0000031</v>
      </c>
      <c r="B31">
        <f t="shared" si="2"/>
        <v>10.000003100000001</v>
      </c>
      <c r="C31" s="1">
        <f t="shared" si="0"/>
        <v>120</v>
      </c>
      <c r="D31" t="str">
        <f>IF(ISNUMBER(C31),'Datos de entrada'!A31,"")</f>
        <v>G4011325 Enxeñaría do Software</v>
      </c>
      <c r="E31" s="1" t="str">
        <f>IF(ISNUMBER(G31),IF(NOT(ISBLANK('Datos de entrada'!K31)),'Datos de entrada'!K31,""),IFERROR(MID('Datos de entrada'!H31,1,2),""))</f>
        <v>MH</v>
      </c>
      <c r="F31" s="1">
        <f>IFERROR(VALUE(CONCATENATE(MID('Datos de entrada'!H31,5,1),",",MID('Datos de entrada'!H31,7,1))),IFERROR(VALUE(CONCATENATE(MID('Datos de entrada'!H31,5,2),",",MID('Datos de entrada'!H31,8,1))),""))</f>
        <v>10</v>
      </c>
      <c r="G31" s="1" t="str">
        <f>IF(ISNUMBER('Datos de entrada'!J31),'Datos de entrada'!J31,"")</f>
        <v/>
      </c>
      <c r="I31" s="1">
        <f>IF(OR(ISNUMBER(F31),ISNUMBER(G31)),IFERROR(VALUE(CONCATENATE(MID('Datos de entrada'!C31,1,1),",",MID('Datos de entrada'!C31,3,1))),IFERROR(VALUE(MID('Datos de entrada'!C31,1,2)),"")),"")</f>
        <v>12</v>
      </c>
      <c r="K31" s="38">
        <f t="shared" si="3"/>
        <v>0</v>
      </c>
      <c r="L31" s="37">
        <f t="shared" si="4"/>
        <v>0</v>
      </c>
      <c r="M31" s="37">
        <f t="shared" si="5"/>
        <v>0</v>
      </c>
      <c r="N31" s="37">
        <f t="shared" si="6"/>
        <v>0</v>
      </c>
      <c r="O31" s="37">
        <f t="shared" si="7"/>
        <v>1</v>
      </c>
    </row>
    <row r="32" spans="1:15" ht="14.25" x14ac:dyDescent="0.2">
      <c r="A32" t="str">
        <f t="shared" si="8"/>
        <v/>
      </c>
      <c r="B32" t="str">
        <f t="shared" si="2"/>
        <v/>
      </c>
      <c r="C32" s="1" t="str">
        <f t="shared" si="0"/>
        <v/>
      </c>
      <c r="D32" t="str">
        <f>IF(ISNUMBER(C32),'Datos de entrada'!A32,"")</f>
        <v/>
      </c>
      <c r="E32" s="1" t="str">
        <f>IF(ISNUMBER(G32),IF(NOT(ISBLANK('Datos de entrada'!K32)),'Datos de entrada'!K32,""),IFERROR(MID('Datos de entrada'!H32,1,2),""))</f>
        <v/>
      </c>
      <c r="F32" s="1" t="str">
        <f>IFERROR(VALUE(CONCATENATE(MID('Datos de entrada'!H32,5,1),",",MID('Datos de entrada'!H32,7,1))),IFERROR(VALUE(CONCATENATE(MID('Datos de entrada'!H32,5,2),",",MID('Datos de entrada'!H32,8,1))),""))</f>
        <v/>
      </c>
      <c r="G32" s="1" t="str">
        <f>IF(ISNUMBER('Datos de entrada'!J32),'Datos de entrada'!J32,"")</f>
        <v/>
      </c>
      <c r="I32" s="1" t="str">
        <f>IF(OR(ISNUMBER(F32),ISNUMBER(G32)),IFERROR(VALUE(CONCATENATE(MID('Datos de entrada'!C32,1,1),",",MID('Datos de entrada'!C32,3,1))),IFERROR(VALUE(MID('Datos de entrada'!C32,1,2)),"")),"")</f>
        <v/>
      </c>
      <c r="K32" s="38" t="str">
        <f t="shared" si="3"/>
        <v/>
      </c>
      <c r="L32" s="37" t="str">
        <f t="shared" si="4"/>
        <v/>
      </c>
      <c r="M32" s="37" t="str">
        <f t="shared" si="5"/>
        <v/>
      </c>
      <c r="N32" s="37" t="str">
        <f t="shared" si="6"/>
        <v/>
      </c>
      <c r="O32" s="37" t="str">
        <f t="shared" si="7"/>
        <v/>
      </c>
    </row>
    <row r="33" spans="1:15" ht="14.25" x14ac:dyDescent="0.2">
      <c r="A33">
        <f t="shared" si="8"/>
        <v>30.000003299999999</v>
      </c>
      <c r="B33">
        <f t="shared" si="2"/>
        <v>5.0000033000000004</v>
      </c>
      <c r="C33" s="1">
        <f t="shared" si="0"/>
        <v>30</v>
      </c>
      <c r="D33" t="str">
        <f>IF(ISNUMBER(C33),'Datos de entrada'!A33,"")</f>
        <v>G4011221 Bases de Datos I</v>
      </c>
      <c r="E33" s="1" t="str">
        <f>IF(ISNUMBER(G33),IF(NOT(ISBLANK('Datos de entrada'!K33)),'Datos de entrada'!K33,""),IFERROR(MID('Datos de entrada'!H33,1,2),""))</f>
        <v>AP</v>
      </c>
      <c r="F33" s="1">
        <f>IFERROR(VALUE(CONCATENATE(MID('Datos de entrada'!H33,5,1),",",MID('Datos de entrada'!H33,7,1))),IFERROR(VALUE(CONCATENATE(MID('Datos de entrada'!H33,5,2),",",MID('Datos de entrada'!H33,8,1))),""))</f>
        <v>5</v>
      </c>
      <c r="G33" s="1" t="str">
        <f>IF(ISNUMBER('Datos de entrada'!J33),'Datos de entrada'!J33,"")</f>
        <v/>
      </c>
      <c r="I33" s="1">
        <f>IF(OR(ISNUMBER(F33),ISNUMBER(G33)),IFERROR(VALUE(CONCATENATE(MID('Datos de entrada'!C33,1,1),",",MID('Datos de entrada'!C33,3,1))),IFERROR(VALUE(MID('Datos de entrada'!C33,1,2)),"")),"")</f>
        <v>6</v>
      </c>
      <c r="K33" s="38">
        <f t="shared" si="3"/>
        <v>0</v>
      </c>
      <c r="L33" s="37">
        <f t="shared" si="4"/>
        <v>1</v>
      </c>
      <c r="M33" s="37">
        <f t="shared" si="5"/>
        <v>0</v>
      </c>
      <c r="N33" s="37">
        <f t="shared" si="6"/>
        <v>0</v>
      </c>
      <c r="O33" s="37">
        <f t="shared" si="7"/>
        <v>0</v>
      </c>
    </row>
    <row r="34" spans="1:15" ht="14.25" x14ac:dyDescent="0.2">
      <c r="A34">
        <f t="shared" si="8"/>
        <v>35.100003399999999</v>
      </c>
      <c r="B34">
        <f t="shared" si="2"/>
        <v>7.8000033999999996</v>
      </c>
      <c r="C34" s="1">
        <f t="shared" si="0"/>
        <v>35.1</v>
      </c>
      <c r="D34" t="str">
        <f>IF(ISNUMBER(C34),'Datos de entrada'!A34,"")</f>
        <v>G4011226 Bases de Datos II</v>
      </c>
      <c r="E34" s="1" t="str">
        <f>IF(ISNUMBER(G34),IF(NOT(ISBLANK('Datos de entrada'!K34)),'Datos de entrada'!K34,""),IFERROR(MID('Datos de entrada'!H34,1,2),""))</f>
        <v>NT</v>
      </c>
      <c r="F34" s="1">
        <f>IFERROR(VALUE(CONCATENATE(MID('Datos de entrada'!H34,5,1),",",MID('Datos de entrada'!H34,7,1))),IFERROR(VALUE(CONCATENATE(MID('Datos de entrada'!H34,5,2),",",MID('Datos de entrada'!H34,8,1))),""))</f>
        <v>7.8</v>
      </c>
      <c r="G34" s="1" t="str">
        <f>IF(ISNUMBER('Datos de entrada'!J34),'Datos de entrada'!J34,"")</f>
        <v/>
      </c>
      <c r="I34" s="1">
        <f>IF(OR(ISNUMBER(F34),ISNUMBER(G34)),IFERROR(VALUE(CONCATENATE(MID('Datos de entrada'!C34,1,1),",",MID('Datos de entrada'!C34,3,1))),IFERROR(VALUE(MID('Datos de entrada'!C34,1,2)),"")),"")</f>
        <v>4.5</v>
      </c>
      <c r="K34" s="38">
        <f t="shared" si="3"/>
        <v>0</v>
      </c>
      <c r="L34" s="37">
        <f t="shared" si="4"/>
        <v>0</v>
      </c>
      <c r="M34" s="37">
        <f t="shared" si="5"/>
        <v>1</v>
      </c>
      <c r="N34" s="37">
        <f t="shared" si="6"/>
        <v>0</v>
      </c>
      <c r="O34" s="37">
        <f t="shared" si="7"/>
        <v>0</v>
      </c>
    </row>
    <row r="35" spans="1:15" ht="14.25" x14ac:dyDescent="0.2">
      <c r="A35" t="str">
        <f t="shared" si="8"/>
        <v/>
      </c>
      <c r="B35" t="str">
        <f t="shared" si="2"/>
        <v/>
      </c>
      <c r="C35" s="1" t="str">
        <f t="shared" si="0"/>
        <v/>
      </c>
      <c r="D35" t="str">
        <f>IF(ISNUMBER(C35),'Datos de entrada'!A35,"")</f>
        <v/>
      </c>
      <c r="E35" s="1" t="str">
        <f>IF(ISNUMBER(G35),IF(NOT(ISBLANK('Datos de entrada'!K35)),'Datos de entrada'!K35,""),IFERROR(MID('Datos de entrada'!H35,1,2),""))</f>
        <v/>
      </c>
      <c r="F35" s="1" t="str">
        <f>IFERROR(VALUE(CONCATENATE(MID('Datos de entrada'!H35,5,1),",",MID('Datos de entrada'!H35,7,1))),IFERROR(VALUE(CONCATENATE(MID('Datos de entrada'!H35,5,2),",",MID('Datos de entrada'!H35,8,1))),""))</f>
        <v/>
      </c>
      <c r="G35" s="1" t="str">
        <f>IF(ISNUMBER('Datos de entrada'!J35),'Datos de entrada'!J35,"")</f>
        <v/>
      </c>
      <c r="I35" s="1" t="str">
        <f>IF(OR(ISNUMBER(F35),ISNUMBER(G35)),IFERROR(VALUE(CONCATENATE(MID('Datos de entrada'!C35,1,1),",",MID('Datos de entrada'!C35,3,1))),IFERROR(VALUE(MID('Datos de entrada'!C35,1,2)),"")),"")</f>
        <v/>
      </c>
      <c r="K35" s="38" t="str">
        <f t="shared" si="3"/>
        <v/>
      </c>
      <c r="L35" s="37" t="str">
        <f t="shared" si="4"/>
        <v/>
      </c>
      <c r="M35" s="37" t="str">
        <f t="shared" si="5"/>
        <v/>
      </c>
      <c r="N35" s="37" t="str">
        <f t="shared" si="6"/>
        <v/>
      </c>
      <c r="O35" s="37" t="str">
        <f t="shared" si="7"/>
        <v/>
      </c>
    </row>
    <row r="36" spans="1:15" ht="14.25" x14ac:dyDescent="0.2">
      <c r="A36">
        <f t="shared" si="8"/>
        <v>57.000003599999999</v>
      </c>
      <c r="B36">
        <f t="shared" si="2"/>
        <v>9.5000035999999994</v>
      </c>
      <c r="C36" s="1">
        <f t="shared" si="0"/>
        <v>57</v>
      </c>
      <c r="D36" t="str">
        <f>IF(ISNUMBER(C36),'Datos de entrada'!A36,"")</f>
        <v>G4011321 Teoría de Autómatas e Linguaxes Formais</v>
      </c>
      <c r="E36" s="1" t="str">
        <f>IF(ISNUMBER(G36),IF(NOT(ISBLANK('Datos de entrada'!K36)),'Datos de entrada'!K36,""),IFERROR(MID('Datos de entrada'!H36,1,2),""))</f>
        <v>SB</v>
      </c>
      <c r="F36" s="1">
        <f>IFERROR(VALUE(CONCATENATE(MID('Datos de entrada'!H36,5,1),",",MID('Datos de entrada'!H36,7,1))),IFERROR(VALUE(CONCATENATE(MID('Datos de entrada'!H36,5,2),",",MID('Datos de entrada'!H36,8,1))),""))</f>
        <v>9.5</v>
      </c>
      <c r="G36" s="1" t="str">
        <f>IF(ISNUMBER('Datos de entrada'!J36),'Datos de entrada'!J36,"")</f>
        <v/>
      </c>
      <c r="I36" s="1">
        <f>IF(OR(ISNUMBER(F36),ISNUMBER(G36)),IFERROR(VALUE(CONCATENATE(MID('Datos de entrada'!C36,1,1),",",MID('Datos de entrada'!C36,3,1))),IFERROR(VALUE(MID('Datos de entrada'!C36,1,2)),"")),"")</f>
        <v>6</v>
      </c>
      <c r="K36" s="38">
        <f t="shared" si="3"/>
        <v>0</v>
      </c>
      <c r="L36" s="37">
        <f t="shared" si="4"/>
        <v>0</v>
      </c>
      <c r="M36" s="37">
        <f t="shared" si="5"/>
        <v>0</v>
      </c>
      <c r="N36" s="37">
        <f t="shared" si="6"/>
        <v>1</v>
      </c>
      <c r="O36" s="37">
        <f t="shared" si="7"/>
        <v>0</v>
      </c>
    </row>
    <row r="37" spans="1:15" ht="14.25" x14ac:dyDescent="0.2">
      <c r="A37" t="str">
        <f t="shared" si="8"/>
        <v/>
      </c>
      <c r="B37" t="str">
        <f t="shared" si="2"/>
        <v/>
      </c>
      <c r="C37" s="1" t="str">
        <f t="shared" si="0"/>
        <v/>
      </c>
      <c r="D37" t="str">
        <f>IF(ISNUMBER(C37),'Datos de entrada'!A37,"")</f>
        <v/>
      </c>
      <c r="E37" s="1" t="str">
        <f>IF(ISNUMBER(G37),IF(NOT(ISBLANK('Datos de entrada'!K37)),'Datos de entrada'!K37,""),IFERROR(MID('Datos de entrada'!H37,1,2),""))</f>
        <v/>
      </c>
      <c r="F37" s="1" t="str">
        <f>IFERROR(VALUE(CONCATENATE(MID('Datos de entrada'!H37,5,1),",",MID('Datos de entrada'!H37,7,1))),IFERROR(VALUE(CONCATENATE(MID('Datos de entrada'!H37,5,2),",",MID('Datos de entrada'!H37,8,1))),""))</f>
        <v/>
      </c>
      <c r="G37" s="1" t="str">
        <f>IF(ISNUMBER('Datos de entrada'!J37),'Datos de entrada'!J37,"")</f>
        <v/>
      </c>
      <c r="I37" s="1" t="str">
        <f>IF(OR(ISNUMBER(F37),ISNUMBER(G37)),IFERROR(VALUE(CONCATENATE(MID('Datos de entrada'!C37,1,1),",",MID('Datos de entrada'!C37,3,1))),IFERROR(VALUE(MID('Datos de entrada'!C37,1,2)),"")),"")</f>
        <v/>
      </c>
      <c r="K37" s="38" t="str">
        <f t="shared" si="3"/>
        <v/>
      </c>
      <c r="L37" s="37" t="str">
        <f t="shared" si="4"/>
        <v/>
      </c>
      <c r="M37" s="37" t="str">
        <f t="shared" si="5"/>
        <v/>
      </c>
      <c r="N37" s="37" t="str">
        <f t="shared" si="6"/>
        <v/>
      </c>
      <c r="O37" s="37" t="str">
        <f t="shared" si="7"/>
        <v/>
      </c>
    </row>
    <row r="38" spans="1:15" ht="14.25" x14ac:dyDescent="0.2">
      <c r="A38">
        <f t="shared" si="8"/>
        <v>60.000003800000002</v>
      </c>
      <c r="B38">
        <f t="shared" si="2"/>
        <v>10.0000038</v>
      </c>
      <c r="C38" s="1">
        <f t="shared" si="0"/>
        <v>60</v>
      </c>
      <c r="D38" t="str">
        <f>IF(ISNUMBER(C38),'Datos de entrada'!A38,"")</f>
        <v>G4011322 Administración de Sistemas e Redes</v>
      </c>
      <c r="E38" s="1" t="str">
        <f>IF(ISNUMBER(G38),IF(NOT(ISBLANK('Datos de entrada'!K38)),'Datos de entrada'!K38,""),IFERROR(MID('Datos de entrada'!H38,1,2),""))</f>
        <v>MH</v>
      </c>
      <c r="F38" s="1">
        <f>IFERROR(VALUE(CONCATENATE(MID('Datos de entrada'!H38,5,1),",",MID('Datos de entrada'!H38,7,1))),IFERROR(VALUE(CONCATENATE(MID('Datos de entrada'!H38,5,2),",",MID('Datos de entrada'!H38,8,1))),""))</f>
        <v>10</v>
      </c>
      <c r="G38" s="1" t="str">
        <f>IF(ISNUMBER('Datos de entrada'!J38),'Datos de entrada'!J38,"")</f>
        <v/>
      </c>
      <c r="I38" s="1">
        <f>IF(OR(ISNUMBER(F38),ISNUMBER(G38)),IFERROR(VALUE(CONCATENATE(MID('Datos de entrada'!C38,1,1),",",MID('Datos de entrada'!C38,3,1))),IFERROR(VALUE(MID('Datos de entrada'!C38,1,2)),"")),"")</f>
        <v>6</v>
      </c>
      <c r="K38" s="38">
        <f t="shared" si="3"/>
        <v>0</v>
      </c>
      <c r="L38" s="37">
        <f t="shared" si="4"/>
        <v>0</v>
      </c>
      <c r="M38" s="37">
        <f t="shared" si="5"/>
        <v>0</v>
      </c>
      <c r="N38" s="37">
        <f t="shared" si="6"/>
        <v>0</v>
      </c>
      <c r="O38" s="37">
        <f t="shared" si="7"/>
        <v>1</v>
      </c>
    </row>
    <row r="39" spans="1:15" ht="14.25" x14ac:dyDescent="0.2">
      <c r="A39">
        <f t="shared" si="8"/>
        <v>22.500003899999999</v>
      </c>
      <c r="B39">
        <f t="shared" si="2"/>
        <v>5.0000039000000003</v>
      </c>
      <c r="C39" s="1">
        <f t="shared" si="0"/>
        <v>22.5</v>
      </c>
      <c r="D39" t="str">
        <f>IF(ISNUMBER(C39),'Datos de entrada'!A39,"")</f>
        <v>G4011341 Administración Avanzada de Sistemas e Redes</v>
      </c>
      <c r="E39" s="1" t="str">
        <f>IF(ISNUMBER(G39),IF(NOT(ISBLANK('Datos de entrada'!K39)),'Datos de entrada'!K39,""),IFERROR(MID('Datos de entrada'!H39,1,2),""))</f>
        <v>AP</v>
      </c>
      <c r="F39" s="1">
        <f>IFERROR(VALUE(CONCATENATE(MID('Datos de entrada'!H39,5,1),",",MID('Datos de entrada'!H39,7,1))),IFERROR(VALUE(CONCATENATE(MID('Datos de entrada'!H39,5,2),",",MID('Datos de entrada'!H39,8,1))),""))</f>
        <v>5</v>
      </c>
      <c r="G39" s="1" t="str">
        <f>IF(ISNUMBER('Datos de entrada'!J39),'Datos de entrada'!J39,"")</f>
        <v/>
      </c>
      <c r="I39" s="1">
        <f>IF(OR(ISNUMBER(F39),ISNUMBER(G39)),IFERROR(VALUE(CONCATENATE(MID('Datos de entrada'!C39,1,1),",",MID('Datos de entrada'!C39,3,1))),IFERROR(VALUE(MID('Datos de entrada'!C39,1,2)),"")),"")</f>
        <v>4.5</v>
      </c>
      <c r="K39" s="38">
        <f t="shared" si="3"/>
        <v>0</v>
      </c>
      <c r="L39" s="37">
        <f t="shared" si="4"/>
        <v>1</v>
      </c>
      <c r="M39" s="37">
        <f t="shared" si="5"/>
        <v>0</v>
      </c>
      <c r="N39" s="37">
        <f t="shared" si="6"/>
        <v>0</v>
      </c>
      <c r="O39" s="37">
        <f t="shared" si="7"/>
        <v>0</v>
      </c>
    </row>
    <row r="40" spans="1:15" ht="14.25" x14ac:dyDescent="0.2">
      <c r="A40" t="str">
        <f t="shared" si="8"/>
        <v/>
      </c>
      <c r="B40" t="str">
        <f t="shared" si="2"/>
        <v/>
      </c>
      <c r="C40" s="1" t="str">
        <f t="shared" si="0"/>
        <v/>
      </c>
      <c r="D40" t="str">
        <f>IF(ISNUMBER(C40),'Datos de entrada'!A40,"")</f>
        <v/>
      </c>
      <c r="E40" s="1" t="str">
        <f>IF(ISNUMBER(G40),IF(NOT(ISBLANK('Datos de entrada'!K40)),'Datos de entrada'!K40,""),IFERROR(MID('Datos de entrada'!H40,1,2),""))</f>
        <v/>
      </c>
      <c r="F40" s="1" t="str">
        <f>IFERROR(VALUE(CONCATENATE(MID('Datos de entrada'!H40,5,1),",",MID('Datos de entrada'!H40,7,1))),IFERROR(VALUE(CONCATENATE(MID('Datos de entrada'!H40,5,2),",",MID('Datos de entrada'!H40,8,1))),""))</f>
        <v/>
      </c>
      <c r="G40" s="1" t="str">
        <f>IF(ISNUMBER('Datos de entrada'!J40),'Datos de entrada'!J40,"")</f>
        <v/>
      </c>
      <c r="I40" s="1" t="str">
        <f>IF(OR(ISNUMBER(F40),ISNUMBER(G40)),IFERROR(VALUE(CONCATENATE(MID('Datos de entrada'!C40,1,1),",",MID('Datos de entrada'!C40,3,1))),IFERROR(VALUE(MID('Datos de entrada'!C40,1,2)),"")),"")</f>
        <v/>
      </c>
      <c r="K40" s="38" t="str">
        <f t="shared" si="3"/>
        <v/>
      </c>
      <c r="L40" s="37" t="str">
        <f t="shared" si="4"/>
        <v/>
      </c>
      <c r="M40" s="37" t="str">
        <f t="shared" si="5"/>
        <v/>
      </c>
      <c r="N40" s="37" t="str">
        <f t="shared" si="6"/>
        <v/>
      </c>
      <c r="O40" s="37" t="str">
        <f t="shared" si="7"/>
        <v/>
      </c>
    </row>
    <row r="41" spans="1:15" ht="14.25" x14ac:dyDescent="0.2">
      <c r="A41">
        <f t="shared" si="8"/>
        <v>46.800004099999995</v>
      </c>
      <c r="B41">
        <f t="shared" si="2"/>
        <v>7.8000040999999998</v>
      </c>
      <c r="C41" s="1">
        <f t="shared" si="0"/>
        <v>46.8</v>
      </c>
      <c r="D41" t="str">
        <f>IF(ISNUMBER(C41),'Datos de entrada'!A41,"")</f>
        <v>G4011323 Desenvolvemento de Aplicacións Web</v>
      </c>
      <c r="E41" s="1" t="str">
        <f>IF(ISNUMBER(G41),IF(NOT(ISBLANK('Datos de entrada'!K41)),'Datos de entrada'!K41,""),IFERROR(MID('Datos de entrada'!H41,1,2),""))</f>
        <v>NT</v>
      </c>
      <c r="F41" s="1">
        <f>IFERROR(VALUE(CONCATENATE(MID('Datos de entrada'!H41,5,1),",",MID('Datos de entrada'!H41,7,1))),IFERROR(VALUE(CONCATENATE(MID('Datos de entrada'!H41,5,2),",",MID('Datos de entrada'!H41,8,1))),""))</f>
        <v>7.8</v>
      </c>
      <c r="G41" s="1" t="str">
        <f>IF(ISNUMBER('Datos de entrada'!J41),'Datos de entrada'!J41,"")</f>
        <v/>
      </c>
      <c r="I41" s="1">
        <f>IF(OR(ISNUMBER(F41),ISNUMBER(G41)),IFERROR(VALUE(CONCATENATE(MID('Datos de entrada'!C41,1,1),",",MID('Datos de entrada'!C41,3,1))),IFERROR(VALUE(MID('Datos de entrada'!C41,1,2)),"")),"")</f>
        <v>6</v>
      </c>
      <c r="K41" s="38">
        <f t="shared" si="3"/>
        <v>0</v>
      </c>
      <c r="L41" s="37">
        <f t="shared" si="4"/>
        <v>0</v>
      </c>
      <c r="M41" s="37">
        <f t="shared" si="5"/>
        <v>1</v>
      </c>
      <c r="N41" s="37">
        <f t="shared" si="6"/>
        <v>0</v>
      </c>
      <c r="O41" s="37">
        <f t="shared" si="7"/>
        <v>0</v>
      </c>
    </row>
    <row r="42" spans="1:15" ht="14.25" x14ac:dyDescent="0.2">
      <c r="A42">
        <f t="shared" si="8"/>
        <v>42.750004199999999</v>
      </c>
      <c r="B42">
        <f t="shared" si="2"/>
        <v>9.5000041999999993</v>
      </c>
      <c r="C42" s="1">
        <f t="shared" si="0"/>
        <v>42.75</v>
      </c>
      <c r="D42" t="str">
        <f>IF(ISNUMBER(C42),'Datos de entrada'!A42,"")</f>
        <v>G4011342 Deseño de Aplicacións Web Avanzadas</v>
      </c>
      <c r="E42" s="1" t="str">
        <f>IF(ISNUMBER(G42),IF(NOT(ISBLANK('Datos de entrada'!K42)),'Datos de entrada'!K42,""),IFERROR(MID('Datos de entrada'!H42,1,2),""))</f>
        <v>SB</v>
      </c>
      <c r="F42" s="1">
        <f>IFERROR(VALUE(CONCATENATE(MID('Datos de entrada'!H42,5,1),",",MID('Datos de entrada'!H42,7,1))),IFERROR(VALUE(CONCATENATE(MID('Datos de entrada'!H42,5,2),",",MID('Datos de entrada'!H42,8,1))),""))</f>
        <v>9.5</v>
      </c>
      <c r="G42" s="1" t="str">
        <f>IF(ISNUMBER('Datos de entrada'!J42),'Datos de entrada'!J42,"")</f>
        <v/>
      </c>
      <c r="I42" s="1">
        <f>IF(OR(ISNUMBER(F42),ISNUMBER(G42)),IFERROR(VALUE(CONCATENATE(MID('Datos de entrada'!C42,1,1),",",MID('Datos de entrada'!C42,3,1))),IFERROR(VALUE(MID('Datos de entrada'!C42,1,2)),"")),"")</f>
        <v>4.5</v>
      </c>
      <c r="K42" s="38">
        <f t="shared" si="3"/>
        <v>0</v>
      </c>
      <c r="L42" s="37">
        <f t="shared" si="4"/>
        <v>0</v>
      </c>
      <c r="M42" s="37">
        <f t="shared" si="5"/>
        <v>0</v>
      </c>
      <c r="N42" s="37">
        <f t="shared" si="6"/>
        <v>1</v>
      </c>
      <c r="O42" s="37">
        <f t="shared" si="7"/>
        <v>0</v>
      </c>
    </row>
    <row r="43" spans="1:15" ht="14.25" x14ac:dyDescent="0.2">
      <c r="A43" t="str">
        <f t="shared" si="8"/>
        <v/>
      </c>
      <c r="B43" t="str">
        <f t="shared" si="2"/>
        <v/>
      </c>
      <c r="C43" s="1" t="str">
        <f t="shared" si="0"/>
        <v/>
      </c>
      <c r="D43" t="str">
        <f>IF(ISNUMBER(C43),'Datos de entrada'!A43,"")</f>
        <v/>
      </c>
      <c r="E43" s="1" t="str">
        <f>IF(ISNUMBER(G43),IF(NOT(ISBLANK('Datos de entrada'!K43)),'Datos de entrada'!K43,""),IFERROR(MID('Datos de entrada'!H43,1,2),""))</f>
        <v/>
      </c>
      <c r="F43" s="1" t="str">
        <f>IFERROR(VALUE(CONCATENATE(MID('Datos de entrada'!H43,5,1),",",MID('Datos de entrada'!H43,7,1))),IFERROR(VALUE(CONCATENATE(MID('Datos de entrada'!H43,5,2),",",MID('Datos de entrada'!H43,8,1))),""))</f>
        <v/>
      </c>
      <c r="G43" s="1" t="str">
        <f>IF(ISNUMBER('Datos de entrada'!J43),'Datos de entrada'!J43,"")</f>
        <v/>
      </c>
      <c r="I43" s="1" t="str">
        <f>IF(OR(ISNUMBER(F43),ISNUMBER(G43)),IFERROR(VALUE(CONCATENATE(MID('Datos de entrada'!C43,1,1),",",MID('Datos de entrada'!C43,3,1))),IFERROR(VALUE(MID('Datos de entrada'!C43,1,2)),"")),"")</f>
        <v/>
      </c>
      <c r="K43" s="38" t="str">
        <f t="shared" si="3"/>
        <v/>
      </c>
      <c r="L43" s="37" t="str">
        <f t="shared" si="4"/>
        <v/>
      </c>
      <c r="M43" s="37" t="str">
        <f t="shared" si="5"/>
        <v/>
      </c>
      <c r="N43" s="37" t="str">
        <f t="shared" si="6"/>
        <v/>
      </c>
      <c r="O43" s="37" t="str">
        <f t="shared" si="7"/>
        <v/>
      </c>
    </row>
    <row r="44" spans="1:15" ht="14.25" x14ac:dyDescent="0.2">
      <c r="A44">
        <f t="shared" si="8"/>
        <v>45.000004400000002</v>
      </c>
      <c r="B44">
        <f t="shared" si="2"/>
        <v>10.0000044</v>
      </c>
      <c r="C44" s="1">
        <f t="shared" si="0"/>
        <v>45</v>
      </c>
      <c r="D44" t="str">
        <f>IF(ISNUMBER(C44),'Datos de entrada'!A44,"")</f>
        <v>G4011328 Xestión de Recursos Humanos e Comportamento Organizacional</v>
      </c>
      <c r="E44" s="1" t="str">
        <f>IF(ISNUMBER(G44),IF(NOT(ISBLANK('Datos de entrada'!K44)),'Datos de entrada'!K44,""),IFERROR(MID('Datos de entrada'!H44,1,2),""))</f>
        <v>MH</v>
      </c>
      <c r="F44" s="1">
        <f>IFERROR(VALUE(CONCATENATE(MID('Datos de entrada'!H44,5,1),",",MID('Datos de entrada'!H44,7,1))),IFERROR(VALUE(CONCATENATE(MID('Datos de entrada'!H44,5,2),",",MID('Datos de entrada'!H44,8,1))),""))</f>
        <v>10</v>
      </c>
      <c r="G44" s="1" t="str">
        <f>IF(ISNUMBER('Datos de entrada'!J44),'Datos de entrada'!J44,"")</f>
        <v/>
      </c>
      <c r="I44" s="1">
        <f>IF(OR(ISNUMBER(F44),ISNUMBER(G44)),IFERROR(VALUE(CONCATENATE(MID('Datos de entrada'!C44,1,1),",",MID('Datos de entrada'!C44,3,1))),IFERROR(VALUE(MID('Datos de entrada'!C44,1,2)),"")),"")</f>
        <v>4.5</v>
      </c>
      <c r="K44" s="38">
        <f t="shared" si="3"/>
        <v>0</v>
      </c>
      <c r="L44" s="37">
        <f t="shared" si="4"/>
        <v>0</v>
      </c>
      <c r="M44" s="37">
        <f t="shared" si="5"/>
        <v>0</v>
      </c>
      <c r="N44" s="37">
        <f t="shared" si="6"/>
        <v>0</v>
      </c>
      <c r="O44" s="37">
        <f t="shared" si="7"/>
        <v>1</v>
      </c>
    </row>
    <row r="45" spans="1:15" ht="14.25" x14ac:dyDescent="0.2">
      <c r="A45" t="str">
        <f t="shared" si="8"/>
        <v/>
      </c>
      <c r="B45" t="str">
        <f t="shared" si="2"/>
        <v/>
      </c>
      <c r="C45" s="1" t="str">
        <f t="shared" si="0"/>
        <v/>
      </c>
      <c r="D45" t="str">
        <f>IF(ISNUMBER(C45),'Datos de entrada'!A45,"")</f>
        <v/>
      </c>
      <c r="E45" s="1" t="str">
        <f>IF(ISNUMBER(G45),IF(NOT(ISBLANK('Datos de entrada'!K45)),'Datos de entrada'!K45,""),IFERROR(MID('Datos de entrada'!H45,1,2),""))</f>
        <v/>
      </c>
      <c r="F45" s="1" t="str">
        <f>IFERROR(VALUE(CONCATENATE(MID('Datos de entrada'!H45,5,1),",",MID('Datos de entrada'!H45,7,1))),IFERROR(VALUE(CONCATENATE(MID('Datos de entrada'!H45,5,2),",",MID('Datos de entrada'!H45,8,1))),""))</f>
        <v/>
      </c>
      <c r="G45" s="1" t="str">
        <f>IF(ISNUMBER('Datos de entrada'!J45),'Datos de entrada'!J45,"")</f>
        <v/>
      </c>
      <c r="I45" s="1" t="str">
        <f>IF(OR(ISNUMBER(F45),ISNUMBER(G45)),IFERROR(VALUE(CONCATENATE(MID('Datos de entrada'!C45,1,1),",",MID('Datos de entrada'!C45,3,1))),IFERROR(VALUE(MID('Datos de entrada'!C45,1,2)),"")),"")</f>
        <v/>
      </c>
      <c r="K45" s="38" t="str">
        <f t="shared" si="3"/>
        <v/>
      </c>
      <c r="L45" s="37" t="str">
        <f t="shared" si="4"/>
        <v/>
      </c>
      <c r="M45" s="37" t="str">
        <f t="shared" si="5"/>
        <v/>
      </c>
      <c r="N45" s="37" t="str">
        <f t="shared" si="6"/>
        <v/>
      </c>
      <c r="O45" s="37" t="str">
        <f t="shared" si="7"/>
        <v/>
      </c>
    </row>
    <row r="46" spans="1:15" ht="14.25" x14ac:dyDescent="0.2">
      <c r="A46">
        <f t="shared" si="8"/>
        <v>30.0000046</v>
      </c>
      <c r="B46">
        <f t="shared" si="2"/>
        <v>5.0000045999999996</v>
      </c>
      <c r="C46" s="1">
        <f t="shared" si="0"/>
        <v>30</v>
      </c>
      <c r="D46" t="str">
        <f>IF(ISNUMBER(C46),'Datos de entrada'!A46,"")</f>
        <v>G4011223 Sistemas Operativos I</v>
      </c>
      <c r="E46" s="1" t="str">
        <f>IF(ISNUMBER(G46),IF(NOT(ISBLANK('Datos de entrada'!K46)),'Datos de entrada'!K46,""),IFERROR(MID('Datos de entrada'!H46,1,2),""))</f>
        <v>AP</v>
      </c>
      <c r="F46" s="1">
        <f>IFERROR(VALUE(CONCATENATE(MID('Datos de entrada'!H46,5,1),",",MID('Datos de entrada'!H46,7,1))),IFERROR(VALUE(CONCATENATE(MID('Datos de entrada'!H46,5,2),",",MID('Datos de entrada'!H46,8,1))),""))</f>
        <v>5</v>
      </c>
      <c r="G46" s="1" t="str">
        <f>IF(ISNUMBER('Datos de entrada'!J46),'Datos de entrada'!J46,"")</f>
        <v/>
      </c>
      <c r="I46" s="1">
        <f>IF(OR(ISNUMBER(F46),ISNUMBER(G46)),IFERROR(VALUE(CONCATENATE(MID('Datos de entrada'!C46,1,1),",",MID('Datos de entrada'!C46,3,1))),IFERROR(VALUE(MID('Datos de entrada'!C46,1,2)),"")),"")</f>
        <v>6</v>
      </c>
      <c r="K46" s="38">
        <f t="shared" si="3"/>
        <v>0</v>
      </c>
      <c r="L46" s="37">
        <f t="shared" si="4"/>
        <v>1</v>
      </c>
      <c r="M46" s="37">
        <f t="shared" si="5"/>
        <v>0</v>
      </c>
      <c r="N46" s="37">
        <f t="shared" si="6"/>
        <v>0</v>
      </c>
      <c r="O46" s="37">
        <f t="shared" si="7"/>
        <v>0</v>
      </c>
    </row>
    <row r="47" spans="1:15" ht="14.25" x14ac:dyDescent="0.2">
      <c r="A47">
        <f t="shared" si="8"/>
        <v>46.800004699999995</v>
      </c>
      <c r="B47">
        <f t="shared" si="2"/>
        <v>7.8000046999999997</v>
      </c>
      <c r="C47" s="1">
        <f t="shared" si="0"/>
        <v>46.8</v>
      </c>
      <c r="D47" t="str">
        <f>IF(ISNUMBER(C47),'Datos de entrada'!A47,"")</f>
        <v>G4011224 Redes</v>
      </c>
      <c r="E47" s="1" t="str">
        <f>IF(ISNUMBER(G47),IF(NOT(ISBLANK('Datos de entrada'!K47)),'Datos de entrada'!K47,""),IFERROR(MID('Datos de entrada'!H47,1,2),""))</f>
        <v>NT</v>
      </c>
      <c r="F47" s="1">
        <f>IFERROR(VALUE(CONCATENATE(MID('Datos de entrada'!H47,5,1),",",MID('Datos de entrada'!H47,7,1))),IFERROR(VALUE(CONCATENATE(MID('Datos de entrada'!H47,5,2),",",MID('Datos de entrada'!H47,8,1))),""))</f>
        <v>7.8</v>
      </c>
      <c r="G47" s="1" t="str">
        <f>IF(ISNUMBER('Datos de entrada'!J47),'Datos de entrada'!J47,"")</f>
        <v/>
      </c>
      <c r="I47" s="1">
        <f>IF(OR(ISNUMBER(F47),ISNUMBER(G47)),IFERROR(VALUE(CONCATENATE(MID('Datos de entrada'!C47,1,1),",",MID('Datos de entrada'!C47,3,1))),IFERROR(VALUE(MID('Datos de entrada'!C47,1,2)),"")),"")</f>
        <v>6</v>
      </c>
      <c r="K47" s="38">
        <f t="shared" si="3"/>
        <v>0</v>
      </c>
      <c r="L47" s="37">
        <f t="shared" si="4"/>
        <v>0</v>
      </c>
      <c r="M47" s="37">
        <f t="shared" si="5"/>
        <v>1</v>
      </c>
      <c r="N47" s="37">
        <f t="shared" si="6"/>
        <v>0</v>
      </c>
      <c r="O47" s="37">
        <f t="shared" si="7"/>
        <v>0</v>
      </c>
    </row>
    <row r="48" spans="1:15" ht="14.25" x14ac:dyDescent="0.2">
      <c r="A48">
        <f t="shared" si="8"/>
        <v>42.750004799999999</v>
      </c>
      <c r="B48">
        <f t="shared" si="2"/>
        <v>9.5000047999999992</v>
      </c>
      <c r="C48" s="1">
        <f t="shared" si="0"/>
        <v>42.75</v>
      </c>
      <c r="D48" t="str">
        <f>IF(ISNUMBER(C48),'Datos de entrada'!A48,"")</f>
        <v>G4011227 Sistemas Operativos II</v>
      </c>
      <c r="E48" s="1" t="str">
        <f>IF(ISNUMBER(G48),IF(NOT(ISBLANK('Datos de entrada'!K48)),'Datos de entrada'!K48,""),IFERROR(MID('Datos de entrada'!H48,1,2),""))</f>
        <v>SB</v>
      </c>
      <c r="F48" s="1">
        <f>IFERROR(VALUE(CONCATENATE(MID('Datos de entrada'!H48,5,1),",",MID('Datos de entrada'!H48,7,1))),IFERROR(VALUE(CONCATENATE(MID('Datos de entrada'!H48,5,2),",",MID('Datos de entrada'!H48,8,1))),""))</f>
        <v>9.5</v>
      </c>
      <c r="G48" s="1" t="str">
        <f>IF(ISNUMBER('Datos de entrada'!J48),'Datos de entrada'!J48,"")</f>
        <v/>
      </c>
      <c r="I48" s="1">
        <f>IF(OR(ISNUMBER(F48),ISNUMBER(G48)),IFERROR(VALUE(CONCATENATE(MID('Datos de entrada'!C48,1,1),",",MID('Datos de entrada'!C48,3,1))),IFERROR(VALUE(MID('Datos de entrada'!C48,1,2)),"")),"")</f>
        <v>4.5</v>
      </c>
      <c r="K48" s="38">
        <f t="shared" si="3"/>
        <v>0</v>
      </c>
      <c r="L48" s="37">
        <f t="shared" si="4"/>
        <v>0</v>
      </c>
      <c r="M48" s="37">
        <f t="shared" si="5"/>
        <v>0</v>
      </c>
      <c r="N48" s="37">
        <f t="shared" si="6"/>
        <v>1</v>
      </c>
      <c r="O48" s="37">
        <f t="shared" si="7"/>
        <v>0</v>
      </c>
    </row>
    <row r="49" spans="1:15" ht="14.25" x14ac:dyDescent="0.2">
      <c r="A49">
        <f t="shared" si="8"/>
        <v>45.0000049</v>
      </c>
      <c r="B49">
        <f t="shared" si="2"/>
        <v>10.0000049</v>
      </c>
      <c r="C49" s="1">
        <f t="shared" si="0"/>
        <v>45</v>
      </c>
      <c r="D49" t="str">
        <f>IF(ISNUMBER(C49),'Datos de entrada'!A49,"")</f>
        <v>G4011229 Computación Gráfica</v>
      </c>
      <c r="E49" s="1" t="str">
        <f>IF(ISNUMBER(G49),IF(NOT(ISBLANK('Datos de entrada'!K49)),'Datos de entrada'!K49,""),IFERROR(MID('Datos de entrada'!H49,1,2),""))</f>
        <v>MH</v>
      </c>
      <c r="F49" s="1">
        <f>IFERROR(VALUE(CONCATENATE(MID('Datos de entrada'!H49,5,1),",",MID('Datos de entrada'!H49,7,1))),IFERROR(VALUE(CONCATENATE(MID('Datos de entrada'!H49,5,2),",",MID('Datos de entrada'!H49,8,1))),""))</f>
        <v>10</v>
      </c>
      <c r="G49" s="1" t="str">
        <f>IF(ISNUMBER('Datos de entrada'!J49),'Datos de entrada'!J49,"")</f>
        <v/>
      </c>
      <c r="I49" s="1">
        <f>IF(OR(ISNUMBER(F49),ISNUMBER(G49)),IFERROR(VALUE(CONCATENATE(MID('Datos de entrada'!C49,1,1),",",MID('Datos de entrada'!C49,3,1))),IFERROR(VALUE(MID('Datos de entrada'!C49,1,2)),"")),"")</f>
        <v>4.5</v>
      </c>
      <c r="K49" s="38">
        <f t="shared" si="3"/>
        <v>0</v>
      </c>
      <c r="L49" s="37">
        <f t="shared" si="4"/>
        <v>0</v>
      </c>
      <c r="M49" s="37">
        <f t="shared" si="5"/>
        <v>0</v>
      </c>
      <c r="N49" s="37">
        <f t="shared" si="6"/>
        <v>0</v>
      </c>
      <c r="O49" s="37">
        <f t="shared" si="7"/>
        <v>1</v>
      </c>
    </row>
    <row r="50" spans="1:15" ht="14.25" x14ac:dyDescent="0.2">
      <c r="A50">
        <f t="shared" si="8"/>
        <v>30.000005000000002</v>
      </c>
      <c r="B50">
        <f t="shared" si="2"/>
        <v>5.0000049999999998</v>
      </c>
      <c r="C50" s="1">
        <f t="shared" si="0"/>
        <v>30</v>
      </c>
      <c r="D50" t="str">
        <f>IF(ISNUMBER(C50),'Datos de entrada'!A50,"")</f>
        <v>G4011324 Interacción Persoa-Ordenador</v>
      </c>
      <c r="E50" s="1" t="str">
        <f>IF(ISNUMBER(G50),IF(NOT(ISBLANK('Datos de entrada'!K50)),'Datos de entrada'!K50,""),IFERROR(MID('Datos de entrada'!H50,1,2),""))</f>
        <v>AP</v>
      </c>
      <c r="F50" s="1">
        <f>IFERROR(VALUE(CONCATENATE(MID('Datos de entrada'!H50,5,1),",",MID('Datos de entrada'!H50,7,1))),IFERROR(VALUE(CONCATENATE(MID('Datos de entrada'!H50,5,2),",",MID('Datos de entrada'!H50,8,1))),""))</f>
        <v>5</v>
      </c>
      <c r="G50" s="1" t="str">
        <f>IF(ISNUMBER('Datos de entrada'!J50),'Datos de entrada'!J50,"")</f>
        <v/>
      </c>
      <c r="I50" s="1">
        <f>IF(OR(ISNUMBER(F50),ISNUMBER(G50)),IFERROR(VALUE(CONCATENATE(MID('Datos de entrada'!C50,1,1),",",MID('Datos de entrada'!C50,3,1))),IFERROR(VALUE(MID('Datos de entrada'!C50,1,2)),"")),"")</f>
        <v>6</v>
      </c>
      <c r="K50" s="38">
        <f t="shared" si="3"/>
        <v>0</v>
      </c>
      <c r="L50" s="37">
        <f t="shared" si="4"/>
        <v>1</v>
      </c>
      <c r="M50" s="37">
        <f t="shared" si="5"/>
        <v>0</v>
      </c>
      <c r="N50" s="37">
        <f t="shared" si="6"/>
        <v>0</v>
      </c>
      <c r="O50" s="37">
        <f t="shared" si="7"/>
        <v>0</v>
      </c>
    </row>
    <row r="51" spans="1:15" ht="14.25" x14ac:dyDescent="0.2">
      <c r="A51" t="str">
        <f t="shared" si="8"/>
        <v/>
      </c>
      <c r="B51" t="str">
        <f t="shared" si="2"/>
        <v/>
      </c>
      <c r="C51" s="1" t="str">
        <f t="shared" si="0"/>
        <v/>
      </c>
      <c r="D51" t="str">
        <f>IF(ISNUMBER(C51),'Datos de entrada'!A51,"")</f>
        <v/>
      </c>
      <c r="E51" s="1" t="str">
        <f>IF(ISNUMBER(G51),IF(NOT(ISBLANK('Datos de entrada'!K51)),'Datos de entrada'!K51,""),IFERROR(MID('Datos de entrada'!H51,1,2),""))</f>
        <v/>
      </c>
      <c r="F51" s="1" t="str">
        <f>IFERROR(VALUE(CONCATENATE(MID('Datos de entrada'!H51,5,1),",",MID('Datos de entrada'!H51,7,1))),IFERROR(VALUE(CONCATENATE(MID('Datos de entrada'!H51,5,2),",",MID('Datos de entrada'!H51,8,1))),""))</f>
        <v/>
      </c>
      <c r="G51" s="1" t="str">
        <f>IF(ISNUMBER('Datos de entrada'!J51),'Datos de entrada'!J51,"")</f>
        <v/>
      </c>
      <c r="I51" s="1" t="str">
        <f>IF(OR(ISNUMBER(F51),ISNUMBER(G51)),IFERROR(VALUE(CONCATENATE(MID('Datos de entrada'!C51,1,1),",",MID('Datos de entrada'!C51,3,1))),IFERROR(VALUE(MID('Datos de entrada'!C51,1,2)),"")),"")</f>
        <v/>
      </c>
      <c r="K51" s="38" t="str">
        <f t="shared" si="3"/>
        <v/>
      </c>
      <c r="L51" s="37" t="str">
        <f t="shared" si="4"/>
        <v/>
      </c>
      <c r="M51" s="37" t="str">
        <f t="shared" si="5"/>
        <v/>
      </c>
      <c r="N51" s="37" t="str">
        <f t="shared" si="6"/>
        <v/>
      </c>
      <c r="O51" s="37" t="str">
        <f t="shared" si="7"/>
        <v/>
      </c>
    </row>
    <row r="52" spans="1:15" ht="14.25" x14ac:dyDescent="0.2">
      <c r="A52" t="str">
        <f t="shared" si="8"/>
        <v/>
      </c>
      <c r="B52" t="str">
        <f t="shared" si="2"/>
        <v/>
      </c>
      <c r="C52" s="1" t="str">
        <f t="shared" si="0"/>
        <v/>
      </c>
      <c r="D52" t="str">
        <f>IF(ISNUMBER(C52),'Datos de entrada'!A52,"")</f>
        <v/>
      </c>
      <c r="E52" s="1" t="str">
        <f>IF(ISNUMBER(G52),IF(NOT(ISBLANK('Datos de entrada'!K52)),'Datos de entrada'!K52,""),IFERROR(MID('Datos de entrada'!H52,1,2),""))</f>
        <v/>
      </c>
      <c r="F52" s="1" t="str">
        <f>IFERROR(VALUE(CONCATENATE(MID('Datos de entrada'!H52,5,1),",",MID('Datos de entrada'!H52,7,1))),IFERROR(VALUE(CONCATENATE(MID('Datos de entrada'!H52,5,2),",",MID('Datos de entrada'!H52,8,1))),""))</f>
        <v/>
      </c>
      <c r="G52" s="1" t="str">
        <f>IF(ISNUMBER('Datos de entrada'!J52),'Datos de entrada'!J52,"")</f>
        <v/>
      </c>
      <c r="I52" s="1" t="str">
        <f>IF(OR(ISNUMBER(F52),ISNUMBER(G52)),IFERROR(VALUE(CONCATENATE(MID('Datos de entrada'!C52,1,1),",",MID('Datos de entrada'!C52,3,1))),IFERROR(VALUE(MID('Datos de entrada'!C52,1,2)),"")),"")</f>
        <v/>
      </c>
      <c r="K52" s="38" t="str">
        <f t="shared" si="3"/>
        <v/>
      </c>
      <c r="L52" s="37" t="str">
        <f t="shared" si="4"/>
        <v/>
      </c>
      <c r="M52" s="37" t="str">
        <f t="shared" si="5"/>
        <v/>
      </c>
      <c r="N52" s="37" t="str">
        <f t="shared" si="6"/>
        <v/>
      </c>
      <c r="O52" s="37" t="str">
        <f t="shared" si="7"/>
        <v/>
      </c>
    </row>
    <row r="53" spans="1:15" ht="14.25" x14ac:dyDescent="0.2">
      <c r="A53">
        <f t="shared" si="8"/>
        <v>70.200005300000001</v>
      </c>
      <c r="B53">
        <f t="shared" si="2"/>
        <v>7.8000052999999996</v>
      </c>
      <c r="C53" s="1">
        <f t="shared" si="0"/>
        <v>70.2</v>
      </c>
      <c r="D53" t="str">
        <f>IF(ISNUMBER(C53),'Datos de entrada'!A53,"")</f>
        <v>G4011451 Prácticas Externas: EMPRESA S.A.</v>
      </c>
      <c r="E53" s="1" t="str">
        <f>IF(ISNUMBER(G53),IF(NOT(ISBLANK('Datos de entrada'!K53)),'Datos de entrada'!K53,""),IFERROR(MID('Datos de entrada'!H53,1,2),""))</f>
        <v>NT</v>
      </c>
      <c r="F53" s="1">
        <f>IFERROR(VALUE(CONCATENATE(MID('Datos de entrada'!H53,5,1),",",MID('Datos de entrada'!H53,7,1))),IFERROR(VALUE(CONCATENATE(MID('Datos de entrada'!H53,5,2),",",MID('Datos de entrada'!H53,8,1))),""))</f>
        <v>7.8</v>
      </c>
      <c r="G53" s="1" t="str">
        <f>IF(ISNUMBER('Datos de entrada'!J53),'Datos de entrada'!J53,"")</f>
        <v/>
      </c>
      <c r="I53" s="1">
        <f>IF(OR(ISNUMBER(F53),ISNUMBER(G53)),IFERROR(VALUE(CONCATENATE(MID('Datos de entrada'!C53,1,1),",",MID('Datos de entrada'!C53,3,1))),IFERROR(VALUE(MID('Datos de entrada'!C53,1,2)),"")),"")</f>
        <v>9</v>
      </c>
      <c r="K53" s="38">
        <f t="shared" si="3"/>
        <v>0</v>
      </c>
      <c r="L53" s="37">
        <f t="shared" si="4"/>
        <v>0</v>
      </c>
      <c r="M53" s="37">
        <f t="shared" si="5"/>
        <v>1</v>
      </c>
      <c r="N53" s="37">
        <f t="shared" si="6"/>
        <v>0</v>
      </c>
      <c r="O53" s="37">
        <f t="shared" si="7"/>
        <v>0</v>
      </c>
    </row>
    <row r="54" spans="1:15" ht="14.25" x14ac:dyDescent="0.2">
      <c r="A54" t="str">
        <f t="shared" si="8"/>
        <v/>
      </c>
      <c r="B54" t="str">
        <f t="shared" si="2"/>
        <v/>
      </c>
      <c r="C54" s="1" t="str">
        <f t="shared" si="0"/>
        <v/>
      </c>
      <c r="D54" t="str">
        <f>IF(ISNUMBER(C54),'Datos de entrada'!A54,"")</f>
        <v/>
      </c>
      <c r="E54" s="1" t="str">
        <f>IF(ISNUMBER(G54),IF(NOT(ISBLANK('Datos de entrada'!K54)),'Datos de entrada'!K54,""),IFERROR(MID('Datos de entrada'!H54,1,2),""))</f>
        <v/>
      </c>
      <c r="F54" s="1" t="str">
        <f>IFERROR(VALUE(CONCATENATE(MID('Datos de entrada'!H54,5,1),",",MID('Datos de entrada'!H54,7,1))),IFERROR(VALUE(CONCATENATE(MID('Datos de entrada'!H54,5,2),",",MID('Datos de entrada'!H54,8,1))),""))</f>
        <v/>
      </c>
      <c r="G54" s="1" t="str">
        <f>IF(ISNUMBER('Datos de entrada'!J54),'Datos de entrada'!J54,"")</f>
        <v/>
      </c>
      <c r="I54" s="1" t="str">
        <f>IF(OR(ISNUMBER(F54),ISNUMBER(G54)),IFERROR(VALUE(CONCATENATE(MID('Datos de entrada'!C54,1,1),",",MID('Datos de entrada'!C54,3,1))),IFERROR(VALUE(MID('Datos de entrada'!C54,1,2)),"")),"")</f>
        <v/>
      </c>
      <c r="K54" s="38" t="str">
        <f t="shared" si="3"/>
        <v/>
      </c>
      <c r="L54" s="37" t="str">
        <f t="shared" si="4"/>
        <v/>
      </c>
      <c r="M54" s="37" t="str">
        <f t="shared" si="5"/>
        <v/>
      </c>
      <c r="N54" s="37" t="str">
        <f t="shared" si="6"/>
        <v/>
      </c>
      <c r="O54" s="37" t="str">
        <f t="shared" si="7"/>
        <v/>
      </c>
    </row>
    <row r="55" spans="1:15" ht="14.25" x14ac:dyDescent="0.2">
      <c r="A55" t="str">
        <f t="shared" si="8"/>
        <v/>
      </c>
      <c r="B55" t="str">
        <f t="shared" si="2"/>
        <v/>
      </c>
      <c r="C55" s="1" t="str">
        <f t="shared" si="0"/>
        <v/>
      </c>
      <c r="D55" t="str">
        <f>IF(ISNUMBER(C55),'Datos de entrada'!A55,"")</f>
        <v/>
      </c>
      <c r="E55" s="1" t="str">
        <f>IF(ISNUMBER(G55),IF(NOT(ISBLANK('Datos de entrada'!K55)),'Datos de entrada'!K55,""),IFERROR(MID('Datos de entrada'!H55,1,2),""))</f>
        <v>RE</v>
      </c>
      <c r="F55" s="1" t="str">
        <f>IFERROR(VALUE(CONCATENATE(MID('Datos de entrada'!H55,5,1),",",MID('Datos de entrada'!H55,7,1))),IFERROR(VALUE(CONCATENATE(MID('Datos de entrada'!H55,5,2),",",MID('Datos de entrada'!H55,8,1))),""))</f>
        <v/>
      </c>
      <c r="G55" s="1" t="str">
        <f>IF(ISNUMBER('Datos de entrada'!J55),'Datos de entrada'!J55,"")</f>
        <v/>
      </c>
      <c r="I55" s="1" t="str">
        <f>IF(OR(ISNUMBER(F55),ISNUMBER(G55)),IFERROR(VALUE(CONCATENATE(MID('Datos de entrada'!C55,1,1),",",MID('Datos de entrada'!C55,3,1))),IFERROR(VALUE(MID('Datos de entrada'!C55,1,2)),"")),"")</f>
        <v/>
      </c>
      <c r="K55" s="38" t="str">
        <f t="shared" si="3"/>
        <v/>
      </c>
      <c r="L55" s="37" t="str">
        <f t="shared" si="4"/>
        <v/>
      </c>
      <c r="M55" s="37" t="str">
        <f t="shared" si="5"/>
        <v/>
      </c>
      <c r="N55" s="37" t="str">
        <f t="shared" si="6"/>
        <v/>
      </c>
      <c r="O55" s="37" t="str">
        <f t="shared" si="7"/>
        <v/>
      </c>
    </row>
    <row r="56" spans="1:15" ht="14.25" x14ac:dyDescent="0.2">
      <c r="A56" t="str">
        <f t="shared" si="8"/>
        <v/>
      </c>
      <c r="B56" t="str">
        <f t="shared" si="2"/>
        <v/>
      </c>
      <c r="C56" s="1" t="str">
        <f t="shared" si="0"/>
        <v/>
      </c>
      <c r="D56" t="str">
        <f>IF(ISNUMBER(C56),'Datos de entrada'!A56,"")</f>
        <v/>
      </c>
      <c r="E56" s="1" t="str">
        <f>IF(ISNUMBER(G56),IF(NOT(ISBLANK('Datos de entrada'!K56)),'Datos de entrada'!K56,""),IFERROR(MID('Datos de entrada'!H56,1,2),""))</f>
        <v/>
      </c>
      <c r="F56" s="1" t="str">
        <f>IFERROR(VALUE(CONCATENATE(MID('Datos de entrada'!H56,5,1),",",MID('Datos de entrada'!H56,7,1))),IFERROR(VALUE(CONCATENATE(MID('Datos de entrada'!H56,5,2),",",MID('Datos de entrada'!H56,8,1))),""))</f>
        <v/>
      </c>
      <c r="G56" s="1" t="str">
        <f>IF(ISNUMBER('Datos de entrada'!J56),'Datos de entrada'!J56,"")</f>
        <v/>
      </c>
      <c r="I56" s="1" t="str">
        <f>IF(OR(ISNUMBER(F56),ISNUMBER(G56)),IFERROR(VALUE(CONCATENATE(MID('Datos de entrada'!C56,1,1),",",MID('Datos de entrada'!C56,3,1))),IFERROR(VALUE(MID('Datos de entrada'!C56,1,2)),"")),"")</f>
        <v/>
      </c>
      <c r="K56" s="38" t="str">
        <f t="shared" si="3"/>
        <v/>
      </c>
      <c r="L56" s="37" t="str">
        <f t="shared" si="4"/>
        <v/>
      </c>
      <c r="M56" s="37" t="str">
        <f t="shared" si="5"/>
        <v/>
      </c>
      <c r="N56" s="37" t="str">
        <f t="shared" si="6"/>
        <v/>
      </c>
      <c r="O56" s="37" t="str">
        <f t="shared" si="7"/>
        <v/>
      </c>
    </row>
    <row r="57" spans="1:15" ht="14.25" x14ac:dyDescent="0.2">
      <c r="A57" t="str">
        <f t="shared" si="8"/>
        <v/>
      </c>
      <c r="B57" t="str">
        <f t="shared" si="2"/>
        <v/>
      </c>
      <c r="C57" s="1" t="str">
        <f t="shared" si="0"/>
        <v/>
      </c>
      <c r="D57" t="str">
        <f>IF(ISNUMBER(C57),'Datos de entrada'!A57,"")</f>
        <v/>
      </c>
      <c r="E57" s="1" t="str">
        <f>IF(ISNUMBER(G57),IF(NOT(ISBLANK('Datos de entrada'!K57)),'Datos de entrada'!K57,""),IFERROR(MID('Datos de entrada'!H57,1,2),""))</f>
        <v>Cu</v>
      </c>
      <c r="F57" s="1" t="str">
        <f>IFERROR(VALUE(CONCATENATE(MID('Datos de entrada'!H57,5,1),",",MID('Datos de entrada'!H57,7,1))),IFERROR(VALUE(CONCATENATE(MID('Datos de entrada'!H57,5,2),",",MID('Datos de entrada'!H57,8,1))),""))</f>
        <v/>
      </c>
      <c r="G57" s="1" t="str">
        <f>IF(ISNUMBER('Datos de entrada'!J57),'Datos de entrada'!J57,"")</f>
        <v/>
      </c>
      <c r="I57" s="1" t="str">
        <f>IF(OR(ISNUMBER(F57),ISNUMBER(G57)),IFERROR(VALUE(CONCATENATE(MID('Datos de entrada'!C57,1,1),",",MID('Datos de entrada'!C57,3,1))),IFERROR(VALUE(MID('Datos de entrada'!C57,1,2)),"")),"")</f>
        <v/>
      </c>
      <c r="K57" s="38" t="str">
        <f t="shared" si="3"/>
        <v/>
      </c>
      <c r="L57" s="37" t="str">
        <f t="shared" si="4"/>
        <v/>
      </c>
      <c r="M57" s="37" t="str">
        <f t="shared" si="5"/>
        <v/>
      </c>
      <c r="N57" s="37" t="str">
        <f t="shared" si="6"/>
        <v/>
      </c>
      <c r="O57" s="37" t="str">
        <f t="shared" si="7"/>
        <v/>
      </c>
    </row>
    <row r="58" spans="1:15" ht="14.25" x14ac:dyDescent="0.2">
      <c r="A58" t="str">
        <f t="shared" si="8"/>
        <v/>
      </c>
      <c r="B58" t="str">
        <f t="shared" si="2"/>
        <v/>
      </c>
      <c r="C58" s="1" t="str">
        <f t="shared" si="0"/>
        <v/>
      </c>
      <c r="D58" t="str">
        <f>IF(ISNUMBER(C58),'Datos de entrada'!A58,"")</f>
        <v/>
      </c>
      <c r="E58" s="1" t="str">
        <f>IF(ISNUMBER(G58),IF(NOT(ISBLANK('Datos de entrada'!K58)),'Datos de entrada'!K58,""),IFERROR(MID('Datos de entrada'!H58,1,2),""))</f>
        <v/>
      </c>
      <c r="F58" s="1" t="str">
        <f>IFERROR(VALUE(CONCATENATE(MID('Datos de entrada'!H58,5,1),",",MID('Datos de entrada'!H58,7,1))),IFERROR(VALUE(CONCATENATE(MID('Datos de entrada'!H58,5,2),",",MID('Datos de entrada'!H58,8,1))),""))</f>
        <v/>
      </c>
      <c r="G58" s="1" t="str">
        <f>IF(ISNUMBER('Datos de entrada'!J58),'Datos de entrada'!J58,"")</f>
        <v/>
      </c>
      <c r="I58" s="1" t="str">
        <f>IF(OR(ISNUMBER(F58),ISNUMBER(G58)),IFERROR(VALUE(CONCATENATE(MID('Datos de entrada'!C58,1,1),",",MID('Datos de entrada'!C58,3,1))),IFERROR(VALUE(MID('Datos de entrada'!C58,1,2)),"")),"")</f>
        <v/>
      </c>
      <c r="K58" s="38" t="str">
        <f t="shared" si="3"/>
        <v/>
      </c>
      <c r="L58" s="37" t="str">
        <f t="shared" si="4"/>
        <v/>
      </c>
      <c r="M58" s="37" t="str">
        <f t="shared" si="5"/>
        <v/>
      </c>
      <c r="N58" s="37" t="str">
        <f t="shared" si="6"/>
        <v/>
      </c>
      <c r="O58" s="37" t="str">
        <f t="shared" si="7"/>
        <v/>
      </c>
    </row>
    <row r="59" spans="1:15" ht="14.25" x14ac:dyDescent="0.2">
      <c r="A59" t="str">
        <f t="shared" si="8"/>
        <v/>
      </c>
      <c r="B59" t="str">
        <f t="shared" si="2"/>
        <v/>
      </c>
      <c r="C59" s="1" t="str">
        <f t="shared" si="0"/>
        <v/>
      </c>
      <c r="D59" t="str">
        <f>IF(ISNUMBER(C59),'Datos de entrada'!A59,"")</f>
        <v/>
      </c>
      <c r="E59" s="1" t="str">
        <f>IF(ISNUMBER(G59),IF(NOT(ISBLANK('Datos de entrada'!K59)),'Datos de entrada'!K59,""),IFERROR(MID('Datos de entrada'!H59,1,2),""))</f>
        <v>-</v>
      </c>
      <c r="F59" s="1" t="str">
        <f>IFERROR(VALUE(CONCATENATE(MID('Datos de entrada'!H59,5,1),",",MID('Datos de entrada'!H59,7,1))),IFERROR(VALUE(CONCATENATE(MID('Datos de entrada'!H59,5,2),",",MID('Datos de entrada'!H59,8,1))),""))</f>
        <v/>
      </c>
      <c r="G59" s="1" t="str">
        <f>IF(ISNUMBER('Datos de entrada'!J59),'Datos de entrada'!J59,"")</f>
        <v/>
      </c>
      <c r="I59" s="1" t="str">
        <f>IF(OR(ISNUMBER(F59),ISNUMBER(G59)),IFERROR(VALUE(CONCATENATE(MID('Datos de entrada'!C59,1,1),",",MID('Datos de entrada'!C59,3,1))),IFERROR(VALUE(MID('Datos de entrada'!C59,1,2)),"")),"")</f>
        <v/>
      </c>
      <c r="K59" s="38" t="str">
        <f t="shared" si="3"/>
        <v/>
      </c>
      <c r="L59" s="37" t="str">
        <f t="shared" si="4"/>
        <v/>
      </c>
      <c r="M59" s="37" t="str">
        <f t="shared" si="5"/>
        <v/>
      </c>
      <c r="N59" s="37" t="str">
        <f t="shared" si="6"/>
        <v/>
      </c>
      <c r="O59" s="37" t="str">
        <f t="shared" si="7"/>
        <v/>
      </c>
    </row>
    <row r="60" spans="1:15" ht="14.25" x14ac:dyDescent="0.2">
      <c r="A60" t="str">
        <f t="shared" si="8"/>
        <v/>
      </c>
      <c r="B60" t="str">
        <f t="shared" si="2"/>
        <v/>
      </c>
      <c r="C60" s="1" t="str">
        <f t="shared" si="0"/>
        <v/>
      </c>
      <c r="D60" t="str">
        <f>IF(ISNUMBER(C60),'Datos de entrada'!A60,"")</f>
        <v/>
      </c>
      <c r="E60" s="1" t="str">
        <f>IF(ISNUMBER(G60),IF(NOT(ISBLANK('Datos de entrada'!K60)),'Datos de entrada'!K60,""),IFERROR(MID('Datos de entrada'!H60,1,2),""))</f>
        <v/>
      </c>
      <c r="F60" s="1" t="str">
        <f>IFERROR(VALUE(CONCATENATE(MID('Datos de entrada'!H60,5,1),",",MID('Datos de entrada'!H60,7,1))),IFERROR(VALUE(CONCATENATE(MID('Datos de entrada'!H60,5,2),",",MID('Datos de entrada'!H60,8,1))),""))</f>
        <v/>
      </c>
      <c r="G60" s="1" t="str">
        <f>IF(ISNUMBER('Datos de entrada'!J60),'Datos de entrada'!J60,"")</f>
        <v/>
      </c>
      <c r="I60" s="1" t="str">
        <f>IF(OR(ISNUMBER(F60),ISNUMBER(G60)),IFERROR(VALUE(CONCATENATE(MID('Datos de entrada'!C60,1,1),",",MID('Datos de entrada'!C60,3,1))),IFERROR(VALUE(MID('Datos de entrada'!C60,1,2)),"")),"")</f>
        <v/>
      </c>
      <c r="K60" s="38" t="str">
        <f t="shared" si="3"/>
        <v/>
      </c>
      <c r="L60" s="37" t="str">
        <f t="shared" si="4"/>
        <v/>
      </c>
      <c r="M60" s="37" t="str">
        <f t="shared" si="5"/>
        <v/>
      </c>
      <c r="N60" s="37" t="str">
        <f t="shared" si="6"/>
        <v/>
      </c>
      <c r="O60" s="37" t="str">
        <f t="shared" si="7"/>
        <v/>
      </c>
    </row>
    <row r="61" spans="1:15" ht="14.25" x14ac:dyDescent="0.2">
      <c r="A61" t="str">
        <f t="shared" si="8"/>
        <v/>
      </c>
      <c r="B61" t="str">
        <f t="shared" si="2"/>
        <v/>
      </c>
      <c r="C61" s="1" t="str">
        <f t="shared" si="0"/>
        <v/>
      </c>
      <c r="D61" t="str">
        <f>IF(ISNUMBER(C61),'Datos de entrada'!A61,"")</f>
        <v/>
      </c>
      <c r="E61" s="1" t="str">
        <f>IF(ISNUMBER(G61),IF(NOT(ISBLANK('Datos de entrada'!K61)),'Datos de entrada'!K61,""),IFERROR(MID('Datos de entrada'!H61,1,2),""))</f>
        <v>-</v>
      </c>
      <c r="F61" s="1" t="str">
        <f>IFERROR(VALUE(CONCATENATE(MID('Datos de entrada'!H61,5,1),",",MID('Datos de entrada'!H61,7,1))),IFERROR(VALUE(CONCATENATE(MID('Datos de entrada'!H61,5,2),",",MID('Datos de entrada'!H61,8,1))),""))</f>
        <v/>
      </c>
      <c r="G61" s="1" t="str">
        <f>IF(ISNUMBER('Datos de entrada'!J61),'Datos de entrada'!J61,"")</f>
        <v/>
      </c>
      <c r="I61" s="1" t="str">
        <f>IF(OR(ISNUMBER(F61),ISNUMBER(G61)),IFERROR(VALUE(CONCATENATE(MID('Datos de entrada'!C61,1,1),",",MID('Datos de entrada'!C61,3,1))),IFERROR(VALUE(MID('Datos de entrada'!C61,1,2)),"")),"")</f>
        <v/>
      </c>
      <c r="K61" s="38" t="str">
        <f t="shared" si="3"/>
        <v/>
      </c>
      <c r="L61" s="37" t="str">
        <f t="shared" si="4"/>
        <v/>
      </c>
      <c r="M61" s="37" t="str">
        <f t="shared" si="5"/>
        <v/>
      </c>
      <c r="N61" s="37" t="str">
        <f t="shared" si="6"/>
        <v/>
      </c>
      <c r="O61" s="37" t="str">
        <f t="shared" si="7"/>
        <v/>
      </c>
    </row>
    <row r="62" spans="1:15" ht="14.25" x14ac:dyDescent="0.2">
      <c r="A62" t="str">
        <f t="shared" si="8"/>
        <v/>
      </c>
      <c r="B62" t="str">
        <f t="shared" si="2"/>
        <v/>
      </c>
      <c r="C62" s="1" t="str">
        <f t="shared" si="0"/>
        <v/>
      </c>
      <c r="D62" t="str">
        <f>IF(ISNUMBER(C62),'Datos de entrada'!A62,"")</f>
        <v/>
      </c>
      <c r="E62" s="1" t="str">
        <f>IF(ISNUMBER(G62),IF(NOT(ISBLANK('Datos de entrada'!K62)),'Datos de entrada'!K62,""),IFERROR(MID('Datos de entrada'!H62,1,2),""))</f>
        <v>-</v>
      </c>
      <c r="F62" s="1" t="str">
        <f>IFERROR(VALUE(CONCATENATE(MID('Datos de entrada'!H62,5,1),",",MID('Datos de entrada'!H62,7,1))),IFERROR(VALUE(CONCATENATE(MID('Datos de entrada'!H62,5,2),",",MID('Datos de entrada'!H62,8,1))),""))</f>
        <v/>
      </c>
      <c r="G62" s="1" t="str">
        <f>IF(ISNUMBER('Datos de entrada'!J62),'Datos de entrada'!J62,"")</f>
        <v/>
      </c>
      <c r="I62" s="1" t="str">
        <f>IF(OR(ISNUMBER(F62),ISNUMBER(G62)),IFERROR(VALUE(CONCATENATE(MID('Datos de entrada'!C62,1,1),",",MID('Datos de entrada'!C62,3,1))),IFERROR(VALUE(MID('Datos de entrada'!C62,1,2)),"")),"")</f>
        <v/>
      </c>
      <c r="K62" s="38" t="str">
        <f t="shared" si="3"/>
        <v/>
      </c>
      <c r="L62" s="37" t="str">
        <f t="shared" si="4"/>
        <v/>
      </c>
      <c r="M62" s="37" t="str">
        <f t="shared" si="5"/>
        <v/>
      </c>
      <c r="N62" s="37" t="str">
        <f t="shared" si="6"/>
        <v/>
      </c>
      <c r="O62" s="37" t="str">
        <f t="shared" si="7"/>
        <v/>
      </c>
    </row>
    <row r="63" spans="1:15" ht="14.25" x14ac:dyDescent="0.2">
      <c r="A63" t="str">
        <f t="shared" si="8"/>
        <v/>
      </c>
      <c r="B63" t="str">
        <f t="shared" si="2"/>
        <v/>
      </c>
      <c r="C63" s="1" t="str">
        <f t="shared" si="0"/>
        <v/>
      </c>
      <c r="D63" t="str">
        <f>IF(ISNUMBER(C63),'Datos de entrada'!A63,"")</f>
        <v/>
      </c>
      <c r="E63" s="1" t="str">
        <f>IF(ISNUMBER(G63),IF(NOT(ISBLANK('Datos de entrada'!K63)),'Datos de entrada'!K63,""),IFERROR(MID('Datos de entrada'!H63,1,2),""))</f>
        <v/>
      </c>
      <c r="F63" s="1" t="str">
        <f>IFERROR(VALUE(CONCATENATE(MID('Datos de entrada'!H63,5,1),",",MID('Datos de entrada'!H63,7,1))),IFERROR(VALUE(CONCATENATE(MID('Datos de entrada'!H63,5,2),",",MID('Datos de entrada'!H63,8,1))),""))</f>
        <v/>
      </c>
      <c r="G63" s="1" t="str">
        <f>IF(ISNUMBER('Datos de entrada'!J63),'Datos de entrada'!J63,"")</f>
        <v/>
      </c>
      <c r="I63" s="1" t="str">
        <f>IF(OR(ISNUMBER(F63),ISNUMBER(G63)),IFERROR(VALUE(CONCATENATE(MID('Datos de entrada'!C63,1,1),",",MID('Datos de entrada'!C63,3,1))),IFERROR(VALUE(MID('Datos de entrada'!C63,1,2)),"")),"")</f>
        <v/>
      </c>
      <c r="K63" s="38" t="str">
        <f t="shared" si="3"/>
        <v/>
      </c>
      <c r="L63" s="37" t="str">
        <f t="shared" si="4"/>
        <v/>
      </c>
      <c r="M63" s="37" t="str">
        <f t="shared" si="5"/>
        <v/>
      </c>
      <c r="N63" s="37" t="str">
        <f t="shared" si="6"/>
        <v/>
      </c>
      <c r="O63" s="37" t="str">
        <f t="shared" si="7"/>
        <v/>
      </c>
    </row>
    <row r="64" spans="1:15" ht="14.25" x14ac:dyDescent="0.2">
      <c r="A64" t="str">
        <f t="shared" si="8"/>
        <v/>
      </c>
      <c r="B64" t="str">
        <f t="shared" si="2"/>
        <v/>
      </c>
      <c r="C64" s="1" t="str">
        <f t="shared" si="0"/>
        <v/>
      </c>
      <c r="D64" t="str">
        <f>IF(ISNUMBER(C64),'Datos de entrada'!A64,"")</f>
        <v/>
      </c>
      <c r="E64" s="1" t="str">
        <f>IF(ISNUMBER(G64),IF(NOT(ISBLANK('Datos de entrada'!K64)),'Datos de entrada'!K64,""),IFERROR(MID('Datos de entrada'!H64,1,2),""))</f>
        <v>-</v>
      </c>
      <c r="F64" s="1" t="str">
        <f>IFERROR(VALUE(CONCATENATE(MID('Datos de entrada'!H64,5,1),",",MID('Datos de entrada'!H64,7,1))),IFERROR(VALUE(CONCATENATE(MID('Datos de entrada'!H64,5,2),",",MID('Datos de entrada'!H64,8,1))),""))</f>
        <v/>
      </c>
      <c r="G64" s="1" t="str">
        <f>IF(ISNUMBER('Datos de entrada'!J64),'Datos de entrada'!J64,"")</f>
        <v/>
      </c>
      <c r="I64" s="1" t="str">
        <f>IF(OR(ISNUMBER(F64),ISNUMBER(G64)),IFERROR(VALUE(CONCATENATE(MID('Datos de entrada'!C64,1,1),",",MID('Datos de entrada'!C64,3,1))),IFERROR(VALUE(MID('Datos de entrada'!C64,1,2)),"")),"")</f>
        <v/>
      </c>
      <c r="K64" s="38" t="str">
        <f t="shared" si="3"/>
        <v/>
      </c>
      <c r="L64" s="37" t="str">
        <f t="shared" si="4"/>
        <v/>
      </c>
      <c r="M64" s="37" t="str">
        <f t="shared" si="5"/>
        <v/>
      </c>
      <c r="N64" s="37" t="str">
        <f t="shared" si="6"/>
        <v/>
      </c>
      <c r="O64" s="37" t="str">
        <f t="shared" si="7"/>
        <v/>
      </c>
    </row>
    <row r="65" spans="1:15" ht="14.25" x14ac:dyDescent="0.2">
      <c r="A65" t="str">
        <f t="shared" si="8"/>
        <v/>
      </c>
      <c r="B65" t="str">
        <f t="shared" si="2"/>
        <v/>
      </c>
      <c r="C65" s="1" t="str">
        <f t="shared" si="0"/>
        <v/>
      </c>
      <c r="D65" t="str">
        <f>IF(ISNUMBER(C65),'Datos de entrada'!A65,"")</f>
        <v/>
      </c>
      <c r="E65" s="1" t="str">
        <f>IF(ISNUMBER(G65),IF(NOT(ISBLANK('Datos de entrada'!K65)),'Datos de entrada'!K65,""),IFERROR(MID('Datos de entrada'!H65,1,2),""))</f>
        <v/>
      </c>
      <c r="F65" s="1" t="str">
        <f>IFERROR(VALUE(CONCATENATE(MID('Datos de entrada'!H65,5,1),",",MID('Datos de entrada'!H65,7,1))),IFERROR(VALUE(CONCATENATE(MID('Datos de entrada'!H65,5,2),",",MID('Datos de entrada'!H65,8,1))),""))</f>
        <v/>
      </c>
      <c r="G65" s="1" t="str">
        <f>IF(ISNUMBER('Datos de entrada'!J65),'Datos de entrada'!J65,"")</f>
        <v/>
      </c>
      <c r="I65" s="1" t="str">
        <f>IF(OR(ISNUMBER(F65),ISNUMBER(G65)),IFERROR(VALUE(CONCATENATE(MID('Datos de entrada'!C65,1,1),",",MID('Datos de entrada'!C65,3,1))),IFERROR(VALUE(MID('Datos de entrada'!C65,1,2)),"")),"")</f>
        <v/>
      </c>
      <c r="K65" s="38" t="str">
        <f t="shared" si="3"/>
        <v/>
      </c>
      <c r="L65" s="37" t="str">
        <f t="shared" si="4"/>
        <v/>
      </c>
      <c r="M65" s="37" t="str">
        <f t="shared" si="5"/>
        <v/>
      </c>
      <c r="N65" s="37" t="str">
        <f t="shared" si="6"/>
        <v/>
      </c>
      <c r="O65" s="37" t="str">
        <f t="shared" si="7"/>
        <v/>
      </c>
    </row>
    <row r="66" spans="1:15" ht="14.25" x14ac:dyDescent="0.2">
      <c r="A66" t="str">
        <f t="shared" si="8"/>
        <v/>
      </c>
      <c r="B66" t="str">
        <f t="shared" si="2"/>
        <v/>
      </c>
      <c r="C66" s="1" t="str">
        <f t="shared" si="0"/>
        <v/>
      </c>
      <c r="D66" t="str">
        <f>IF(ISNUMBER(C66),'Datos de entrada'!A66,"")</f>
        <v/>
      </c>
      <c r="E66" s="1" t="str">
        <f>IF(ISNUMBER(G66),IF(NOT(ISBLANK('Datos de entrada'!K66)),'Datos de entrada'!K66,""),IFERROR(MID('Datos de entrada'!H66,1,2),""))</f>
        <v>-</v>
      </c>
      <c r="F66" s="1" t="str">
        <f>IFERROR(VALUE(CONCATENATE(MID('Datos de entrada'!H66,5,1),",",MID('Datos de entrada'!H66,7,1))),IFERROR(VALUE(CONCATENATE(MID('Datos de entrada'!H66,5,2),",",MID('Datos de entrada'!H66,8,1))),""))</f>
        <v/>
      </c>
      <c r="G66" s="1" t="str">
        <f>IF(ISNUMBER('Datos de entrada'!J66),'Datos de entrada'!J66,"")</f>
        <v/>
      </c>
      <c r="I66" s="1" t="str">
        <f>IF(OR(ISNUMBER(F66),ISNUMBER(G66)),IFERROR(VALUE(CONCATENATE(MID('Datos de entrada'!C66,1,1),",",MID('Datos de entrada'!C66,3,1))),IFERROR(VALUE(MID('Datos de entrada'!C66,1,2)),"")),"")</f>
        <v/>
      </c>
      <c r="K66" s="38" t="str">
        <f t="shared" si="3"/>
        <v/>
      </c>
      <c r="L66" s="37" t="str">
        <f t="shared" si="4"/>
        <v/>
      </c>
      <c r="M66" s="37" t="str">
        <f t="shared" si="5"/>
        <v/>
      </c>
      <c r="N66" s="37" t="str">
        <f t="shared" si="6"/>
        <v/>
      </c>
      <c r="O66" s="37" t="str">
        <f t="shared" si="7"/>
        <v/>
      </c>
    </row>
    <row r="67" spans="1:15" ht="14.25" x14ac:dyDescent="0.2">
      <c r="A67" t="str">
        <f t="shared" si="8"/>
        <v/>
      </c>
      <c r="B67" t="str">
        <f t="shared" si="2"/>
        <v/>
      </c>
      <c r="C67" s="1" t="str">
        <f t="shared" ref="C67:C130" si="9">IF(ISNUMBER(G67),I67*G67,IF(ISNUMBER(F67),I67*F67,""))</f>
        <v/>
      </c>
      <c r="D67" t="str">
        <f>IF(ISNUMBER(C67),'Datos de entrada'!A67,"")</f>
        <v/>
      </c>
      <c r="E67" s="1" t="str">
        <f>IF(ISNUMBER(G67),IF(NOT(ISBLANK('Datos de entrada'!K67)),'Datos de entrada'!K67,""),IFERROR(MID('Datos de entrada'!H67,1,2),""))</f>
        <v>-</v>
      </c>
      <c r="F67" s="1" t="str">
        <f>IFERROR(VALUE(CONCATENATE(MID('Datos de entrada'!H67,5,1),",",MID('Datos de entrada'!H67,7,1))),IFERROR(VALUE(CONCATENATE(MID('Datos de entrada'!H67,5,2),",",MID('Datos de entrada'!H67,8,1))),""))</f>
        <v/>
      </c>
      <c r="G67" s="1" t="str">
        <f>IF(ISNUMBER('Datos de entrada'!J67),'Datos de entrada'!J67,"")</f>
        <v/>
      </c>
      <c r="I67" s="1" t="str">
        <f>IF(OR(ISNUMBER(F67),ISNUMBER(G67)),IFERROR(VALUE(CONCATENATE(MID('Datos de entrada'!C67,1,1),",",MID('Datos de entrada'!C67,3,1))),IFERROR(VALUE(MID('Datos de entrada'!C67,1,2)),"")),"")</f>
        <v/>
      </c>
      <c r="K67" s="38" t="str">
        <f t="shared" si="3"/>
        <v/>
      </c>
      <c r="L67" s="37" t="str">
        <f t="shared" si="4"/>
        <v/>
      </c>
      <c r="M67" s="37" t="str">
        <f t="shared" si="5"/>
        <v/>
      </c>
      <c r="N67" s="37" t="str">
        <f t="shared" si="6"/>
        <v/>
      </c>
      <c r="O67" s="37" t="str">
        <f t="shared" si="7"/>
        <v/>
      </c>
    </row>
    <row r="68" spans="1:15" ht="14.25" x14ac:dyDescent="0.2">
      <c r="A68" t="str">
        <f t="shared" si="8"/>
        <v/>
      </c>
      <c r="B68" t="str">
        <f t="shared" ref="B68:B131" si="10">IF(ISNUMBER(G68),G68+(ROW()/10000000),IF(ISNUMBER(F68),F68+(ROW()/10000000),""))</f>
        <v/>
      </c>
      <c r="C68" s="1" t="str">
        <f t="shared" si="9"/>
        <v/>
      </c>
      <c r="D68" t="str">
        <f>IF(ISNUMBER(C68),'Datos de entrada'!A68,"")</f>
        <v/>
      </c>
      <c r="E68" s="1" t="str">
        <f>IF(ISNUMBER(G68),IF(NOT(ISBLANK('Datos de entrada'!K68)),'Datos de entrada'!K68,""),IFERROR(MID('Datos de entrada'!H68,1,2),""))</f>
        <v/>
      </c>
      <c r="F68" s="1" t="str">
        <f>IFERROR(VALUE(CONCATENATE(MID('Datos de entrada'!H68,5,1),",",MID('Datos de entrada'!H68,7,1))),IFERROR(VALUE(CONCATENATE(MID('Datos de entrada'!H68,5,2),",",MID('Datos de entrada'!H68,8,1))),""))</f>
        <v/>
      </c>
      <c r="G68" s="1" t="str">
        <f>IF(ISNUMBER('Datos de entrada'!J68),'Datos de entrada'!J68,"")</f>
        <v/>
      </c>
      <c r="I68" s="1" t="str">
        <f>IF(OR(ISNUMBER(F68),ISNUMBER(G68)),IFERROR(VALUE(CONCATENATE(MID('Datos de entrada'!C68,1,1),",",MID('Datos de entrada'!C68,3,1))),IFERROR(VALUE(MID('Datos de entrada'!C68,1,2)),"")),"")</f>
        <v/>
      </c>
      <c r="K68" s="38" t="str">
        <f t="shared" ref="K68:K124" si="11">IF(OR(ISNUMBER(F68),ISNUMBER(G68)),IF(EXACT(E68,"SP"),1,0),"")</f>
        <v/>
      </c>
      <c r="L68" s="37" t="str">
        <f t="shared" ref="L68:L124" si="12">IF(OR(ISNUMBER(F68),ISNUMBER(G68)),IF(EXACT(E68,"AP"),1,0),"")</f>
        <v/>
      </c>
      <c r="M68" s="37" t="str">
        <f t="shared" ref="M68:M124" si="13">IF(OR(ISNUMBER(F68),ISNUMBER(G68)),IF(EXACT(E68,"NT"),1,0),"")</f>
        <v/>
      </c>
      <c r="N68" s="37" t="str">
        <f t="shared" ref="N68:N124" si="14">IF(OR(ISNUMBER(F68),ISNUMBER(G68)),IF(EXACT(E68,"SB"),1,0),"")</f>
        <v/>
      </c>
      <c r="O68" s="37" t="str">
        <f t="shared" ref="O68:O124" si="15">IF(OR(ISNUMBER(F68),ISNUMBER(G68)),IF(EXACT(E68,"MH"),1,0),"")</f>
        <v/>
      </c>
    </row>
    <row r="69" spans="1:15" ht="14.25" x14ac:dyDescent="0.2">
      <c r="A69" t="str">
        <f t="shared" si="8"/>
        <v/>
      </c>
      <c r="B69" t="str">
        <f t="shared" si="10"/>
        <v/>
      </c>
      <c r="C69" s="1" t="str">
        <f t="shared" si="9"/>
        <v/>
      </c>
      <c r="D69" t="str">
        <f>IF(ISNUMBER(C69),'Datos de entrada'!A69,"")</f>
        <v/>
      </c>
      <c r="E69" s="1" t="str">
        <f>IF(ISNUMBER(G69),IF(NOT(ISBLANK('Datos de entrada'!K69)),'Datos de entrada'!K69,""),IFERROR(MID('Datos de entrada'!H69,1,2),""))</f>
        <v>-</v>
      </c>
      <c r="F69" s="1" t="str">
        <f>IFERROR(VALUE(CONCATENATE(MID('Datos de entrada'!H69,5,1),",",MID('Datos de entrada'!H69,7,1))),IFERROR(VALUE(CONCATENATE(MID('Datos de entrada'!H69,5,2),",",MID('Datos de entrada'!H69,8,1))),""))</f>
        <v/>
      </c>
      <c r="G69" s="1" t="str">
        <f>IF(ISNUMBER('Datos de entrada'!J69),'Datos de entrada'!J69,"")</f>
        <v/>
      </c>
      <c r="I69" s="1" t="str">
        <f>IF(OR(ISNUMBER(F69),ISNUMBER(G69)),IFERROR(VALUE(CONCATENATE(MID('Datos de entrada'!C69,1,1),",",MID('Datos de entrada'!C69,3,1))),IFERROR(VALUE(MID('Datos de entrada'!C69,1,2)),"")),"")</f>
        <v/>
      </c>
      <c r="K69" s="38" t="str">
        <f t="shared" si="11"/>
        <v/>
      </c>
      <c r="L69" s="37" t="str">
        <f t="shared" si="12"/>
        <v/>
      </c>
      <c r="M69" s="37" t="str">
        <f t="shared" si="13"/>
        <v/>
      </c>
      <c r="N69" s="37" t="str">
        <f t="shared" si="14"/>
        <v/>
      </c>
      <c r="O69" s="37" t="str">
        <f t="shared" si="15"/>
        <v/>
      </c>
    </row>
    <row r="70" spans="1:15" ht="14.25" x14ac:dyDescent="0.2">
      <c r="A70" t="str">
        <f t="shared" si="8"/>
        <v/>
      </c>
      <c r="B70" t="str">
        <f t="shared" si="10"/>
        <v/>
      </c>
      <c r="C70" s="1" t="str">
        <f t="shared" si="9"/>
        <v/>
      </c>
      <c r="D70" t="str">
        <f>IF(ISNUMBER(C70),'Datos de entrada'!A70,"")</f>
        <v/>
      </c>
      <c r="E70" s="1" t="str">
        <f>IF(ISNUMBER(G70),IF(NOT(ISBLANK('Datos de entrada'!K70)),'Datos de entrada'!K70,""),IFERROR(MID('Datos de entrada'!H70,1,2),""))</f>
        <v/>
      </c>
      <c r="F70" s="1" t="str">
        <f>IFERROR(VALUE(CONCATENATE(MID('Datos de entrada'!H70,5,1),",",MID('Datos de entrada'!H70,7,1))),IFERROR(VALUE(CONCATENATE(MID('Datos de entrada'!H70,5,2),",",MID('Datos de entrada'!H70,8,1))),""))</f>
        <v/>
      </c>
      <c r="G70" s="1" t="str">
        <f>IF(ISNUMBER('Datos de entrada'!J70),'Datos de entrada'!J70,"")</f>
        <v/>
      </c>
      <c r="I70" s="1" t="str">
        <f>IF(OR(ISNUMBER(F70),ISNUMBER(G70)),IFERROR(VALUE(CONCATENATE(MID('Datos de entrada'!C70,1,1),",",MID('Datos de entrada'!C70,3,1))),IFERROR(VALUE(MID('Datos de entrada'!C70,1,2)),"")),"")</f>
        <v/>
      </c>
      <c r="K70" s="38" t="str">
        <f t="shared" si="11"/>
        <v/>
      </c>
      <c r="L70" s="37" t="str">
        <f t="shared" si="12"/>
        <v/>
      </c>
      <c r="M70" s="37" t="str">
        <f t="shared" si="13"/>
        <v/>
      </c>
      <c r="N70" s="37" t="str">
        <f t="shared" si="14"/>
        <v/>
      </c>
      <c r="O70" s="37" t="str">
        <f t="shared" si="15"/>
        <v/>
      </c>
    </row>
    <row r="71" spans="1:15" ht="14.25" x14ac:dyDescent="0.2">
      <c r="A71" t="str">
        <f t="shared" si="8"/>
        <v/>
      </c>
      <c r="B71" t="str">
        <f t="shared" si="10"/>
        <v/>
      </c>
      <c r="C71" s="1" t="str">
        <f t="shared" si="9"/>
        <v/>
      </c>
      <c r="D71" t="str">
        <f>IF(ISNUMBER(C71),'Datos de entrada'!A71,"")</f>
        <v/>
      </c>
      <c r="E71" s="1" t="str">
        <f>IF(ISNUMBER(G71),IF(NOT(ISBLANK('Datos de entrada'!K71)),'Datos de entrada'!K71,""),IFERROR(MID('Datos de entrada'!H71,1,2),""))</f>
        <v>RE</v>
      </c>
      <c r="F71" s="1" t="str">
        <f>IFERROR(VALUE(CONCATENATE(MID('Datos de entrada'!H71,5,1),",",MID('Datos de entrada'!H71,7,1))),IFERROR(VALUE(CONCATENATE(MID('Datos de entrada'!H71,5,2),",",MID('Datos de entrada'!H71,8,1))),""))</f>
        <v/>
      </c>
      <c r="G71" s="1" t="str">
        <f>IF(ISNUMBER('Datos de entrada'!J71),'Datos de entrada'!J71,"")</f>
        <v/>
      </c>
      <c r="I71" s="1" t="str">
        <f>IF(OR(ISNUMBER(F71),ISNUMBER(G71)),IFERROR(VALUE(CONCATENATE(MID('Datos de entrada'!C71,1,1),",",MID('Datos de entrada'!C71,3,1))),IFERROR(VALUE(MID('Datos de entrada'!C71,1,2)),"")),"")</f>
        <v/>
      </c>
      <c r="K71" s="38" t="str">
        <f t="shared" si="11"/>
        <v/>
      </c>
      <c r="L71" s="37" t="str">
        <f t="shared" si="12"/>
        <v/>
      </c>
      <c r="M71" s="37" t="str">
        <f t="shared" si="13"/>
        <v/>
      </c>
      <c r="N71" s="37" t="str">
        <f t="shared" si="14"/>
        <v/>
      </c>
      <c r="O71" s="37" t="str">
        <f t="shared" si="15"/>
        <v/>
      </c>
    </row>
    <row r="72" spans="1:15" ht="14.25" x14ac:dyDescent="0.2">
      <c r="A72" t="str">
        <f t="shared" si="8"/>
        <v/>
      </c>
      <c r="B72" t="str">
        <f t="shared" si="10"/>
        <v/>
      </c>
      <c r="C72" s="1" t="str">
        <f t="shared" si="9"/>
        <v/>
      </c>
      <c r="D72" t="str">
        <f>IF(ISNUMBER(C72),'Datos de entrada'!A72,"")</f>
        <v/>
      </c>
      <c r="E72" s="1" t="str">
        <f>IF(ISNUMBER(G72),IF(NOT(ISBLANK('Datos de entrada'!K72)),'Datos de entrada'!K72,""),IFERROR(MID('Datos de entrada'!H72,1,2),""))</f>
        <v>RE</v>
      </c>
      <c r="F72" s="1" t="str">
        <f>IFERROR(VALUE(CONCATENATE(MID('Datos de entrada'!H72,5,1),",",MID('Datos de entrada'!H72,7,1))),IFERROR(VALUE(CONCATENATE(MID('Datos de entrada'!H72,5,2),",",MID('Datos de entrada'!H72,8,1))),""))</f>
        <v/>
      </c>
      <c r="G72" s="1" t="str">
        <f>IF(ISNUMBER('Datos de entrada'!J72),'Datos de entrada'!J72,"")</f>
        <v/>
      </c>
      <c r="I72" s="1" t="str">
        <f>IF(OR(ISNUMBER(F72),ISNUMBER(G72)),IFERROR(VALUE(CONCATENATE(MID('Datos de entrada'!C72,1,1),",",MID('Datos de entrada'!C72,3,1))),IFERROR(VALUE(MID('Datos de entrada'!C72,1,2)),"")),"")</f>
        <v/>
      </c>
      <c r="K72" s="38" t="str">
        <f t="shared" si="11"/>
        <v/>
      </c>
      <c r="L72" s="37" t="str">
        <f t="shared" si="12"/>
        <v/>
      </c>
      <c r="M72" s="37" t="str">
        <f t="shared" si="13"/>
        <v/>
      </c>
      <c r="N72" s="37" t="str">
        <f t="shared" si="14"/>
        <v/>
      </c>
      <c r="O72" s="37" t="str">
        <f t="shared" si="15"/>
        <v/>
      </c>
    </row>
    <row r="73" spans="1:15" ht="14.25" x14ac:dyDescent="0.2">
      <c r="A73" t="str">
        <f t="shared" si="8"/>
        <v/>
      </c>
      <c r="B73" t="str">
        <f t="shared" si="10"/>
        <v/>
      </c>
      <c r="C73" s="1" t="str">
        <f t="shared" si="9"/>
        <v/>
      </c>
      <c r="D73" t="str">
        <f>IF(ISNUMBER(C73),'Datos de entrada'!A73,"")</f>
        <v/>
      </c>
      <c r="E73" s="1" t="str">
        <f>IF(ISNUMBER(G73),IF(NOT(ISBLANK('Datos de entrada'!K73)),'Datos de entrada'!K73,""),IFERROR(MID('Datos de entrada'!H73,1,2),""))</f>
        <v/>
      </c>
      <c r="F73" s="1" t="str">
        <f>IFERROR(VALUE(CONCATENATE(MID('Datos de entrada'!H73,5,1),",",MID('Datos de entrada'!H73,7,1))),IFERROR(VALUE(CONCATENATE(MID('Datos de entrada'!H73,5,2),",",MID('Datos de entrada'!H73,8,1))),""))</f>
        <v/>
      </c>
      <c r="G73" s="1" t="str">
        <f>IF(ISNUMBER('Datos de entrada'!J73),'Datos de entrada'!J73,"")</f>
        <v/>
      </c>
      <c r="I73" s="1" t="str">
        <f>IF(OR(ISNUMBER(F73),ISNUMBER(G73)),IFERROR(VALUE(CONCATENATE(MID('Datos de entrada'!C73,1,1),",",MID('Datos de entrada'!C73,3,1))),IFERROR(VALUE(MID('Datos de entrada'!C73,1,2)),"")),"")</f>
        <v/>
      </c>
      <c r="K73" s="38" t="str">
        <f t="shared" si="11"/>
        <v/>
      </c>
      <c r="L73" s="37" t="str">
        <f t="shared" si="12"/>
        <v/>
      </c>
      <c r="M73" s="37" t="str">
        <f t="shared" si="13"/>
        <v/>
      </c>
      <c r="N73" s="37" t="str">
        <f t="shared" si="14"/>
        <v/>
      </c>
      <c r="O73" s="37" t="str">
        <f t="shared" si="15"/>
        <v/>
      </c>
    </row>
    <row r="74" spans="1:15" ht="14.25" x14ac:dyDescent="0.2">
      <c r="A74" t="str">
        <f t="shared" si="8"/>
        <v/>
      </c>
      <c r="B74" t="str">
        <f t="shared" si="10"/>
        <v/>
      </c>
      <c r="C74" s="1" t="str">
        <f t="shared" si="9"/>
        <v/>
      </c>
      <c r="D74" t="str">
        <f>IF(ISNUMBER(C74),'Datos de entrada'!A74,"")</f>
        <v/>
      </c>
      <c r="E74" s="1" t="str">
        <f>IF(ISNUMBER(G74),IF(NOT(ISBLANK('Datos de entrada'!K74)),'Datos de entrada'!K74,""),IFERROR(MID('Datos de entrada'!H74,1,2),""))</f>
        <v/>
      </c>
      <c r="F74" s="1" t="str">
        <f>IFERROR(VALUE(CONCATENATE(MID('Datos de entrada'!H74,5,1),",",MID('Datos de entrada'!H74,7,1))),IFERROR(VALUE(CONCATENATE(MID('Datos de entrada'!H74,5,2),",",MID('Datos de entrada'!H74,8,1))),""))</f>
        <v/>
      </c>
      <c r="G74" s="1" t="str">
        <f>IF(ISNUMBER('Datos de entrada'!J74),'Datos de entrada'!J74,"")</f>
        <v/>
      </c>
      <c r="I74" s="1" t="str">
        <f>IF(OR(ISNUMBER(F74),ISNUMBER(G74)),IFERROR(VALUE(CONCATENATE(MID('Datos de entrada'!C74,1,1),",",MID('Datos de entrada'!C74,3,1))),IFERROR(VALUE(MID('Datos de entrada'!C74,1,2)),"")),"")</f>
        <v/>
      </c>
      <c r="K74" s="38" t="str">
        <f t="shared" si="11"/>
        <v/>
      </c>
      <c r="L74" s="37" t="str">
        <f t="shared" si="12"/>
        <v/>
      </c>
      <c r="M74" s="37" t="str">
        <f t="shared" si="13"/>
        <v/>
      </c>
      <c r="N74" s="37" t="str">
        <f t="shared" si="14"/>
        <v/>
      </c>
      <c r="O74" s="37" t="str">
        <f t="shared" si="15"/>
        <v/>
      </c>
    </row>
    <row r="75" spans="1:15" ht="14.25" x14ac:dyDescent="0.2">
      <c r="A75" t="str">
        <f t="shared" si="8"/>
        <v/>
      </c>
      <c r="B75" t="str">
        <f t="shared" si="10"/>
        <v/>
      </c>
      <c r="C75" s="1" t="str">
        <f t="shared" si="9"/>
        <v/>
      </c>
      <c r="D75" t="str">
        <f>IF(ISNUMBER(C75),'Datos de entrada'!A75,"")</f>
        <v/>
      </c>
      <c r="E75" s="1" t="str">
        <f>IF(ISNUMBER(G75),IF(NOT(ISBLANK('Datos de entrada'!K75)),'Datos de entrada'!K75,""),IFERROR(MID('Datos de entrada'!H75,1,2),""))</f>
        <v/>
      </c>
      <c r="F75" s="1" t="str">
        <f>IFERROR(VALUE(CONCATENATE(MID('Datos de entrada'!H75,5,1),",",MID('Datos de entrada'!H75,7,1))),IFERROR(VALUE(CONCATENATE(MID('Datos de entrada'!H75,5,2),",",MID('Datos de entrada'!H75,8,1))),""))</f>
        <v/>
      </c>
      <c r="G75" s="1" t="str">
        <f>IF(ISNUMBER('Datos de entrada'!J75),'Datos de entrada'!J75,"")</f>
        <v/>
      </c>
      <c r="I75" s="1" t="str">
        <f>IF(OR(ISNUMBER(F75),ISNUMBER(G75)),IFERROR(VALUE(CONCATENATE(MID('Datos de entrada'!C75,1,1),",",MID('Datos de entrada'!C75,3,1))),IFERROR(VALUE(MID('Datos de entrada'!C75,1,2)),"")),"")</f>
        <v/>
      </c>
      <c r="K75" s="38" t="str">
        <f t="shared" si="11"/>
        <v/>
      </c>
      <c r="L75" s="37" t="str">
        <f t="shared" si="12"/>
        <v/>
      </c>
      <c r="M75" s="37" t="str">
        <f t="shared" si="13"/>
        <v/>
      </c>
      <c r="N75" s="37" t="str">
        <f t="shared" si="14"/>
        <v/>
      </c>
      <c r="O75" s="37" t="str">
        <f t="shared" si="15"/>
        <v/>
      </c>
    </row>
    <row r="76" spans="1:15" ht="14.25" x14ac:dyDescent="0.2">
      <c r="A76" t="str">
        <f t="shared" si="8"/>
        <v/>
      </c>
      <c r="B76" t="str">
        <f t="shared" si="10"/>
        <v/>
      </c>
      <c r="C76" s="1" t="str">
        <f t="shared" si="9"/>
        <v/>
      </c>
      <c r="D76" t="str">
        <f>IF(ISNUMBER(C76),'Datos de entrada'!A76,"")</f>
        <v/>
      </c>
      <c r="E76" s="1" t="str">
        <f>IF(ISNUMBER(G76),IF(NOT(ISBLANK('Datos de entrada'!K76)),'Datos de entrada'!K76,""),IFERROR(MID('Datos de entrada'!H76,1,2),""))</f>
        <v/>
      </c>
      <c r="F76" s="1" t="str">
        <f>IFERROR(VALUE(CONCATENATE(MID('Datos de entrada'!H76,5,1),",",MID('Datos de entrada'!H76,7,1))),IFERROR(VALUE(CONCATENATE(MID('Datos de entrada'!H76,5,2),",",MID('Datos de entrada'!H76,8,1))),""))</f>
        <v/>
      </c>
      <c r="G76" s="1" t="str">
        <f>IF(ISNUMBER('Datos de entrada'!J76),'Datos de entrada'!J76,"")</f>
        <v/>
      </c>
      <c r="I76" s="1" t="str">
        <f>IF(OR(ISNUMBER(F76),ISNUMBER(G76)),IFERROR(VALUE(CONCATENATE(MID('Datos de entrada'!C76,1,1),",",MID('Datos de entrada'!C76,3,1))),IFERROR(VALUE(MID('Datos de entrada'!C76,1,2)),"")),"")</f>
        <v/>
      </c>
      <c r="K76" s="38" t="str">
        <f t="shared" si="11"/>
        <v/>
      </c>
      <c r="L76" s="37" t="str">
        <f t="shared" si="12"/>
        <v/>
      </c>
      <c r="M76" s="37" t="str">
        <f t="shared" si="13"/>
        <v/>
      </c>
      <c r="N76" s="37" t="str">
        <f t="shared" si="14"/>
        <v/>
      </c>
      <c r="O76" s="37" t="str">
        <f t="shared" si="15"/>
        <v/>
      </c>
    </row>
    <row r="77" spans="1:15" ht="14.25" x14ac:dyDescent="0.2">
      <c r="A77" t="str">
        <f t="shared" si="8"/>
        <v/>
      </c>
      <c r="B77" t="str">
        <f t="shared" si="10"/>
        <v/>
      </c>
      <c r="C77" s="1" t="str">
        <f t="shared" si="9"/>
        <v/>
      </c>
      <c r="D77" t="str">
        <f>IF(ISNUMBER(C77),'Datos de entrada'!A77,"")</f>
        <v/>
      </c>
      <c r="E77" s="1" t="str">
        <f>IF(ISNUMBER(G77),IF(NOT(ISBLANK('Datos de entrada'!K77)),'Datos de entrada'!K77,""),IFERROR(MID('Datos de entrada'!H77,1,2),""))</f>
        <v/>
      </c>
      <c r="F77" s="1" t="str">
        <f>IFERROR(VALUE(CONCATENATE(MID('Datos de entrada'!H77,5,1),",",MID('Datos de entrada'!H77,7,1))),IFERROR(VALUE(CONCATENATE(MID('Datos de entrada'!H77,5,2),",",MID('Datos de entrada'!H77,8,1))),""))</f>
        <v/>
      </c>
      <c r="G77" s="1" t="str">
        <f>IF(ISNUMBER('Datos de entrada'!J77),'Datos de entrada'!J77,"")</f>
        <v/>
      </c>
      <c r="I77" s="1" t="str">
        <f>IF(OR(ISNUMBER(F77),ISNUMBER(G77)),IFERROR(VALUE(CONCATENATE(MID('Datos de entrada'!C77,1,1),",",MID('Datos de entrada'!C77,3,1))),IFERROR(VALUE(MID('Datos de entrada'!C77,1,2)),"")),"")</f>
        <v/>
      </c>
      <c r="K77" s="38" t="str">
        <f t="shared" si="11"/>
        <v/>
      </c>
      <c r="L77" s="37" t="str">
        <f t="shared" si="12"/>
        <v/>
      </c>
      <c r="M77" s="37" t="str">
        <f t="shared" si="13"/>
        <v/>
      </c>
      <c r="N77" s="37" t="str">
        <f t="shared" si="14"/>
        <v/>
      </c>
      <c r="O77" s="37" t="str">
        <f t="shared" si="15"/>
        <v/>
      </c>
    </row>
    <row r="78" spans="1:15" ht="14.25" x14ac:dyDescent="0.2">
      <c r="A78" t="str">
        <f t="shared" si="8"/>
        <v/>
      </c>
      <c r="B78" t="str">
        <f t="shared" si="10"/>
        <v/>
      </c>
      <c r="C78" s="1" t="str">
        <f t="shared" si="9"/>
        <v/>
      </c>
      <c r="D78" t="str">
        <f>IF(ISNUMBER(C78),'Datos de entrada'!A78,"")</f>
        <v/>
      </c>
      <c r="E78" s="1" t="str">
        <f>IF(ISNUMBER(G78),IF(NOT(ISBLANK('Datos de entrada'!K78)),'Datos de entrada'!K78,""),IFERROR(MID('Datos de entrada'!H78,1,2),""))</f>
        <v/>
      </c>
      <c r="F78" s="1" t="str">
        <f>IFERROR(VALUE(CONCATENATE(MID('Datos de entrada'!H78,5,1),",",MID('Datos de entrada'!H78,7,1))),IFERROR(VALUE(CONCATENATE(MID('Datos de entrada'!H78,5,2),",",MID('Datos de entrada'!H78,8,1))),""))</f>
        <v/>
      </c>
      <c r="G78" s="1" t="str">
        <f>IF(ISNUMBER('Datos de entrada'!J78),'Datos de entrada'!J78,"")</f>
        <v/>
      </c>
      <c r="I78" s="1" t="str">
        <f>IF(OR(ISNUMBER(F78),ISNUMBER(G78)),IFERROR(VALUE(CONCATENATE(MID('Datos de entrada'!C78,1,1),",",MID('Datos de entrada'!C78,3,1))),IFERROR(VALUE(MID('Datos de entrada'!C78,1,2)),"")),"")</f>
        <v/>
      </c>
      <c r="K78" s="38" t="str">
        <f t="shared" si="11"/>
        <v/>
      </c>
      <c r="L78" s="37" t="str">
        <f t="shared" si="12"/>
        <v/>
      </c>
      <c r="M78" s="37" t="str">
        <f t="shared" si="13"/>
        <v/>
      </c>
      <c r="N78" s="37" t="str">
        <f t="shared" si="14"/>
        <v/>
      </c>
      <c r="O78" s="37" t="str">
        <f t="shared" si="15"/>
        <v/>
      </c>
    </row>
    <row r="79" spans="1:15" ht="14.25" x14ac:dyDescent="0.2">
      <c r="A79" t="str">
        <f t="shared" si="8"/>
        <v/>
      </c>
      <c r="B79" t="str">
        <f t="shared" si="10"/>
        <v/>
      </c>
      <c r="C79" s="1" t="str">
        <f t="shared" si="9"/>
        <v/>
      </c>
      <c r="D79" t="str">
        <f>IF(ISNUMBER(C79),'Datos de entrada'!A79,"")</f>
        <v/>
      </c>
      <c r="E79" s="1" t="str">
        <f>IF(ISNUMBER(G79),IF(NOT(ISBLANK('Datos de entrada'!K79)),'Datos de entrada'!K79,""),IFERROR(MID('Datos de entrada'!H79,1,2),""))</f>
        <v/>
      </c>
      <c r="F79" s="1" t="str">
        <f>IFERROR(VALUE(CONCATENATE(MID('Datos de entrada'!H79,5,1),",",MID('Datos de entrada'!H79,7,1))),IFERROR(VALUE(CONCATENATE(MID('Datos de entrada'!H79,5,2),",",MID('Datos de entrada'!H79,8,1))),""))</f>
        <v/>
      </c>
      <c r="G79" s="1" t="str">
        <f>IF(ISNUMBER('Datos de entrada'!J79),'Datos de entrada'!J79,"")</f>
        <v/>
      </c>
      <c r="I79" s="1" t="str">
        <f>IF(OR(ISNUMBER(F79),ISNUMBER(G79)),IFERROR(VALUE(CONCATENATE(MID('Datos de entrada'!C79,1,1),",",MID('Datos de entrada'!C79,3,1))),IFERROR(VALUE(MID('Datos de entrada'!C79,1,2)),"")),"")</f>
        <v/>
      </c>
      <c r="K79" s="38" t="str">
        <f t="shared" si="11"/>
        <v/>
      </c>
      <c r="L79" s="37" t="str">
        <f t="shared" si="12"/>
        <v/>
      </c>
      <c r="M79" s="37" t="str">
        <f t="shared" si="13"/>
        <v/>
      </c>
      <c r="N79" s="37" t="str">
        <f t="shared" si="14"/>
        <v/>
      </c>
      <c r="O79" s="37" t="str">
        <f t="shared" si="15"/>
        <v/>
      </c>
    </row>
    <row r="80" spans="1:15" ht="14.25" x14ac:dyDescent="0.2">
      <c r="A80" t="str">
        <f t="shared" si="8"/>
        <v/>
      </c>
      <c r="B80" t="str">
        <f t="shared" si="10"/>
        <v/>
      </c>
      <c r="C80" s="1" t="str">
        <f t="shared" si="9"/>
        <v/>
      </c>
      <c r="D80" t="str">
        <f>IF(ISNUMBER(C80),'Datos de entrada'!A80,"")</f>
        <v/>
      </c>
      <c r="E80" s="1" t="str">
        <f>IF(ISNUMBER(G80),IF(NOT(ISBLANK('Datos de entrada'!K80)),'Datos de entrada'!K80,""),IFERROR(MID('Datos de entrada'!H80,1,2),""))</f>
        <v/>
      </c>
      <c r="F80" s="1" t="str">
        <f>IFERROR(VALUE(CONCATENATE(MID('Datos de entrada'!H80,5,1),",",MID('Datos de entrada'!H80,7,1))),IFERROR(VALUE(CONCATENATE(MID('Datos de entrada'!H80,5,2),",",MID('Datos de entrada'!H80,8,1))),""))</f>
        <v/>
      </c>
      <c r="G80" s="1" t="str">
        <f>IF(ISNUMBER('Datos de entrada'!J80),'Datos de entrada'!J80,"")</f>
        <v/>
      </c>
      <c r="I80" s="1" t="str">
        <f>IF(OR(ISNUMBER(F80),ISNUMBER(G80)),IFERROR(VALUE(CONCATENATE(MID('Datos de entrada'!C80,1,1),",",MID('Datos de entrada'!C80,3,1))),IFERROR(VALUE(MID('Datos de entrada'!C80,1,2)),"")),"")</f>
        <v/>
      </c>
      <c r="K80" s="38" t="str">
        <f t="shared" si="11"/>
        <v/>
      </c>
      <c r="L80" s="37" t="str">
        <f t="shared" si="12"/>
        <v/>
      </c>
      <c r="M80" s="37" t="str">
        <f t="shared" si="13"/>
        <v/>
      </c>
      <c r="N80" s="37" t="str">
        <f t="shared" si="14"/>
        <v/>
      </c>
      <c r="O80" s="37" t="str">
        <f t="shared" si="15"/>
        <v/>
      </c>
    </row>
    <row r="81" spans="1:15" ht="14.25" x14ac:dyDescent="0.2">
      <c r="A81" t="str">
        <f t="shared" si="8"/>
        <v/>
      </c>
      <c r="B81" t="str">
        <f t="shared" si="10"/>
        <v/>
      </c>
      <c r="C81" s="1" t="str">
        <f t="shared" si="9"/>
        <v/>
      </c>
      <c r="D81" t="str">
        <f>IF(ISNUMBER(C81),'Datos de entrada'!A81,"")</f>
        <v/>
      </c>
      <c r="E81" s="1" t="str">
        <f>IF(ISNUMBER(G81),IF(NOT(ISBLANK('Datos de entrada'!K81)),'Datos de entrada'!K81,""),IFERROR(MID('Datos de entrada'!H81,1,2),""))</f>
        <v/>
      </c>
      <c r="F81" s="1" t="str">
        <f>IFERROR(VALUE(CONCATENATE(MID('Datos de entrada'!H81,5,1),",",MID('Datos de entrada'!H81,7,1))),IFERROR(VALUE(CONCATENATE(MID('Datos de entrada'!H81,5,2),",",MID('Datos de entrada'!H81,8,1))),""))</f>
        <v/>
      </c>
      <c r="G81" s="1" t="str">
        <f>IF(ISNUMBER('Datos de entrada'!J81),'Datos de entrada'!J81,"")</f>
        <v/>
      </c>
      <c r="I81" s="1" t="str">
        <f>IF(OR(ISNUMBER(F81),ISNUMBER(G81)),IFERROR(VALUE(CONCATENATE(MID('Datos de entrada'!C81,1,1),",",MID('Datos de entrada'!C81,3,1))),IFERROR(VALUE(MID('Datos de entrada'!C81,1,2)),"")),"")</f>
        <v/>
      </c>
      <c r="K81" s="38" t="str">
        <f t="shared" si="11"/>
        <v/>
      </c>
      <c r="L81" s="37" t="str">
        <f t="shared" si="12"/>
        <v/>
      </c>
      <c r="M81" s="37" t="str">
        <f t="shared" si="13"/>
        <v/>
      </c>
      <c r="N81" s="37" t="str">
        <f t="shared" si="14"/>
        <v/>
      </c>
      <c r="O81" s="37" t="str">
        <f t="shared" si="15"/>
        <v/>
      </c>
    </row>
    <row r="82" spans="1:15" ht="14.25" x14ac:dyDescent="0.2">
      <c r="A82" t="str">
        <f t="shared" si="8"/>
        <v/>
      </c>
      <c r="B82" t="str">
        <f t="shared" si="10"/>
        <v/>
      </c>
      <c r="C82" s="1" t="str">
        <f t="shared" si="9"/>
        <v/>
      </c>
      <c r="D82" t="str">
        <f>IF(ISNUMBER(C82),'Datos de entrada'!A82,"")</f>
        <v/>
      </c>
      <c r="E82" s="1" t="str">
        <f>IF(ISNUMBER(G82),IF(NOT(ISBLANK('Datos de entrada'!K82)),'Datos de entrada'!K82,""),IFERROR(MID('Datos de entrada'!H82,1,2),""))</f>
        <v/>
      </c>
      <c r="F82" s="1" t="str">
        <f>IFERROR(VALUE(CONCATENATE(MID('Datos de entrada'!H82,5,1),",",MID('Datos de entrada'!H82,7,1))),IFERROR(VALUE(CONCATENATE(MID('Datos de entrada'!H82,5,2),",",MID('Datos de entrada'!H82,8,1))),""))</f>
        <v/>
      </c>
      <c r="G82" s="1" t="str">
        <f>IF(ISNUMBER('Datos de entrada'!J82),'Datos de entrada'!J82,"")</f>
        <v/>
      </c>
      <c r="I82" s="1" t="str">
        <f>IF(OR(ISNUMBER(F82),ISNUMBER(G82)),IFERROR(VALUE(CONCATENATE(MID('Datos de entrada'!C82,1,1),",",MID('Datos de entrada'!C82,3,1))),IFERROR(VALUE(MID('Datos de entrada'!C82,1,2)),"")),"")</f>
        <v/>
      </c>
      <c r="K82" s="38" t="str">
        <f t="shared" si="11"/>
        <v/>
      </c>
      <c r="L82" s="37" t="str">
        <f t="shared" si="12"/>
        <v/>
      </c>
      <c r="M82" s="37" t="str">
        <f t="shared" si="13"/>
        <v/>
      </c>
      <c r="N82" s="37" t="str">
        <f t="shared" si="14"/>
        <v/>
      </c>
      <c r="O82" s="37" t="str">
        <f t="shared" si="15"/>
        <v/>
      </c>
    </row>
    <row r="83" spans="1:15" ht="14.25" x14ac:dyDescent="0.2">
      <c r="A83" t="str">
        <f t="shared" si="8"/>
        <v/>
      </c>
      <c r="B83" t="str">
        <f t="shared" si="10"/>
        <v/>
      </c>
      <c r="C83" s="1" t="str">
        <f t="shared" si="9"/>
        <v/>
      </c>
      <c r="D83" t="str">
        <f>IF(ISNUMBER(C83),'Datos de entrada'!A83,"")</f>
        <v/>
      </c>
      <c r="E83" s="1" t="str">
        <f>IF(ISNUMBER(G83),IF(NOT(ISBLANK('Datos de entrada'!K83)),'Datos de entrada'!K83,""),IFERROR(MID('Datos de entrada'!H83,1,2),""))</f>
        <v/>
      </c>
      <c r="F83" s="1" t="str">
        <f>IFERROR(VALUE(CONCATENATE(MID('Datos de entrada'!H83,5,1),",",MID('Datos de entrada'!H83,7,1))),IFERROR(VALUE(CONCATENATE(MID('Datos de entrada'!H83,5,2),",",MID('Datos de entrada'!H83,8,1))),""))</f>
        <v/>
      </c>
      <c r="G83" s="1" t="str">
        <f>IF(ISNUMBER('Datos de entrada'!J83),'Datos de entrada'!J83,"")</f>
        <v/>
      </c>
      <c r="I83" s="1" t="str">
        <f>IF(OR(ISNUMBER(F83),ISNUMBER(G83)),IFERROR(VALUE(CONCATENATE(MID('Datos de entrada'!C83,1,1),",",MID('Datos de entrada'!C83,3,1))),IFERROR(VALUE(MID('Datos de entrada'!C83,1,2)),"")),"")</f>
        <v/>
      </c>
      <c r="K83" s="38" t="str">
        <f t="shared" si="11"/>
        <v/>
      </c>
      <c r="L83" s="37" t="str">
        <f t="shared" si="12"/>
        <v/>
      </c>
      <c r="M83" s="37" t="str">
        <f t="shared" si="13"/>
        <v/>
      </c>
      <c r="N83" s="37" t="str">
        <f t="shared" si="14"/>
        <v/>
      </c>
      <c r="O83" s="37" t="str">
        <f t="shared" si="15"/>
        <v/>
      </c>
    </row>
    <row r="84" spans="1:15" ht="14.25" x14ac:dyDescent="0.2">
      <c r="A84" t="str">
        <f t="shared" si="8"/>
        <v/>
      </c>
      <c r="B84" t="str">
        <f t="shared" si="10"/>
        <v/>
      </c>
      <c r="C84" s="1" t="str">
        <f t="shared" si="9"/>
        <v/>
      </c>
      <c r="D84" t="str">
        <f>IF(ISNUMBER(C84),'Datos de entrada'!A84,"")</f>
        <v/>
      </c>
      <c r="E84" s="1" t="str">
        <f>IF(ISNUMBER(G84),IF(NOT(ISBLANK('Datos de entrada'!K84)),'Datos de entrada'!K84,""),IFERROR(MID('Datos de entrada'!H84,1,2),""))</f>
        <v/>
      </c>
      <c r="F84" s="1" t="str">
        <f>IFERROR(VALUE(CONCATENATE(MID('Datos de entrada'!H84,5,1),",",MID('Datos de entrada'!H84,7,1))),IFERROR(VALUE(CONCATENATE(MID('Datos de entrada'!H84,5,2),",",MID('Datos de entrada'!H84,8,1))),""))</f>
        <v/>
      </c>
      <c r="G84" s="1" t="str">
        <f>IF(ISNUMBER('Datos de entrada'!J84),'Datos de entrada'!J84,"")</f>
        <v/>
      </c>
      <c r="I84" s="1" t="str">
        <f>IF(OR(ISNUMBER(F84),ISNUMBER(G84)),IFERROR(VALUE(CONCATENATE(MID('Datos de entrada'!C84,1,1),",",MID('Datos de entrada'!C84,3,1))),IFERROR(VALUE(MID('Datos de entrada'!C84,1,2)),"")),"")</f>
        <v/>
      </c>
      <c r="K84" s="38" t="str">
        <f t="shared" si="11"/>
        <v/>
      </c>
      <c r="L84" s="37" t="str">
        <f t="shared" si="12"/>
        <v/>
      </c>
      <c r="M84" s="37" t="str">
        <f t="shared" si="13"/>
        <v/>
      </c>
      <c r="N84" s="37" t="str">
        <f t="shared" si="14"/>
        <v/>
      </c>
      <c r="O84" s="37" t="str">
        <f t="shared" si="15"/>
        <v/>
      </c>
    </row>
    <row r="85" spans="1:15" ht="14.25" x14ac:dyDescent="0.2">
      <c r="A85" t="str">
        <f t="shared" si="8"/>
        <v/>
      </c>
      <c r="B85" t="str">
        <f t="shared" si="10"/>
        <v/>
      </c>
      <c r="C85" s="1" t="str">
        <f t="shared" si="9"/>
        <v/>
      </c>
      <c r="D85" t="str">
        <f>IF(ISNUMBER(C85),'Datos de entrada'!A85,"")</f>
        <v/>
      </c>
      <c r="E85" s="1" t="str">
        <f>IF(ISNUMBER(G85),IF(NOT(ISBLANK('Datos de entrada'!K85)),'Datos de entrada'!K85,""),IFERROR(MID('Datos de entrada'!H85,1,2),""))</f>
        <v/>
      </c>
      <c r="F85" s="1" t="str">
        <f>IFERROR(VALUE(CONCATENATE(MID('Datos de entrada'!H85,5,1),",",MID('Datos de entrada'!H85,7,1))),IFERROR(VALUE(CONCATENATE(MID('Datos de entrada'!H85,5,2),",",MID('Datos de entrada'!H85,8,1))),""))</f>
        <v/>
      </c>
      <c r="G85" s="1" t="str">
        <f>IF(ISNUMBER('Datos de entrada'!J85),'Datos de entrada'!J85,"")</f>
        <v/>
      </c>
      <c r="I85" s="1" t="str">
        <f>IF(OR(ISNUMBER(F85),ISNUMBER(G85)),IFERROR(VALUE(CONCATENATE(MID('Datos de entrada'!C85,1,1),",",MID('Datos de entrada'!C85,3,1))),IFERROR(VALUE(MID('Datos de entrada'!C85,1,2)),"")),"")</f>
        <v/>
      </c>
      <c r="K85" s="38" t="str">
        <f t="shared" si="11"/>
        <v/>
      </c>
      <c r="L85" s="37" t="str">
        <f t="shared" si="12"/>
        <v/>
      </c>
      <c r="M85" s="37" t="str">
        <f t="shared" si="13"/>
        <v/>
      </c>
      <c r="N85" s="37" t="str">
        <f t="shared" si="14"/>
        <v/>
      </c>
      <c r="O85" s="37" t="str">
        <f t="shared" si="15"/>
        <v/>
      </c>
    </row>
    <row r="86" spans="1:15" ht="14.25" x14ac:dyDescent="0.2">
      <c r="A86" t="str">
        <f t="shared" ref="A86:A149" si="16">IF(ISNUMBER(C86),C86+(ROW()/10000000),"")</f>
        <v/>
      </c>
      <c r="B86" t="str">
        <f t="shared" si="10"/>
        <v/>
      </c>
      <c r="C86" s="1" t="str">
        <f t="shared" si="9"/>
        <v/>
      </c>
      <c r="D86" t="str">
        <f>IF(ISNUMBER(C86),'Datos de entrada'!A86,"")</f>
        <v/>
      </c>
      <c r="E86" s="1" t="str">
        <f>IF(ISNUMBER(G86),IF(NOT(ISBLANK('Datos de entrada'!K86)),'Datos de entrada'!K86,""),IFERROR(MID('Datos de entrada'!H86,1,2),""))</f>
        <v/>
      </c>
      <c r="F86" s="1" t="str">
        <f>IFERROR(VALUE(CONCATENATE(MID('Datos de entrada'!H86,5,1),",",MID('Datos de entrada'!H86,7,1))),IFERROR(VALUE(CONCATENATE(MID('Datos de entrada'!H86,5,2),",",MID('Datos de entrada'!H86,8,1))),""))</f>
        <v/>
      </c>
      <c r="G86" s="1" t="str">
        <f>IF(ISNUMBER('Datos de entrada'!J86),'Datos de entrada'!J86,"")</f>
        <v/>
      </c>
      <c r="I86" s="1" t="str">
        <f>IF(OR(ISNUMBER(F86),ISNUMBER(G86)),IFERROR(VALUE(CONCATENATE(MID('Datos de entrada'!C86,1,1),",",MID('Datos de entrada'!C86,3,1))),IFERROR(VALUE(MID('Datos de entrada'!C86,1,2)),"")),"")</f>
        <v/>
      </c>
      <c r="K86" s="38" t="str">
        <f t="shared" si="11"/>
        <v/>
      </c>
      <c r="L86" s="37" t="str">
        <f t="shared" si="12"/>
        <v/>
      </c>
      <c r="M86" s="37" t="str">
        <f t="shared" si="13"/>
        <v/>
      </c>
      <c r="N86" s="37" t="str">
        <f t="shared" si="14"/>
        <v/>
      </c>
      <c r="O86" s="37" t="str">
        <f t="shared" si="15"/>
        <v/>
      </c>
    </row>
    <row r="87" spans="1:15" ht="14.25" x14ac:dyDescent="0.2">
      <c r="A87" t="str">
        <f t="shared" si="16"/>
        <v/>
      </c>
      <c r="B87" t="str">
        <f t="shared" si="10"/>
        <v/>
      </c>
      <c r="C87" s="1" t="str">
        <f t="shared" si="9"/>
        <v/>
      </c>
      <c r="D87" t="str">
        <f>IF(ISNUMBER(C87),'Datos de entrada'!A87,"")</f>
        <v/>
      </c>
      <c r="E87" s="1" t="str">
        <f>IF(ISNUMBER(G87),IF(NOT(ISBLANK('Datos de entrada'!K87)),'Datos de entrada'!K87,""),IFERROR(MID('Datos de entrada'!H87,1,2),""))</f>
        <v/>
      </c>
      <c r="F87" s="1" t="str">
        <f>IFERROR(VALUE(CONCATENATE(MID('Datos de entrada'!H87,5,1),",",MID('Datos de entrada'!H87,7,1))),IFERROR(VALUE(CONCATENATE(MID('Datos de entrada'!H87,5,2),",",MID('Datos de entrada'!H87,8,1))),""))</f>
        <v/>
      </c>
      <c r="G87" s="1" t="str">
        <f>IF(ISNUMBER('Datos de entrada'!J87),'Datos de entrada'!J87,"")</f>
        <v/>
      </c>
      <c r="I87" s="1" t="str">
        <f>IF(OR(ISNUMBER(F87),ISNUMBER(G87)),IFERROR(VALUE(CONCATENATE(MID('Datos de entrada'!C87,1,1),",",MID('Datos de entrada'!C87,3,1))),IFERROR(VALUE(MID('Datos de entrada'!C87,1,2)),"")),"")</f>
        <v/>
      </c>
      <c r="K87" s="38" t="str">
        <f t="shared" si="11"/>
        <v/>
      </c>
      <c r="L87" s="37" t="str">
        <f t="shared" si="12"/>
        <v/>
      </c>
      <c r="M87" s="37" t="str">
        <f t="shared" si="13"/>
        <v/>
      </c>
      <c r="N87" s="37" t="str">
        <f t="shared" si="14"/>
        <v/>
      </c>
      <c r="O87" s="37" t="str">
        <f t="shared" si="15"/>
        <v/>
      </c>
    </row>
    <row r="88" spans="1:15" ht="14.25" x14ac:dyDescent="0.2">
      <c r="A88" t="str">
        <f t="shared" si="16"/>
        <v/>
      </c>
      <c r="B88" t="str">
        <f t="shared" si="10"/>
        <v/>
      </c>
      <c r="C88" s="1" t="str">
        <f t="shared" si="9"/>
        <v/>
      </c>
      <c r="D88" t="str">
        <f>IF(ISNUMBER(C88),'Datos de entrada'!A88,"")</f>
        <v/>
      </c>
      <c r="E88" s="1" t="str">
        <f>IF(ISNUMBER(G88),IF(NOT(ISBLANK('Datos de entrada'!K88)),'Datos de entrada'!K88,""),IFERROR(MID('Datos de entrada'!H88,1,2),""))</f>
        <v/>
      </c>
      <c r="F88" s="1" t="str">
        <f>IFERROR(VALUE(CONCATENATE(MID('Datos de entrada'!H88,5,1),",",MID('Datos de entrada'!H88,7,1))),IFERROR(VALUE(CONCATENATE(MID('Datos de entrada'!H88,5,2),",",MID('Datos de entrada'!H88,8,1))),""))</f>
        <v/>
      </c>
      <c r="G88" s="1" t="str">
        <f>IF(ISNUMBER('Datos de entrada'!J88),'Datos de entrada'!J88,"")</f>
        <v/>
      </c>
      <c r="I88" s="1" t="str">
        <f>IF(OR(ISNUMBER(F88),ISNUMBER(G88)),IFERROR(VALUE(CONCATENATE(MID('Datos de entrada'!C88,1,1),",",MID('Datos de entrada'!C88,3,1))),IFERROR(VALUE(MID('Datos de entrada'!C88,1,2)),"")),"")</f>
        <v/>
      </c>
      <c r="K88" s="38" t="str">
        <f t="shared" si="11"/>
        <v/>
      </c>
      <c r="L88" s="37" t="str">
        <f t="shared" si="12"/>
        <v/>
      </c>
      <c r="M88" s="37" t="str">
        <f t="shared" si="13"/>
        <v/>
      </c>
      <c r="N88" s="37" t="str">
        <f t="shared" si="14"/>
        <v/>
      </c>
      <c r="O88" s="37" t="str">
        <f t="shared" si="15"/>
        <v/>
      </c>
    </row>
    <row r="89" spans="1:15" ht="14.25" x14ac:dyDescent="0.2">
      <c r="A89" t="str">
        <f t="shared" si="16"/>
        <v/>
      </c>
      <c r="B89" t="str">
        <f t="shared" si="10"/>
        <v/>
      </c>
      <c r="C89" s="1" t="str">
        <f t="shared" si="9"/>
        <v/>
      </c>
      <c r="D89" t="str">
        <f>IF(ISNUMBER(C89),'Datos de entrada'!A89,"")</f>
        <v/>
      </c>
      <c r="E89" s="1" t="str">
        <f>IF(ISNUMBER(G89),IF(NOT(ISBLANK('Datos de entrada'!K89)),'Datos de entrada'!K89,""),IFERROR(MID('Datos de entrada'!H89,1,2),""))</f>
        <v/>
      </c>
      <c r="F89" s="1" t="str">
        <f>IFERROR(VALUE(CONCATENATE(MID('Datos de entrada'!H89,5,1),",",MID('Datos de entrada'!H89,7,1))),IFERROR(VALUE(CONCATENATE(MID('Datos de entrada'!H89,5,2),",",MID('Datos de entrada'!H89,8,1))),""))</f>
        <v/>
      </c>
      <c r="G89" s="1" t="str">
        <f>IF(ISNUMBER('Datos de entrada'!J89),'Datos de entrada'!J89,"")</f>
        <v/>
      </c>
      <c r="I89" s="1" t="str">
        <f>IF(OR(ISNUMBER(F89),ISNUMBER(G89)),IFERROR(VALUE(CONCATENATE(MID('Datos de entrada'!C89,1,1),",",MID('Datos de entrada'!C89,3,1))),IFERROR(VALUE(MID('Datos de entrada'!C89,1,2)),"")),"")</f>
        <v/>
      </c>
      <c r="K89" s="38" t="str">
        <f t="shared" si="11"/>
        <v/>
      </c>
      <c r="L89" s="37" t="str">
        <f t="shared" si="12"/>
        <v/>
      </c>
      <c r="M89" s="37" t="str">
        <f t="shared" si="13"/>
        <v/>
      </c>
      <c r="N89" s="37" t="str">
        <f t="shared" si="14"/>
        <v/>
      </c>
      <c r="O89" s="37" t="str">
        <f t="shared" si="15"/>
        <v/>
      </c>
    </row>
    <row r="90" spans="1:15" ht="14.25" x14ac:dyDescent="0.2">
      <c r="A90" t="str">
        <f t="shared" si="16"/>
        <v/>
      </c>
      <c r="B90" t="str">
        <f t="shared" si="10"/>
        <v/>
      </c>
      <c r="C90" s="1" t="str">
        <f t="shared" si="9"/>
        <v/>
      </c>
      <c r="D90" t="str">
        <f>IF(ISNUMBER(C90),'Datos de entrada'!A90,"")</f>
        <v/>
      </c>
      <c r="E90" s="1" t="str">
        <f>IF(ISNUMBER(G90),IF(NOT(ISBLANK('Datos de entrada'!K90)),'Datos de entrada'!K90,""),IFERROR(MID('Datos de entrada'!H90,1,2),""))</f>
        <v/>
      </c>
      <c r="F90" s="1" t="str">
        <f>IFERROR(VALUE(CONCATENATE(MID('Datos de entrada'!H90,5,1),",",MID('Datos de entrada'!H90,7,1))),IFERROR(VALUE(CONCATENATE(MID('Datos de entrada'!H90,5,2),",",MID('Datos de entrada'!H90,8,1))),""))</f>
        <v/>
      </c>
      <c r="G90" s="1" t="str">
        <f>IF(ISNUMBER('Datos de entrada'!J90),'Datos de entrada'!J90,"")</f>
        <v/>
      </c>
      <c r="I90" s="1" t="str">
        <f>IF(OR(ISNUMBER(F90),ISNUMBER(G90)),IFERROR(VALUE(CONCATENATE(MID('Datos de entrada'!C90,1,1),",",MID('Datos de entrada'!C90,3,1))),IFERROR(VALUE(MID('Datos de entrada'!C90,1,2)),"")),"")</f>
        <v/>
      </c>
      <c r="K90" s="38" t="str">
        <f t="shared" si="11"/>
        <v/>
      </c>
      <c r="L90" s="37" t="str">
        <f t="shared" si="12"/>
        <v/>
      </c>
      <c r="M90" s="37" t="str">
        <f t="shared" si="13"/>
        <v/>
      </c>
      <c r="N90" s="37" t="str">
        <f t="shared" si="14"/>
        <v/>
      </c>
      <c r="O90" s="37" t="str">
        <f t="shared" si="15"/>
        <v/>
      </c>
    </row>
    <row r="91" spans="1:15" ht="14.25" x14ac:dyDescent="0.2">
      <c r="A91" t="str">
        <f t="shared" si="16"/>
        <v/>
      </c>
      <c r="B91" t="str">
        <f t="shared" si="10"/>
        <v/>
      </c>
      <c r="C91" s="1" t="str">
        <f t="shared" si="9"/>
        <v/>
      </c>
      <c r="D91" t="str">
        <f>IF(ISNUMBER(C91),'Datos de entrada'!A91,"")</f>
        <v/>
      </c>
      <c r="E91" s="1" t="str">
        <f>IF(ISNUMBER(G91),IF(NOT(ISBLANK('Datos de entrada'!K91)),'Datos de entrada'!K91,""),IFERROR(MID('Datos de entrada'!H91,1,2),""))</f>
        <v/>
      </c>
      <c r="F91" s="1" t="str">
        <f>IFERROR(VALUE(CONCATENATE(MID('Datos de entrada'!H91,5,1),",",MID('Datos de entrada'!H91,7,1))),IFERROR(VALUE(CONCATENATE(MID('Datos de entrada'!H91,5,2),",",MID('Datos de entrada'!H91,8,1))),""))</f>
        <v/>
      </c>
      <c r="G91" s="1" t="str">
        <f>IF(ISNUMBER('Datos de entrada'!J91),'Datos de entrada'!J91,"")</f>
        <v/>
      </c>
      <c r="I91" s="1" t="str">
        <f>IF(OR(ISNUMBER(F91),ISNUMBER(G91)),IFERROR(VALUE(CONCATENATE(MID('Datos de entrada'!C91,1,1),",",MID('Datos de entrada'!C91,3,1))),IFERROR(VALUE(MID('Datos de entrada'!C91,1,2)),"")),"")</f>
        <v/>
      </c>
      <c r="K91" s="38" t="str">
        <f t="shared" si="11"/>
        <v/>
      </c>
      <c r="L91" s="37" t="str">
        <f t="shared" si="12"/>
        <v/>
      </c>
      <c r="M91" s="37" t="str">
        <f t="shared" si="13"/>
        <v/>
      </c>
      <c r="N91" s="37" t="str">
        <f t="shared" si="14"/>
        <v/>
      </c>
      <c r="O91" s="37" t="str">
        <f t="shared" si="15"/>
        <v/>
      </c>
    </row>
    <row r="92" spans="1:15" ht="14.25" x14ac:dyDescent="0.2">
      <c r="A92" t="str">
        <f t="shared" si="16"/>
        <v/>
      </c>
      <c r="B92" t="str">
        <f t="shared" si="10"/>
        <v/>
      </c>
      <c r="C92" s="1" t="str">
        <f t="shared" si="9"/>
        <v/>
      </c>
      <c r="D92" t="str">
        <f>IF(ISNUMBER(C92),'Datos de entrada'!A92,"")</f>
        <v/>
      </c>
      <c r="E92" s="1" t="str">
        <f>IF(ISNUMBER(G92),IF(NOT(ISBLANK('Datos de entrada'!K92)),'Datos de entrada'!K92,""),IFERROR(MID('Datos de entrada'!H92,1,2),""))</f>
        <v/>
      </c>
      <c r="F92" s="1" t="str">
        <f>IFERROR(VALUE(CONCATENATE(MID('Datos de entrada'!H92,5,1),",",MID('Datos de entrada'!H92,7,1))),IFERROR(VALUE(CONCATENATE(MID('Datos de entrada'!H92,5,2),",",MID('Datos de entrada'!H92,8,1))),""))</f>
        <v/>
      </c>
      <c r="G92" s="1" t="str">
        <f>IF(ISNUMBER('Datos de entrada'!J92),'Datos de entrada'!J92,"")</f>
        <v/>
      </c>
      <c r="I92" s="1" t="str">
        <f>IF(OR(ISNUMBER(F92),ISNUMBER(G92)),IFERROR(VALUE(CONCATENATE(MID('Datos de entrada'!C92,1,1),",",MID('Datos de entrada'!C92,3,1))),IFERROR(VALUE(MID('Datos de entrada'!C92,1,2)),"")),"")</f>
        <v/>
      </c>
      <c r="K92" s="38" t="str">
        <f t="shared" si="11"/>
        <v/>
      </c>
      <c r="L92" s="37" t="str">
        <f t="shared" si="12"/>
        <v/>
      </c>
      <c r="M92" s="37" t="str">
        <f t="shared" si="13"/>
        <v/>
      </c>
      <c r="N92" s="37" t="str">
        <f t="shared" si="14"/>
        <v/>
      </c>
      <c r="O92" s="37" t="str">
        <f t="shared" si="15"/>
        <v/>
      </c>
    </row>
    <row r="93" spans="1:15" ht="14.25" x14ac:dyDescent="0.2">
      <c r="A93" t="str">
        <f t="shared" si="16"/>
        <v/>
      </c>
      <c r="B93" t="str">
        <f t="shared" si="10"/>
        <v/>
      </c>
      <c r="C93" s="1" t="str">
        <f t="shared" si="9"/>
        <v/>
      </c>
      <c r="D93" t="str">
        <f>IF(ISNUMBER(C93),'Datos de entrada'!A93,"")</f>
        <v/>
      </c>
      <c r="E93" s="1" t="str">
        <f>IF(ISNUMBER(G93),IF(NOT(ISBLANK('Datos de entrada'!K93)),'Datos de entrada'!K93,""),IFERROR(MID('Datos de entrada'!H93,1,2),""))</f>
        <v/>
      </c>
      <c r="F93" s="1" t="str">
        <f>IFERROR(VALUE(CONCATENATE(MID('Datos de entrada'!H93,5,1),",",MID('Datos de entrada'!H93,7,1))),IFERROR(VALUE(CONCATENATE(MID('Datos de entrada'!H93,5,2),",",MID('Datos de entrada'!H93,8,1))),""))</f>
        <v/>
      </c>
      <c r="G93" s="1" t="str">
        <f>IF(ISNUMBER('Datos de entrada'!J93),'Datos de entrada'!J93,"")</f>
        <v/>
      </c>
      <c r="I93" s="1" t="str">
        <f>IF(OR(ISNUMBER(F93),ISNUMBER(G93)),IFERROR(VALUE(CONCATENATE(MID('Datos de entrada'!C93,1,1),",",MID('Datos de entrada'!C93,3,1))),IFERROR(VALUE(MID('Datos de entrada'!C93,1,2)),"")),"")</f>
        <v/>
      </c>
      <c r="K93" s="38" t="str">
        <f t="shared" si="11"/>
        <v/>
      </c>
      <c r="L93" s="37" t="str">
        <f t="shared" si="12"/>
        <v/>
      </c>
      <c r="M93" s="37" t="str">
        <f t="shared" si="13"/>
        <v/>
      </c>
      <c r="N93" s="37" t="str">
        <f t="shared" si="14"/>
        <v/>
      </c>
      <c r="O93" s="37" t="str">
        <f t="shared" si="15"/>
        <v/>
      </c>
    </row>
    <row r="94" spans="1:15" ht="14.25" x14ac:dyDescent="0.2">
      <c r="A94" t="str">
        <f t="shared" si="16"/>
        <v/>
      </c>
      <c r="B94" t="str">
        <f t="shared" si="10"/>
        <v/>
      </c>
      <c r="C94" s="1" t="str">
        <f t="shared" si="9"/>
        <v/>
      </c>
      <c r="D94" t="str">
        <f>IF(ISNUMBER(C94),'Datos de entrada'!A94,"")</f>
        <v/>
      </c>
      <c r="E94" s="1" t="str">
        <f>IF(ISNUMBER(G94),IF(NOT(ISBLANK('Datos de entrada'!K94)),'Datos de entrada'!K94,""),IFERROR(MID('Datos de entrada'!H94,1,2),""))</f>
        <v/>
      </c>
      <c r="F94" s="1" t="str">
        <f>IFERROR(VALUE(CONCATENATE(MID('Datos de entrada'!H94,5,1),",",MID('Datos de entrada'!H94,7,1))),IFERROR(VALUE(CONCATENATE(MID('Datos de entrada'!H94,5,2),",",MID('Datos de entrada'!H94,8,1))),""))</f>
        <v/>
      </c>
      <c r="G94" s="1" t="str">
        <f>IF(ISNUMBER('Datos de entrada'!J94),'Datos de entrada'!J94,"")</f>
        <v/>
      </c>
      <c r="I94" s="1" t="str">
        <f>IF(OR(ISNUMBER(F94),ISNUMBER(G94)),IFERROR(VALUE(CONCATENATE(MID('Datos de entrada'!C94,1,1),",",MID('Datos de entrada'!C94,3,1))),IFERROR(VALUE(MID('Datos de entrada'!C94,1,2)),"")),"")</f>
        <v/>
      </c>
      <c r="K94" s="38" t="str">
        <f t="shared" si="11"/>
        <v/>
      </c>
      <c r="L94" s="37" t="str">
        <f t="shared" si="12"/>
        <v/>
      </c>
      <c r="M94" s="37" t="str">
        <f t="shared" si="13"/>
        <v/>
      </c>
      <c r="N94" s="37" t="str">
        <f t="shared" si="14"/>
        <v/>
      </c>
      <c r="O94" s="37" t="str">
        <f t="shared" si="15"/>
        <v/>
      </c>
    </row>
    <row r="95" spans="1:15" ht="14.25" x14ac:dyDescent="0.2">
      <c r="A95" t="str">
        <f t="shared" si="16"/>
        <v/>
      </c>
      <c r="B95" t="str">
        <f t="shared" si="10"/>
        <v/>
      </c>
      <c r="C95" s="1" t="str">
        <f t="shared" si="9"/>
        <v/>
      </c>
      <c r="D95" t="str">
        <f>IF(ISNUMBER(C95),'Datos de entrada'!A95,"")</f>
        <v/>
      </c>
      <c r="E95" s="1" t="str">
        <f>IF(ISNUMBER(G95),IF(NOT(ISBLANK('Datos de entrada'!K95)),'Datos de entrada'!K95,""),IFERROR(MID('Datos de entrada'!H95,1,2),""))</f>
        <v/>
      </c>
      <c r="F95" s="1" t="str">
        <f>IFERROR(VALUE(CONCATENATE(MID('Datos de entrada'!H95,5,1),",",MID('Datos de entrada'!H95,7,1))),IFERROR(VALUE(CONCATENATE(MID('Datos de entrada'!H95,5,2),",",MID('Datos de entrada'!H95,8,1))),""))</f>
        <v/>
      </c>
      <c r="G95" s="1" t="str">
        <f>IF(ISNUMBER('Datos de entrada'!J95),'Datos de entrada'!J95,"")</f>
        <v/>
      </c>
      <c r="I95" s="1" t="str">
        <f>IF(OR(ISNUMBER(F95),ISNUMBER(G95)),IFERROR(VALUE(CONCATENATE(MID('Datos de entrada'!C95,1,1),",",MID('Datos de entrada'!C95,3,1))),IFERROR(VALUE(MID('Datos de entrada'!C95,1,2)),"")),"")</f>
        <v/>
      </c>
      <c r="K95" s="38" t="str">
        <f t="shared" si="11"/>
        <v/>
      </c>
      <c r="L95" s="37" t="str">
        <f t="shared" si="12"/>
        <v/>
      </c>
      <c r="M95" s="37" t="str">
        <f t="shared" si="13"/>
        <v/>
      </c>
      <c r="N95" s="37" t="str">
        <f t="shared" si="14"/>
        <v/>
      </c>
      <c r="O95" s="37" t="str">
        <f t="shared" si="15"/>
        <v/>
      </c>
    </row>
    <row r="96" spans="1:15" ht="14.25" x14ac:dyDescent="0.2">
      <c r="A96" t="str">
        <f t="shared" si="16"/>
        <v/>
      </c>
      <c r="B96" t="str">
        <f t="shared" si="10"/>
        <v/>
      </c>
      <c r="C96" s="1" t="str">
        <f t="shared" si="9"/>
        <v/>
      </c>
      <c r="D96" t="str">
        <f>IF(ISNUMBER(C96),'Datos de entrada'!A96,"")</f>
        <v/>
      </c>
      <c r="E96" s="1" t="str">
        <f>IF(ISNUMBER(G96),IF(NOT(ISBLANK('Datos de entrada'!K96)),'Datos de entrada'!K96,""),IFERROR(MID('Datos de entrada'!H96,1,2),""))</f>
        <v/>
      </c>
      <c r="F96" s="1" t="str">
        <f>IFERROR(VALUE(CONCATENATE(MID('Datos de entrada'!H96,5,1),",",MID('Datos de entrada'!H96,7,1))),IFERROR(VALUE(CONCATENATE(MID('Datos de entrada'!H96,5,2),",",MID('Datos de entrada'!H96,8,1))),""))</f>
        <v/>
      </c>
      <c r="G96" s="1" t="str">
        <f>IF(ISNUMBER('Datos de entrada'!J96),'Datos de entrada'!J96,"")</f>
        <v/>
      </c>
      <c r="I96" s="1" t="str">
        <f>IF(OR(ISNUMBER(F96),ISNUMBER(G96)),IFERROR(VALUE(CONCATENATE(MID('Datos de entrada'!C96,1,1),",",MID('Datos de entrada'!C96,3,1))),IFERROR(VALUE(MID('Datos de entrada'!C96,1,2)),"")),"")</f>
        <v/>
      </c>
      <c r="K96" s="38" t="str">
        <f t="shared" si="11"/>
        <v/>
      </c>
      <c r="L96" s="37" t="str">
        <f t="shared" si="12"/>
        <v/>
      </c>
      <c r="M96" s="37" t="str">
        <f t="shared" si="13"/>
        <v/>
      </c>
      <c r="N96" s="37" t="str">
        <f t="shared" si="14"/>
        <v/>
      </c>
      <c r="O96" s="37" t="str">
        <f t="shared" si="15"/>
        <v/>
      </c>
    </row>
    <row r="97" spans="1:15" ht="14.25" x14ac:dyDescent="0.2">
      <c r="A97" t="str">
        <f t="shared" si="16"/>
        <v/>
      </c>
      <c r="B97" t="str">
        <f t="shared" si="10"/>
        <v/>
      </c>
      <c r="C97" s="1" t="str">
        <f t="shared" si="9"/>
        <v/>
      </c>
      <c r="D97" t="str">
        <f>IF(ISNUMBER(C97),'Datos de entrada'!A97,"")</f>
        <v/>
      </c>
      <c r="E97" s="1" t="str">
        <f>IF(ISNUMBER(G97),IF(NOT(ISBLANK('Datos de entrada'!K97)),'Datos de entrada'!K97,""),IFERROR(MID('Datos de entrada'!H97,1,2),""))</f>
        <v/>
      </c>
      <c r="F97" s="1" t="str">
        <f>IFERROR(VALUE(CONCATENATE(MID('Datos de entrada'!H97,5,1),",",MID('Datos de entrada'!H97,7,1))),IFERROR(VALUE(CONCATENATE(MID('Datos de entrada'!H97,5,2),",",MID('Datos de entrada'!H97,8,1))),""))</f>
        <v/>
      </c>
      <c r="G97" s="1" t="str">
        <f>IF(ISNUMBER('Datos de entrada'!J97),'Datos de entrada'!J97,"")</f>
        <v/>
      </c>
      <c r="I97" s="1" t="str">
        <f>IF(OR(ISNUMBER(F97),ISNUMBER(G97)),IFERROR(VALUE(CONCATENATE(MID('Datos de entrada'!C97,1,1),",",MID('Datos de entrada'!C97,3,1))),IFERROR(VALUE(MID('Datos de entrada'!C97,1,2)),"")),"")</f>
        <v/>
      </c>
      <c r="K97" s="38" t="str">
        <f t="shared" si="11"/>
        <v/>
      </c>
      <c r="L97" s="37" t="str">
        <f t="shared" si="12"/>
        <v/>
      </c>
      <c r="M97" s="37" t="str">
        <f t="shared" si="13"/>
        <v/>
      </c>
      <c r="N97" s="37" t="str">
        <f t="shared" si="14"/>
        <v/>
      </c>
      <c r="O97" s="37" t="str">
        <f t="shared" si="15"/>
        <v/>
      </c>
    </row>
    <row r="98" spans="1:15" ht="14.25" x14ac:dyDescent="0.2">
      <c r="A98" t="str">
        <f t="shared" si="16"/>
        <v/>
      </c>
      <c r="B98" t="str">
        <f t="shared" si="10"/>
        <v/>
      </c>
      <c r="C98" s="1" t="str">
        <f t="shared" si="9"/>
        <v/>
      </c>
      <c r="D98" t="str">
        <f>IF(ISNUMBER(C98),'Datos de entrada'!A98,"")</f>
        <v/>
      </c>
      <c r="E98" s="1" t="str">
        <f>IF(ISNUMBER(G98),IF(NOT(ISBLANK('Datos de entrada'!K98)),'Datos de entrada'!K98,""),IFERROR(MID('Datos de entrada'!H98,1,2),""))</f>
        <v/>
      </c>
      <c r="F98" s="1" t="str">
        <f>IFERROR(VALUE(CONCATENATE(MID('Datos de entrada'!H98,5,1),",",MID('Datos de entrada'!H98,7,1))),IFERROR(VALUE(CONCATENATE(MID('Datos de entrada'!H98,5,2),",",MID('Datos de entrada'!H98,8,1))),""))</f>
        <v/>
      </c>
      <c r="G98" s="1" t="str">
        <f>IF(ISNUMBER('Datos de entrada'!J98),'Datos de entrada'!J98,"")</f>
        <v/>
      </c>
      <c r="I98" s="1" t="str">
        <f>IF(OR(ISNUMBER(F98),ISNUMBER(G98)),IFERROR(VALUE(CONCATENATE(MID('Datos de entrada'!C98,1,1),",",MID('Datos de entrada'!C98,3,1))),IFERROR(VALUE(MID('Datos de entrada'!C98,1,2)),"")),"")</f>
        <v/>
      </c>
      <c r="K98" s="38" t="str">
        <f t="shared" si="11"/>
        <v/>
      </c>
      <c r="L98" s="37" t="str">
        <f t="shared" si="12"/>
        <v/>
      </c>
      <c r="M98" s="37" t="str">
        <f t="shared" si="13"/>
        <v/>
      </c>
      <c r="N98" s="37" t="str">
        <f t="shared" si="14"/>
        <v/>
      </c>
      <c r="O98" s="37" t="str">
        <f t="shared" si="15"/>
        <v/>
      </c>
    </row>
    <row r="99" spans="1:15" ht="14.25" x14ac:dyDescent="0.2">
      <c r="A99" t="str">
        <f t="shared" si="16"/>
        <v/>
      </c>
      <c r="B99" t="str">
        <f t="shared" si="10"/>
        <v/>
      </c>
      <c r="C99" s="1" t="str">
        <f t="shared" si="9"/>
        <v/>
      </c>
      <c r="D99" t="str">
        <f>IF(ISNUMBER(C99),'Datos de entrada'!A99,"")</f>
        <v/>
      </c>
      <c r="E99" s="1" t="str">
        <f>IF(ISNUMBER(G99),IF(NOT(ISBLANK('Datos de entrada'!K99)),'Datos de entrada'!K99,""),IFERROR(MID('Datos de entrada'!H99,1,2),""))</f>
        <v>Cu</v>
      </c>
      <c r="F99" s="1" t="str">
        <f>IFERROR(VALUE(CONCATENATE(MID('Datos de entrada'!H99,5,1),",",MID('Datos de entrada'!H99,7,1))),IFERROR(VALUE(CONCATENATE(MID('Datos de entrada'!H99,5,2),",",MID('Datos de entrada'!H99,8,1))),""))</f>
        <v/>
      </c>
      <c r="G99" s="1" t="str">
        <f>IF(ISNUMBER('Datos de entrada'!J99),'Datos de entrada'!J99,"")</f>
        <v/>
      </c>
      <c r="I99" s="1" t="str">
        <f>IF(OR(ISNUMBER(F99),ISNUMBER(G99)),IFERROR(VALUE(CONCATENATE(MID('Datos de entrada'!C99,1,1),",",MID('Datos de entrada'!C99,3,1))),IFERROR(VALUE(MID('Datos de entrada'!C99,1,2)),"")),"")</f>
        <v/>
      </c>
      <c r="K99" s="38" t="str">
        <f t="shared" si="11"/>
        <v/>
      </c>
      <c r="L99" s="37" t="str">
        <f t="shared" si="12"/>
        <v/>
      </c>
      <c r="M99" s="37" t="str">
        <f t="shared" si="13"/>
        <v/>
      </c>
      <c r="N99" s="37" t="str">
        <f t="shared" si="14"/>
        <v/>
      </c>
      <c r="O99" s="37" t="str">
        <f t="shared" si="15"/>
        <v/>
      </c>
    </row>
    <row r="100" spans="1:15" ht="14.25" x14ac:dyDescent="0.2">
      <c r="A100" t="str">
        <f t="shared" si="16"/>
        <v/>
      </c>
      <c r="B100" t="str">
        <f t="shared" si="10"/>
        <v/>
      </c>
      <c r="C100" s="1" t="str">
        <f t="shared" si="9"/>
        <v/>
      </c>
      <c r="D100" t="str">
        <f>IF(ISNUMBER(C100),'Datos de entrada'!A100,"")</f>
        <v/>
      </c>
      <c r="E100" s="1" t="str">
        <f>IF(ISNUMBER(G100),IF(NOT(ISBLANK('Datos de entrada'!K100)),'Datos de entrada'!K100,""),IFERROR(MID('Datos de entrada'!H100,1,2),""))</f>
        <v/>
      </c>
      <c r="F100" s="1" t="str">
        <f>IFERROR(VALUE(CONCATENATE(MID('Datos de entrada'!H100,5,1),",",MID('Datos de entrada'!H100,7,1))),IFERROR(VALUE(CONCATENATE(MID('Datos de entrada'!H100,5,2),",",MID('Datos de entrada'!H100,8,1))),""))</f>
        <v/>
      </c>
      <c r="G100" s="1" t="str">
        <f>IF(ISNUMBER('Datos de entrada'!J100),'Datos de entrada'!J100,"")</f>
        <v/>
      </c>
      <c r="I100" s="1" t="str">
        <f>IF(OR(ISNUMBER(F100),ISNUMBER(G100)),IFERROR(VALUE(CONCATENATE(MID('Datos de entrada'!C100,1,1),",",MID('Datos de entrada'!C100,3,1))),IFERROR(VALUE(MID('Datos de entrada'!C100,1,2)),"")),"")</f>
        <v/>
      </c>
      <c r="K100" s="38" t="str">
        <f t="shared" si="11"/>
        <v/>
      </c>
      <c r="L100" s="37" t="str">
        <f t="shared" si="12"/>
        <v/>
      </c>
      <c r="M100" s="37" t="str">
        <f t="shared" si="13"/>
        <v/>
      </c>
      <c r="N100" s="37" t="str">
        <f t="shared" si="14"/>
        <v/>
      </c>
      <c r="O100" s="37" t="str">
        <f t="shared" si="15"/>
        <v/>
      </c>
    </row>
    <row r="101" spans="1:15" ht="14.25" x14ac:dyDescent="0.2">
      <c r="A101">
        <f t="shared" si="16"/>
        <v>30.000010100000001</v>
      </c>
      <c r="B101">
        <f t="shared" si="10"/>
        <v>5.0000100999999999</v>
      </c>
      <c r="C101" s="1">
        <f t="shared" si="9"/>
        <v>30</v>
      </c>
      <c r="D101" t="str">
        <f>IF(ISNUMBER(C101),'Datos de entrada'!A101,"")</f>
        <v>G4011121 Cálculo e Análise Numérica</v>
      </c>
      <c r="E101" s="1" t="str">
        <f>IF(ISNUMBER(G101),IF(NOT(ISBLANK('Datos de entrada'!K101)),'Datos de entrada'!K101,""),IFERROR(MID('Datos de entrada'!H101,1,2),""))</f>
        <v>AP</v>
      </c>
      <c r="F101" s="1">
        <f>IFERROR(VALUE(CONCATENATE(MID('Datos de entrada'!H101,5,1),",",MID('Datos de entrada'!H101,7,1))),IFERROR(VALUE(CONCATENATE(MID('Datos de entrada'!H101,5,2),",",MID('Datos de entrada'!H101,8,1))),""))</f>
        <v>5</v>
      </c>
      <c r="G101" s="1" t="str">
        <f>IF(ISNUMBER('Datos de entrada'!J101),'Datos de entrada'!J101,"")</f>
        <v/>
      </c>
      <c r="I101" s="1">
        <f>IF(OR(ISNUMBER(F101),ISNUMBER(G101)),IFERROR(VALUE(CONCATENATE(MID('Datos de entrada'!C101,1,1),",",MID('Datos de entrada'!C101,3,1))),IFERROR(VALUE(MID('Datos de entrada'!C101,1,2)),"")),"")</f>
        <v>6</v>
      </c>
      <c r="K101" s="38">
        <f t="shared" si="11"/>
        <v>0</v>
      </c>
      <c r="L101" s="37">
        <f t="shared" si="12"/>
        <v>1</v>
      </c>
      <c r="M101" s="37">
        <f t="shared" si="13"/>
        <v>0</v>
      </c>
      <c r="N101" s="37">
        <f t="shared" si="14"/>
        <v>0</v>
      </c>
      <c r="O101" s="37">
        <f t="shared" si="15"/>
        <v>0</v>
      </c>
    </row>
    <row r="102" spans="1:15" ht="14.25" x14ac:dyDescent="0.2">
      <c r="A102" t="str">
        <f t="shared" si="16"/>
        <v/>
      </c>
      <c r="B102" t="str">
        <f t="shared" si="10"/>
        <v/>
      </c>
      <c r="C102" s="1" t="str">
        <f t="shared" si="9"/>
        <v/>
      </c>
      <c r="D102" t="str">
        <f>IF(ISNUMBER(C102),'Datos de entrada'!A102,"")</f>
        <v/>
      </c>
      <c r="E102" s="1" t="str">
        <f>IF(ISNUMBER(G102),IF(NOT(ISBLANK('Datos de entrada'!K102)),'Datos de entrada'!K102,""),IFERROR(MID('Datos de entrada'!H102,1,2),""))</f>
        <v/>
      </c>
      <c r="F102" s="1" t="str">
        <f>IFERROR(VALUE(CONCATENATE(MID('Datos de entrada'!H102,5,1),",",MID('Datos de entrada'!H102,7,1))),IFERROR(VALUE(CONCATENATE(MID('Datos de entrada'!H102,5,2),",",MID('Datos de entrada'!H102,8,1))),""))</f>
        <v/>
      </c>
      <c r="G102" s="1" t="str">
        <f>IF(ISNUMBER('Datos de entrada'!J102),'Datos de entrada'!J102,"")</f>
        <v/>
      </c>
      <c r="I102" s="1" t="str">
        <f>IF(OR(ISNUMBER(F102),ISNUMBER(G102)),IFERROR(VALUE(CONCATENATE(MID('Datos de entrada'!C102,1,1),",",MID('Datos de entrada'!C102,3,1))),IFERROR(VALUE(MID('Datos de entrada'!C102,1,2)),"")),"")</f>
        <v/>
      </c>
      <c r="K102" s="38" t="str">
        <f t="shared" si="11"/>
        <v/>
      </c>
      <c r="L102" s="37" t="str">
        <f t="shared" si="12"/>
        <v/>
      </c>
      <c r="M102" s="37" t="str">
        <f t="shared" si="13"/>
        <v/>
      </c>
      <c r="N102" s="37" t="str">
        <f t="shared" si="14"/>
        <v/>
      </c>
      <c r="O102" s="37" t="str">
        <f t="shared" si="15"/>
        <v/>
      </c>
    </row>
    <row r="103" spans="1:15" ht="14.25" x14ac:dyDescent="0.2">
      <c r="A103">
        <f t="shared" si="16"/>
        <v>46.800010299999997</v>
      </c>
      <c r="B103">
        <f t="shared" si="10"/>
        <v>7.8000102999999994</v>
      </c>
      <c r="C103" s="1">
        <f t="shared" si="9"/>
        <v>46.8</v>
      </c>
      <c r="D103" t="str">
        <f>IF(ISNUMBER(C103),'Datos de entrada'!A103,"")</f>
        <v>G4011222 Algoritmos e Estruturas de Datos</v>
      </c>
      <c r="E103" s="1" t="str">
        <f>IF(ISNUMBER(G103),IF(NOT(ISBLANK('Datos de entrada'!K103)),'Datos de entrada'!K103,""),IFERROR(MID('Datos de entrada'!H103,1,2),""))</f>
        <v>NT</v>
      </c>
      <c r="F103" s="1">
        <f>IFERROR(VALUE(CONCATENATE(MID('Datos de entrada'!H103,5,1),",",MID('Datos de entrada'!H103,7,1))),IFERROR(VALUE(CONCATENATE(MID('Datos de entrada'!H103,5,2),",",MID('Datos de entrada'!H103,8,1))),""))</f>
        <v>7.8</v>
      </c>
      <c r="G103" s="1" t="str">
        <f>IF(ISNUMBER('Datos de entrada'!J103),'Datos de entrada'!J103,"")</f>
        <v/>
      </c>
      <c r="I103" s="1">
        <f>IF(OR(ISNUMBER(F103),ISNUMBER(G103)),IFERROR(VALUE(CONCATENATE(MID('Datos de entrada'!C103,1,1),",",MID('Datos de entrada'!C103,3,1))),IFERROR(VALUE(MID('Datos de entrada'!C103,1,2)),"")),"")</f>
        <v>6</v>
      </c>
      <c r="K103" s="38">
        <f t="shared" si="11"/>
        <v>0</v>
      </c>
      <c r="L103" s="37">
        <f t="shared" si="12"/>
        <v>0</v>
      </c>
      <c r="M103" s="37">
        <f t="shared" si="13"/>
        <v>1</v>
      </c>
      <c r="N103" s="37">
        <f t="shared" si="14"/>
        <v>0</v>
      </c>
      <c r="O103" s="37">
        <f t="shared" si="15"/>
        <v>0</v>
      </c>
    </row>
    <row r="104" spans="1:15" ht="14.25" x14ac:dyDescent="0.2">
      <c r="A104">
        <f t="shared" si="16"/>
        <v>57.000010400000001</v>
      </c>
      <c r="B104">
        <f t="shared" si="10"/>
        <v>9.5000104000000007</v>
      </c>
      <c r="C104" s="1">
        <f t="shared" si="9"/>
        <v>57</v>
      </c>
      <c r="D104" t="str">
        <f>IF(ISNUMBER(C104),'Datos de entrada'!A104,"")</f>
        <v>G4011225 Programación Orientada a Obxetos</v>
      </c>
      <c r="E104" s="1" t="str">
        <f>IF(ISNUMBER(G104),IF(NOT(ISBLANK('Datos de entrada'!K104)),'Datos de entrada'!K104,""),IFERROR(MID('Datos de entrada'!H104,1,2),""))</f>
        <v>SB</v>
      </c>
      <c r="F104" s="1">
        <f>IFERROR(VALUE(CONCATENATE(MID('Datos de entrada'!H104,5,1),",",MID('Datos de entrada'!H104,7,1))),IFERROR(VALUE(CONCATENATE(MID('Datos de entrada'!H104,5,2),",",MID('Datos de entrada'!H104,8,1))),""))</f>
        <v>9.5</v>
      </c>
      <c r="G104" s="1" t="str">
        <f>IF(ISNUMBER('Datos de entrada'!J104),'Datos de entrada'!J104,"")</f>
        <v/>
      </c>
      <c r="I104" s="1">
        <f>IF(OR(ISNUMBER(F104),ISNUMBER(G104)),IFERROR(VALUE(CONCATENATE(MID('Datos de entrada'!C104,1,1),",",MID('Datos de entrada'!C104,3,1))),IFERROR(VALUE(MID('Datos de entrada'!C104,1,2)),"")),"")</f>
        <v>6</v>
      </c>
      <c r="K104" s="38">
        <f t="shared" si="11"/>
        <v>0</v>
      </c>
      <c r="L104" s="37">
        <f t="shared" si="12"/>
        <v>0</v>
      </c>
      <c r="M104" s="37">
        <f t="shared" si="13"/>
        <v>0</v>
      </c>
      <c r="N104" s="37">
        <f t="shared" si="14"/>
        <v>1</v>
      </c>
      <c r="O104" s="37">
        <f t="shared" si="15"/>
        <v>0</v>
      </c>
    </row>
    <row r="105" spans="1:15" ht="14.25" x14ac:dyDescent="0.2">
      <c r="A105">
        <f t="shared" si="16"/>
        <v>60.000010500000002</v>
      </c>
      <c r="B105">
        <f t="shared" si="10"/>
        <v>10.0000105</v>
      </c>
      <c r="C105" s="1">
        <f t="shared" si="9"/>
        <v>60</v>
      </c>
      <c r="D105" t="str">
        <f>IF(ISNUMBER(C105),'Datos de entrada'!A105,"")</f>
        <v>G4011326 Computación Distribuída</v>
      </c>
      <c r="E105" s="1" t="str">
        <f>IF(ISNUMBER(G105),IF(NOT(ISBLANK('Datos de entrada'!K105)),'Datos de entrada'!K105,""),IFERROR(MID('Datos de entrada'!H105,1,2),""))</f>
        <v>MH</v>
      </c>
      <c r="F105" s="1">
        <f>IFERROR(VALUE(CONCATENATE(MID('Datos de entrada'!H105,5,1),",",MID('Datos de entrada'!H105,7,1))),IFERROR(VALUE(CONCATENATE(MID('Datos de entrada'!H105,5,2),",",MID('Datos de entrada'!H105,8,1))),""))</f>
        <v>10</v>
      </c>
      <c r="G105" s="1" t="str">
        <f>IF(ISNUMBER('Datos de entrada'!J105),'Datos de entrada'!J105,"")</f>
        <v/>
      </c>
      <c r="I105" s="1">
        <f>IF(OR(ISNUMBER(F105),ISNUMBER(G105)),IFERROR(VALUE(CONCATENATE(MID('Datos de entrada'!C105,1,1),",",MID('Datos de entrada'!C105,3,1))),IFERROR(VALUE(MID('Datos de entrada'!C105,1,2)),"")),"")</f>
        <v>6</v>
      </c>
      <c r="K105" s="38">
        <f t="shared" si="11"/>
        <v>0</v>
      </c>
      <c r="L105" s="37">
        <f t="shared" si="12"/>
        <v>0</v>
      </c>
      <c r="M105" s="37">
        <f t="shared" si="13"/>
        <v>0</v>
      </c>
      <c r="N105" s="37">
        <f t="shared" si="14"/>
        <v>0</v>
      </c>
      <c r="O105" s="37">
        <f t="shared" si="15"/>
        <v>1</v>
      </c>
    </row>
    <row r="106" spans="1:15" ht="14.25" x14ac:dyDescent="0.2">
      <c r="A106" t="str">
        <f t="shared" si="16"/>
        <v/>
      </c>
      <c r="B106" t="str">
        <f t="shared" si="10"/>
        <v/>
      </c>
      <c r="C106" s="1" t="str">
        <f t="shared" si="9"/>
        <v/>
      </c>
      <c r="D106" t="str">
        <f>IF(ISNUMBER(C106),'Datos de entrada'!A106,"")</f>
        <v/>
      </c>
      <c r="E106" s="1" t="str">
        <f>IF(ISNUMBER(G106),IF(NOT(ISBLANK('Datos de entrada'!K106)),'Datos de entrada'!K106,""),IFERROR(MID('Datos de entrada'!H106,1,2),""))</f>
        <v/>
      </c>
      <c r="F106" s="1" t="str">
        <f>IFERROR(VALUE(CONCATENATE(MID('Datos de entrada'!H106,5,1),",",MID('Datos de entrada'!H106,7,1))),IFERROR(VALUE(CONCATENATE(MID('Datos de entrada'!H106,5,2),",",MID('Datos de entrada'!H106,8,1))),""))</f>
        <v/>
      </c>
      <c r="G106" s="1" t="str">
        <f>IF(ISNUMBER('Datos de entrada'!J106),'Datos de entrada'!J106,"")</f>
        <v/>
      </c>
      <c r="I106" s="1" t="str">
        <f>IF(OR(ISNUMBER(F106),ISNUMBER(G106)),IFERROR(VALUE(CONCATENATE(MID('Datos de entrada'!C106,1,1),",",MID('Datos de entrada'!C106,3,1))),IFERROR(VALUE(MID('Datos de entrada'!C106,1,2)),"")),"")</f>
        <v/>
      </c>
      <c r="K106" s="38" t="str">
        <f t="shared" si="11"/>
        <v/>
      </c>
      <c r="L106" s="37" t="str">
        <f t="shared" si="12"/>
        <v/>
      </c>
      <c r="M106" s="37" t="str">
        <f t="shared" si="13"/>
        <v/>
      </c>
      <c r="N106" s="37" t="str">
        <f t="shared" si="14"/>
        <v/>
      </c>
      <c r="O106" s="37" t="str">
        <f t="shared" si="15"/>
        <v/>
      </c>
    </row>
    <row r="107" spans="1:15" ht="14.25" x14ac:dyDescent="0.2">
      <c r="A107">
        <f t="shared" si="16"/>
        <v>22.500010700000001</v>
      </c>
      <c r="B107">
        <f t="shared" si="10"/>
        <v>5.0000106999999998</v>
      </c>
      <c r="C107" s="1">
        <f t="shared" si="9"/>
        <v>22.5</v>
      </c>
      <c r="D107" t="str">
        <f>IF(ISNUMBER(C107),'Datos de entrada'!A107,"")</f>
        <v>G4011228 Arquitectura de Computadores</v>
      </c>
      <c r="E107" s="1" t="str">
        <f>IF(ISNUMBER(G107),IF(NOT(ISBLANK('Datos de entrada'!K107)),'Datos de entrada'!K107,""),IFERROR(MID('Datos de entrada'!H107,1,2),""))</f>
        <v>AP</v>
      </c>
      <c r="F107" s="1">
        <f>IFERROR(VALUE(CONCATENATE(MID('Datos de entrada'!H107,5,1),",",MID('Datos de entrada'!H107,7,1))),IFERROR(VALUE(CONCATENATE(MID('Datos de entrada'!H107,5,2),",",MID('Datos de entrada'!H107,8,1))),""))</f>
        <v>5</v>
      </c>
      <c r="G107" s="1" t="str">
        <f>IF(ISNUMBER('Datos de entrada'!J107),'Datos de entrada'!J107,"")</f>
        <v/>
      </c>
      <c r="I107" s="1">
        <f>IF(OR(ISNUMBER(F107),ISNUMBER(G107)),IFERROR(VALUE(CONCATENATE(MID('Datos de entrada'!C107,1,1),",",MID('Datos de entrada'!C107,3,1))),IFERROR(VALUE(MID('Datos de entrada'!C107,1,2)),"")),"")</f>
        <v>4.5</v>
      </c>
      <c r="K107" s="38">
        <f t="shared" si="11"/>
        <v>0</v>
      </c>
      <c r="L107" s="37">
        <f t="shared" si="12"/>
        <v>1</v>
      </c>
      <c r="M107" s="37">
        <f t="shared" si="13"/>
        <v>0</v>
      </c>
      <c r="N107" s="37">
        <f t="shared" si="14"/>
        <v>0</v>
      </c>
      <c r="O107" s="37">
        <f t="shared" si="15"/>
        <v>0</v>
      </c>
    </row>
    <row r="108" spans="1:15" ht="14.25" x14ac:dyDescent="0.2">
      <c r="A108">
        <f t="shared" si="16"/>
        <v>35.1000108</v>
      </c>
      <c r="B108">
        <f t="shared" si="10"/>
        <v>7.8000107999999999</v>
      </c>
      <c r="C108" s="1">
        <f t="shared" si="9"/>
        <v>35.1</v>
      </c>
      <c r="D108" t="str">
        <f>IF(ISNUMBER(C108),'Datos de entrada'!A108,"")</f>
        <v>G4011327 Enxeñaría de Computadores</v>
      </c>
      <c r="E108" s="1" t="str">
        <f>IF(ISNUMBER(G108),IF(NOT(ISBLANK('Datos de entrada'!K108)),'Datos de entrada'!K108,""),IFERROR(MID('Datos de entrada'!H108,1,2),""))</f>
        <v>NT</v>
      </c>
      <c r="F108" s="1">
        <f>IFERROR(VALUE(CONCATENATE(MID('Datos de entrada'!H108,5,1),",",MID('Datos de entrada'!H108,7,1))),IFERROR(VALUE(CONCATENATE(MID('Datos de entrada'!H108,5,2),",",MID('Datos de entrada'!H108,8,1))),""))</f>
        <v>7.8</v>
      </c>
      <c r="G108" s="1" t="str">
        <f>IF(ISNUMBER('Datos de entrada'!J108),'Datos de entrada'!J108,"")</f>
        <v/>
      </c>
      <c r="I108" s="1">
        <f>IF(OR(ISNUMBER(F108),ISNUMBER(G108)),IFERROR(VALUE(CONCATENATE(MID('Datos de entrada'!C108,1,1),",",MID('Datos de entrada'!C108,3,1))),IFERROR(VALUE(MID('Datos de entrada'!C108,1,2)),"")),"")</f>
        <v>4.5</v>
      </c>
      <c r="K108" s="38">
        <f t="shared" si="11"/>
        <v>0</v>
      </c>
      <c r="L108" s="37">
        <f t="shared" si="12"/>
        <v>0</v>
      </c>
      <c r="M108" s="37">
        <f t="shared" si="13"/>
        <v>1</v>
      </c>
      <c r="N108" s="37">
        <f t="shared" si="14"/>
        <v>0</v>
      </c>
      <c r="O108" s="37">
        <f t="shared" si="15"/>
        <v>0</v>
      </c>
    </row>
    <row r="109" spans="1:15" ht="14.25" x14ac:dyDescent="0.2">
      <c r="A109" t="str">
        <f t="shared" si="16"/>
        <v/>
      </c>
      <c r="B109" t="str">
        <f t="shared" si="10"/>
        <v/>
      </c>
      <c r="C109" s="1" t="str">
        <f t="shared" si="9"/>
        <v/>
      </c>
      <c r="D109" t="str">
        <f>IF(ISNUMBER(C109),'Datos de entrada'!A109,"")</f>
        <v/>
      </c>
      <c r="E109" s="1" t="str">
        <f>IF(ISNUMBER(G109),IF(NOT(ISBLANK('Datos de entrada'!K109)),'Datos de entrada'!K109,""),IFERROR(MID('Datos de entrada'!H109,1,2),""))</f>
        <v/>
      </c>
      <c r="F109" s="1" t="str">
        <f>IFERROR(VALUE(CONCATENATE(MID('Datos de entrada'!H109,5,1),",",MID('Datos de entrada'!H109,7,1))),IFERROR(VALUE(CONCATENATE(MID('Datos de entrada'!H109,5,2),",",MID('Datos de entrada'!H109,8,1))),""))</f>
        <v/>
      </c>
      <c r="G109" s="1" t="str">
        <f>IF(ISNUMBER('Datos de entrada'!J109),'Datos de entrada'!J109,"")</f>
        <v/>
      </c>
      <c r="I109" s="1" t="str">
        <f>IF(OR(ISNUMBER(F109),ISNUMBER(G109)),IFERROR(VALUE(CONCATENATE(MID('Datos de entrada'!C109,1,1),",",MID('Datos de entrada'!C109,3,1))),IFERROR(VALUE(MID('Datos de entrada'!C109,1,2)),"")),"")</f>
        <v/>
      </c>
      <c r="K109" s="38" t="str">
        <f t="shared" si="11"/>
        <v/>
      </c>
      <c r="L109" s="37" t="str">
        <f t="shared" si="12"/>
        <v/>
      </c>
      <c r="M109" s="37" t="str">
        <f t="shared" si="13"/>
        <v/>
      </c>
      <c r="N109" s="37" t="str">
        <f t="shared" si="14"/>
        <v/>
      </c>
      <c r="O109" s="37" t="str">
        <f t="shared" si="15"/>
        <v/>
      </c>
    </row>
    <row r="110" spans="1:15" ht="14.25" x14ac:dyDescent="0.2">
      <c r="A110">
        <f t="shared" si="16"/>
        <v>57.000011000000001</v>
      </c>
      <c r="B110">
        <f t="shared" si="10"/>
        <v>9.5000110000000006</v>
      </c>
      <c r="C110" s="1">
        <f t="shared" si="9"/>
        <v>57</v>
      </c>
      <c r="D110" t="str">
        <f>IF(ISNUMBER(C110),'Datos de entrada'!A110,"")</f>
        <v>G4011230 Deseño de Software</v>
      </c>
      <c r="E110" s="1" t="str">
        <f>IF(ISNUMBER(G110),IF(NOT(ISBLANK('Datos de entrada'!K110)),'Datos de entrada'!K110,""),IFERROR(MID('Datos de entrada'!H110,1,2),""))</f>
        <v>SB</v>
      </c>
      <c r="F110" s="1">
        <f>IFERROR(VALUE(CONCATENATE(MID('Datos de entrada'!H110,5,1),",",MID('Datos de entrada'!H110,7,1))),IFERROR(VALUE(CONCATENATE(MID('Datos de entrada'!H110,5,2),",",MID('Datos de entrada'!H110,8,1))),""))</f>
        <v>9.5</v>
      </c>
      <c r="G110" s="1" t="str">
        <f>IF(ISNUMBER('Datos de entrada'!J110),'Datos de entrada'!J110,"")</f>
        <v/>
      </c>
      <c r="I110" s="1">
        <f>IF(OR(ISNUMBER(F110),ISNUMBER(G110)),IFERROR(VALUE(CONCATENATE(MID('Datos de entrada'!C110,1,1),",",MID('Datos de entrada'!C110,3,1))),IFERROR(VALUE(MID('Datos de entrada'!C110,1,2)),"")),"")</f>
        <v>6</v>
      </c>
      <c r="K110" s="38">
        <f t="shared" si="11"/>
        <v>0</v>
      </c>
      <c r="L110" s="37">
        <f t="shared" si="12"/>
        <v>0</v>
      </c>
      <c r="M110" s="37">
        <f t="shared" si="13"/>
        <v>0</v>
      </c>
      <c r="N110" s="37">
        <f t="shared" si="14"/>
        <v>1</v>
      </c>
      <c r="O110" s="37">
        <f t="shared" si="15"/>
        <v>0</v>
      </c>
    </row>
    <row r="111" spans="1:15" ht="14.25" x14ac:dyDescent="0.2">
      <c r="A111">
        <f t="shared" si="16"/>
        <v>120.00001109999999</v>
      </c>
      <c r="B111">
        <f t="shared" si="10"/>
        <v>10.0000111</v>
      </c>
      <c r="C111" s="1">
        <f t="shared" si="9"/>
        <v>120</v>
      </c>
      <c r="D111" t="str">
        <f>IF(ISNUMBER(C111),'Datos de entrada'!A111,"")</f>
        <v>G4011325 Enxeñaría do Software</v>
      </c>
      <c r="E111" s="1" t="str">
        <f>IF(ISNUMBER(G111),IF(NOT(ISBLANK('Datos de entrada'!K111)),'Datos de entrada'!K111,""),IFERROR(MID('Datos de entrada'!H111,1,2),""))</f>
        <v>MH</v>
      </c>
      <c r="F111" s="1">
        <f>IFERROR(VALUE(CONCATENATE(MID('Datos de entrada'!H111,5,1),",",MID('Datos de entrada'!H111,7,1))),IFERROR(VALUE(CONCATENATE(MID('Datos de entrada'!H111,5,2),",",MID('Datos de entrada'!H111,8,1))),""))</f>
        <v>10</v>
      </c>
      <c r="G111" s="1" t="str">
        <f>IF(ISNUMBER('Datos de entrada'!J111),'Datos de entrada'!J111,"")</f>
        <v/>
      </c>
      <c r="I111" s="1">
        <f>IF(OR(ISNUMBER(F111),ISNUMBER(G111)),IFERROR(VALUE(CONCATENATE(MID('Datos de entrada'!C111,1,1),",",MID('Datos de entrada'!C111,3,1))),IFERROR(VALUE(MID('Datos de entrada'!C111,1,2)),"")),"")</f>
        <v>12</v>
      </c>
      <c r="K111" s="38">
        <f t="shared" si="11"/>
        <v>0</v>
      </c>
      <c r="L111" s="37">
        <f t="shared" si="12"/>
        <v>0</v>
      </c>
      <c r="M111" s="37">
        <f t="shared" si="13"/>
        <v>0</v>
      </c>
      <c r="N111" s="37">
        <f t="shared" si="14"/>
        <v>0</v>
      </c>
      <c r="O111" s="37">
        <f t="shared" si="15"/>
        <v>1</v>
      </c>
    </row>
    <row r="112" spans="1:15" ht="14.25" x14ac:dyDescent="0.2">
      <c r="A112" t="str">
        <f t="shared" si="16"/>
        <v/>
      </c>
      <c r="B112" t="str">
        <f t="shared" si="10"/>
        <v/>
      </c>
      <c r="C112" s="1" t="str">
        <f t="shared" si="9"/>
        <v/>
      </c>
      <c r="D112" t="str">
        <f>IF(ISNUMBER(C112),'Datos de entrada'!A112,"")</f>
        <v/>
      </c>
      <c r="E112" s="1" t="str">
        <f>IF(ISNUMBER(G112),IF(NOT(ISBLANK('Datos de entrada'!K112)),'Datos de entrada'!K112,""),IFERROR(MID('Datos de entrada'!H112,1,2),""))</f>
        <v/>
      </c>
      <c r="F112" s="1" t="str">
        <f>IFERROR(VALUE(CONCATENATE(MID('Datos de entrada'!H112,5,1),",",MID('Datos de entrada'!H112,7,1))),IFERROR(VALUE(CONCATENATE(MID('Datos de entrada'!H112,5,2),",",MID('Datos de entrada'!H112,8,1))),""))</f>
        <v/>
      </c>
      <c r="G112" s="1" t="str">
        <f>IF(ISNUMBER('Datos de entrada'!J112),'Datos de entrada'!J112,"")</f>
        <v/>
      </c>
      <c r="I112" s="1" t="str">
        <f>IF(OR(ISNUMBER(F112),ISNUMBER(G112)),IFERROR(VALUE(CONCATENATE(MID('Datos de entrada'!C112,1,1),",",MID('Datos de entrada'!C112,3,1))),IFERROR(VALUE(MID('Datos de entrada'!C112,1,2)),"")),"")</f>
        <v/>
      </c>
      <c r="K112" s="38" t="str">
        <f t="shared" si="11"/>
        <v/>
      </c>
      <c r="L112" s="37" t="str">
        <f t="shared" si="12"/>
        <v/>
      </c>
      <c r="M112" s="37" t="str">
        <f t="shared" si="13"/>
        <v/>
      </c>
      <c r="N112" s="37" t="str">
        <f t="shared" si="14"/>
        <v/>
      </c>
      <c r="O112" s="37" t="str">
        <f t="shared" si="15"/>
        <v/>
      </c>
    </row>
    <row r="113" spans="1:15" ht="14.25" x14ac:dyDescent="0.2">
      <c r="A113">
        <f t="shared" si="16"/>
        <v>30.000011300000001</v>
      </c>
      <c r="B113">
        <f t="shared" si="10"/>
        <v>5.0000112999999997</v>
      </c>
      <c r="C113" s="1">
        <f t="shared" si="9"/>
        <v>30</v>
      </c>
      <c r="D113" t="str">
        <f>IF(ISNUMBER(C113),'Datos de entrada'!A113,"")</f>
        <v>G4011221 Bases de Datos I</v>
      </c>
      <c r="E113" s="1" t="str">
        <f>IF(ISNUMBER(G113),IF(NOT(ISBLANK('Datos de entrada'!K113)),'Datos de entrada'!K113,""),IFERROR(MID('Datos de entrada'!H113,1,2),""))</f>
        <v>AP</v>
      </c>
      <c r="F113" s="1">
        <f>IFERROR(VALUE(CONCATENATE(MID('Datos de entrada'!H113,5,1),",",MID('Datos de entrada'!H113,7,1))),IFERROR(VALUE(CONCATENATE(MID('Datos de entrada'!H113,5,2),",",MID('Datos de entrada'!H113,8,1))),""))</f>
        <v>5</v>
      </c>
      <c r="G113" s="1" t="str">
        <f>IF(ISNUMBER('Datos de entrada'!J113),'Datos de entrada'!J113,"")</f>
        <v/>
      </c>
      <c r="I113" s="1">
        <f>IF(OR(ISNUMBER(F113),ISNUMBER(G113)),IFERROR(VALUE(CONCATENATE(MID('Datos de entrada'!C113,1,1),",",MID('Datos de entrada'!C113,3,1))),IFERROR(VALUE(MID('Datos de entrada'!C113,1,2)),"")),"")</f>
        <v>6</v>
      </c>
      <c r="K113" s="38">
        <f t="shared" si="11"/>
        <v>0</v>
      </c>
      <c r="L113" s="37">
        <f t="shared" si="12"/>
        <v>1</v>
      </c>
      <c r="M113" s="37">
        <f t="shared" si="13"/>
        <v>0</v>
      </c>
      <c r="N113" s="37">
        <f t="shared" si="14"/>
        <v>0</v>
      </c>
      <c r="O113" s="37">
        <f t="shared" si="15"/>
        <v>0</v>
      </c>
    </row>
    <row r="114" spans="1:15" ht="14.25" x14ac:dyDescent="0.2">
      <c r="A114">
        <f t="shared" si="16"/>
        <v>35.1000114</v>
      </c>
      <c r="B114">
        <f t="shared" si="10"/>
        <v>7.8000113999999998</v>
      </c>
      <c r="C114" s="1">
        <f t="shared" si="9"/>
        <v>35.1</v>
      </c>
      <c r="D114" t="str">
        <f>IF(ISNUMBER(C114),'Datos de entrada'!A114,"")</f>
        <v>G4011226 Bases de Datos II</v>
      </c>
      <c r="E114" s="1" t="str">
        <f>IF(ISNUMBER(G114),IF(NOT(ISBLANK('Datos de entrada'!K114)),'Datos de entrada'!K114,""),IFERROR(MID('Datos de entrada'!H114,1,2),""))</f>
        <v>NT</v>
      </c>
      <c r="F114" s="1">
        <f>IFERROR(VALUE(CONCATENATE(MID('Datos de entrada'!H114,5,1),",",MID('Datos de entrada'!H114,7,1))),IFERROR(VALUE(CONCATENATE(MID('Datos de entrada'!H114,5,2),",",MID('Datos de entrada'!H114,8,1))),""))</f>
        <v>7.8</v>
      </c>
      <c r="G114" s="1" t="str">
        <f>IF(ISNUMBER('Datos de entrada'!J114),'Datos de entrada'!J114,"")</f>
        <v/>
      </c>
      <c r="I114" s="1">
        <f>IF(OR(ISNUMBER(F114),ISNUMBER(G114)),IFERROR(VALUE(CONCATENATE(MID('Datos de entrada'!C114,1,1),",",MID('Datos de entrada'!C114,3,1))),IFERROR(VALUE(MID('Datos de entrada'!C114,1,2)),"")),"")</f>
        <v>4.5</v>
      </c>
      <c r="K114" s="38">
        <f t="shared" si="11"/>
        <v>0</v>
      </c>
      <c r="L114" s="37">
        <f t="shared" si="12"/>
        <v>0</v>
      </c>
      <c r="M114" s="37">
        <f t="shared" si="13"/>
        <v>1</v>
      </c>
      <c r="N114" s="37">
        <f t="shared" si="14"/>
        <v>0</v>
      </c>
      <c r="O114" s="37">
        <f t="shared" si="15"/>
        <v>0</v>
      </c>
    </row>
    <row r="115" spans="1:15" ht="14.25" x14ac:dyDescent="0.2">
      <c r="A115" t="str">
        <f t="shared" si="16"/>
        <v/>
      </c>
      <c r="B115" t="str">
        <f t="shared" si="10"/>
        <v/>
      </c>
      <c r="C115" s="1" t="str">
        <f t="shared" si="9"/>
        <v/>
      </c>
      <c r="D115" t="str">
        <f>IF(ISNUMBER(C115),'Datos de entrada'!A115,"")</f>
        <v/>
      </c>
      <c r="E115" s="1" t="str">
        <f>IF(ISNUMBER(G115),IF(NOT(ISBLANK('Datos de entrada'!K115)),'Datos de entrada'!K115,""),IFERROR(MID('Datos de entrada'!H115,1,2),""))</f>
        <v/>
      </c>
      <c r="F115" s="1" t="str">
        <f>IFERROR(VALUE(CONCATENATE(MID('Datos de entrada'!H115,5,1),",",MID('Datos de entrada'!H115,7,1))),IFERROR(VALUE(CONCATENATE(MID('Datos de entrada'!H115,5,2),",",MID('Datos de entrada'!H115,8,1))),""))</f>
        <v/>
      </c>
      <c r="G115" s="1" t="str">
        <f>IF(ISNUMBER('Datos de entrada'!J115),'Datos de entrada'!J115,"")</f>
        <v/>
      </c>
      <c r="I115" s="1" t="str">
        <f>IF(OR(ISNUMBER(F115),ISNUMBER(G115)),IFERROR(VALUE(CONCATENATE(MID('Datos de entrada'!C115,1,1),",",MID('Datos de entrada'!C115,3,1))),IFERROR(VALUE(MID('Datos de entrada'!C115,1,2)),"")),"")</f>
        <v/>
      </c>
      <c r="K115" s="38" t="str">
        <f t="shared" si="11"/>
        <v/>
      </c>
      <c r="L115" s="37" t="str">
        <f t="shared" si="12"/>
        <v/>
      </c>
      <c r="M115" s="37" t="str">
        <f t="shared" si="13"/>
        <v/>
      </c>
      <c r="N115" s="37" t="str">
        <f t="shared" si="14"/>
        <v/>
      </c>
      <c r="O115" s="37" t="str">
        <f t="shared" si="15"/>
        <v/>
      </c>
    </row>
    <row r="116" spans="1:15" ht="14.25" x14ac:dyDescent="0.2">
      <c r="A116">
        <f t="shared" si="16"/>
        <v>57.000011600000001</v>
      </c>
      <c r="B116">
        <f t="shared" si="10"/>
        <v>9.5000116000000006</v>
      </c>
      <c r="C116" s="1">
        <f t="shared" si="9"/>
        <v>57</v>
      </c>
      <c r="D116" t="str">
        <f>IF(ISNUMBER(C116),'Datos de entrada'!A116,"")</f>
        <v>G4011321 Teoría de Autómatas e Linguaxes Formais</v>
      </c>
      <c r="E116" s="1" t="str">
        <f>IF(ISNUMBER(G116),IF(NOT(ISBLANK('Datos de entrada'!K116)),'Datos de entrada'!K116,""),IFERROR(MID('Datos de entrada'!H116,1,2),""))</f>
        <v>SB</v>
      </c>
      <c r="F116" s="1">
        <f>IFERROR(VALUE(CONCATENATE(MID('Datos de entrada'!H116,5,1),",",MID('Datos de entrada'!H116,7,1))),IFERROR(VALUE(CONCATENATE(MID('Datos de entrada'!H116,5,2),",",MID('Datos de entrada'!H116,8,1))),""))</f>
        <v>9.5</v>
      </c>
      <c r="G116" s="1" t="str">
        <f>IF(ISNUMBER('Datos de entrada'!J116),'Datos de entrada'!J116,"")</f>
        <v/>
      </c>
      <c r="I116" s="1">
        <f>IF(OR(ISNUMBER(F116),ISNUMBER(G116)),IFERROR(VALUE(CONCATENATE(MID('Datos de entrada'!C116,1,1),",",MID('Datos de entrada'!C116,3,1))),IFERROR(VALUE(MID('Datos de entrada'!C116,1,2)),"")),"")</f>
        <v>6</v>
      </c>
      <c r="K116" s="38">
        <f t="shared" si="11"/>
        <v>0</v>
      </c>
      <c r="L116" s="37">
        <f t="shared" si="12"/>
        <v>0</v>
      </c>
      <c r="M116" s="37">
        <f t="shared" si="13"/>
        <v>0</v>
      </c>
      <c r="N116" s="37">
        <f t="shared" si="14"/>
        <v>1</v>
      </c>
      <c r="O116" s="37">
        <f t="shared" si="15"/>
        <v>0</v>
      </c>
    </row>
    <row r="117" spans="1:15" ht="14.25" x14ac:dyDescent="0.2">
      <c r="A117" t="str">
        <f t="shared" si="16"/>
        <v/>
      </c>
      <c r="B117" t="str">
        <f t="shared" si="10"/>
        <v/>
      </c>
      <c r="C117" s="1" t="str">
        <f t="shared" si="9"/>
        <v/>
      </c>
      <c r="D117" t="str">
        <f>IF(ISNUMBER(C117),'Datos de entrada'!A117,"")</f>
        <v/>
      </c>
      <c r="E117" s="1" t="str">
        <f>IF(ISNUMBER(G117),IF(NOT(ISBLANK('Datos de entrada'!K117)),'Datos de entrada'!K117,""),IFERROR(MID('Datos de entrada'!H117,1,2),""))</f>
        <v/>
      </c>
      <c r="F117" s="1" t="str">
        <f>IFERROR(VALUE(CONCATENATE(MID('Datos de entrada'!H117,5,1),",",MID('Datos de entrada'!H117,7,1))),IFERROR(VALUE(CONCATENATE(MID('Datos de entrada'!H117,5,2),",",MID('Datos de entrada'!H117,8,1))),""))</f>
        <v/>
      </c>
      <c r="G117" s="1" t="str">
        <f>IF(ISNUMBER('Datos de entrada'!J117),'Datos de entrada'!J117,"")</f>
        <v/>
      </c>
      <c r="I117" s="1" t="str">
        <f>IF(OR(ISNUMBER(F117),ISNUMBER(G117)),IFERROR(VALUE(CONCATENATE(MID('Datos de entrada'!C117,1,1),",",MID('Datos de entrada'!C117,3,1))),IFERROR(VALUE(MID('Datos de entrada'!C117,1,2)),"")),"")</f>
        <v/>
      </c>
      <c r="K117" s="38" t="str">
        <f t="shared" si="11"/>
        <v/>
      </c>
      <c r="L117" s="37" t="str">
        <f t="shared" si="12"/>
        <v/>
      </c>
      <c r="M117" s="37" t="str">
        <f t="shared" si="13"/>
        <v/>
      </c>
      <c r="N117" s="37" t="str">
        <f t="shared" si="14"/>
        <v/>
      </c>
      <c r="O117" s="37" t="str">
        <f t="shared" si="15"/>
        <v/>
      </c>
    </row>
    <row r="118" spans="1:15" ht="14.25" x14ac:dyDescent="0.2">
      <c r="A118">
        <f t="shared" si="16"/>
        <v>60.000011800000003</v>
      </c>
      <c r="B118">
        <f t="shared" si="10"/>
        <v>10.000011799999999</v>
      </c>
      <c r="C118" s="1">
        <f t="shared" si="9"/>
        <v>60</v>
      </c>
      <c r="D118" t="str">
        <f>IF(ISNUMBER(C118),'Datos de entrada'!A118,"")</f>
        <v>G4011322 Administración de Sistemas e Redes</v>
      </c>
      <c r="E118" s="1" t="str">
        <f>IF(ISNUMBER(G118),IF(NOT(ISBLANK('Datos de entrada'!K118)),'Datos de entrada'!K118,""),IFERROR(MID('Datos de entrada'!H118,1,2),""))</f>
        <v>MH</v>
      </c>
      <c r="F118" s="1">
        <f>IFERROR(VALUE(CONCATENATE(MID('Datos de entrada'!H118,5,1),",",MID('Datos de entrada'!H118,7,1))),IFERROR(VALUE(CONCATENATE(MID('Datos de entrada'!H118,5,2),",",MID('Datos de entrada'!H118,8,1))),""))</f>
        <v>10</v>
      </c>
      <c r="G118" s="1" t="str">
        <f>IF(ISNUMBER('Datos de entrada'!J118),'Datos de entrada'!J118,"")</f>
        <v/>
      </c>
      <c r="I118" s="1">
        <f>IF(OR(ISNUMBER(F118),ISNUMBER(G118)),IFERROR(VALUE(CONCATENATE(MID('Datos de entrada'!C118,1,1),",",MID('Datos de entrada'!C118,3,1))),IFERROR(VALUE(MID('Datos de entrada'!C118,1,2)),"")),"")</f>
        <v>6</v>
      </c>
      <c r="K118" s="38">
        <f t="shared" si="11"/>
        <v>0</v>
      </c>
      <c r="L118" s="37">
        <f t="shared" si="12"/>
        <v>0</v>
      </c>
      <c r="M118" s="37">
        <f t="shared" si="13"/>
        <v>0</v>
      </c>
      <c r="N118" s="37">
        <f t="shared" si="14"/>
        <v>0</v>
      </c>
      <c r="O118" s="37">
        <f t="shared" si="15"/>
        <v>1</v>
      </c>
    </row>
    <row r="119" spans="1:15" ht="14.25" x14ac:dyDescent="0.2">
      <c r="A119">
        <f t="shared" si="16"/>
        <v>22.500011900000001</v>
      </c>
      <c r="B119">
        <f t="shared" si="10"/>
        <v>5.0000118999999996</v>
      </c>
      <c r="C119" s="1">
        <f t="shared" si="9"/>
        <v>22.5</v>
      </c>
      <c r="D119" t="str">
        <f>IF(ISNUMBER(C119),'Datos de entrada'!A119,"")</f>
        <v>G4011341 Administración Avanzada de Sistemas e Redes</v>
      </c>
      <c r="E119" s="1" t="str">
        <f>IF(ISNUMBER(G119),IF(NOT(ISBLANK('Datos de entrada'!K119)),'Datos de entrada'!K119,""),IFERROR(MID('Datos de entrada'!H119,1,2),""))</f>
        <v>AP</v>
      </c>
      <c r="F119" s="1">
        <f>IFERROR(VALUE(CONCATENATE(MID('Datos de entrada'!H119,5,1),",",MID('Datos de entrada'!H119,7,1))),IFERROR(VALUE(CONCATENATE(MID('Datos de entrada'!H119,5,2),",",MID('Datos de entrada'!H119,8,1))),""))</f>
        <v>5</v>
      </c>
      <c r="G119" s="1" t="str">
        <f>IF(ISNUMBER('Datos de entrada'!J119),'Datos de entrada'!J119,"")</f>
        <v/>
      </c>
      <c r="I119" s="1">
        <f>IF(OR(ISNUMBER(F119),ISNUMBER(G119)),IFERROR(VALUE(CONCATENATE(MID('Datos de entrada'!C119,1,1),",",MID('Datos de entrada'!C119,3,1))),IFERROR(VALUE(MID('Datos de entrada'!C119,1,2)),"")),"")</f>
        <v>4.5</v>
      </c>
      <c r="K119" s="38">
        <f t="shared" si="11"/>
        <v>0</v>
      </c>
      <c r="L119" s="37">
        <f t="shared" si="12"/>
        <v>1</v>
      </c>
      <c r="M119" s="37">
        <f t="shared" si="13"/>
        <v>0</v>
      </c>
      <c r="N119" s="37">
        <f t="shared" si="14"/>
        <v>0</v>
      </c>
      <c r="O119" s="37">
        <f t="shared" si="15"/>
        <v>0</v>
      </c>
    </row>
    <row r="120" spans="1:15" ht="14.25" x14ac:dyDescent="0.2">
      <c r="A120" t="str">
        <f t="shared" si="16"/>
        <v/>
      </c>
      <c r="B120" t="str">
        <f t="shared" si="10"/>
        <v/>
      </c>
      <c r="C120" s="1" t="str">
        <f t="shared" si="9"/>
        <v/>
      </c>
      <c r="D120" t="str">
        <f>IF(ISNUMBER(C120),'Datos de entrada'!A120,"")</f>
        <v/>
      </c>
      <c r="E120" s="1" t="str">
        <f>IF(ISNUMBER(G120),IF(NOT(ISBLANK('Datos de entrada'!K120)),'Datos de entrada'!K120,""),IFERROR(MID('Datos de entrada'!H120,1,2),""))</f>
        <v/>
      </c>
      <c r="F120" s="1" t="str">
        <f>IFERROR(VALUE(CONCATENATE(MID('Datos de entrada'!H120,5,1),",",MID('Datos de entrada'!H120,7,1))),IFERROR(VALUE(CONCATENATE(MID('Datos de entrada'!H120,5,2),",",MID('Datos de entrada'!H120,8,1))),""))</f>
        <v/>
      </c>
      <c r="G120" s="1" t="str">
        <f>IF(ISNUMBER('Datos de entrada'!J120),'Datos de entrada'!J120,"")</f>
        <v/>
      </c>
      <c r="I120" s="1" t="str">
        <f>IF(OR(ISNUMBER(F120),ISNUMBER(G120)),IFERROR(VALUE(CONCATENATE(MID('Datos de entrada'!C120,1,1),",",MID('Datos de entrada'!C120,3,1))),IFERROR(VALUE(MID('Datos de entrada'!C120,1,2)),"")),"")</f>
        <v/>
      </c>
      <c r="K120" s="38" t="str">
        <f t="shared" si="11"/>
        <v/>
      </c>
      <c r="L120" s="37" t="str">
        <f t="shared" si="12"/>
        <v/>
      </c>
      <c r="M120" s="37" t="str">
        <f t="shared" si="13"/>
        <v/>
      </c>
      <c r="N120" s="37" t="str">
        <f t="shared" si="14"/>
        <v/>
      </c>
      <c r="O120" s="37" t="str">
        <f t="shared" si="15"/>
        <v/>
      </c>
    </row>
    <row r="121" spans="1:15" ht="14.25" x14ac:dyDescent="0.2">
      <c r="A121">
        <f t="shared" si="16"/>
        <v>46.800012099999996</v>
      </c>
      <c r="B121">
        <f t="shared" si="10"/>
        <v>7.8000121</v>
      </c>
      <c r="C121" s="1">
        <f t="shared" si="9"/>
        <v>46.8</v>
      </c>
      <c r="D121" t="str">
        <f>IF(ISNUMBER(C121),'Datos de entrada'!A121,"")</f>
        <v>G4011323 Desenvolvemento de Aplicacións Web</v>
      </c>
      <c r="E121" s="1" t="str">
        <f>IF(ISNUMBER(G121),IF(NOT(ISBLANK('Datos de entrada'!K121)),'Datos de entrada'!K121,""),IFERROR(MID('Datos de entrada'!H121,1,2),""))</f>
        <v>NT</v>
      </c>
      <c r="F121" s="1">
        <f>IFERROR(VALUE(CONCATENATE(MID('Datos de entrada'!H121,5,1),",",MID('Datos de entrada'!H121,7,1))),IFERROR(VALUE(CONCATENATE(MID('Datos de entrada'!H121,5,2),",",MID('Datos de entrada'!H121,8,1))),""))</f>
        <v>7.8</v>
      </c>
      <c r="G121" s="1" t="str">
        <f>IF(ISNUMBER('Datos de entrada'!J121),'Datos de entrada'!J121,"")</f>
        <v/>
      </c>
      <c r="I121" s="1">
        <f>IF(OR(ISNUMBER(F121),ISNUMBER(G121)),IFERROR(VALUE(CONCATENATE(MID('Datos de entrada'!C121,1,1),",",MID('Datos de entrada'!C121,3,1))),IFERROR(VALUE(MID('Datos de entrada'!C121,1,2)),"")),"")</f>
        <v>6</v>
      </c>
      <c r="K121" s="38">
        <f t="shared" si="11"/>
        <v>0</v>
      </c>
      <c r="L121" s="37">
        <f t="shared" si="12"/>
        <v>0</v>
      </c>
      <c r="M121" s="37">
        <f t="shared" si="13"/>
        <v>1</v>
      </c>
      <c r="N121" s="37">
        <f t="shared" si="14"/>
        <v>0</v>
      </c>
      <c r="O121" s="37">
        <f t="shared" si="15"/>
        <v>0</v>
      </c>
    </row>
    <row r="122" spans="1:15" ht="14.25" x14ac:dyDescent="0.2">
      <c r="A122">
        <f t="shared" si="16"/>
        <v>42.7500122</v>
      </c>
      <c r="B122">
        <f t="shared" si="10"/>
        <v>9.5000122000000005</v>
      </c>
      <c r="C122" s="1">
        <f t="shared" si="9"/>
        <v>42.75</v>
      </c>
      <c r="D122" t="str">
        <f>IF(ISNUMBER(C122),'Datos de entrada'!A122,"")</f>
        <v>G4011342 Deseño de Aplicacións Web Avanzadas</v>
      </c>
      <c r="E122" s="1" t="str">
        <f>IF(ISNUMBER(G122),IF(NOT(ISBLANK('Datos de entrada'!K122)),'Datos de entrada'!K122,""),IFERROR(MID('Datos de entrada'!H122,1,2),""))</f>
        <v>SB</v>
      </c>
      <c r="F122" s="1">
        <f>IFERROR(VALUE(CONCATENATE(MID('Datos de entrada'!H122,5,1),",",MID('Datos de entrada'!H122,7,1))),IFERROR(VALUE(CONCATENATE(MID('Datos de entrada'!H122,5,2),",",MID('Datos de entrada'!H122,8,1))),""))</f>
        <v>9.5</v>
      </c>
      <c r="G122" s="1" t="str">
        <f>IF(ISNUMBER('Datos de entrada'!J122),'Datos de entrada'!J122,"")</f>
        <v/>
      </c>
      <c r="I122" s="1">
        <f>IF(OR(ISNUMBER(F122),ISNUMBER(G122)),IFERROR(VALUE(CONCATENATE(MID('Datos de entrada'!C122,1,1),",",MID('Datos de entrada'!C122,3,1))),IFERROR(VALUE(MID('Datos de entrada'!C122,1,2)),"")),"")</f>
        <v>4.5</v>
      </c>
      <c r="K122" s="38">
        <f t="shared" si="11"/>
        <v>0</v>
      </c>
      <c r="L122" s="37">
        <f t="shared" si="12"/>
        <v>0</v>
      </c>
      <c r="M122" s="37">
        <f t="shared" si="13"/>
        <v>0</v>
      </c>
      <c r="N122" s="37">
        <f t="shared" si="14"/>
        <v>1</v>
      </c>
      <c r="O122" s="37">
        <f t="shared" si="15"/>
        <v>0</v>
      </c>
    </row>
    <row r="123" spans="1:15" ht="14.25" x14ac:dyDescent="0.2">
      <c r="A123" t="str">
        <f t="shared" si="16"/>
        <v/>
      </c>
      <c r="B123" t="str">
        <f t="shared" si="10"/>
        <v/>
      </c>
      <c r="C123" s="1" t="str">
        <f t="shared" si="9"/>
        <v/>
      </c>
      <c r="D123" t="str">
        <f>IF(ISNUMBER(C123),'Datos de entrada'!A123,"")</f>
        <v/>
      </c>
      <c r="E123" s="1" t="str">
        <f>IF(ISNUMBER(G123),IF(NOT(ISBLANK('Datos de entrada'!K123)),'Datos de entrada'!K123,""),IFERROR(MID('Datos de entrada'!H123,1,2),""))</f>
        <v/>
      </c>
      <c r="F123" s="1" t="str">
        <f>IFERROR(VALUE(CONCATENATE(MID('Datos de entrada'!H123,5,1),",",MID('Datos de entrada'!H123,7,1))),IFERROR(VALUE(CONCATENATE(MID('Datos de entrada'!H123,5,2),",",MID('Datos de entrada'!H123,8,1))),""))</f>
        <v/>
      </c>
      <c r="G123" s="1" t="str">
        <f>IF(ISNUMBER('Datos de entrada'!J123),'Datos de entrada'!J123,"")</f>
        <v/>
      </c>
      <c r="I123" s="1" t="str">
        <f>IF(OR(ISNUMBER(F123),ISNUMBER(G123)),IFERROR(VALUE(CONCATENATE(MID('Datos de entrada'!C123,1,1),",",MID('Datos de entrada'!C123,3,1))),IFERROR(VALUE(MID('Datos de entrada'!C123,1,2)),"")),"")</f>
        <v/>
      </c>
      <c r="K123" s="38" t="str">
        <f t="shared" si="11"/>
        <v/>
      </c>
      <c r="L123" s="37" t="str">
        <f t="shared" si="12"/>
        <v/>
      </c>
      <c r="M123" s="37" t="str">
        <f t="shared" si="13"/>
        <v/>
      </c>
      <c r="N123" s="37" t="str">
        <f t="shared" si="14"/>
        <v/>
      </c>
      <c r="O123" s="37" t="str">
        <f t="shared" si="15"/>
        <v/>
      </c>
    </row>
    <row r="124" spans="1:15" ht="14.25" x14ac:dyDescent="0.2">
      <c r="A124">
        <f t="shared" si="16"/>
        <v>45.000012400000003</v>
      </c>
      <c r="B124">
        <f t="shared" si="10"/>
        <v>10.000012399999999</v>
      </c>
      <c r="C124" s="1">
        <f t="shared" si="9"/>
        <v>45</v>
      </c>
      <c r="D124" t="str">
        <f>IF(ISNUMBER(C124),'Datos de entrada'!A124,"")</f>
        <v>G4011328 Xestión de Recursos Humanos e Comportamento Organizacional</v>
      </c>
      <c r="E124" s="1" t="str">
        <f>IF(ISNUMBER(G124),IF(NOT(ISBLANK('Datos de entrada'!K124)),'Datos de entrada'!K124,""),IFERROR(MID('Datos de entrada'!H124,1,2),""))</f>
        <v>MH</v>
      </c>
      <c r="F124" s="1">
        <f>IFERROR(VALUE(CONCATENATE(MID('Datos de entrada'!H124,5,1),",",MID('Datos de entrada'!H124,7,1))),IFERROR(VALUE(CONCATENATE(MID('Datos de entrada'!H124,5,2),",",MID('Datos de entrada'!H124,8,1))),""))</f>
        <v>10</v>
      </c>
      <c r="G124" s="1" t="str">
        <f>IF(ISNUMBER('Datos de entrada'!J124),'Datos de entrada'!J124,"")</f>
        <v/>
      </c>
      <c r="I124" s="1">
        <f>IF(OR(ISNUMBER(F124),ISNUMBER(G124)),IFERROR(VALUE(CONCATENATE(MID('Datos de entrada'!C124,1,1),",",MID('Datos de entrada'!C124,3,1))),IFERROR(VALUE(MID('Datos de entrada'!C124,1,2)),"")),"")</f>
        <v>4.5</v>
      </c>
      <c r="K124" s="38">
        <f t="shared" si="11"/>
        <v>0</v>
      </c>
      <c r="L124" s="37">
        <f t="shared" si="12"/>
        <v>0</v>
      </c>
      <c r="M124" s="37">
        <f t="shared" si="13"/>
        <v>0</v>
      </c>
      <c r="N124" s="37">
        <f t="shared" si="14"/>
        <v>0</v>
      </c>
      <c r="O124" s="37">
        <f t="shared" si="15"/>
        <v>1</v>
      </c>
    </row>
    <row r="125" spans="1:15" ht="14.25" x14ac:dyDescent="0.2">
      <c r="A125" t="str">
        <f t="shared" si="16"/>
        <v/>
      </c>
      <c r="B125" t="str">
        <f t="shared" si="10"/>
        <v/>
      </c>
      <c r="C125" s="1" t="str">
        <f t="shared" si="9"/>
        <v/>
      </c>
      <c r="D125" t="str">
        <f>IF(ISNUMBER(C125),'Datos de entrada'!A125,"")</f>
        <v/>
      </c>
      <c r="E125" s="1" t="str">
        <f>IF(ISNUMBER(G125),IF(NOT(ISBLANK('Datos de entrada'!K125)),'Datos de entrada'!K125,""),IFERROR(MID('Datos de entrada'!H125,1,2),""))</f>
        <v/>
      </c>
      <c r="F125" s="1" t="str">
        <f>IFERROR(VALUE(CONCATENATE(MID('Datos de entrada'!H125,5,1),",",MID('Datos de entrada'!H125,7,1))),IFERROR(VALUE(CONCATENATE(MID('Datos de entrada'!H125,5,2),",",MID('Datos de entrada'!H125,8,1))),""))</f>
        <v/>
      </c>
      <c r="G125" s="1" t="str">
        <f>IF(ISNUMBER('Datos de entrada'!J125),'Datos de entrada'!J125,"")</f>
        <v/>
      </c>
      <c r="I125" s="1" t="str">
        <f>IF(OR(ISNUMBER(F125),ISNUMBER(G125)),IFERROR(VALUE(CONCATENATE(MID('Datos de entrada'!C125,1,1),",",MID('Datos de entrada'!C125,3,1))),IFERROR(VALUE(MID('Datos de entrada'!C125,1,2)),"")),"")</f>
        <v/>
      </c>
    </row>
    <row r="126" spans="1:15" ht="14.25" x14ac:dyDescent="0.2">
      <c r="A126">
        <f t="shared" si="16"/>
        <v>30.000012600000002</v>
      </c>
      <c r="B126">
        <f t="shared" si="10"/>
        <v>5.0000125999999998</v>
      </c>
      <c r="C126" s="1">
        <f t="shared" si="9"/>
        <v>30</v>
      </c>
      <c r="D126" t="str">
        <f>IF(ISNUMBER(C126),'Datos de entrada'!A126,"")</f>
        <v>G4011223 Sistemas Operativos I</v>
      </c>
      <c r="E126" s="1" t="str">
        <f>IF(ISNUMBER(G126),IF(NOT(ISBLANK('Datos de entrada'!K126)),'Datos de entrada'!K126,""),IFERROR(MID('Datos de entrada'!H126,1,2),""))</f>
        <v>AP</v>
      </c>
      <c r="F126" s="1">
        <f>IFERROR(VALUE(CONCATENATE(MID('Datos de entrada'!H126,5,1),",",MID('Datos de entrada'!H126,7,1))),IFERROR(VALUE(CONCATENATE(MID('Datos de entrada'!H126,5,2),",",MID('Datos de entrada'!H126,8,1))),""))</f>
        <v>5</v>
      </c>
      <c r="G126" s="1" t="str">
        <f>IF(ISNUMBER('Datos de entrada'!J126),'Datos de entrada'!J126,"")</f>
        <v/>
      </c>
      <c r="I126" s="1">
        <f>IF(OR(ISNUMBER(F126),ISNUMBER(G126)),IFERROR(VALUE(CONCATENATE(MID('Datos de entrada'!C126,1,1),",",MID('Datos de entrada'!C126,3,1))),IFERROR(VALUE(MID('Datos de entrada'!C126,1,2)),"")),"")</f>
        <v>6</v>
      </c>
    </row>
    <row r="127" spans="1:15" ht="14.25" x14ac:dyDescent="0.2">
      <c r="A127">
        <f t="shared" si="16"/>
        <v>46.800012699999996</v>
      </c>
      <c r="B127">
        <f t="shared" si="10"/>
        <v>7.8000126999999999</v>
      </c>
      <c r="C127" s="1">
        <f t="shared" si="9"/>
        <v>46.8</v>
      </c>
      <c r="D127" t="str">
        <f>IF(ISNUMBER(C127),'Datos de entrada'!A127,"")</f>
        <v>G4011224 Redes</v>
      </c>
      <c r="E127" s="1" t="str">
        <f>IF(ISNUMBER(G127),IF(NOT(ISBLANK('Datos de entrada'!K127)),'Datos de entrada'!K127,""),IFERROR(MID('Datos de entrada'!H127,1,2),""))</f>
        <v>NT</v>
      </c>
      <c r="F127" s="1">
        <f>IFERROR(VALUE(CONCATENATE(MID('Datos de entrada'!H127,5,1),",",MID('Datos de entrada'!H127,7,1))),IFERROR(VALUE(CONCATENATE(MID('Datos de entrada'!H127,5,2),",",MID('Datos de entrada'!H127,8,1))),""))</f>
        <v>7.8</v>
      </c>
      <c r="G127" s="1" t="str">
        <f>IF(ISNUMBER('Datos de entrada'!J127),'Datos de entrada'!J127,"")</f>
        <v/>
      </c>
      <c r="I127" s="1">
        <f>IF(OR(ISNUMBER(F127),ISNUMBER(G127)),IFERROR(VALUE(CONCATENATE(MID('Datos de entrada'!C127,1,1),",",MID('Datos de entrada'!C127,3,1))),IFERROR(VALUE(MID('Datos de entrada'!C127,1,2)),"")),"")</f>
        <v>6</v>
      </c>
    </row>
    <row r="128" spans="1:15" ht="14.25" x14ac:dyDescent="0.2">
      <c r="A128">
        <f t="shared" si="16"/>
        <v>42.7500128</v>
      </c>
      <c r="B128">
        <f t="shared" si="10"/>
        <v>9.5000128000000004</v>
      </c>
      <c r="C128" s="1">
        <f t="shared" si="9"/>
        <v>42.75</v>
      </c>
      <c r="D128" t="str">
        <f>IF(ISNUMBER(C128),'Datos de entrada'!A128,"")</f>
        <v>G4011227 Sistemas Operativos II</v>
      </c>
      <c r="E128" s="1" t="str">
        <f>IF(ISNUMBER(G128),IF(NOT(ISBLANK('Datos de entrada'!K128)),'Datos de entrada'!K128,""),IFERROR(MID('Datos de entrada'!H128,1,2),""))</f>
        <v>SB</v>
      </c>
      <c r="F128" s="1">
        <f>IFERROR(VALUE(CONCATENATE(MID('Datos de entrada'!H128,5,1),",",MID('Datos de entrada'!H128,7,1))),IFERROR(VALUE(CONCATENATE(MID('Datos de entrada'!H128,5,2),",",MID('Datos de entrada'!H128,8,1))),""))</f>
        <v>9.5</v>
      </c>
      <c r="G128" s="1" t="str">
        <f>IF(ISNUMBER('Datos de entrada'!J128),'Datos de entrada'!J128,"")</f>
        <v/>
      </c>
      <c r="I128" s="1">
        <f>IF(OR(ISNUMBER(F128),ISNUMBER(G128)),IFERROR(VALUE(CONCATENATE(MID('Datos de entrada'!C128,1,1),",",MID('Datos de entrada'!C128,3,1))),IFERROR(VALUE(MID('Datos de entrada'!C128,1,2)),"")),"")</f>
        <v>4.5</v>
      </c>
    </row>
    <row r="129" spans="1:9" ht="14.25" x14ac:dyDescent="0.2">
      <c r="A129">
        <f t="shared" si="16"/>
        <v>45.000012900000002</v>
      </c>
      <c r="B129">
        <f t="shared" si="10"/>
        <v>10.0000129</v>
      </c>
      <c r="C129" s="1">
        <f t="shared" si="9"/>
        <v>45</v>
      </c>
      <c r="D129" t="str">
        <f>IF(ISNUMBER(C129),'Datos de entrada'!A129,"")</f>
        <v>G4011229 Computación Gráfica</v>
      </c>
      <c r="E129" s="1" t="str">
        <f>IF(ISNUMBER(G129),IF(NOT(ISBLANK('Datos de entrada'!K129)),'Datos de entrada'!K129,""),IFERROR(MID('Datos de entrada'!H129,1,2),""))</f>
        <v>MH</v>
      </c>
      <c r="F129" s="1">
        <f>IFERROR(VALUE(CONCATENATE(MID('Datos de entrada'!H129,5,1),",",MID('Datos de entrada'!H129,7,1))),IFERROR(VALUE(CONCATENATE(MID('Datos de entrada'!H129,5,2),",",MID('Datos de entrada'!H129,8,1))),""))</f>
        <v>10</v>
      </c>
      <c r="G129" s="1" t="str">
        <f>IF(ISNUMBER('Datos de entrada'!J129),'Datos de entrada'!J129,"")</f>
        <v/>
      </c>
      <c r="I129" s="1">
        <f>IF(OR(ISNUMBER(F129),ISNUMBER(G129)),IFERROR(VALUE(CONCATENATE(MID('Datos de entrada'!C129,1,1),",",MID('Datos de entrada'!C129,3,1))),IFERROR(VALUE(MID('Datos de entrada'!C129,1,2)),"")),"")</f>
        <v>4.5</v>
      </c>
    </row>
    <row r="130" spans="1:9" ht="14.25" x14ac:dyDescent="0.2">
      <c r="A130">
        <f t="shared" si="16"/>
        <v>30.000012999999999</v>
      </c>
      <c r="B130">
        <f t="shared" si="10"/>
        <v>5.000013</v>
      </c>
      <c r="C130" s="1">
        <f t="shared" si="9"/>
        <v>30</v>
      </c>
      <c r="D130" t="str">
        <f>IF(ISNUMBER(C130),'Datos de entrada'!A130,"")</f>
        <v>G4011324 Interacción Persoa-Ordenador</v>
      </c>
      <c r="E130" s="1" t="str">
        <f>IF(ISNUMBER(G130),IF(NOT(ISBLANK('Datos de entrada'!K130)),'Datos de entrada'!K130,""),IFERROR(MID('Datos de entrada'!H130,1,2),""))</f>
        <v>AP</v>
      </c>
      <c r="F130" s="1">
        <f>IFERROR(VALUE(CONCATENATE(MID('Datos de entrada'!H130,5,1),",",MID('Datos de entrada'!H130,7,1))),IFERROR(VALUE(CONCATENATE(MID('Datos de entrada'!H130,5,2),",",MID('Datos de entrada'!H130,8,1))),""))</f>
        <v>5</v>
      </c>
      <c r="G130" s="1" t="str">
        <f>IF(ISNUMBER('Datos de entrada'!J130),'Datos de entrada'!J130,"")</f>
        <v/>
      </c>
      <c r="I130" s="1">
        <f>IF(OR(ISNUMBER(F130),ISNUMBER(G130)),IFERROR(VALUE(CONCATENATE(MID('Datos de entrada'!C130,1,1),",",MID('Datos de entrada'!C130,3,1))),IFERROR(VALUE(MID('Datos de entrada'!C130,1,2)),"")),"")</f>
        <v>6</v>
      </c>
    </row>
    <row r="131" spans="1:9" ht="14.25" x14ac:dyDescent="0.2">
      <c r="A131" t="str">
        <f t="shared" si="16"/>
        <v/>
      </c>
      <c r="B131" t="str">
        <f t="shared" si="10"/>
        <v/>
      </c>
      <c r="C131" s="1" t="str">
        <f t="shared" ref="C131:C194" si="17">IF(ISNUMBER(G131),I131*G131,IF(ISNUMBER(F131),I131*F131,""))</f>
        <v/>
      </c>
      <c r="D131" t="str">
        <f>IF(ISNUMBER(C131),'Datos de entrada'!A131,"")</f>
        <v/>
      </c>
      <c r="E131" s="1" t="str">
        <f>IF(ISNUMBER(G131),IF(NOT(ISBLANK('Datos de entrada'!K131)),'Datos de entrada'!K131,""),IFERROR(MID('Datos de entrada'!H131,1,2),""))</f>
        <v/>
      </c>
      <c r="F131" s="1" t="str">
        <f>IFERROR(VALUE(CONCATENATE(MID('Datos de entrada'!H131,5,1),",",MID('Datos de entrada'!H131,7,1))),IFERROR(VALUE(CONCATENATE(MID('Datos de entrada'!H131,5,2),",",MID('Datos de entrada'!H131,8,1))),""))</f>
        <v/>
      </c>
      <c r="G131" s="1" t="str">
        <f>IF(ISNUMBER('Datos de entrada'!J131),'Datos de entrada'!J131,"")</f>
        <v/>
      </c>
      <c r="I131" s="1" t="str">
        <f>IF(OR(ISNUMBER(F131),ISNUMBER(G131)),IFERROR(VALUE(CONCATENATE(MID('Datos de entrada'!C131,1,1),",",MID('Datos de entrada'!C131,3,1))),IFERROR(VALUE(MID('Datos de entrada'!C131,1,2)),"")),"")</f>
        <v/>
      </c>
    </row>
    <row r="132" spans="1:9" ht="14.25" x14ac:dyDescent="0.2">
      <c r="A132" t="str">
        <f t="shared" si="16"/>
        <v/>
      </c>
      <c r="B132" t="str">
        <f t="shared" ref="B132:B195" si="18">IF(ISNUMBER(G132),G132+(ROW()/10000000),IF(ISNUMBER(F132),F132+(ROW()/10000000),""))</f>
        <v/>
      </c>
      <c r="C132" s="1" t="str">
        <f t="shared" si="17"/>
        <v/>
      </c>
      <c r="D132" t="str">
        <f>IF(ISNUMBER(C132),'Datos de entrada'!A132,"")</f>
        <v/>
      </c>
      <c r="E132" s="1" t="str">
        <f>IF(ISNUMBER(G132),IF(NOT(ISBLANK('Datos de entrada'!K132)),'Datos de entrada'!K132,""),IFERROR(MID('Datos de entrada'!H132,1,2),""))</f>
        <v/>
      </c>
      <c r="F132" s="1" t="str">
        <f>IFERROR(VALUE(CONCATENATE(MID('Datos de entrada'!H132,5,1),",",MID('Datos de entrada'!H132,7,1))),IFERROR(VALUE(CONCATENATE(MID('Datos de entrada'!H132,5,2),",",MID('Datos de entrada'!H132,8,1))),""))</f>
        <v/>
      </c>
      <c r="G132" s="1" t="str">
        <f>IF(ISNUMBER('Datos de entrada'!J132),'Datos de entrada'!J132,"")</f>
        <v/>
      </c>
      <c r="I132" s="1" t="str">
        <f>IF(OR(ISNUMBER(F132),ISNUMBER(G132)),IFERROR(VALUE(CONCATENATE(MID('Datos de entrada'!C132,1,1),",",MID('Datos de entrada'!C132,3,1))),IFERROR(VALUE(MID('Datos de entrada'!C132,1,2)),"")),"")</f>
        <v/>
      </c>
    </row>
    <row r="133" spans="1:9" ht="14.25" x14ac:dyDescent="0.2">
      <c r="A133" t="str">
        <f t="shared" si="16"/>
        <v/>
      </c>
      <c r="B133" t="str">
        <f t="shared" si="18"/>
        <v/>
      </c>
      <c r="C133" s="1" t="str">
        <f t="shared" si="17"/>
        <v/>
      </c>
      <c r="D133" t="str">
        <f>IF(ISNUMBER(C133),'Datos de entrada'!A133,"")</f>
        <v/>
      </c>
      <c r="E133" s="1" t="str">
        <f>IF(ISNUMBER(G133),IF(NOT(ISBLANK('Datos de entrada'!K133)),'Datos de entrada'!K133,""),IFERROR(MID('Datos de entrada'!H133,1,2),""))</f>
        <v/>
      </c>
      <c r="F133" s="1" t="str">
        <f>IFERROR(VALUE(CONCATENATE(MID('Datos de entrada'!H133,5,1),",",MID('Datos de entrada'!H133,7,1))),IFERROR(VALUE(CONCATENATE(MID('Datos de entrada'!H133,5,2),",",MID('Datos de entrada'!H133,8,1))),""))</f>
        <v/>
      </c>
      <c r="G133" s="1" t="str">
        <f>IF(ISNUMBER('Datos de entrada'!J133),'Datos de entrada'!J133,"")</f>
        <v/>
      </c>
      <c r="I133" s="1" t="str">
        <f>IF(OR(ISNUMBER(F133),ISNUMBER(G133)),IFERROR(VALUE(CONCATENATE(MID('Datos de entrada'!C133,1,1),",",MID('Datos de entrada'!C133,3,1))),IFERROR(VALUE(MID('Datos de entrada'!C133,1,2)),"")),"")</f>
        <v/>
      </c>
    </row>
    <row r="134" spans="1:9" ht="14.25" x14ac:dyDescent="0.2">
      <c r="A134" t="str">
        <f t="shared" si="16"/>
        <v/>
      </c>
      <c r="B134" t="str">
        <f t="shared" si="18"/>
        <v/>
      </c>
      <c r="C134" s="1" t="str">
        <f t="shared" si="17"/>
        <v/>
      </c>
      <c r="D134" t="str">
        <f>IF(ISNUMBER(C134),'Datos de entrada'!A134,"")</f>
        <v/>
      </c>
      <c r="E134" s="1" t="str">
        <f>IF(ISNUMBER(G134),IF(NOT(ISBLANK('Datos de entrada'!K134)),'Datos de entrada'!K134,""),IFERROR(MID('Datos de entrada'!H134,1,2),""))</f>
        <v/>
      </c>
      <c r="F134" s="1" t="str">
        <f>IFERROR(VALUE(CONCATENATE(MID('Datos de entrada'!H134,5,1),",",MID('Datos de entrada'!H134,7,1))),IFERROR(VALUE(CONCATENATE(MID('Datos de entrada'!H134,5,2),",",MID('Datos de entrada'!H134,8,1))),""))</f>
        <v/>
      </c>
      <c r="G134" s="1" t="str">
        <f>IF(ISNUMBER('Datos de entrada'!J134),'Datos de entrada'!J134,"")</f>
        <v/>
      </c>
      <c r="I134" s="1" t="str">
        <f>IF(OR(ISNUMBER(F134),ISNUMBER(G134)),IFERROR(VALUE(CONCATENATE(MID('Datos de entrada'!C134,1,1),",",MID('Datos de entrada'!C134,3,1))),IFERROR(VALUE(MID('Datos de entrada'!C134,1,2)),"")),"")</f>
        <v/>
      </c>
    </row>
    <row r="135" spans="1:9" ht="14.25" x14ac:dyDescent="0.2">
      <c r="A135" t="str">
        <f t="shared" si="16"/>
        <v/>
      </c>
      <c r="B135" t="str">
        <f t="shared" si="18"/>
        <v/>
      </c>
      <c r="C135" s="1" t="str">
        <f t="shared" si="17"/>
        <v/>
      </c>
      <c r="D135" t="str">
        <f>IF(ISNUMBER(C135),'Datos de entrada'!A135,"")</f>
        <v/>
      </c>
      <c r="E135" s="1" t="str">
        <f>IF(ISNUMBER(G135),IF(NOT(ISBLANK('Datos de entrada'!K135)),'Datos de entrada'!K135,""),IFERROR(MID('Datos de entrada'!H135,1,2),""))</f>
        <v/>
      </c>
      <c r="F135" s="1" t="str">
        <f>IFERROR(VALUE(CONCATENATE(MID('Datos de entrada'!H135,5,1),",",MID('Datos de entrada'!H135,7,1))),IFERROR(VALUE(CONCATENATE(MID('Datos de entrada'!H135,5,2),",",MID('Datos de entrada'!H135,8,1))),""))</f>
        <v/>
      </c>
      <c r="G135" s="1" t="str">
        <f>IF(ISNUMBER('Datos de entrada'!J135),'Datos de entrada'!J135,"")</f>
        <v/>
      </c>
      <c r="I135" s="1" t="str">
        <f>IF(OR(ISNUMBER(F135),ISNUMBER(G135)),IFERROR(VALUE(CONCATENATE(MID('Datos de entrada'!C135,1,1),",",MID('Datos de entrada'!C135,3,1))),IFERROR(VALUE(MID('Datos de entrada'!C135,1,2)),"")),"")</f>
        <v/>
      </c>
    </row>
    <row r="136" spans="1:9" ht="14.25" x14ac:dyDescent="0.2">
      <c r="A136" t="str">
        <f t="shared" si="16"/>
        <v/>
      </c>
      <c r="B136" t="str">
        <f t="shared" si="18"/>
        <v/>
      </c>
      <c r="C136" s="1" t="str">
        <f t="shared" si="17"/>
        <v/>
      </c>
      <c r="D136" t="str">
        <f>IF(ISNUMBER(C136),'Datos de entrada'!A136,"")</f>
        <v/>
      </c>
      <c r="E136" s="1" t="str">
        <f>IF(ISNUMBER(G136),IF(NOT(ISBLANK('Datos de entrada'!K136)),'Datos de entrada'!K136,""),IFERROR(MID('Datos de entrada'!H136,1,2),""))</f>
        <v/>
      </c>
      <c r="F136" s="1" t="str">
        <f>IFERROR(VALUE(CONCATENATE(MID('Datos de entrada'!H136,5,1),",",MID('Datos de entrada'!H136,7,1))),IFERROR(VALUE(CONCATENATE(MID('Datos de entrada'!H136,5,2),",",MID('Datos de entrada'!H136,8,1))),""))</f>
        <v/>
      </c>
      <c r="G136" s="1" t="str">
        <f>IF(ISNUMBER('Datos de entrada'!J136),'Datos de entrada'!J136,"")</f>
        <v/>
      </c>
      <c r="I136" s="1" t="str">
        <f>IF(OR(ISNUMBER(F136),ISNUMBER(G136)),IFERROR(VALUE(CONCATENATE(MID('Datos de entrada'!C136,1,1),",",MID('Datos de entrada'!C136,3,1))),IFERROR(VALUE(MID('Datos de entrada'!C136,1,2)),"")),"")</f>
        <v/>
      </c>
    </row>
    <row r="137" spans="1:9" ht="14.25" x14ac:dyDescent="0.2">
      <c r="A137" t="str">
        <f t="shared" si="16"/>
        <v/>
      </c>
      <c r="B137" t="str">
        <f t="shared" si="18"/>
        <v/>
      </c>
      <c r="C137" s="1" t="str">
        <f t="shared" si="17"/>
        <v/>
      </c>
      <c r="D137" t="str">
        <f>IF(ISNUMBER(C137),'Datos de entrada'!A137,"")</f>
        <v/>
      </c>
      <c r="E137" s="1" t="str">
        <f>IF(ISNUMBER(G137),IF(NOT(ISBLANK('Datos de entrada'!K137)),'Datos de entrada'!K137,""),IFERROR(MID('Datos de entrada'!H137,1,2),""))</f>
        <v/>
      </c>
      <c r="F137" s="1" t="str">
        <f>IFERROR(VALUE(CONCATENATE(MID('Datos de entrada'!H137,5,1),",",MID('Datos de entrada'!H137,7,1))),IFERROR(VALUE(CONCATENATE(MID('Datos de entrada'!H137,5,2),",",MID('Datos de entrada'!H137,8,1))),""))</f>
        <v/>
      </c>
      <c r="G137" s="1" t="str">
        <f>IF(ISNUMBER('Datos de entrada'!J137),'Datos de entrada'!J137,"")</f>
        <v/>
      </c>
      <c r="I137" s="1" t="str">
        <f>IF(OR(ISNUMBER(F137),ISNUMBER(G137)),IFERROR(VALUE(CONCATENATE(MID('Datos de entrada'!C137,1,1),",",MID('Datos de entrada'!C137,3,1))),IFERROR(VALUE(MID('Datos de entrada'!C137,1,2)),"")),"")</f>
        <v/>
      </c>
    </row>
    <row r="138" spans="1:9" ht="14.25" x14ac:dyDescent="0.2">
      <c r="A138" t="str">
        <f t="shared" si="16"/>
        <v/>
      </c>
      <c r="B138" t="str">
        <f t="shared" si="18"/>
        <v/>
      </c>
      <c r="C138" s="1" t="str">
        <f t="shared" si="17"/>
        <v/>
      </c>
      <c r="D138" t="str">
        <f>IF(ISNUMBER(C138),'Datos de entrada'!A138,"")</f>
        <v/>
      </c>
      <c r="E138" s="1" t="str">
        <f>IF(ISNUMBER(G138),IF(NOT(ISBLANK('Datos de entrada'!K138)),'Datos de entrada'!K138,""),IFERROR(MID('Datos de entrada'!H138,1,2),""))</f>
        <v/>
      </c>
      <c r="F138" s="1" t="str">
        <f>IFERROR(VALUE(CONCATENATE(MID('Datos de entrada'!H138,5,1),",",MID('Datos de entrada'!H138,7,1))),IFERROR(VALUE(CONCATENATE(MID('Datos de entrada'!H138,5,2),",",MID('Datos de entrada'!H138,8,1))),""))</f>
        <v/>
      </c>
      <c r="G138" s="1" t="str">
        <f>IF(ISNUMBER('Datos de entrada'!J138),'Datos de entrada'!J138,"")</f>
        <v/>
      </c>
      <c r="I138" s="1" t="str">
        <f>IF(OR(ISNUMBER(F138),ISNUMBER(G138)),IFERROR(VALUE(CONCATENATE(MID('Datos de entrada'!C138,1,1),",",MID('Datos de entrada'!C138,3,1))),IFERROR(VALUE(MID('Datos de entrada'!C138,1,2)),"")),"")</f>
        <v/>
      </c>
    </row>
    <row r="139" spans="1:9" ht="14.25" x14ac:dyDescent="0.2">
      <c r="A139" t="str">
        <f t="shared" si="16"/>
        <v/>
      </c>
      <c r="B139" t="str">
        <f t="shared" si="18"/>
        <v/>
      </c>
      <c r="C139" s="1" t="str">
        <f t="shared" si="17"/>
        <v/>
      </c>
      <c r="D139" t="str">
        <f>IF(ISNUMBER(C139),'Datos de entrada'!A139,"")</f>
        <v/>
      </c>
      <c r="E139" s="1" t="str">
        <f>IF(ISNUMBER(G139),IF(NOT(ISBLANK('Datos de entrada'!K139)),'Datos de entrada'!K139,""),IFERROR(MID('Datos de entrada'!H139,1,2),""))</f>
        <v/>
      </c>
      <c r="F139" s="1" t="str">
        <f>IFERROR(VALUE(CONCATENATE(MID('Datos de entrada'!H139,5,1),",",MID('Datos de entrada'!H139,7,1))),IFERROR(VALUE(CONCATENATE(MID('Datos de entrada'!H139,5,2),",",MID('Datos de entrada'!H139,8,1))),""))</f>
        <v/>
      </c>
      <c r="G139" s="1" t="str">
        <f>IF(ISNUMBER('Datos de entrada'!J139),'Datos de entrada'!J139,"")</f>
        <v/>
      </c>
      <c r="I139" s="1" t="str">
        <f>IF(OR(ISNUMBER(F139),ISNUMBER(G139)),IFERROR(VALUE(CONCATENATE(MID('Datos de entrada'!C139,1,1),",",MID('Datos de entrada'!C139,3,1))),IFERROR(VALUE(MID('Datos de entrada'!C139,1,2)),"")),"")</f>
        <v/>
      </c>
    </row>
    <row r="140" spans="1:9" ht="14.25" x14ac:dyDescent="0.2">
      <c r="A140" t="str">
        <f t="shared" si="16"/>
        <v/>
      </c>
      <c r="B140" t="str">
        <f t="shared" si="18"/>
        <v/>
      </c>
      <c r="C140" s="1" t="str">
        <f t="shared" si="17"/>
        <v/>
      </c>
      <c r="D140" t="str">
        <f>IF(ISNUMBER(C140),'Datos de entrada'!A140,"")</f>
        <v/>
      </c>
      <c r="E140" s="1" t="str">
        <f>IF(ISNUMBER(G140),IF(NOT(ISBLANK('Datos de entrada'!K140)),'Datos de entrada'!K140,""),IFERROR(MID('Datos de entrada'!H140,1,2),""))</f>
        <v/>
      </c>
      <c r="F140" s="1" t="str">
        <f>IFERROR(VALUE(CONCATENATE(MID('Datos de entrada'!H140,5,1),",",MID('Datos de entrada'!H140,7,1))),IFERROR(VALUE(CONCATENATE(MID('Datos de entrada'!H140,5,2),",",MID('Datos de entrada'!H140,8,1))),""))</f>
        <v/>
      </c>
      <c r="G140" s="1" t="str">
        <f>IF(ISNUMBER('Datos de entrada'!J140),'Datos de entrada'!J140,"")</f>
        <v/>
      </c>
      <c r="I140" s="1" t="str">
        <f>IF(OR(ISNUMBER(F140),ISNUMBER(G140)),IFERROR(VALUE(CONCATENATE(MID('Datos de entrada'!C140,1,1),",",MID('Datos de entrada'!C140,3,1))),IFERROR(VALUE(MID('Datos de entrada'!C140,1,2)),"")),"")</f>
        <v/>
      </c>
    </row>
    <row r="141" spans="1:9" ht="14.25" x14ac:dyDescent="0.2">
      <c r="A141" t="str">
        <f t="shared" si="16"/>
        <v/>
      </c>
      <c r="B141" t="str">
        <f t="shared" si="18"/>
        <v/>
      </c>
      <c r="C141" s="1" t="str">
        <f t="shared" si="17"/>
        <v/>
      </c>
      <c r="D141" t="str">
        <f>IF(ISNUMBER(C141),'Datos de entrada'!A141,"")</f>
        <v/>
      </c>
      <c r="E141" s="1" t="str">
        <f>IF(ISNUMBER(G141),IF(NOT(ISBLANK('Datos de entrada'!K141)),'Datos de entrada'!K141,""),IFERROR(MID('Datos de entrada'!H141,1,2),""))</f>
        <v/>
      </c>
      <c r="F141" s="1" t="str">
        <f>IFERROR(VALUE(CONCATENATE(MID('Datos de entrada'!H141,5,1),",",MID('Datos de entrada'!H141,7,1))),IFERROR(VALUE(CONCATENATE(MID('Datos de entrada'!H141,5,2),",",MID('Datos de entrada'!H141,8,1))),""))</f>
        <v/>
      </c>
      <c r="G141" s="1" t="str">
        <f>IF(ISNUMBER('Datos de entrada'!J141),'Datos de entrada'!J141,"")</f>
        <v/>
      </c>
      <c r="I141" s="1" t="str">
        <f>IF(OR(ISNUMBER(F141),ISNUMBER(G141)),IFERROR(VALUE(CONCATENATE(MID('Datos de entrada'!C141,1,1),",",MID('Datos de entrada'!C141,3,1))),IFERROR(VALUE(MID('Datos de entrada'!C141,1,2)),"")),"")</f>
        <v/>
      </c>
    </row>
    <row r="142" spans="1:9" ht="14.25" x14ac:dyDescent="0.2">
      <c r="A142" t="str">
        <f t="shared" si="16"/>
        <v/>
      </c>
      <c r="B142" t="str">
        <f t="shared" si="18"/>
        <v/>
      </c>
      <c r="C142" s="1" t="str">
        <f t="shared" si="17"/>
        <v/>
      </c>
      <c r="D142" t="str">
        <f>IF(ISNUMBER(C142),'Datos de entrada'!A142,"")</f>
        <v/>
      </c>
      <c r="E142" s="1" t="str">
        <f>IF(ISNUMBER(G142),IF(NOT(ISBLANK('Datos de entrada'!K142)),'Datos de entrada'!K142,""),IFERROR(MID('Datos de entrada'!H142,1,2),""))</f>
        <v/>
      </c>
      <c r="F142" s="1" t="str">
        <f>IFERROR(VALUE(CONCATENATE(MID('Datos de entrada'!H142,5,1),",",MID('Datos de entrada'!H142,7,1))),IFERROR(VALUE(CONCATENATE(MID('Datos de entrada'!H142,5,2),",",MID('Datos de entrada'!H142,8,1))),""))</f>
        <v/>
      </c>
      <c r="G142" s="1" t="str">
        <f>IF(ISNUMBER('Datos de entrada'!J142),'Datos de entrada'!J142,"")</f>
        <v/>
      </c>
      <c r="I142" s="1" t="str">
        <f>IF(OR(ISNUMBER(F142),ISNUMBER(G142)),IFERROR(VALUE(CONCATENATE(MID('Datos de entrada'!C142,1,1),",",MID('Datos de entrada'!C142,3,1))),IFERROR(VALUE(MID('Datos de entrada'!C142,1,2)),"")),"")</f>
        <v/>
      </c>
    </row>
    <row r="143" spans="1:9" ht="14.25" x14ac:dyDescent="0.2">
      <c r="A143" t="str">
        <f t="shared" si="16"/>
        <v/>
      </c>
      <c r="B143" t="str">
        <f t="shared" si="18"/>
        <v/>
      </c>
      <c r="C143" s="1" t="str">
        <f t="shared" si="17"/>
        <v/>
      </c>
      <c r="D143" t="str">
        <f>IF(ISNUMBER(C143),'Datos de entrada'!A143,"")</f>
        <v/>
      </c>
      <c r="E143" s="1" t="str">
        <f>IF(ISNUMBER(G143),IF(NOT(ISBLANK('Datos de entrada'!K143)),'Datos de entrada'!K143,""),IFERROR(MID('Datos de entrada'!H143,1,2),""))</f>
        <v/>
      </c>
      <c r="F143" s="1" t="str">
        <f>IFERROR(VALUE(CONCATENATE(MID('Datos de entrada'!H143,5,1),",",MID('Datos de entrada'!H143,7,1))),IFERROR(VALUE(CONCATENATE(MID('Datos de entrada'!H143,5,2),",",MID('Datos de entrada'!H143,8,1))),""))</f>
        <v/>
      </c>
      <c r="G143" s="1" t="str">
        <f>IF(ISNUMBER('Datos de entrada'!J143),'Datos de entrada'!J143,"")</f>
        <v/>
      </c>
      <c r="I143" s="1" t="str">
        <f>IF(OR(ISNUMBER(F143),ISNUMBER(G143)),IFERROR(VALUE(CONCATENATE(MID('Datos de entrada'!C143,1,1),",",MID('Datos de entrada'!C143,3,1))),IFERROR(VALUE(MID('Datos de entrada'!C143,1,2)),"")),"")</f>
        <v/>
      </c>
    </row>
    <row r="144" spans="1:9" ht="14.25" x14ac:dyDescent="0.2">
      <c r="A144" t="str">
        <f t="shared" si="16"/>
        <v/>
      </c>
      <c r="B144" t="str">
        <f t="shared" si="18"/>
        <v/>
      </c>
      <c r="C144" s="1" t="str">
        <f t="shared" si="17"/>
        <v/>
      </c>
      <c r="D144" t="str">
        <f>IF(ISNUMBER(C144),'Datos de entrada'!A144,"")</f>
        <v/>
      </c>
      <c r="E144" s="1" t="str">
        <f>IF(ISNUMBER(G144),IF(NOT(ISBLANK('Datos de entrada'!K144)),'Datos de entrada'!K144,""),IFERROR(MID('Datos de entrada'!H144,1,2),""))</f>
        <v/>
      </c>
      <c r="F144" s="1" t="str">
        <f>IFERROR(VALUE(CONCATENATE(MID('Datos de entrada'!H144,5,1),",",MID('Datos de entrada'!H144,7,1))),IFERROR(VALUE(CONCATENATE(MID('Datos de entrada'!H144,5,2),",",MID('Datos de entrada'!H144,8,1))),""))</f>
        <v/>
      </c>
      <c r="G144" s="1" t="str">
        <f>IF(ISNUMBER('Datos de entrada'!J144),'Datos de entrada'!J144,"")</f>
        <v/>
      </c>
      <c r="I144" s="1" t="str">
        <f>IF(OR(ISNUMBER(F144),ISNUMBER(G144)),IFERROR(VALUE(CONCATENATE(MID('Datos de entrada'!C144,1,1),",",MID('Datos de entrada'!C144,3,1))),IFERROR(VALUE(MID('Datos de entrada'!C144,1,2)),"")),"")</f>
        <v/>
      </c>
    </row>
    <row r="145" spans="1:9" ht="14.25" x14ac:dyDescent="0.2">
      <c r="A145" t="str">
        <f t="shared" si="16"/>
        <v/>
      </c>
      <c r="B145" t="str">
        <f t="shared" si="18"/>
        <v/>
      </c>
      <c r="C145" s="1" t="str">
        <f t="shared" si="17"/>
        <v/>
      </c>
      <c r="D145" t="str">
        <f>IF(ISNUMBER(C145),'Datos de entrada'!A145,"")</f>
        <v/>
      </c>
      <c r="E145" s="1" t="str">
        <f>IF(ISNUMBER(G145),IF(NOT(ISBLANK('Datos de entrada'!K145)),'Datos de entrada'!K145,""),IFERROR(MID('Datos de entrada'!H145,1,2),""))</f>
        <v/>
      </c>
      <c r="F145" s="1" t="str">
        <f>IFERROR(VALUE(CONCATENATE(MID('Datos de entrada'!H145,5,1),",",MID('Datos de entrada'!H145,7,1))),IFERROR(VALUE(CONCATENATE(MID('Datos de entrada'!H145,5,2),",",MID('Datos de entrada'!H145,8,1))),""))</f>
        <v/>
      </c>
      <c r="G145" s="1" t="str">
        <f>IF(ISNUMBER('Datos de entrada'!J145),'Datos de entrada'!J145,"")</f>
        <v/>
      </c>
      <c r="I145" s="1" t="str">
        <f>IF(OR(ISNUMBER(F145),ISNUMBER(G145)),IFERROR(VALUE(CONCATENATE(MID('Datos de entrada'!C145,1,1),",",MID('Datos de entrada'!C145,3,1))),IFERROR(VALUE(MID('Datos de entrada'!C145,1,2)),"")),"")</f>
        <v/>
      </c>
    </row>
    <row r="146" spans="1:9" ht="14.25" x14ac:dyDescent="0.2">
      <c r="A146" t="str">
        <f t="shared" si="16"/>
        <v/>
      </c>
      <c r="B146" t="str">
        <f t="shared" si="18"/>
        <v/>
      </c>
      <c r="C146" s="1" t="str">
        <f t="shared" si="17"/>
        <v/>
      </c>
      <c r="D146" t="str">
        <f>IF(ISNUMBER(C146),'Datos de entrada'!A146,"")</f>
        <v/>
      </c>
      <c r="E146" s="1" t="str">
        <f>IF(ISNUMBER(G146),IF(NOT(ISBLANK('Datos de entrada'!K146)),'Datos de entrada'!K146,""),IFERROR(MID('Datos de entrada'!H146,1,2),""))</f>
        <v/>
      </c>
      <c r="F146" s="1" t="str">
        <f>IFERROR(VALUE(CONCATENATE(MID('Datos de entrada'!H146,5,1),",",MID('Datos de entrada'!H146,7,1))),IFERROR(VALUE(CONCATENATE(MID('Datos de entrada'!H146,5,2),",",MID('Datos de entrada'!H146,8,1))),""))</f>
        <v/>
      </c>
      <c r="G146" s="1" t="str">
        <f>IF(ISNUMBER('Datos de entrada'!J146),'Datos de entrada'!J146,"")</f>
        <v/>
      </c>
      <c r="I146" s="1" t="str">
        <f>IF(OR(ISNUMBER(F146),ISNUMBER(G146)),IFERROR(VALUE(CONCATENATE(MID('Datos de entrada'!C146,1,1),",",MID('Datos de entrada'!C146,3,1))),IFERROR(VALUE(MID('Datos de entrada'!C146,1,2)),"")),"")</f>
        <v/>
      </c>
    </row>
    <row r="147" spans="1:9" ht="14.25" x14ac:dyDescent="0.2">
      <c r="A147" t="str">
        <f t="shared" si="16"/>
        <v/>
      </c>
      <c r="B147" t="str">
        <f t="shared" si="18"/>
        <v/>
      </c>
      <c r="C147" s="1" t="str">
        <f t="shared" si="17"/>
        <v/>
      </c>
      <c r="D147" t="str">
        <f>IF(ISNUMBER(C147),'Datos de entrada'!A147,"")</f>
        <v/>
      </c>
      <c r="E147" s="1" t="str">
        <f>IF(ISNUMBER(G147),IF(NOT(ISBLANK('Datos de entrada'!K147)),'Datos de entrada'!K147,""),IFERROR(MID('Datos de entrada'!H147,1,2),""))</f>
        <v/>
      </c>
      <c r="F147" s="1" t="str">
        <f>IFERROR(VALUE(CONCATENATE(MID('Datos de entrada'!H147,5,1),",",MID('Datos de entrada'!H147,7,1))),IFERROR(VALUE(CONCATENATE(MID('Datos de entrada'!H147,5,2),",",MID('Datos de entrada'!H147,8,1))),""))</f>
        <v/>
      </c>
      <c r="G147" s="1" t="str">
        <f>IF(ISNUMBER('Datos de entrada'!J147),'Datos de entrada'!J147,"")</f>
        <v/>
      </c>
      <c r="I147" s="1" t="str">
        <f>IF(OR(ISNUMBER(F147),ISNUMBER(G147)),IFERROR(VALUE(CONCATENATE(MID('Datos de entrada'!C147,1,1),",",MID('Datos de entrada'!C147,3,1))),IFERROR(VALUE(MID('Datos de entrada'!C147,1,2)),"")),"")</f>
        <v/>
      </c>
    </row>
    <row r="148" spans="1:9" ht="14.25" x14ac:dyDescent="0.2">
      <c r="A148" t="str">
        <f t="shared" si="16"/>
        <v/>
      </c>
      <c r="B148" t="str">
        <f t="shared" si="18"/>
        <v/>
      </c>
      <c r="C148" s="1" t="str">
        <f t="shared" si="17"/>
        <v/>
      </c>
      <c r="D148" t="str">
        <f>IF(ISNUMBER(C148),'Datos de entrada'!A148,"")</f>
        <v/>
      </c>
      <c r="E148" s="1" t="str">
        <f>IF(ISNUMBER(G148),IF(NOT(ISBLANK('Datos de entrada'!K148)),'Datos de entrada'!K148,""),IFERROR(MID('Datos de entrada'!H148,1,2),""))</f>
        <v/>
      </c>
      <c r="F148" s="1" t="str">
        <f>IFERROR(VALUE(CONCATENATE(MID('Datos de entrada'!H148,5,1),",",MID('Datos de entrada'!H148,7,1))),IFERROR(VALUE(CONCATENATE(MID('Datos de entrada'!H148,5,2),",",MID('Datos de entrada'!H148,8,1))),""))</f>
        <v/>
      </c>
      <c r="G148" s="1" t="str">
        <f>IF(ISNUMBER('Datos de entrada'!J148),'Datos de entrada'!J148,"")</f>
        <v/>
      </c>
      <c r="I148" s="1" t="str">
        <f>IF(OR(ISNUMBER(F148),ISNUMBER(G148)),IFERROR(VALUE(CONCATENATE(MID('Datos de entrada'!C148,1,1),",",MID('Datos de entrada'!C148,3,1))),IFERROR(VALUE(MID('Datos de entrada'!C148,1,2)),"")),"")</f>
        <v/>
      </c>
    </row>
    <row r="149" spans="1:9" ht="14.25" x14ac:dyDescent="0.2">
      <c r="A149" t="str">
        <f t="shared" si="16"/>
        <v/>
      </c>
      <c r="B149" t="str">
        <f t="shared" si="18"/>
        <v/>
      </c>
      <c r="C149" s="1" t="str">
        <f t="shared" si="17"/>
        <v/>
      </c>
      <c r="D149" t="str">
        <f>IF(ISNUMBER(C149),'Datos de entrada'!A149,"")</f>
        <v/>
      </c>
      <c r="E149" s="1" t="str">
        <f>IF(ISNUMBER(G149),IF(NOT(ISBLANK('Datos de entrada'!K149)),'Datos de entrada'!K149,""),IFERROR(MID('Datos de entrada'!H149,1,2),""))</f>
        <v/>
      </c>
      <c r="F149" s="1" t="str">
        <f>IFERROR(VALUE(CONCATENATE(MID('Datos de entrada'!H149,5,1),",",MID('Datos de entrada'!H149,7,1))),IFERROR(VALUE(CONCATENATE(MID('Datos de entrada'!H149,5,2),",",MID('Datos de entrada'!H149,8,1))),""))</f>
        <v/>
      </c>
      <c r="G149" s="1" t="str">
        <f>IF(ISNUMBER('Datos de entrada'!J149),'Datos de entrada'!J149,"")</f>
        <v/>
      </c>
      <c r="I149" s="1" t="str">
        <f>IF(OR(ISNUMBER(F149),ISNUMBER(G149)),IFERROR(VALUE(CONCATENATE(MID('Datos de entrada'!C149,1,1),",",MID('Datos de entrada'!C149,3,1))),IFERROR(VALUE(MID('Datos de entrada'!C149,1,2)),"")),"")</f>
        <v/>
      </c>
    </row>
    <row r="150" spans="1:9" ht="14.25" x14ac:dyDescent="0.2">
      <c r="A150" t="str">
        <f t="shared" ref="A150:A213" si="19">IF(ISNUMBER(C150),C150+(ROW()/10000000),"")</f>
        <v/>
      </c>
      <c r="B150" t="str">
        <f t="shared" si="18"/>
        <v/>
      </c>
      <c r="C150" s="1" t="str">
        <f t="shared" si="17"/>
        <v/>
      </c>
      <c r="D150" t="str">
        <f>IF(ISNUMBER(C150),'Datos de entrada'!A150,"")</f>
        <v/>
      </c>
      <c r="E150" s="1" t="str">
        <f>IF(ISNUMBER(G150),IF(NOT(ISBLANK('Datos de entrada'!K150)),'Datos de entrada'!K150,""),IFERROR(MID('Datos de entrada'!H150,1,2),""))</f>
        <v/>
      </c>
      <c r="F150" s="1" t="str">
        <f>IFERROR(VALUE(CONCATENATE(MID('Datos de entrada'!H150,5,1),",",MID('Datos de entrada'!H150,7,1))),IFERROR(VALUE(CONCATENATE(MID('Datos de entrada'!H150,5,2),",",MID('Datos de entrada'!H150,8,1))),""))</f>
        <v/>
      </c>
      <c r="G150" s="1" t="str">
        <f>IF(ISNUMBER('Datos de entrada'!J150),'Datos de entrada'!J150,"")</f>
        <v/>
      </c>
      <c r="I150" s="1" t="str">
        <f>IF(OR(ISNUMBER(F150),ISNUMBER(G150)),IFERROR(VALUE(CONCATENATE(MID('Datos de entrada'!C150,1,1),",",MID('Datos de entrada'!C150,3,1))),IFERROR(VALUE(MID('Datos de entrada'!C150,1,2)),"")),"")</f>
        <v/>
      </c>
    </row>
    <row r="151" spans="1:9" ht="14.25" x14ac:dyDescent="0.2">
      <c r="A151" t="str">
        <f t="shared" si="19"/>
        <v/>
      </c>
      <c r="B151" t="str">
        <f t="shared" si="18"/>
        <v/>
      </c>
      <c r="C151" s="1" t="str">
        <f t="shared" si="17"/>
        <v/>
      </c>
      <c r="D151" t="str">
        <f>IF(ISNUMBER(C151),'Datos de entrada'!A151,"")</f>
        <v/>
      </c>
      <c r="E151" s="1" t="str">
        <f>IF(ISNUMBER(G151),IF(NOT(ISBLANK('Datos de entrada'!K151)),'Datos de entrada'!K151,""),IFERROR(MID('Datos de entrada'!H151,1,2),""))</f>
        <v/>
      </c>
      <c r="F151" s="1" t="str">
        <f>IFERROR(VALUE(CONCATENATE(MID('Datos de entrada'!H151,5,1),",",MID('Datos de entrada'!H151,7,1))),IFERROR(VALUE(CONCATENATE(MID('Datos de entrada'!H151,5,2),",",MID('Datos de entrada'!H151,8,1))),""))</f>
        <v/>
      </c>
      <c r="G151" s="1" t="str">
        <f>IF(ISNUMBER('Datos de entrada'!J151),'Datos de entrada'!J151,"")</f>
        <v/>
      </c>
      <c r="I151" s="1" t="str">
        <f>IF(OR(ISNUMBER(F151),ISNUMBER(G151)),IFERROR(VALUE(CONCATENATE(MID('Datos de entrada'!C151,1,1),",",MID('Datos de entrada'!C151,3,1))),IFERROR(VALUE(MID('Datos de entrada'!C151,1,2)),"")),"")</f>
        <v/>
      </c>
    </row>
    <row r="152" spans="1:9" ht="14.25" x14ac:dyDescent="0.2">
      <c r="A152" t="str">
        <f t="shared" si="19"/>
        <v/>
      </c>
      <c r="B152" t="str">
        <f t="shared" si="18"/>
        <v/>
      </c>
      <c r="C152" s="1" t="str">
        <f t="shared" si="17"/>
        <v/>
      </c>
      <c r="D152" t="str">
        <f>IF(ISNUMBER(C152),'Datos de entrada'!A152,"")</f>
        <v/>
      </c>
      <c r="E152" s="1" t="str">
        <f>IF(ISNUMBER(G152),IF(NOT(ISBLANK('Datos de entrada'!K152)),'Datos de entrada'!K152,""),IFERROR(MID('Datos de entrada'!H152,1,2),""))</f>
        <v/>
      </c>
      <c r="F152" s="1" t="str">
        <f>IFERROR(VALUE(CONCATENATE(MID('Datos de entrada'!H152,5,1),",",MID('Datos de entrada'!H152,7,1))),IFERROR(VALUE(CONCATENATE(MID('Datos de entrada'!H152,5,2),",",MID('Datos de entrada'!H152,8,1))),""))</f>
        <v/>
      </c>
      <c r="G152" s="1" t="str">
        <f>IF(ISNUMBER('Datos de entrada'!J152),'Datos de entrada'!J152,"")</f>
        <v/>
      </c>
      <c r="I152" s="1" t="str">
        <f>IF(OR(ISNUMBER(F152),ISNUMBER(G152)),IFERROR(VALUE(CONCATENATE(MID('Datos de entrada'!C152,1,1),",",MID('Datos de entrada'!C152,3,1))),IFERROR(VALUE(MID('Datos de entrada'!C152,1,2)),"")),"")</f>
        <v/>
      </c>
    </row>
    <row r="153" spans="1:9" ht="14.25" x14ac:dyDescent="0.2">
      <c r="A153" t="str">
        <f t="shared" si="19"/>
        <v/>
      </c>
      <c r="B153" t="str">
        <f t="shared" si="18"/>
        <v/>
      </c>
      <c r="C153" s="1" t="str">
        <f t="shared" si="17"/>
        <v/>
      </c>
      <c r="D153" t="str">
        <f>IF(ISNUMBER(C153),'Datos de entrada'!A153,"")</f>
        <v/>
      </c>
      <c r="E153" s="1" t="str">
        <f>IF(ISNUMBER(G153),IF(NOT(ISBLANK('Datos de entrada'!K153)),'Datos de entrada'!K153,""),IFERROR(MID('Datos de entrada'!H153,1,2),""))</f>
        <v/>
      </c>
      <c r="F153" s="1" t="str">
        <f>IFERROR(VALUE(CONCATENATE(MID('Datos de entrada'!H153,5,1),",",MID('Datos de entrada'!H153,7,1))),IFERROR(VALUE(CONCATENATE(MID('Datos de entrada'!H153,5,2),",",MID('Datos de entrada'!H153,8,1))),""))</f>
        <v/>
      </c>
      <c r="G153" s="1" t="str">
        <f>IF(ISNUMBER('Datos de entrada'!J153),'Datos de entrada'!J153,"")</f>
        <v/>
      </c>
      <c r="I153" s="1" t="str">
        <f>IF(OR(ISNUMBER(F153),ISNUMBER(G153)),IFERROR(VALUE(CONCATENATE(MID('Datos de entrada'!C153,1,1),",",MID('Datos de entrada'!C153,3,1))),IFERROR(VALUE(MID('Datos de entrada'!C153,1,2)),"")),"")</f>
        <v/>
      </c>
    </row>
    <row r="154" spans="1:9" ht="14.25" x14ac:dyDescent="0.2">
      <c r="A154" t="str">
        <f t="shared" si="19"/>
        <v/>
      </c>
      <c r="B154" t="str">
        <f t="shared" si="18"/>
        <v/>
      </c>
      <c r="C154" s="1" t="str">
        <f t="shared" si="17"/>
        <v/>
      </c>
      <c r="D154" t="str">
        <f>IF(ISNUMBER(C154),'Datos de entrada'!A154,"")</f>
        <v/>
      </c>
      <c r="E154" s="1" t="str">
        <f>IF(ISNUMBER(G154),IF(NOT(ISBLANK('Datos de entrada'!K154)),'Datos de entrada'!K154,""),IFERROR(MID('Datos de entrada'!H154,1,2),""))</f>
        <v/>
      </c>
      <c r="F154" s="1" t="str">
        <f>IFERROR(VALUE(CONCATENATE(MID('Datos de entrada'!H154,5,1),",",MID('Datos de entrada'!H154,7,1))),IFERROR(VALUE(CONCATENATE(MID('Datos de entrada'!H154,5,2),",",MID('Datos de entrada'!H154,8,1))),""))</f>
        <v/>
      </c>
      <c r="G154" s="1" t="str">
        <f>IF(ISNUMBER('Datos de entrada'!J154),'Datos de entrada'!J154,"")</f>
        <v/>
      </c>
      <c r="I154" s="1" t="str">
        <f>IF(OR(ISNUMBER(F154),ISNUMBER(G154)),IFERROR(VALUE(CONCATENATE(MID('Datos de entrada'!C154,1,1),",",MID('Datos de entrada'!C154,3,1))),IFERROR(VALUE(MID('Datos de entrada'!C154,1,2)),"")),"")</f>
        <v/>
      </c>
    </row>
    <row r="155" spans="1:9" ht="14.25" x14ac:dyDescent="0.2">
      <c r="A155" t="str">
        <f t="shared" si="19"/>
        <v/>
      </c>
      <c r="B155" t="str">
        <f t="shared" si="18"/>
        <v/>
      </c>
      <c r="C155" s="1" t="str">
        <f t="shared" si="17"/>
        <v/>
      </c>
      <c r="D155" t="str">
        <f>IF(ISNUMBER(C155),'Datos de entrada'!A155,"")</f>
        <v/>
      </c>
      <c r="E155" s="1" t="str">
        <f>IF(ISNUMBER(G155),IF(NOT(ISBLANK('Datos de entrada'!K155)),'Datos de entrada'!K155,""),IFERROR(MID('Datos de entrada'!H155,1,2),""))</f>
        <v/>
      </c>
      <c r="F155" s="1" t="str">
        <f>IFERROR(VALUE(CONCATENATE(MID('Datos de entrada'!H155,5,1),",",MID('Datos de entrada'!H155,7,1))),IFERROR(VALUE(CONCATENATE(MID('Datos de entrada'!H155,5,2),",",MID('Datos de entrada'!H155,8,1))),""))</f>
        <v/>
      </c>
      <c r="G155" s="1" t="str">
        <f>IF(ISNUMBER('Datos de entrada'!J155),'Datos de entrada'!J155,"")</f>
        <v/>
      </c>
      <c r="I155" s="1" t="str">
        <f>IF(OR(ISNUMBER(F155),ISNUMBER(G155)),IFERROR(VALUE(CONCATENATE(MID('Datos de entrada'!C155,1,1),",",MID('Datos de entrada'!C155,3,1))),IFERROR(VALUE(MID('Datos de entrada'!C155,1,2)),"")),"")</f>
        <v/>
      </c>
    </row>
    <row r="156" spans="1:9" ht="14.25" x14ac:dyDescent="0.2">
      <c r="A156" t="str">
        <f t="shared" si="19"/>
        <v/>
      </c>
      <c r="B156" t="str">
        <f t="shared" si="18"/>
        <v/>
      </c>
      <c r="C156" s="1" t="str">
        <f t="shared" si="17"/>
        <v/>
      </c>
      <c r="D156" t="str">
        <f>IF(ISNUMBER(C156),'Datos de entrada'!A156,"")</f>
        <v/>
      </c>
      <c r="E156" s="1" t="str">
        <f>IF(ISNUMBER(G156),IF(NOT(ISBLANK('Datos de entrada'!K156)),'Datos de entrada'!K156,""),IFERROR(MID('Datos de entrada'!H156,1,2),""))</f>
        <v/>
      </c>
      <c r="F156" s="1" t="str">
        <f>IFERROR(VALUE(CONCATENATE(MID('Datos de entrada'!H156,5,1),",",MID('Datos de entrada'!H156,7,1))),IFERROR(VALUE(CONCATENATE(MID('Datos de entrada'!H156,5,2),",",MID('Datos de entrada'!H156,8,1))),""))</f>
        <v/>
      </c>
      <c r="G156" s="1" t="str">
        <f>IF(ISNUMBER('Datos de entrada'!J156),'Datos de entrada'!J156,"")</f>
        <v/>
      </c>
      <c r="I156" s="1" t="str">
        <f>IF(OR(ISNUMBER(F156),ISNUMBER(G156)),IFERROR(VALUE(CONCATENATE(MID('Datos de entrada'!C156,1,1),",",MID('Datos de entrada'!C156,3,1))),IFERROR(VALUE(MID('Datos de entrada'!C156,1,2)),"")),"")</f>
        <v/>
      </c>
    </row>
    <row r="157" spans="1:9" ht="14.25" x14ac:dyDescent="0.2">
      <c r="A157" t="str">
        <f t="shared" si="19"/>
        <v/>
      </c>
      <c r="B157" t="str">
        <f t="shared" si="18"/>
        <v/>
      </c>
      <c r="C157" s="1" t="str">
        <f t="shared" si="17"/>
        <v/>
      </c>
      <c r="D157" t="str">
        <f>IF(ISNUMBER(C157),'Datos de entrada'!A157,"")</f>
        <v/>
      </c>
      <c r="E157" s="1" t="str">
        <f>IF(ISNUMBER(G157),IF(NOT(ISBLANK('Datos de entrada'!K157)),'Datos de entrada'!K157,""),IFERROR(MID('Datos de entrada'!H157,1,2),""))</f>
        <v/>
      </c>
      <c r="F157" s="1" t="str">
        <f>IFERROR(VALUE(CONCATENATE(MID('Datos de entrada'!H157,5,1),",",MID('Datos de entrada'!H157,7,1))),IFERROR(VALUE(CONCATENATE(MID('Datos de entrada'!H157,5,2),",",MID('Datos de entrada'!H157,8,1))),""))</f>
        <v/>
      </c>
      <c r="G157" s="1" t="str">
        <f>IF(ISNUMBER('Datos de entrada'!J157),'Datos de entrada'!J157,"")</f>
        <v/>
      </c>
      <c r="I157" s="1" t="str">
        <f>IF(OR(ISNUMBER(F157),ISNUMBER(G157)),IFERROR(VALUE(CONCATENATE(MID('Datos de entrada'!C157,1,1),",",MID('Datos de entrada'!C157,3,1))),IFERROR(VALUE(MID('Datos de entrada'!C157,1,2)),"")),"")</f>
        <v/>
      </c>
    </row>
    <row r="158" spans="1:9" ht="14.25" x14ac:dyDescent="0.2">
      <c r="A158" t="str">
        <f t="shared" si="19"/>
        <v/>
      </c>
      <c r="B158" t="str">
        <f t="shared" si="18"/>
        <v/>
      </c>
      <c r="C158" s="1" t="str">
        <f t="shared" si="17"/>
        <v/>
      </c>
      <c r="D158" t="str">
        <f>IF(ISNUMBER(C158),'Datos de entrada'!A158,"")</f>
        <v/>
      </c>
      <c r="E158" s="1" t="str">
        <f>IF(ISNUMBER(G158),IF(NOT(ISBLANK('Datos de entrada'!K158)),'Datos de entrada'!K158,""),IFERROR(MID('Datos de entrada'!H158,1,2),""))</f>
        <v/>
      </c>
      <c r="F158" s="1" t="str">
        <f>IFERROR(VALUE(CONCATENATE(MID('Datos de entrada'!H158,5,1),",",MID('Datos de entrada'!H158,7,1))),IFERROR(VALUE(CONCATENATE(MID('Datos de entrada'!H158,5,2),",",MID('Datos de entrada'!H158,8,1))),""))</f>
        <v/>
      </c>
      <c r="G158" s="1" t="str">
        <f>IF(ISNUMBER('Datos de entrada'!J158),'Datos de entrada'!J158,"")</f>
        <v/>
      </c>
      <c r="I158" s="1" t="str">
        <f>IF(OR(ISNUMBER(F158),ISNUMBER(G158)),IFERROR(VALUE(CONCATENATE(MID('Datos de entrada'!C158,1,1),",",MID('Datos de entrada'!C158,3,1))),IFERROR(VALUE(MID('Datos de entrada'!C158,1,2)),"")),"")</f>
        <v/>
      </c>
    </row>
    <row r="159" spans="1:9" ht="14.25" x14ac:dyDescent="0.2">
      <c r="A159" t="str">
        <f t="shared" si="19"/>
        <v/>
      </c>
      <c r="B159" t="str">
        <f t="shared" si="18"/>
        <v/>
      </c>
      <c r="C159" s="1" t="str">
        <f t="shared" si="17"/>
        <v/>
      </c>
      <c r="D159" t="str">
        <f>IF(ISNUMBER(C159),'Datos de entrada'!A159,"")</f>
        <v/>
      </c>
      <c r="E159" s="1" t="str">
        <f>IF(ISNUMBER(G159),IF(NOT(ISBLANK('Datos de entrada'!K159)),'Datos de entrada'!K159,""),IFERROR(MID('Datos de entrada'!H159,1,2),""))</f>
        <v/>
      </c>
      <c r="F159" s="1" t="str">
        <f>IFERROR(VALUE(CONCATENATE(MID('Datos de entrada'!H159,5,1),",",MID('Datos de entrada'!H159,7,1))),IFERROR(VALUE(CONCATENATE(MID('Datos de entrada'!H159,5,2),",",MID('Datos de entrada'!H159,8,1))),""))</f>
        <v/>
      </c>
      <c r="G159" s="1" t="str">
        <f>IF(ISNUMBER('Datos de entrada'!J159),'Datos de entrada'!J159,"")</f>
        <v/>
      </c>
      <c r="I159" s="1" t="str">
        <f>IF(OR(ISNUMBER(F159),ISNUMBER(G159)),IFERROR(VALUE(CONCATENATE(MID('Datos de entrada'!C159,1,1),",",MID('Datos de entrada'!C159,3,1))),IFERROR(VALUE(MID('Datos de entrada'!C159,1,2)),"")),"")</f>
        <v/>
      </c>
    </row>
    <row r="160" spans="1:9" ht="14.25" x14ac:dyDescent="0.2">
      <c r="A160" t="str">
        <f t="shared" si="19"/>
        <v/>
      </c>
      <c r="B160" t="str">
        <f t="shared" si="18"/>
        <v/>
      </c>
      <c r="C160" s="1" t="str">
        <f t="shared" si="17"/>
        <v/>
      </c>
      <c r="D160" t="str">
        <f>IF(ISNUMBER(C160),'Datos de entrada'!A160,"")</f>
        <v/>
      </c>
      <c r="E160" s="1" t="str">
        <f>IF(ISNUMBER(G160),IF(NOT(ISBLANK('Datos de entrada'!K160)),'Datos de entrada'!K160,""),IFERROR(MID('Datos de entrada'!H160,1,2),""))</f>
        <v/>
      </c>
      <c r="F160" s="1" t="str">
        <f>IFERROR(VALUE(CONCATENATE(MID('Datos de entrada'!H160,5,1),",",MID('Datos de entrada'!H160,7,1))),IFERROR(VALUE(CONCATENATE(MID('Datos de entrada'!H160,5,2),",",MID('Datos de entrada'!H160,8,1))),""))</f>
        <v/>
      </c>
      <c r="G160" s="1" t="str">
        <f>IF(ISNUMBER('Datos de entrada'!J160),'Datos de entrada'!J160,"")</f>
        <v/>
      </c>
      <c r="I160" s="1" t="str">
        <f>IF(OR(ISNUMBER(F160),ISNUMBER(G160)),IFERROR(VALUE(CONCATENATE(MID('Datos de entrada'!C160,1,1),",",MID('Datos de entrada'!C160,3,1))),IFERROR(VALUE(MID('Datos de entrada'!C160,1,2)),"")),"")</f>
        <v/>
      </c>
    </row>
    <row r="161" spans="1:9" ht="14.25" x14ac:dyDescent="0.2">
      <c r="A161" t="str">
        <f t="shared" si="19"/>
        <v/>
      </c>
      <c r="B161" t="str">
        <f t="shared" si="18"/>
        <v/>
      </c>
      <c r="C161" s="1" t="str">
        <f t="shared" si="17"/>
        <v/>
      </c>
      <c r="D161" t="str">
        <f>IF(ISNUMBER(C161),'Datos de entrada'!A161,"")</f>
        <v/>
      </c>
      <c r="E161" s="1" t="str">
        <f>IF(ISNUMBER(G161),IF(NOT(ISBLANK('Datos de entrada'!K161)),'Datos de entrada'!K161,""),IFERROR(MID('Datos de entrada'!H161,1,2),""))</f>
        <v/>
      </c>
      <c r="F161" s="1" t="str">
        <f>IFERROR(VALUE(CONCATENATE(MID('Datos de entrada'!H161,5,1),",",MID('Datos de entrada'!H161,7,1))),IFERROR(VALUE(CONCATENATE(MID('Datos de entrada'!H161,5,2),",",MID('Datos de entrada'!H161,8,1))),""))</f>
        <v/>
      </c>
      <c r="G161" s="1" t="str">
        <f>IF(ISNUMBER('Datos de entrada'!J161),'Datos de entrada'!J161,"")</f>
        <v/>
      </c>
      <c r="I161" s="1" t="str">
        <f>IF(OR(ISNUMBER(F161),ISNUMBER(G161)),IFERROR(VALUE(CONCATENATE(MID('Datos de entrada'!C161,1,1),",",MID('Datos de entrada'!C161,3,1))),IFERROR(VALUE(MID('Datos de entrada'!C161,1,2)),"")),"")</f>
        <v/>
      </c>
    </row>
    <row r="162" spans="1:9" ht="14.25" x14ac:dyDescent="0.2">
      <c r="A162" t="str">
        <f t="shared" si="19"/>
        <v/>
      </c>
      <c r="B162" t="str">
        <f t="shared" si="18"/>
        <v/>
      </c>
      <c r="C162" s="1" t="str">
        <f t="shared" si="17"/>
        <v/>
      </c>
      <c r="D162" t="str">
        <f>IF(ISNUMBER(C162),'Datos de entrada'!A162,"")</f>
        <v/>
      </c>
      <c r="E162" s="1" t="str">
        <f>IF(ISNUMBER(G162),IF(NOT(ISBLANK('Datos de entrada'!K162)),'Datos de entrada'!K162,""),IFERROR(MID('Datos de entrada'!H162,1,2),""))</f>
        <v/>
      </c>
      <c r="F162" s="1" t="str">
        <f>IFERROR(VALUE(CONCATENATE(MID('Datos de entrada'!H162,5,1),",",MID('Datos de entrada'!H162,7,1))),IFERROR(VALUE(CONCATENATE(MID('Datos de entrada'!H162,5,2),",",MID('Datos de entrada'!H162,8,1))),""))</f>
        <v/>
      </c>
      <c r="G162" s="1" t="str">
        <f>IF(ISNUMBER('Datos de entrada'!J162),'Datos de entrada'!J162,"")</f>
        <v/>
      </c>
      <c r="I162" s="1" t="str">
        <f>IF(OR(ISNUMBER(F162),ISNUMBER(G162)),IFERROR(VALUE(CONCATENATE(MID('Datos de entrada'!C162,1,1),",",MID('Datos de entrada'!C162,3,1))),IFERROR(VALUE(MID('Datos de entrada'!C162,1,2)),"")),"")</f>
        <v/>
      </c>
    </row>
    <row r="163" spans="1:9" ht="14.25" x14ac:dyDescent="0.2">
      <c r="A163" t="str">
        <f t="shared" si="19"/>
        <v/>
      </c>
      <c r="B163" t="str">
        <f t="shared" si="18"/>
        <v/>
      </c>
      <c r="C163" s="1" t="str">
        <f t="shared" si="17"/>
        <v/>
      </c>
      <c r="D163" t="str">
        <f>IF(ISNUMBER(C163),'Datos de entrada'!A163,"")</f>
        <v/>
      </c>
      <c r="E163" s="1" t="str">
        <f>IF(ISNUMBER(G163),IF(NOT(ISBLANK('Datos de entrada'!K163)),'Datos de entrada'!K163,""),IFERROR(MID('Datos de entrada'!H163,1,2),""))</f>
        <v/>
      </c>
      <c r="F163" s="1" t="str">
        <f>IFERROR(VALUE(CONCATENATE(MID('Datos de entrada'!H163,5,1),",",MID('Datos de entrada'!H163,7,1))),IFERROR(VALUE(CONCATENATE(MID('Datos de entrada'!H163,5,2),",",MID('Datos de entrada'!H163,8,1))),""))</f>
        <v/>
      </c>
      <c r="G163" s="1" t="str">
        <f>IF(ISNUMBER('Datos de entrada'!J163),'Datos de entrada'!J163,"")</f>
        <v/>
      </c>
      <c r="I163" s="1" t="str">
        <f>IF(OR(ISNUMBER(F163),ISNUMBER(G163)),IFERROR(VALUE(CONCATENATE(MID('Datos de entrada'!C163,1,1),",",MID('Datos de entrada'!C163,3,1))),IFERROR(VALUE(MID('Datos de entrada'!C163,1,2)),"")),"")</f>
        <v/>
      </c>
    </row>
    <row r="164" spans="1:9" ht="14.25" x14ac:dyDescent="0.2">
      <c r="A164" t="str">
        <f t="shared" si="19"/>
        <v/>
      </c>
      <c r="B164" t="str">
        <f t="shared" si="18"/>
        <v/>
      </c>
      <c r="C164" s="1" t="str">
        <f t="shared" si="17"/>
        <v/>
      </c>
      <c r="D164" t="str">
        <f>IF(ISNUMBER(C164),'Datos de entrada'!A164,"")</f>
        <v/>
      </c>
      <c r="E164" s="1" t="str">
        <f>IF(ISNUMBER(G164),IF(NOT(ISBLANK('Datos de entrada'!K164)),'Datos de entrada'!K164,""),IFERROR(MID('Datos de entrada'!H164,1,2),""))</f>
        <v/>
      </c>
      <c r="F164" s="1" t="str">
        <f>IFERROR(VALUE(CONCATENATE(MID('Datos de entrada'!H164,5,1),",",MID('Datos de entrada'!H164,7,1))),IFERROR(VALUE(CONCATENATE(MID('Datos de entrada'!H164,5,2),",",MID('Datos de entrada'!H164,8,1))),""))</f>
        <v/>
      </c>
      <c r="G164" s="1" t="str">
        <f>IF(ISNUMBER('Datos de entrada'!J164),'Datos de entrada'!J164,"")</f>
        <v/>
      </c>
      <c r="I164" s="1" t="str">
        <f>IF(OR(ISNUMBER(F164),ISNUMBER(G164)),IFERROR(VALUE(CONCATENATE(MID('Datos de entrada'!C164,1,1),",",MID('Datos de entrada'!C164,3,1))),IFERROR(VALUE(MID('Datos de entrada'!C164,1,2)),"")),"")</f>
        <v/>
      </c>
    </row>
    <row r="165" spans="1:9" ht="14.25" x14ac:dyDescent="0.2">
      <c r="A165" t="str">
        <f t="shared" si="19"/>
        <v/>
      </c>
      <c r="B165" t="str">
        <f t="shared" si="18"/>
        <v/>
      </c>
      <c r="C165" s="1" t="str">
        <f t="shared" si="17"/>
        <v/>
      </c>
      <c r="D165" t="str">
        <f>IF(ISNUMBER(C165),'Datos de entrada'!A165,"")</f>
        <v/>
      </c>
      <c r="E165" s="1" t="str">
        <f>IF(ISNUMBER(G165),IF(NOT(ISBLANK('Datos de entrada'!K165)),'Datos de entrada'!K165,""),IFERROR(MID('Datos de entrada'!H165,1,2),""))</f>
        <v/>
      </c>
      <c r="F165" s="1" t="str">
        <f>IFERROR(VALUE(CONCATENATE(MID('Datos de entrada'!H165,5,1),",",MID('Datos de entrada'!H165,7,1))),IFERROR(VALUE(CONCATENATE(MID('Datos de entrada'!H165,5,2),",",MID('Datos de entrada'!H165,8,1))),""))</f>
        <v/>
      </c>
      <c r="G165" s="1" t="str">
        <f>IF(ISNUMBER('Datos de entrada'!J165),'Datos de entrada'!J165,"")</f>
        <v/>
      </c>
      <c r="I165" s="1" t="str">
        <f>IF(OR(ISNUMBER(F165),ISNUMBER(G165)),IFERROR(VALUE(CONCATENATE(MID('Datos de entrada'!C165,1,1),",",MID('Datos de entrada'!C165,3,1))),IFERROR(VALUE(MID('Datos de entrada'!C165,1,2)),"")),"")</f>
        <v/>
      </c>
    </row>
    <row r="166" spans="1:9" ht="14.25" x14ac:dyDescent="0.2">
      <c r="A166" t="str">
        <f t="shared" si="19"/>
        <v/>
      </c>
      <c r="B166" t="str">
        <f t="shared" si="18"/>
        <v/>
      </c>
      <c r="C166" s="1" t="str">
        <f t="shared" si="17"/>
        <v/>
      </c>
      <c r="D166" t="str">
        <f>IF(ISNUMBER(C166),'Datos de entrada'!A166,"")</f>
        <v/>
      </c>
      <c r="E166" s="1" t="str">
        <f>IF(ISNUMBER(G166),IF(NOT(ISBLANK('Datos de entrada'!K166)),'Datos de entrada'!K166,""),IFERROR(MID('Datos de entrada'!H166,1,2),""))</f>
        <v/>
      </c>
      <c r="F166" s="1" t="str">
        <f>IFERROR(VALUE(CONCATENATE(MID('Datos de entrada'!H166,5,1),",",MID('Datos de entrada'!H166,7,1))),IFERROR(VALUE(CONCATENATE(MID('Datos de entrada'!H166,5,2),",",MID('Datos de entrada'!H166,8,1))),""))</f>
        <v/>
      </c>
      <c r="G166" s="1" t="str">
        <f>IF(ISNUMBER('Datos de entrada'!J166),'Datos de entrada'!J166,"")</f>
        <v/>
      </c>
      <c r="I166" s="1" t="str">
        <f>IF(OR(ISNUMBER(F166),ISNUMBER(G166)),IFERROR(VALUE(CONCATENATE(MID('Datos de entrada'!C166,1,1),",",MID('Datos de entrada'!C166,3,1))),IFERROR(VALUE(MID('Datos de entrada'!C166,1,2)),"")),"")</f>
        <v/>
      </c>
    </row>
    <row r="167" spans="1:9" ht="14.25" x14ac:dyDescent="0.2">
      <c r="A167" t="str">
        <f t="shared" si="19"/>
        <v/>
      </c>
      <c r="B167" t="str">
        <f t="shared" si="18"/>
        <v/>
      </c>
      <c r="C167" s="1" t="str">
        <f t="shared" si="17"/>
        <v/>
      </c>
      <c r="D167" t="str">
        <f>IF(ISNUMBER(C167),'Datos de entrada'!A167,"")</f>
        <v/>
      </c>
      <c r="E167" s="1" t="str">
        <f>IF(ISNUMBER(G167),IF(NOT(ISBLANK('Datos de entrada'!K167)),'Datos de entrada'!K167,""),IFERROR(MID('Datos de entrada'!H167,1,2),""))</f>
        <v/>
      </c>
      <c r="F167" s="1" t="str">
        <f>IFERROR(VALUE(CONCATENATE(MID('Datos de entrada'!H167,5,1),",",MID('Datos de entrada'!H167,7,1))),IFERROR(VALUE(CONCATENATE(MID('Datos de entrada'!H167,5,2),",",MID('Datos de entrada'!H167,8,1))),""))</f>
        <v/>
      </c>
      <c r="G167" s="1" t="str">
        <f>IF(ISNUMBER('Datos de entrada'!J167),'Datos de entrada'!J167,"")</f>
        <v/>
      </c>
      <c r="I167" s="1" t="str">
        <f>IF(OR(ISNUMBER(F167),ISNUMBER(G167)),IFERROR(VALUE(CONCATENATE(MID('Datos de entrada'!C167,1,1),",",MID('Datos de entrada'!C167,3,1))),IFERROR(VALUE(MID('Datos de entrada'!C167,1,2)),"")),"")</f>
        <v/>
      </c>
    </row>
    <row r="168" spans="1:9" ht="14.25" x14ac:dyDescent="0.2">
      <c r="A168" t="str">
        <f t="shared" si="19"/>
        <v/>
      </c>
      <c r="B168" t="str">
        <f t="shared" si="18"/>
        <v/>
      </c>
      <c r="C168" s="1" t="str">
        <f t="shared" si="17"/>
        <v/>
      </c>
      <c r="D168" t="str">
        <f>IF(ISNUMBER(C168),'Datos de entrada'!A168,"")</f>
        <v/>
      </c>
      <c r="E168" s="1" t="str">
        <f>IF(ISNUMBER(G168),IF(NOT(ISBLANK('Datos de entrada'!K168)),'Datos de entrada'!K168,""),IFERROR(MID('Datos de entrada'!H168,1,2),""))</f>
        <v/>
      </c>
      <c r="F168" s="1" t="str">
        <f>IFERROR(VALUE(CONCATENATE(MID('Datos de entrada'!H168,5,1),",",MID('Datos de entrada'!H168,7,1))),IFERROR(VALUE(CONCATENATE(MID('Datos de entrada'!H168,5,2),",",MID('Datos de entrada'!H168,8,1))),""))</f>
        <v/>
      </c>
      <c r="G168" s="1" t="str">
        <f>IF(ISNUMBER('Datos de entrada'!J168),'Datos de entrada'!J168,"")</f>
        <v/>
      </c>
      <c r="I168" s="1" t="str">
        <f>IF(OR(ISNUMBER(F168),ISNUMBER(G168)),IFERROR(VALUE(CONCATENATE(MID('Datos de entrada'!C168,1,1),",",MID('Datos de entrada'!C168,3,1))),IFERROR(VALUE(MID('Datos de entrada'!C168,1,2)),"")),"")</f>
        <v/>
      </c>
    </row>
    <row r="169" spans="1:9" ht="14.25" x14ac:dyDescent="0.2">
      <c r="A169" t="str">
        <f t="shared" si="19"/>
        <v/>
      </c>
      <c r="B169" t="str">
        <f t="shared" si="18"/>
        <v/>
      </c>
      <c r="C169" s="1" t="str">
        <f t="shared" si="17"/>
        <v/>
      </c>
      <c r="D169" t="str">
        <f>IF(ISNUMBER(C169),'Datos de entrada'!A169,"")</f>
        <v/>
      </c>
      <c r="E169" s="1" t="str">
        <f>IF(ISNUMBER(G169),IF(NOT(ISBLANK('Datos de entrada'!K169)),'Datos de entrada'!K169,""),IFERROR(MID('Datos de entrada'!H169,1,2),""))</f>
        <v/>
      </c>
      <c r="F169" s="1" t="str">
        <f>IFERROR(VALUE(CONCATENATE(MID('Datos de entrada'!H169,5,1),",",MID('Datos de entrada'!H169,7,1))),IFERROR(VALUE(CONCATENATE(MID('Datos de entrada'!H169,5,2),",",MID('Datos de entrada'!H169,8,1))),""))</f>
        <v/>
      </c>
      <c r="G169" s="1" t="str">
        <f>IF(ISNUMBER('Datos de entrada'!J169),'Datos de entrada'!J169,"")</f>
        <v/>
      </c>
      <c r="I169" s="1" t="str">
        <f>IF(OR(ISNUMBER(F169),ISNUMBER(G169)),IFERROR(VALUE(CONCATENATE(MID('Datos de entrada'!C169,1,1),",",MID('Datos de entrada'!C169,3,1))),IFERROR(VALUE(MID('Datos de entrada'!C169,1,2)),"")),"")</f>
        <v/>
      </c>
    </row>
    <row r="170" spans="1:9" ht="14.25" x14ac:dyDescent="0.2">
      <c r="A170" t="str">
        <f t="shared" si="19"/>
        <v/>
      </c>
      <c r="B170" t="str">
        <f t="shared" si="18"/>
        <v/>
      </c>
      <c r="C170" s="1" t="str">
        <f t="shared" si="17"/>
        <v/>
      </c>
      <c r="D170" t="str">
        <f>IF(ISNUMBER(C170),'Datos de entrada'!A170,"")</f>
        <v/>
      </c>
      <c r="E170" s="1" t="str">
        <f>IF(ISNUMBER(G170),IF(NOT(ISBLANK('Datos de entrada'!K170)),'Datos de entrada'!K170,""),IFERROR(MID('Datos de entrada'!H170,1,2),""))</f>
        <v/>
      </c>
      <c r="F170" s="1" t="str">
        <f>IFERROR(VALUE(CONCATENATE(MID('Datos de entrada'!H170,5,1),",",MID('Datos de entrada'!H170,7,1))),IFERROR(VALUE(CONCATENATE(MID('Datos de entrada'!H170,5,2),",",MID('Datos de entrada'!H170,8,1))),""))</f>
        <v/>
      </c>
      <c r="G170" s="1" t="str">
        <f>IF(ISNUMBER('Datos de entrada'!J170),'Datos de entrada'!J170,"")</f>
        <v/>
      </c>
      <c r="I170" s="1" t="str">
        <f>IF(OR(ISNUMBER(F170),ISNUMBER(G170)),IFERROR(VALUE(CONCATENATE(MID('Datos de entrada'!C170,1,1),",",MID('Datos de entrada'!C170,3,1))),IFERROR(VALUE(MID('Datos de entrada'!C170,1,2)),"")),"")</f>
        <v/>
      </c>
    </row>
    <row r="171" spans="1:9" ht="14.25" x14ac:dyDescent="0.2">
      <c r="A171" t="str">
        <f t="shared" si="19"/>
        <v/>
      </c>
      <c r="B171" t="str">
        <f t="shared" si="18"/>
        <v/>
      </c>
      <c r="C171" s="1" t="str">
        <f t="shared" si="17"/>
        <v/>
      </c>
      <c r="D171" t="str">
        <f>IF(ISNUMBER(C171),'Datos de entrada'!A171,"")</f>
        <v/>
      </c>
      <c r="E171" s="1" t="str">
        <f>IF(ISNUMBER(G171),IF(NOT(ISBLANK('Datos de entrada'!K171)),'Datos de entrada'!K171,""),IFERROR(MID('Datos de entrada'!H171,1,2),""))</f>
        <v/>
      </c>
      <c r="F171" s="1" t="str">
        <f>IFERROR(VALUE(CONCATENATE(MID('Datos de entrada'!H171,5,1),",",MID('Datos de entrada'!H171,7,1))),IFERROR(VALUE(CONCATENATE(MID('Datos de entrada'!H171,5,2),",",MID('Datos de entrada'!H171,8,1))),""))</f>
        <v/>
      </c>
      <c r="G171" s="1" t="str">
        <f>IF(ISNUMBER('Datos de entrada'!J171),'Datos de entrada'!J171,"")</f>
        <v/>
      </c>
      <c r="I171" s="1" t="str">
        <f>IF(OR(ISNUMBER(F171),ISNUMBER(G171)),IFERROR(VALUE(CONCATENATE(MID('Datos de entrada'!C171,1,1),",",MID('Datos de entrada'!C171,3,1))),IFERROR(VALUE(MID('Datos de entrada'!C171,1,2)),"")),"")</f>
        <v/>
      </c>
    </row>
    <row r="172" spans="1:9" ht="14.25" x14ac:dyDescent="0.2">
      <c r="A172" t="str">
        <f t="shared" si="19"/>
        <v/>
      </c>
      <c r="B172" t="str">
        <f t="shared" si="18"/>
        <v/>
      </c>
      <c r="C172" s="1" t="str">
        <f t="shared" si="17"/>
        <v/>
      </c>
      <c r="D172" t="str">
        <f>IF(ISNUMBER(C172),'Datos de entrada'!A172,"")</f>
        <v/>
      </c>
      <c r="E172" s="1" t="str">
        <f>IF(ISNUMBER(G172),IF(NOT(ISBLANK('Datos de entrada'!K172)),'Datos de entrada'!K172,""),IFERROR(MID('Datos de entrada'!H172,1,2),""))</f>
        <v/>
      </c>
      <c r="F172" s="1" t="str">
        <f>IFERROR(VALUE(CONCATENATE(MID('Datos de entrada'!H172,5,1),",",MID('Datos de entrada'!H172,7,1))),IFERROR(VALUE(CONCATENATE(MID('Datos de entrada'!H172,5,2),",",MID('Datos de entrada'!H172,8,1))),""))</f>
        <v/>
      </c>
      <c r="G172" s="1" t="str">
        <f>IF(ISNUMBER('Datos de entrada'!J172),'Datos de entrada'!J172,"")</f>
        <v/>
      </c>
      <c r="I172" s="1" t="str">
        <f>IF(OR(ISNUMBER(F172),ISNUMBER(G172)),IFERROR(VALUE(CONCATENATE(MID('Datos de entrada'!C172,1,1),",",MID('Datos de entrada'!C172,3,1))),IFERROR(VALUE(MID('Datos de entrada'!C172,1,2)),"")),"")</f>
        <v/>
      </c>
    </row>
    <row r="173" spans="1:9" ht="14.25" x14ac:dyDescent="0.2">
      <c r="A173" t="str">
        <f t="shared" si="19"/>
        <v/>
      </c>
      <c r="B173" t="str">
        <f t="shared" si="18"/>
        <v/>
      </c>
      <c r="C173" s="1" t="str">
        <f t="shared" si="17"/>
        <v/>
      </c>
      <c r="D173" t="str">
        <f>IF(ISNUMBER(C173),'Datos de entrada'!A173,"")</f>
        <v/>
      </c>
      <c r="E173" s="1" t="str">
        <f>IF(ISNUMBER(G173),IF(NOT(ISBLANK('Datos de entrada'!K173)),'Datos de entrada'!K173,""),IFERROR(MID('Datos de entrada'!H173,1,2),""))</f>
        <v/>
      </c>
      <c r="F173" s="1" t="str">
        <f>IFERROR(VALUE(CONCATENATE(MID('Datos de entrada'!H173,5,1),",",MID('Datos de entrada'!H173,7,1))),IFERROR(VALUE(CONCATENATE(MID('Datos de entrada'!H173,5,2),",",MID('Datos de entrada'!H173,8,1))),""))</f>
        <v/>
      </c>
      <c r="G173" s="1" t="str">
        <f>IF(ISNUMBER('Datos de entrada'!J173),'Datos de entrada'!J173,"")</f>
        <v/>
      </c>
      <c r="I173" s="1" t="str">
        <f>IF(OR(ISNUMBER(F173),ISNUMBER(G173)),IFERROR(VALUE(CONCATENATE(MID('Datos de entrada'!C173,1,1),",",MID('Datos de entrada'!C173,3,1))),IFERROR(VALUE(MID('Datos de entrada'!C173,1,2)),"")),"")</f>
        <v/>
      </c>
    </row>
    <row r="174" spans="1:9" ht="14.25" x14ac:dyDescent="0.2">
      <c r="A174" t="str">
        <f t="shared" si="19"/>
        <v/>
      </c>
      <c r="B174" t="str">
        <f t="shared" si="18"/>
        <v/>
      </c>
      <c r="C174" s="1" t="str">
        <f t="shared" si="17"/>
        <v/>
      </c>
      <c r="D174" t="str">
        <f>IF(ISNUMBER(C174),'Datos de entrada'!A174,"")</f>
        <v/>
      </c>
      <c r="E174" s="1" t="str">
        <f>IF(ISNUMBER(G174),IF(NOT(ISBLANK('Datos de entrada'!K174)),'Datos de entrada'!K174,""),IFERROR(MID('Datos de entrada'!H174,1,2),""))</f>
        <v/>
      </c>
      <c r="F174" s="1" t="str">
        <f>IFERROR(VALUE(CONCATENATE(MID('Datos de entrada'!H174,5,1),",",MID('Datos de entrada'!H174,7,1))),IFERROR(VALUE(CONCATENATE(MID('Datos de entrada'!H174,5,2),",",MID('Datos de entrada'!H174,8,1))),""))</f>
        <v/>
      </c>
      <c r="G174" s="1" t="str">
        <f>IF(ISNUMBER('Datos de entrada'!J174),'Datos de entrada'!J174,"")</f>
        <v/>
      </c>
      <c r="I174" s="1" t="str">
        <f>IF(OR(ISNUMBER(F174),ISNUMBER(G174)),IFERROR(VALUE(CONCATENATE(MID('Datos de entrada'!C174,1,1),",",MID('Datos de entrada'!C174,3,1))),IFERROR(VALUE(MID('Datos de entrada'!C174,1,2)),"")),"")</f>
        <v/>
      </c>
    </row>
    <row r="175" spans="1:9" ht="14.25" x14ac:dyDescent="0.2">
      <c r="A175" t="str">
        <f t="shared" si="19"/>
        <v/>
      </c>
      <c r="B175" t="str">
        <f t="shared" si="18"/>
        <v/>
      </c>
      <c r="C175" s="1" t="str">
        <f t="shared" si="17"/>
        <v/>
      </c>
      <c r="D175" t="str">
        <f>IF(ISNUMBER(C175),'Datos de entrada'!A175,"")</f>
        <v/>
      </c>
      <c r="E175" s="1" t="str">
        <f>IF(ISNUMBER(G175),IF(NOT(ISBLANK('Datos de entrada'!K175)),'Datos de entrada'!K175,""),IFERROR(MID('Datos de entrada'!H175,1,2),""))</f>
        <v/>
      </c>
      <c r="F175" s="1" t="str">
        <f>IFERROR(VALUE(CONCATENATE(MID('Datos de entrada'!H175,5,1),",",MID('Datos de entrada'!H175,7,1))),IFERROR(VALUE(CONCATENATE(MID('Datos de entrada'!H175,5,2),",",MID('Datos de entrada'!H175,8,1))),""))</f>
        <v/>
      </c>
      <c r="G175" s="1" t="str">
        <f>IF(ISNUMBER('Datos de entrada'!J175),'Datos de entrada'!J175,"")</f>
        <v/>
      </c>
      <c r="I175" s="1" t="str">
        <f>IF(OR(ISNUMBER(F175),ISNUMBER(G175)),IFERROR(VALUE(CONCATENATE(MID('Datos de entrada'!C175,1,1),",",MID('Datos de entrada'!C175,3,1))),IFERROR(VALUE(MID('Datos de entrada'!C175,1,2)),"")),"")</f>
        <v/>
      </c>
    </row>
    <row r="176" spans="1:9" ht="14.25" x14ac:dyDescent="0.2">
      <c r="A176" t="str">
        <f t="shared" si="19"/>
        <v/>
      </c>
      <c r="B176" t="str">
        <f t="shared" si="18"/>
        <v/>
      </c>
      <c r="C176" s="1" t="str">
        <f t="shared" si="17"/>
        <v/>
      </c>
      <c r="D176" t="str">
        <f>IF(ISNUMBER(C176),'Datos de entrada'!A176,"")</f>
        <v/>
      </c>
      <c r="E176" s="1" t="str">
        <f>IF(ISNUMBER(G176),IF(NOT(ISBLANK('Datos de entrada'!K176)),'Datos de entrada'!K176,""),IFERROR(MID('Datos de entrada'!H176,1,2),""))</f>
        <v/>
      </c>
      <c r="F176" s="1" t="str">
        <f>IFERROR(VALUE(CONCATENATE(MID('Datos de entrada'!H176,5,1),",",MID('Datos de entrada'!H176,7,1))),IFERROR(VALUE(CONCATENATE(MID('Datos de entrada'!H176,5,2),",",MID('Datos de entrada'!H176,8,1))),""))</f>
        <v/>
      </c>
      <c r="G176" s="1" t="str">
        <f>IF(ISNUMBER('Datos de entrada'!J176),'Datos de entrada'!J176,"")</f>
        <v/>
      </c>
      <c r="I176" s="1" t="str">
        <f>IF(OR(ISNUMBER(F176),ISNUMBER(G176)),IFERROR(VALUE(CONCATENATE(MID('Datos de entrada'!C176,1,1),",",MID('Datos de entrada'!C176,3,1))),IFERROR(VALUE(MID('Datos de entrada'!C176,1,2)),"")),"")</f>
        <v/>
      </c>
    </row>
    <row r="177" spans="1:9" ht="14.25" x14ac:dyDescent="0.2">
      <c r="A177" t="str">
        <f t="shared" si="19"/>
        <v/>
      </c>
      <c r="B177" t="str">
        <f t="shared" si="18"/>
        <v/>
      </c>
      <c r="C177" s="1" t="str">
        <f t="shared" si="17"/>
        <v/>
      </c>
      <c r="D177" t="str">
        <f>IF(ISNUMBER(C177),'Datos de entrada'!A177,"")</f>
        <v/>
      </c>
      <c r="E177" s="1" t="str">
        <f>IF(ISNUMBER(G177),IF(NOT(ISBLANK('Datos de entrada'!K177)),'Datos de entrada'!K177,""),IFERROR(MID('Datos de entrada'!H177,1,2),""))</f>
        <v/>
      </c>
      <c r="F177" s="1" t="str">
        <f>IFERROR(VALUE(CONCATENATE(MID('Datos de entrada'!H177,5,1),",",MID('Datos de entrada'!H177,7,1))),IFERROR(VALUE(CONCATENATE(MID('Datos de entrada'!H177,5,2),",",MID('Datos de entrada'!H177,8,1))),""))</f>
        <v/>
      </c>
      <c r="G177" s="1" t="str">
        <f>IF(ISNUMBER('Datos de entrada'!J177),'Datos de entrada'!J177,"")</f>
        <v/>
      </c>
      <c r="I177" s="1" t="str">
        <f>IF(OR(ISNUMBER(F177),ISNUMBER(G177)),IFERROR(VALUE(CONCATENATE(MID('Datos de entrada'!C177,1,1),",",MID('Datos de entrada'!C177,3,1))),IFERROR(VALUE(MID('Datos de entrada'!C177,1,2)),"")),"")</f>
        <v/>
      </c>
    </row>
    <row r="178" spans="1:9" ht="14.25" x14ac:dyDescent="0.2">
      <c r="A178" t="str">
        <f t="shared" si="19"/>
        <v/>
      </c>
      <c r="B178" t="str">
        <f t="shared" si="18"/>
        <v/>
      </c>
      <c r="C178" s="1" t="str">
        <f t="shared" si="17"/>
        <v/>
      </c>
      <c r="D178" t="str">
        <f>IF(ISNUMBER(C178),'Datos de entrada'!A178,"")</f>
        <v/>
      </c>
      <c r="E178" s="1" t="str">
        <f>IF(ISNUMBER(G178),IF(NOT(ISBLANK('Datos de entrada'!K178)),'Datos de entrada'!K178,""),IFERROR(MID('Datos de entrada'!H178,1,2),""))</f>
        <v/>
      </c>
      <c r="F178" s="1" t="str">
        <f>IFERROR(VALUE(CONCATENATE(MID('Datos de entrada'!H178,5,1),",",MID('Datos de entrada'!H178,7,1))),IFERROR(VALUE(CONCATENATE(MID('Datos de entrada'!H178,5,2),",",MID('Datos de entrada'!H178,8,1))),""))</f>
        <v/>
      </c>
      <c r="G178" s="1" t="str">
        <f>IF(ISNUMBER('Datos de entrada'!J178),'Datos de entrada'!J178,"")</f>
        <v/>
      </c>
      <c r="I178" s="1" t="str">
        <f>IF(OR(ISNUMBER(F178),ISNUMBER(G178)),IFERROR(VALUE(CONCATENATE(MID('Datos de entrada'!C178,1,1),",",MID('Datos de entrada'!C178,3,1))),IFERROR(VALUE(MID('Datos de entrada'!C178,1,2)),"")),"")</f>
        <v/>
      </c>
    </row>
    <row r="179" spans="1:9" ht="14.25" x14ac:dyDescent="0.2">
      <c r="A179" t="str">
        <f t="shared" si="19"/>
        <v/>
      </c>
      <c r="B179" t="str">
        <f t="shared" si="18"/>
        <v/>
      </c>
      <c r="C179" s="1" t="str">
        <f t="shared" si="17"/>
        <v/>
      </c>
      <c r="D179" t="str">
        <f>IF(ISNUMBER(C179),'Datos de entrada'!A179,"")</f>
        <v/>
      </c>
      <c r="E179" s="1" t="str">
        <f>IF(ISNUMBER(G179),IF(NOT(ISBLANK('Datos de entrada'!K179)),'Datos de entrada'!K179,""),IFERROR(MID('Datos de entrada'!H179,1,2),""))</f>
        <v/>
      </c>
      <c r="F179" s="1" t="str">
        <f>IFERROR(VALUE(CONCATENATE(MID('Datos de entrada'!H179,5,1),",",MID('Datos de entrada'!H179,7,1))),IFERROR(VALUE(CONCATENATE(MID('Datos de entrada'!H179,5,2),",",MID('Datos de entrada'!H179,8,1))),""))</f>
        <v/>
      </c>
      <c r="G179" s="1" t="str">
        <f>IF(ISNUMBER('Datos de entrada'!J179),'Datos de entrada'!J179,"")</f>
        <v/>
      </c>
      <c r="I179" s="1" t="str">
        <f>IF(OR(ISNUMBER(F179),ISNUMBER(G179)),IFERROR(VALUE(CONCATENATE(MID('Datos de entrada'!C179,1,1),",",MID('Datos de entrada'!C179,3,1))),IFERROR(VALUE(MID('Datos de entrada'!C179,1,2)),"")),"")</f>
        <v/>
      </c>
    </row>
    <row r="180" spans="1:9" ht="14.25" x14ac:dyDescent="0.2">
      <c r="A180" t="str">
        <f t="shared" si="19"/>
        <v/>
      </c>
      <c r="B180" t="str">
        <f t="shared" si="18"/>
        <v/>
      </c>
      <c r="C180" s="1" t="str">
        <f t="shared" si="17"/>
        <v/>
      </c>
      <c r="D180" t="str">
        <f>IF(ISNUMBER(C180),'Datos de entrada'!A180,"")</f>
        <v/>
      </c>
      <c r="E180" s="1" t="str">
        <f>IF(ISNUMBER(G180),IF(NOT(ISBLANK('Datos de entrada'!K180)),'Datos de entrada'!K180,""),IFERROR(MID('Datos de entrada'!H180,1,2),""))</f>
        <v/>
      </c>
      <c r="F180" s="1" t="str">
        <f>IFERROR(VALUE(CONCATENATE(MID('Datos de entrada'!H180,5,1),",",MID('Datos de entrada'!H180,7,1))),IFERROR(VALUE(CONCATENATE(MID('Datos de entrada'!H180,5,2),",",MID('Datos de entrada'!H180,8,1))),""))</f>
        <v/>
      </c>
      <c r="G180" s="1" t="str">
        <f>IF(ISNUMBER('Datos de entrada'!J180),'Datos de entrada'!J180,"")</f>
        <v/>
      </c>
      <c r="I180" s="1" t="str">
        <f>IF(OR(ISNUMBER(F180),ISNUMBER(G180)),IFERROR(VALUE(CONCATENATE(MID('Datos de entrada'!C180,1,1),",",MID('Datos de entrada'!C180,3,1))),IFERROR(VALUE(MID('Datos de entrada'!C180,1,2)),"")),"")</f>
        <v/>
      </c>
    </row>
    <row r="181" spans="1:9" ht="14.25" x14ac:dyDescent="0.2">
      <c r="A181" t="str">
        <f t="shared" si="19"/>
        <v/>
      </c>
      <c r="B181" t="str">
        <f t="shared" si="18"/>
        <v/>
      </c>
      <c r="C181" s="1" t="str">
        <f t="shared" si="17"/>
        <v/>
      </c>
      <c r="D181" t="str">
        <f>IF(ISNUMBER(C181),'Datos de entrada'!A181,"")</f>
        <v/>
      </c>
      <c r="E181" s="1" t="str">
        <f>IF(ISNUMBER(G181),IF(NOT(ISBLANK('Datos de entrada'!K181)),'Datos de entrada'!K181,""),IFERROR(MID('Datos de entrada'!H181,1,2),""))</f>
        <v/>
      </c>
      <c r="F181" s="1" t="str">
        <f>IFERROR(VALUE(CONCATENATE(MID('Datos de entrada'!H181,5,1),",",MID('Datos de entrada'!H181,7,1))),IFERROR(VALUE(CONCATENATE(MID('Datos de entrada'!H181,5,2),",",MID('Datos de entrada'!H181,8,1))),""))</f>
        <v/>
      </c>
      <c r="G181" s="1" t="str">
        <f>IF(ISNUMBER('Datos de entrada'!J181),'Datos de entrada'!J181,"")</f>
        <v/>
      </c>
      <c r="I181" s="1" t="str">
        <f>IF(OR(ISNUMBER(F181),ISNUMBER(G181)),IFERROR(VALUE(CONCATENATE(MID('Datos de entrada'!C181,1,1),",",MID('Datos de entrada'!C181,3,1))),IFERROR(VALUE(MID('Datos de entrada'!C181,1,2)),"")),"")</f>
        <v/>
      </c>
    </row>
    <row r="182" spans="1:9" ht="14.25" x14ac:dyDescent="0.2">
      <c r="A182" t="str">
        <f t="shared" si="19"/>
        <v/>
      </c>
      <c r="B182" t="str">
        <f t="shared" si="18"/>
        <v/>
      </c>
      <c r="C182" s="1" t="str">
        <f t="shared" si="17"/>
        <v/>
      </c>
      <c r="D182" t="str">
        <f>IF(ISNUMBER(C182),'Datos de entrada'!A182,"")</f>
        <v/>
      </c>
      <c r="E182" s="1" t="str">
        <f>IF(ISNUMBER(G182),IF(NOT(ISBLANK('Datos de entrada'!K182)),'Datos de entrada'!K182,""),IFERROR(MID('Datos de entrada'!H182,1,2),""))</f>
        <v/>
      </c>
      <c r="F182" s="1" t="str">
        <f>IFERROR(VALUE(CONCATENATE(MID('Datos de entrada'!H182,5,1),",",MID('Datos de entrada'!H182,7,1))),IFERROR(VALUE(CONCATENATE(MID('Datos de entrada'!H182,5,2),",",MID('Datos de entrada'!H182,8,1))),""))</f>
        <v/>
      </c>
      <c r="G182" s="1" t="str">
        <f>IF(ISNUMBER('Datos de entrada'!J182),'Datos de entrada'!J182,"")</f>
        <v/>
      </c>
      <c r="I182" s="1" t="str">
        <f>IF(OR(ISNUMBER(F182),ISNUMBER(G182)),IFERROR(VALUE(CONCATENATE(MID('Datos de entrada'!C182,1,1),",",MID('Datos de entrada'!C182,3,1))),IFERROR(VALUE(MID('Datos de entrada'!C182,1,2)),"")),"")</f>
        <v/>
      </c>
    </row>
    <row r="183" spans="1:9" ht="14.25" x14ac:dyDescent="0.2">
      <c r="A183" t="str">
        <f t="shared" si="19"/>
        <v/>
      </c>
      <c r="B183" t="str">
        <f t="shared" si="18"/>
        <v/>
      </c>
      <c r="C183" s="1" t="str">
        <f t="shared" si="17"/>
        <v/>
      </c>
      <c r="D183" t="str">
        <f>IF(ISNUMBER(C183),'Datos de entrada'!A183,"")</f>
        <v/>
      </c>
      <c r="E183" s="1" t="str">
        <f>IF(ISNUMBER(G183),IF(NOT(ISBLANK('Datos de entrada'!K183)),'Datos de entrada'!K183,""),IFERROR(MID('Datos de entrada'!H183,1,2),""))</f>
        <v/>
      </c>
      <c r="F183" s="1" t="str">
        <f>IFERROR(VALUE(CONCATENATE(MID('Datos de entrada'!H183,5,1),",",MID('Datos de entrada'!H183,7,1))),IFERROR(VALUE(CONCATENATE(MID('Datos de entrada'!H183,5,2),",",MID('Datos de entrada'!H183,8,1))),""))</f>
        <v/>
      </c>
      <c r="G183" s="1" t="str">
        <f>IF(ISNUMBER('Datos de entrada'!J183),'Datos de entrada'!J183,"")</f>
        <v/>
      </c>
      <c r="I183" s="1" t="str">
        <f>IF(OR(ISNUMBER(F183),ISNUMBER(G183)),IFERROR(VALUE(CONCATENATE(MID('Datos de entrada'!C183,1,1),",",MID('Datos de entrada'!C183,3,1))),IFERROR(VALUE(MID('Datos de entrada'!C183,1,2)),"")),"")</f>
        <v/>
      </c>
    </row>
    <row r="184" spans="1:9" ht="14.25" x14ac:dyDescent="0.2">
      <c r="A184" t="str">
        <f t="shared" si="19"/>
        <v/>
      </c>
      <c r="B184" t="str">
        <f t="shared" si="18"/>
        <v/>
      </c>
      <c r="C184" s="1" t="str">
        <f t="shared" si="17"/>
        <v/>
      </c>
      <c r="D184" t="str">
        <f>IF(ISNUMBER(C184),'Datos de entrada'!A184,"")</f>
        <v/>
      </c>
      <c r="E184" s="1" t="str">
        <f>IF(ISNUMBER(G184),IF(NOT(ISBLANK('Datos de entrada'!K184)),'Datos de entrada'!K184,""),IFERROR(MID('Datos de entrada'!H184,1,2),""))</f>
        <v/>
      </c>
      <c r="F184" s="1" t="str">
        <f>IFERROR(VALUE(CONCATENATE(MID('Datos de entrada'!H184,5,1),",",MID('Datos de entrada'!H184,7,1))),IFERROR(VALUE(CONCATENATE(MID('Datos de entrada'!H184,5,2),",",MID('Datos de entrada'!H184,8,1))),""))</f>
        <v/>
      </c>
      <c r="G184" s="1" t="str">
        <f>IF(ISNUMBER('Datos de entrada'!J184),'Datos de entrada'!J184,"")</f>
        <v/>
      </c>
      <c r="I184" s="1" t="str">
        <f>IF(OR(ISNUMBER(F184),ISNUMBER(G184)),IFERROR(VALUE(CONCATENATE(MID('Datos de entrada'!C184,1,1),",",MID('Datos de entrada'!C184,3,1))),IFERROR(VALUE(MID('Datos de entrada'!C184,1,2)),"")),"")</f>
        <v/>
      </c>
    </row>
    <row r="185" spans="1:9" ht="14.25" x14ac:dyDescent="0.2">
      <c r="A185" t="str">
        <f t="shared" si="19"/>
        <v/>
      </c>
      <c r="B185" t="str">
        <f t="shared" si="18"/>
        <v/>
      </c>
      <c r="C185" s="1" t="str">
        <f t="shared" si="17"/>
        <v/>
      </c>
      <c r="D185" t="str">
        <f>IF(ISNUMBER(C185),'Datos de entrada'!A185,"")</f>
        <v/>
      </c>
      <c r="E185" s="1" t="str">
        <f>IF(ISNUMBER(G185),IF(NOT(ISBLANK('Datos de entrada'!K185)),'Datos de entrada'!K185,""),IFERROR(MID('Datos de entrada'!H185,1,2),""))</f>
        <v/>
      </c>
      <c r="F185" s="1" t="str">
        <f>IFERROR(VALUE(CONCATENATE(MID('Datos de entrada'!H185,5,1),",",MID('Datos de entrada'!H185,7,1))),IFERROR(VALUE(CONCATENATE(MID('Datos de entrada'!H185,5,2),",",MID('Datos de entrada'!H185,8,1))),""))</f>
        <v/>
      </c>
      <c r="G185" s="1" t="str">
        <f>IF(ISNUMBER('Datos de entrada'!J185),'Datos de entrada'!J185,"")</f>
        <v/>
      </c>
      <c r="I185" s="1" t="str">
        <f>IF(OR(ISNUMBER(F185),ISNUMBER(G185)),IFERROR(VALUE(CONCATENATE(MID('Datos de entrada'!C185,1,1),",",MID('Datos de entrada'!C185,3,1))),IFERROR(VALUE(MID('Datos de entrada'!C185,1,2)),"")),"")</f>
        <v/>
      </c>
    </row>
    <row r="186" spans="1:9" ht="14.25" x14ac:dyDescent="0.2">
      <c r="A186" t="str">
        <f t="shared" si="19"/>
        <v/>
      </c>
      <c r="B186" t="str">
        <f t="shared" si="18"/>
        <v/>
      </c>
      <c r="C186" s="1" t="str">
        <f t="shared" si="17"/>
        <v/>
      </c>
      <c r="D186" t="str">
        <f>IF(ISNUMBER(C186),'Datos de entrada'!A186,"")</f>
        <v/>
      </c>
      <c r="E186" s="1" t="str">
        <f>IF(ISNUMBER(G186),IF(NOT(ISBLANK('Datos de entrada'!K186)),'Datos de entrada'!K186,""),IFERROR(MID('Datos de entrada'!H186,1,2),""))</f>
        <v/>
      </c>
      <c r="F186" s="1" t="str">
        <f>IFERROR(VALUE(CONCATENATE(MID('Datos de entrada'!H186,5,1),",",MID('Datos de entrada'!H186,7,1))),IFERROR(VALUE(CONCATENATE(MID('Datos de entrada'!H186,5,2),",",MID('Datos de entrada'!H186,8,1))),""))</f>
        <v/>
      </c>
      <c r="G186" s="1" t="str">
        <f>IF(ISNUMBER('Datos de entrada'!J186),'Datos de entrada'!J186,"")</f>
        <v/>
      </c>
      <c r="I186" s="1" t="str">
        <f>IF(OR(ISNUMBER(F186),ISNUMBER(G186)),IFERROR(VALUE(CONCATENATE(MID('Datos de entrada'!C186,1,1),",",MID('Datos de entrada'!C186,3,1))),IFERROR(VALUE(MID('Datos de entrada'!C186,1,2)),"")),"")</f>
        <v/>
      </c>
    </row>
    <row r="187" spans="1:9" ht="14.25" x14ac:dyDescent="0.2">
      <c r="A187" t="str">
        <f t="shared" si="19"/>
        <v/>
      </c>
      <c r="B187" t="str">
        <f t="shared" si="18"/>
        <v/>
      </c>
      <c r="C187" s="1" t="str">
        <f t="shared" si="17"/>
        <v/>
      </c>
      <c r="D187" t="str">
        <f>IF(ISNUMBER(C187),'Datos de entrada'!A187,"")</f>
        <v/>
      </c>
      <c r="E187" s="1" t="str">
        <f>IF(ISNUMBER(G187),IF(NOT(ISBLANK('Datos de entrada'!K187)),'Datos de entrada'!K187,""),IFERROR(MID('Datos de entrada'!H187,1,2),""))</f>
        <v/>
      </c>
      <c r="F187" s="1" t="str">
        <f>IFERROR(VALUE(CONCATENATE(MID('Datos de entrada'!H187,5,1),",",MID('Datos de entrada'!H187,7,1))),IFERROR(VALUE(CONCATENATE(MID('Datos de entrada'!H187,5,2),",",MID('Datos de entrada'!H187,8,1))),""))</f>
        <v/>
      </c>
      <c r="G187" s="1" t="str">
        <f>IF(ISNUMBER('Datos de entrada'!J187),'Datos de entrada'!J187,"")</f>
        <v/>
      </c>
      <c r="I187" s="1" t="str">
        <f>IF(OR(ISNUMBER(F187),ISNUMBER(G187)),IFERROR(VALUE(CONCATENATE(MID('Datos de entrada'!C187,1,1),",",MID('Datos de entrada'!C187,3,1))),IFERROR(VALUE(MID('Datos de entrada'!C187,1,2)),"")),"")</f>
        <v/>
      </c>
    </row>
    <row r="188" spans="1:9" ht="14.25" x14ac:dyDescent="0.2">
      <c r="A188" t="str">
        <f t="shared" si="19"/>
        <v/>
      </c>
      <c r="B188" t="str">
        <f t="shared" si="18"/>
        <v/>
      </c>
      <c r="C188" s="1" t="str">
        <f t="shared" si="17"/>
        <v/>
      </c>
      <c r="D188" t="str">
        <f>IF(ISNUMBER(C188),'Datos de entrada'!A188,"")</f>
        <v/>
      </c>
      <c r="E188" s="1" t="str">
        <f>IF(ISNUMBER(G188),IF(NOT(ISBLANK('Datos de entrada'!K188)),'Datos de entrada'!K188,""),IFERROR(MID('Datos de entrada'!H188,1,2),""))</f>
        <v/>
      </c>
      <c r="F188" s="1" t="str">
        <f>IFERROR(VALUE(CONCATENATE(MID('Datos de entrada'!H188,5,1),",",MID('Datos de entrada'!H188,7,1))),IFERROR(VALUE(CONCATENATE(MID('Datos de entrada'!H188,5,2),",",MID('Datos de entrada'!H188,8,1))),""))</f>
        <v/>
      </c>
      <c r="G188" s="1" t="str">
        <f>IF(ISNUMBER('Datos de entrada'!J188),'Datos de entrada'!J188,"")</f>
        <v/>
      </c>
      <c r="I188" s="1" t="str">
        <f>IF(OR(ISNUMBER(F188),ISNUMBER(G188)),IFERROR(VALUE(CONCATENATE(MID('Datos de entrada'!C188,1,1),",",MID('Datos de entrada'!C188,3,1))),IFERROR(VALUE(MID('Datos de entrada'!C188,1,2)),"")),"")</f>
        <v/>
      </c>
    </row>
    <row r="189" spans="1:9" ht="14.25" x14ac:dyDescent="0.2">
      <c r="A189" t="str">
        <f t="shared" si="19"/>
        <v/>
      </c>
      <c r="B189" t="str">
        <f t="shared" si="18"/>
        <v/>
      </c>
      <c r="C189" s="1" t="str">
        <f t="shared" si="17"/>
        <v/>
      </c>
      <c r="D189" t="str">
        <f>IF(ISNUMBER(C189),'Datos de entrada'!A189,"")</f>
        <v/>
      </c>
      <c r="E189" s="1" t="str">
        <f>IF(ISNUMBER(G189),IF(NOT(ISBLANK('Datos de entrada'!K189)),'Datos de entrada'!K189,""),IFERROR(MID('Datos de entrada'!H189,1,2),""))</f>
        <v/>
      </c>
      <c r="F189" s="1" t="str">
        <f>IFERROR(VALUE(CONCATENATE(MID('Datos de entrada'!H189,5,1),",",MID('Datos de entrada'!H189,7,1))),IFERROR(VALUE(CONCATENATE(MID('Datos de entrada'!H189,5,2),",",MID('Datos de entrada'!H189,8,1))),""))</f>
        <v/>
      </c>
      <c r="G189" s="1" t="str">
        <f>IF(ISNUMBER('Datos de entrada'!J189),'Datos de entrada'!J189,"")</f>
        <v/>
      </c>
      <c r="I189" s="1" t="str">
        <f>IF(OR(ISNUMBER(F189),ISNUMBER(G189)),IFERROR(VALUE(CONCATENATE(MID('Datos de entrada'!C189,1,1),",",MID('Datos de entrada'!C189,3,1))),IFERROR(VALUE(MID('Datos de entrada'!C189,1,2)),"")),"")</f>
        <v/>
      </c>
    </row>
    <row r="190" spans="1:9" ht="14.25" x14ac:dyDescent="0.2">
      <c r="A190" t="str">
        <f t="shared" si="19"/>
        <v/>
      </c>
      <c r="B190" t="str">
        <f t="shared" si="18"/>
        <v/>
      </c>
      <c r="C190" s="1" t="str">
        <f t="shared" si="17"/>
        <v/>
      </c>
      <c r="D190" t="str">
        <f>IF(ISNUMBER(C190),'Datos de entrada'!A190,"")</f>
        <v/>
      </c>
      <c r="E190" s="1" t="str">
        <f>IF(ISNUMBER(G190),IF(NOT(ISBLANK('Datos de entrada'!K190)),'Datos de entrada'!K190,""),IFERROR(MID('Datos de entrada'!H190,1,2),""))</f>
        <v/>
      </c>
      <c r="F190" s="1" t="str">
        <f>IFERROR(VALUE(CONCATENATE(MID('Datos de entrada'!H190,5,1),",",MID('Datos de entrada'!H190,7,1))),IFERROR(VALUE(CONCATENATE(MID('Datos de entrada'!H190,5,2),",",MID('Datos de entrada'!H190,8,1))),""))</f>
        <v/>
      </c>
      <c r="G190" s="1" t="str">
        <f>IF(ISNUMBER('Datos de entrada'!J190),'Datos de entrada'!J190,"")</f>
        <v/>
      </c>
      <c r="I190" s="1" t="str">
        <f>IF(OR(ISNUMBER(F190),ISNUMBER(G190)),IFERROR(VALUE(CONCATENATE(MID('Datos de entrada'!C190,1,1),",",MID('Datos de entrada'!C190,3,1))),IFERROR(VALUE(MID('Datos de entrada'!C190,1,2)),"")),"")</f>
        <v/>
      </c>
    </row>
    <row r="191" spans="1:9" ht="14.25" x14ac:dyDescent="0.2">
      <c r="A191" t="str">
        <f t="shared" si="19"/>
        <v/>
      </c>
      <c r="B191" t="str">
        <f t="shared" si="18"/>
        <v/>
      </c>
      <c r="C191" s="1" t="str">
        <f t="shared" si="17"/>
        <v/>
      </c>
      <c r="D191" t="str">
        <f>IF(ISNUMBER(C191),'Datos de entrada'!A191,"")</f>
        <v/>
      </c>
      <c r="E191" s="1" t="str">
        <f>IF(ISNUMBER(G191),IF(NOT(ISBLANK('Datos de entrada'!K191)),'Datos de entrada'!K191,""),IFERROR(MID('Datos de entrada'!H191,1,2),""))</f>
        <v/>
      </c>
      <c r="F191" s="1" t="str">
        <f>IFERROR(VALUE(CONCATENATE(MID('Datos de entrada'!H191,5,1),",",MID('Datos de entrada'!H191,7,1))),IFERROR(VALUE(CONCATENATE(MID('Datos de entrada'!H191,5,2),",",MID('Datos de entrada'!H191,8,1))),""))</f>
        <v/>
      </c>
      <c r="G191" s="1" t="str">
        <f>IF(ISNUMBER('Datos de entrada'!J191),'Datos de entrada'!J191,"")</f>
        <v/>
      </c>
      <c r="I191" s="1" t="str">
        <f>IF(OR(ISNUMBER(F191),ISNUMBER(G191)),IFERROR(VALUE(CONCATENATE(MID('Datos de entrada'!C191,1,1),",",MID('Datos de entrada'!C191,3,1))),IFERROR(VALUE(MID('Datos de entrada'!C191,1,2)),"")),"")</f>
        <v/>
      </c>
    </row>
    <row r="192" spans="1:9" ht="14.25" x14ac:dyDescent="0.2">
      <c r="A192" t="str">
        <f t="shared" si="19"/>
        <v/>
      </c>
      <c r="B192" t="str">
        <f t="shared" si="18"/>
        <v/>
      </c>
      <c r="C192" s="1" t="str">
        <f t="shared" si="17"/>
        <v/>
      </c>
      <c r="D192" t="str">
        <f>IF(ISNUMBER(C192),'Datos de entrada'!A192,"")</f>
        <v/>
      </c>
      <c r="E192" s="1" t="str">
        <f>IF(ISNUMBER(G192),IF(NOT(ISBLANK('Datos de entrada'!K192)),'Datos de entrada'!K192,""),IFERROR(MID('Datos de entrada'!H192,1,2),""))</f>
        <v/>
      </c>
      <c r="F192" s="1" t="str">
        <f>IFERROR(VALUE(CONCATENATE(MID('Datos de entrada'!H192,5,1),",",MID('Datos de entrada'!H192,7,1))),IFERROR(VALUE(CONCATENATE(MID('Datos de entrada'!H192,5,2),",",MID('Datos de entrada'!H192,8,1))),""))</f>
        <v/>
      </c>
      <c r="G192" s="1" t="str">
        <f>IF(ISNUMBER('Datos de entrada'!J192),'Datos de entrada'!J192,"")</f>
        <v/>
      </c>
      <c r="I192" s="1" t="str">
        <f>IF(OR(ISNUMBER(F192),ISNUMBER(G192)),IFERROR(VALUE(CONCATENATE(MID('Datos de entrada'!C192,1,1),",",MID('Datos de entrada'!C192,3,1))),IFERROR(VALUE(MID('Datos de entrada'!C192,1,2)),"")),"")</f>
        <v/>
      </c>
    </row>
    <row r="193" spans="1:9" ht="14.25" x14ac:dyDescent="0.2">
      <c r="A193" t="str">
        <f t="shared" si="19"/>
        <v/>
      </c>
      <c r="B193" t="str">
        <f t="shared" si="18"/>
        <v/>
      </c>
      <c r="C193" s="1" t="str">
        <f t="shared" si="17"/>
        <v/>
      </c>
      <c r="D193" t="str">
        <f>IF(ISNUMBER(C193),'Datos de entrada'!A193,"")</f>
        <v/>
      </c>
      <c r="E193" s="1" t="str">
        <f>IF(ISNUMBER(G193),IF(NOT(ISBLANK('Datos de entrada'!K193)),'Datos de entrada'!K193,""),IFERROR(MID('Datos de entrada'!H193,1,2),""))</f>
        <v/>
      </c>
      <c r="F193" s="1" t="str">
        <f>IFERROR(VALUE(CONCATENATE(MID('Datos de entrada'!H193,5,1),",",MID('Datos de entrada'!H193,7,1))),IFERROR(VALUE(CONCATENATE(MID('Datos de entrada'!H193,5,2),",",MID('Datos de entrada'!H193,8,1))),""))</f>
        <v/>
      </c>
      <c r="G193" s="1" t="str">
        <f>IF(ISNUMBER('Datos de entrada'!J193),'Datos de entrada'!J193,"")</f>
        <v/>
      </c>
      <c r="I193" s="1" t="str">
        <f>IF(OR(ISNUMBER(F193),ISNUMBER(G193)),IFERROR(VALUE(CONCATENATE(MID('Datos de entrada'!C193,1,1),",",MID('Datos de entrada'!C193,3,1))),IFERROR(VALUE(MID('Datos de entrada'!C193,1,2)),"")),"")</f>
        <v/>
      </c>
    </row>
    <row r="194" spans="1:9" ht="14.25" x14ac:dyDescent="0.2">
      <c r="A194" t="str">
        <f t="shared" si="19"/>
        <v/>
      </c>
      <c r="B194" t="str">
        <f t="shared" si="18"/>
        <v/>
      </c>
      <c r="C194" s="1" t="str">
        <f t="shared" si="17"/>
        <v/>
      </c>
      <c r="D194" t="str">
        <f>IF(ISNUMBER(C194),'Datos de entrada'!A194,"")</f>
        <v/>
      </c>
      <c r="E194" s="1" t="str">
        <f>IF(ISNUMBER(G194),IF(NOT(ISBLANK('Datos de entrada'!K194)),'Datos de entrada'!K194,""),IFERROR(MID('Datos de entrada'!H194,1,2),""))</f>
        <v/>
      </c>
      <c r="F194" s="1" t="str">
        <f>IFERROR(VALUE(CONCATENATE(MID('Datos de entrada'!H194,5,1),",",MID('Datos de entrada'!H194,7,1))),IFERROR(VALUE(CONCATENATE(MID('Datos de entrada'!H194,5,2),",",MID('Datos de entrada'!H194,8,1))),""))</f>
        <v/>
      </c>
      <c r="G194" s="1" t="str">
        <f>IF(ISNUMBER('Datos de entrada'!J194),'Datos de entrada'!J194,"")</f>
        <v/>
      </c>
      <c r="I194" s="1" t="str">
        <f>IF(OR(ISNUMBER(F194),ISNUMBER(G194)),IFERROR(VALUE(CONCATENATE(MID('Datos de entrada'!C194,1,1),",",MID('Datos de entrada'!C194,3,1))),IFERROR(VALUE(MID('Datos de entrada'!C194,1,2)),"")),"")</f>
        <v/>
      </c>
    </row>
    <row r="195" spans="1:9" ht="14.25" x14ac:dyDescent="0.2">
      <c r="A195" t="str">
        <f t="shared" si="19"/>
        <v/>
      </c>
      <c r="B195" t="str">
        <f t="shared" si="18"/>
        <v/>
      </c>
      <c r="C195" s="1" t="str">
        <f t="shared" ref="C195:C258" si="20">IF(ISNUMBER(G195),I195*G195,IF(ISNUMBER(F195),I195*F195,""))</f>
        <v/>
      </c>
      <c r="D195" t="str">
        <f>IF(ISNUMBER(C195),'Datos de entrada'!A195,"")</f>
        <v/>
      </c>
      <c r="E195" s="1" t="str">
        <f>IF(ISNUMBER(G195),IF(NOT(ISBLANK('Datos de entrada'!K195)),'Datos de entrada'!K195,""),IFERROR(MID('Datos de entrada'!H195,1,2),""))</f>
        <v/>
      </c>
      <c r="F195" s="1" t="str">
        <f>IFERROR(VALUE(CONCATENATE(MID('Datos de entrada'!H195,5,1),",",MID('Datos de entrada'!H195,7,1))),IFERROR(VALUE(CONCATENATE(MID('Datos de entrada'!H195,5,2),",",MID('Datos de entrada'!H195,8,1))),""))</f>
        <v/>
      </c>
      <c r="G195" s="1" t="str">
        <f>IF(ISNUMBER('Datos de entrada'!J195),'Datos de entrada'!J195,"")</f>
        <v/>
      </c>
      <c r="I195" s="1" t="str">
        <f>IF(OR(ISNUMBER(F195),ISNUMBER(G195)),IFERROR(VALUE(CONCATENATE(MID('Datos de entrada'!C195,1,1),",",MID('Datos de entrada'!C195,3,1))),IFERROR(VALUE(MID('Datos de entrada'!C195,1,2)),"")),"")</f>
        <v/>
      </c>
    </row>
    <row r="196" spans="1:9" ht="14.25" x14ac:dyDescent="0.2">
      <c r="A196" t="str">
        <f t="shared" si="19"/>
        <v/>
      </c>
      <c r="B196" t="str">
        <f t="shared" ref="B196:B259" si="21">IF(ISNUMBER(G196),G196+(ROW()/10000000),IF(ISNUMBER(F196),F196+(ROW()/10000000),""))</f>
        <v/>
      </c>
      <c r="C196" s="1" t="str">
        <f t="shared" si="20"/>
        <v/>
      </c>
      <c r="D196" t="str">
        <f>IF(ISNUMBER(C196),'Datos de entrada'!A196,"")</f>
        <v/>
      </c>
      <c r="E196" s="1" t="str">
        <f>IF(ISNUMBER(G196),IF(NOT(ISBLANK('Datos de entrada'!K196)),'Datos de entrada'!K196,""),IFERROR(MID('Datos de entrada'!H196,1,2),""))</f>
        <v/>
      </c>
      <c r="F196" s="1" t="str">
        <f>IFERROR(VALUE(CONCATENATE(MID('Datos de entrada'!H196,5,1),",",MID('Datos de entrada'!H196,7,1))),IFERROR(VALUE(CONCATENATE(MID('Datos de entrada'!H196,5,2),",",MID('Datos de entrada'!H196,8,1))),""))</f>
        <v/>
      </c>
      <c r="G196" s="1" t="str">
        <f>IF(ISNUMBER('Datos de entrada'!J196),'Datos de entrada'!J196,"")</f>
        <v/>
      </c>
      <c r="I196" s="1" t="str">
        <f>IF(OR(ISNUMBER(F196),ISNUMBER(G196)),IFERROR(VALUE(CONCATENATE(MID('Datos de entrada'!C196,1,1),",",MID('Datos de entrada'!C196,3,1))),IFERROR(VALUE(MID('Datos de entrada'!C196,1,2)),"")),"")</f>
        <v/>
      </c>
    </row>
    <row r="197" spans="1:9" ht="14.25" x14ac:dyDescent="0.2">
      <c r="A197" t="str">
        <f t="shared" si="19"/>
        <v/>
      </c>
      <c r="B197" t="str">
        <f t="shared" si="21"/>
        <v/>
      </c>
      <c r="C197" s="1" t="str">
        <f t="shared" si="20"/>
        <v/>
      </c>
      <c r="D197" t="str">
        <f>IF(ISNUMBER(C197),'Datos de entrada'!A197,"")</f>
        <v/>
      </c>
      <c r="E197" s="1" t="str">
        <f>IF(ISNUMBER(G197),IF(NOT(ISBLANK('Datos de entrada'!K197)),'Datos de entrada'!K197,""),IFERROR(MID('Datos de entrada'!H197,1,2),""))</f>
        <v/>
      </c>
      <c r="F197" s="1" t="str">
        <f>IFERROR(VALUE(CONCATENATE(MID('Datos de entrada'!H197,5,1),",",MID('Datos de entrada'!H197,7,1))),IFERROR(VALUE(CONCATENATE(MID('Datos de entrada'!H197,5,2),",",MID('Datos de entrada'!H197,8,1))),""))</f>
        <v/>
      </c>
      <c r="G197" s="1" t="str">
        <f>IF(ISNUMBER('Datos de entrada'!J197),'Datos de entrada'!J197,"")</f>
        <v/>
      </c>
      <c r="I197" s="1" t="str">
        <f>IF(OR(ISNUMBER(F197),ISNUMBER(G197)),IFERROR(VALUE(CONCATENATE(MID('Datos de entrada'!C197,1,1),",",MID('Datos de entrada'!C197,3,1))),IFERROR(VALUE(MID('Datos de entrada'!C197,1,2)),"")),"")</f>
        <v/>
      </c>
    </row>
    <row r="198" spans="1:9" ht="14.25" x14ac:dyDescent="0.2">
      <c r="A198" t="str">
        <f t="shared" si="19"/>
        <v/>
      </c>
      <c r="B198" t="str">
        <f t="shared" si="21"/>
        <v/>
      </c>
      <c r="C198" s="1" t="str">
        <f t="shared" si="20"/>
        <v/>
      </c>
      <c r="D198" t="str">
        <f>IF(ISNUMBER(C198),'Datos de entrada'!A198,"")</f>
        <v/>
      </c>
      <c r="E198" s="1" t="str">
        <f>IF(ISNUMBER(G198),IF(NOT(ISBLANK('Datos de entrada'!K198)),'Datos de entrada'!K198,""),IFERROR(MID('Datos de entrada'!H198,1,2),""))</f>
        <v/>
      </c>
      <c r="F198" s="1" t="str">
        <f>IFERROR(VALUE(CONCATENATE(MID('Datos de entrada'!H198,5,1),",",MID('Datos de entrada'!H198,7,1))),IFERROR(VALUE(CONCATENATE(MID('Datos de entrada'!H198,5,2),",",MID('Datos de entrada'!H198,8,1))),""))</f>
        <v/>
      </c>
      <c r="G198" s="1" t="str">
        <f>IF(ISNUMBER('Datos de entrada'!J198),'Datos de entrada'!J198,"")</f>
        <v/>
      </c>
      <c r="I198" s="1" t="str">
        <f>IF(OR(ISNUMBER(F198),ISNUMBER(G198)),IFERROR(VALUE(CONCATENATE(MID('Datos de entrada'!C198,1,1),",",MID('Datos de entrada'!C198,3,1))),IFERROR(VALUE(MID('Datos de entrada'!C198,1,2)),"")),"")</f>
        <v/>
      </c>
    </row>
    <row r="199" spans="1:9" ht="14.25" x14ac:dyDescent="0.2">
      <c r="A199" t="str">
        <f t="shared" si="19"/>
        <v/>
      </c>
      <c r="B199" t="str">
        <f t="shared" si="21"/>
        <v/>
      </c>
      <c r="C199" s="1" t="str">
        <f t="shared" si="20"/>
        <v/>
      </c>
      <c r="D199" t="str">
        <f>IF(ISNUMBER(C199),'Datos de entrada'!A199,"")</f>
        <v/>
      </c>
      <c r="E199" s="1" t="str">
        <f>IF(ISNUMBER(G199),IF(NOT(ISBLANK('Datos de entrada'!K199)),'Datos de entrada'!K199,""),IFERROR(MID('Datos de entrada'!H199,1,2),""))</f>
        <v/>
      </c>
      <c r="F199" s="1" t="str">
        <f>IFERROR(VALUE(CONCATENATE(MID('Datos de entrada'!H199,5,1),",",MID('Datos de entrada'!H199,7,1))),IFERROR(VALUE(CONCATENATE(MID('Datos de entrada'!H199,5,2),",",MID('Datos de entrada'!H199,8,1))),""))</f>
        <v/>
      </c>
      <c r="G199" s="1" t="str">
        <f>IF(ISNUMBER('Datos de entrada'!J199),'Datos de entrada'!J199,"")</f>
        <v/>
      </c>
      <c r="I199" s="1" t="str">
        <f>IF(OR(ISNUMBER(F199),ISNUMBER(G199)),IFERROR(VALUE(CONCATENATE(MID('Datos de entrada'!C199,1,1),",",MID('Datos de entrada'!C199,3,1))),IFERROR(VALUE(MID('Datos de entrada'!C199,1,2)),"")),"")</f>
        <v/>
      </c>
    </row>
    <row r="200" spans="1:9" ht="14.25" x14ac:dyDescent="0.2">
      <c r="A200" t="str">
        <f t="shared" si="19"/>
        <v/>
      </c>
      <c r="B200" t="str">
        <f t="shared" si="21"/>
        <v/>
      </c>
      <c r="C200" s="1" t="str">
        <f t="shared" si="20"/>
        <v/>
      </c>
      <c r="D200" t="str">
        <f>IF(ISNUMBER(C200),'Datos de entrada'!A200,"")</f>
        <v/>
      </c>
      <c r="E200" s="1" t="str">
        <f>IF(ISNUMBER(G200),IF(NOT(ISBLANK('Datos de entrada'!K200)),'Datos de entrada'!K200,""),IFERROR(MID('Datos de entrada'!H200,1,2),""))</f>
        <v/>
      </c>
      <c r="F200" s="1" t="str">
        <f>IFERROR(VALUE(CONCATENATE(MID('Datos de entrada'!H200,5,1),",",MID('Datos de entrada'!H200,7,1))),IFERROR(VALUE(CONCATENATE(MID('Datos de entrada'!H200,5,2),",",MID('Datos de entrada'!H200,8,1))),""))</f>
        <v/>
      </c>
      <c r="G200" s="1" t="str">
        <f>IF(ISNUMBER('Datos de entrada'!J200),'Datos de entrada'!J200,"")</f>
        <v/>
      </c>
      <c r="I200" s="1" t="str">
        <f>IF(OR(ISNUMBER(F200),ISNUMBER(G200)),IFERROR(VALUE(CONCATENATE(MID('Datos de entrada'!C200,1,1),",",MID('Datos de entrada'!C200,3,1))),IFERROR(VALUE(MID('Datos de entrada'!C200,1,2)),"")),"")</f>
        <v/>
      </c>
    </row>
    <row r="201" spans="1:9" ht="14.25" x14ac:dyDescent="0.2">
      <c r="A201" t="str">
        <f t="shared" si="19"/>
        <v/>
      </c>
      <c r="B201" t="str">
        <f t="shared" si="21"/>
        <v/>
      </c>
      <c r="C201" s="1" t="str">
        <f t="shared" si="20"/>
        <v/>
      </c>
      <c r="D201" t="str">
        <f>IF(ISNUMBER(C201),'Datos de entrada'!A201,"")</f>
        <v/>
      </c>
      <c r="E201" s="1" t="str">
        <f>IF(ISNUMBER(G201),IF(NOT(ISBLANK('Datos de entrada'!K201)),'Datos de entrada'!K201,""),IFERROR(MID('Datos de entrada'!H201,1,2),""))</f>
        <v/>
      </c>
      <c r="F201" s="1" t="str">
        <f>IFERROR(VALUE(CONCATENATE(MID('Datos de entrada'!H201,5,1),",",MID('Datos de entrada'!H201,7,1))),IFERROR(VALUE(CONCATENATE(MID('Datos de entrada'!H201,5,2),",",MID('Datos de entrada'!H201,8,1))),""))</f>
        <v/>
      </c>
      <c r="G201" s="1" t="str">
        <f>IF(ISNUMBER('Datos de entrada'!J201),'Datos de entrada'!J201,"")</f>
        <v/>
      </c>
      <c r="I201" s="1" t="str">
        <f>IF(OR(ISNUMBER(F201),ISNUMBER(G201)),IFERROR(VALUE(CONCATENATE(MID('Datos de entrada'!C201,1,1),",",MID('Datos de entrada'!C201,3,1))),IFERROR(VALUE(MID('Datos de entrada'!C201,1,2)),"")),"")</f>
        <v/>
      </c>
    </row>
    <row r="202" spans="1:9" ht="14.25" x14ac:dyDescent="0.2">
      <c r="A202" t="str">
        <f t="shared" si="19"/>
        <v/>
      </c>
      <c r="B202" t="str">
        <f t="shared" si="21"/>
        <v/>
      </c>
      <c r="C202" s="1" t="str">
        <f t="shared" si="20"/>
        <v/>
      </c>
      <c r="D202" t="str">
        <f>IF(ISNUMBER(C202),'Datos de entrada'!A202,"")</f>
        <v/>
      </c>
      <c r="E202" s="1" t="str">
        <f>IF(ISNUMBER(G202),IF(NOT(ISBLANK('Datos de entrada'!K202)),'Datos de entrada'!K202,""),IFERROR(MID('Datos de entrada'!H202,1,2),""))</f>
        <v/>
      </c>
      <c r="F202" s="1" t="str">
        <f>IFERROR(VALUE(CONCATENATE(MID('Datos de entrada'!H202,5,1),",",MID('Datos de entrada'!H202,7,1))),IFERROR(VALUE(CONCATENATE(MID('Datos de entrada'!H202,5,2),",",MID('Datos de entrada'!H202,8,1))),""))</f>
        <v/>
      </c>
      <c r="G202" s="1" t="str">
        <f>IF(ISNUMBER('Datos de entrada'!J202),'Datos de entrada'!J202,"")</f>
        <v/>
      </c>
      <c r="I202" s="1" t="str">
        <f>IF(OR(ISNUMBER(F202),ISNUMBER(G202)),IFERROR(VALUE(CONCATENATE(MID('Datos de entrada'!C202,1,1),",",MID('Datos de entrada'!C202,3,1))),IFERROR(VALUE(MID('Datos de entrada'!C202,1,2)),"")),"")</f>
        <v/>
      </c>
    </row>
    <row r="203" spans="1:9" ht="14.25" x14ac:dyDescent="0.2">
      <c r="A203" t="str">
        <f t="shared" si="19"/>
        <v/>
      </c>
      <c r="B203" t="str">
        <f t="shared" si="21"/>
        <v/>
      </c>
      <c r="C203" s="1" t="str">
        <f t="shared" si="20"/>
        <v/>
      </c>
      <c r="D203" t="str">
        <f>IF(ISNUMBER(C203),'Datos de entrada'!A203,"")</f>
        <v/>
      </c>
      <c r="E203" s="1" t="str">
        <f>IF(ISNUMBER(G203),IF(NOT(ISBLANK('Datos de entrada'!K203)),'Datos de entrada'!K203,""),IFERROR(MID('Datos de entrada'!H203,1,2),""))</f>
        <v/>
      </c>
      <c r="F203" s="1" t="str">
        <f>IFERROR(VALUE(CONCATENATE(MID('Datos de entrada'!H203,5,1),",",MID('Datos de entrada'!H203,7,1))),IFERROR(VALUE(CONCATENATE(MID('Datos de entrada'!H203,5,2),",",MID('Datos de entrada'!H203,8,1))),""))</f>
        <v/>
      </c>
      <c r="G203" s="1" t="str">
        <f>IF(ISNUMBER('Datos de entrada'!J203),'Datos de entrada'!J203,"")</f>
        <v/>
      </c>
      <c r="I203" s="1" t="str">
        <f>IF(OR(ISNUMBER(F203),ISNUMBER(G203)),IFERROR(VALUE(CONCATENATE(MID('Datos de entrada'!C203,1,1),",",MID('Datos de entrada'!C203,3,1))),IFERROR(VALUE(MID('Datos de entrada'!C203,1,2)),"")),"")</f>
        <v/>
      </c>
    </row>
    <row r="204" spans="1:9" ht="14.25" x14ac:dyDescent="0.2">
      <c r="A204" t="str">
        <f t="shared" si="19"/>
        <v/>
      </c>
      <c r="B204" t="str">
        <f t="shared" si="21"/>
        <v/>
      </c>
      <c r="C204" s="1" t="str">
        <f t="shared" si="20"/>
        <v/>
      </c>
      <c r="D204" t="str">
        <f>IF(ISNUMBER(C204),'Datos de entrada'!A204,"")</f>
        <v/>
      </c>
      <c r="E204" s="1" t="str">
        <f>IF(ISNUMBER(G204),IF(NOT(ISBLANK('Datos de entrada'!K204)),'Datos de entrada'!K204,""),IFERROR(MID('Datos de entrada'!H204,1,2),""))</f>
        <v/>
      </c>
      <c r="F204" s="1" t="str">
        <f>IFERROR(VALUE(CONCATENATE(MID('Datos de entrada'!H204,5,1),",",MID('Datos de entrada'!H204,7,1))),IFERROR(VALUE(CONCATENATE(MID('Datos de entrada'!H204,5,2),",",MID('Datos de entrada'!H204,8,1))),""))</f>
        <v/>
      </c>
      <c r="G204" s="1" t="str">
        <f>IF(ISNUMBER('Datos de entrada'!J204),'Datos de entrada'!J204,"")</f>
        <v/>
      </c>
      <c r="I204" s="1" t="str">
        <f>IF(OR(ISNUMBER(F204),ISNUMBER(G204)),IFERROR(VALUE(CONCATENATE(MID('Datos de entrada'!C204,1,1),",",MID('Datos de entrada'!C204,3,1))),IFERROR(VALUE(MID('Datos de entrada'!C204,1,2)),"")),"")</f>
        <v/>
      </c>
    </row>
    <row r="205" spans="1:9" ht="14.25" x14ac:dyDescent="0.2">
      <c r="A205" t="str">
        <f t="shared" si="19"/>
        <v/>
      </c>
      <c r="B205" t="str">
        <f t="shared" si="21"/>
        <v/>
      </c>
      <c r="C205" s="1" t="str">
        <f t="shared" si="20"/>
        <v/>
      </c>
      <c r="D205" t="str">
        <f>IF(ISNUMBER(C205),'Datos de entrada'!A205,"")</f>
        <v/>
      </c>
      <c r="E205" s="1" t="str">
        <f>IF(ISNUMBER(G205),IF(NOT(ISBLANK('Datos de entrada'!K205)),'Datos de entrada'!K205,""),IFERROR(MID('Datos de entrada'!H205,1,2),""))</f>
        <v/>
      </c>
      <c r="F205" s="1" t="str">
        <f>IFERROR(VALUE(CONCATENATE(MID('Datos de entrada'!H205,5,1),",",MID('Datos de entrada'!H205,7,1))),IFERROR(VALUE(CONCATENATE(MID('Datos de entrada'!H205,5,2),",",MID('Datos de entrada'!H205,8,1))),""))</f>
        <v/>
      </c>
      <c r="G205" s="1" t="str">
        <f>IF(ISNUMBER('Datos de entrada'!J205),'Datos de entrada'!J205,"")</f>
        <v/>
      </c>
      <c r="I205" s="1" t="str">
        <f>IF(OR(ISNUMBER(F205),ISNUMBER(G205)),IFERROR(VALUE(CONCATENATE(MID('Datos de entrada'!C205,1,1),",",MID('Datos de entrada'!C205,3,1))),IFERROR(VALUE(MID('Datos de entrada'!C205,1,2)),"")),"")</f>
        <v/>
      </c>
    </row>
    <row r="206" spans="1:9" ht="14.25" x14ac:dyDescent="0.2">
      <c r="A206" t="str">
        <f t="shared" si="19"/>
        <v/>
      </c>
      <c r="B206" t="str">
        <f t="shared" si="21"/>
        <v/>
      </c>
      <c r="C206" s="1" t="str">
        <f t="shared" si="20"/>
        <v/>
      </c>
      <c r="D206" t="str">
        <f>IF(ISNUMBER(C206),'Datos de entrada'!A206,"")</f>
        <v/>
      </c>
      <c r="E206" s="1" t="str">
        <f>IF(ISNUMBER(G206),IF(NOT(ISBLANK('Datos de entrada'!K206)),'Datos de entrada'!K206,""),IFERROR(MID('Datos de entrada'!H206,1,2),""))</f>
        <v/>
      </c>
      <c r="F206" s="1" t="str">
        <f>IFERROR(VALUE(CONCATENATE(MID('Datos de entrada'!H206,5,1),",",MID('Datos de entrada'!H206,7,1))),IFERROR(VALUE(CONCATENATE(MID('Datos de entrada'!H206,5,2),",",MID('Datos de entrada'!H206,8,1))),""))</f>
        <v/>
      </c>
      <c r="G206" s="1" t="str">
        <f>IF(ISNUMBER('Datos de entrada'!J206),'Datos de entrada'!J206,"")</f>
        <v/>
      </c>
      <c r="I206" s="1" t="str">
        <f>IF(OR(ISNUMBER(F206),ISNUMBER(G206)),IFERROR(VALUE(CONCATENATE(MID('Datos de entrada'!C206,1,1),",",MID('Datos de entrada'!C206,3,1))),IFERROR(VALUE(MID('Datos de entrada'!C206,1,2)),"")),"")</f>
        <v/>
      </c>
    </row>
    <row r="207" spans="1:9" ht="14.25" x14ac:dyDescent="0.2">
      <c r="A207" t="str">
        <f t="shared" si="19"/>
        <v/>
      </c>
      <c r="B207" t="str">
        <f t="shared" si="21"/>
        <v/>
      </c>
      <c r="C207" s="1" t="str">
        <f t="shared" si="20"/>
        <v/>
      </c>
      <c r="D207" t="str">
        <f>IF(ISNUMBER(C207),'Datos de entrada'!A207,"")</f>
        <v/>
      </c>
      <c r="E207" s="1" t="str">
        <f>IF(ISNUMBER(G207),IF(NOT(ISBLANK('Datos de entrada'!K207)),'Datos de entrada'!K207,""),IFERROR(MID('Datos de entrada'!H207,1,2),""))</f>
        <v/>
      </c>
      <c r="F207" s="1" t="str">
        <f>IFERROR(VALUE(CONCATENATE(MID('Datos de entrada'!H207,5,1),",",MID('Datos de entrada'!H207,7,1))),IFERROR(VALUE(CONCATENATE(MID('Datos de entrada'!H207,5,2),",",MID('Datos de entrada'!H207,8,1))),""))</f>
        <v/>
      </c>
      <c r="G207" s="1" t="str">
        <f>IF(ISNUMBER('Datos de entrada'!J207),'Datos de entrada'!J207,"")</f>
        <v/>
      </c>
      <c r="I207" s="1" t="str">
        <f>IF(OR(ISNUMBER(F207),ISNUMBER(G207)),IFERROR(VALUE(CONCATENATE(MID('Datos de entrada'!C207,1,1),",",MID('Datos de entrada'!C207,3,1))),IFERROR(VALUE(MID('Datos de entrada'!C207,1,2)),"")),"")</f>
        <v/>
      </c>
    </row>
    <row r="208" spans="1:9" ht="14.25" x14ac:dyDescent="0.2">
      <c r="A208" t="str">
        <f t="shared" si="19"/>
        <v/>
      </c>
      <c r="B208" t="str">
        <f t="shared" si="21"/>
        <v/>
      </c>
      <c r="C208" s="1" t="str">
        <f t="shared" si="20"/>
        <v/>
      </c>
      <c r="D208" t="str">
        <f>IF(ISNUMBER(C208),'Datos de entrada'!A208,"")</f>
        <v/>
      </c>
      <c r="E208" s="1" t="str">
        <f>IF(ISNUMBER(G208),IF(NOT(ISBLANK('Datos de entrada'!K208)),'Datos de entrada'!K208,""),IFERROR(MID('Datos de entrada'!H208,1,2),""))</f>
        <v/>
      </c>
      <c r="F208" s="1" t="str">
        <f>IFERROR(VALUE(CONCATENATE(MID('Datos de entrada'!H208,5,1),",",MID('Datos de entrada'!H208,7,1))),IFERROR(VALUE(CONCATENATE(MID('Datos de entrada'!H208,5,2),",",MID('Datos de entrada'!H208,8,1))),""))</f>
        <v/>
      </c>
      <c r="G208" s="1" t="str">
        <f>IF(ISNUMBER('Datos de entrada'!J208),'Datos de entrada'!J208,"")</f>
        <v/>
      </c>
      <c r="I208" s="1" t="str">
        <f>IF(OR(ISNUMBER(F208),ISNUMBER(G208)),IFERROR(VALUE(CONCATENATE(MID('Datos de entrada'!C208,1,1),",",MID('Datos de entrada'!C208,3,1))),IFERROR(VALUE(MID('Datos de entrada'!C208,1,2)),"")),"")</f>
        <v/>
      </c>
    </row>
    <row r="209" spans="1:9" ht="14.25" x14ac:dyDescent="0.2">
      <c r="A209" t="str">
        <f t="shared" si="19"/>
        <v/>
      </c>
      <c r="B209" t="str">
        <f t="shared" si="21"/>
        <v/>
      </c>
      <c r="C209" s="1" t="str">
        <f t="shared" si="20"/>
        <v/>
      </c>
      <c r="D209" t="str">
        <f>IF(ISNUMBER(C209),'Datos de entrada'!A209,"")</f>
        <v/>
      </c>
      <c r="E209" s="1" t="str">
        <f>IF(ISNUMBER(G209),IF(NOT(ISBLANK('Datos de entrada'!K209)),'Datos de entrada'!K209,""),IFERROR(MID('Datos de entrada'!H209,1,2),""))</f>
        <v/>
      </c>
      <c r="F209" s="1" t="str">
        <f>IFERROR(VALUE(CONCATENATE(MID('Datos de entrada'!H209,5,1),",",MID('Datos de entrada'!H209,7,1))),IFERROR(VALUE(CONCATENATE(MID('Datos de entrada'!H209,5,2),",",MID('Datos de entrada'!H209,8,1))),""))</f>
        <v/>
      </c>
      <c r="G209" s="1" t="str">
        <f>IF(ISNUMBER('Datos de entrada'!J209),'Datos de entrada'!J209,"")</f>
        <v/>
      </c>
      <c r="I209" s="1" t="str">
        <f>IF(OR(ISNUMBER(F209),ISNUMBER(G209)),IFERROR(VALUE(CONCATENATE(MID('Datos de entrada'!C209,1,1),",",MID('Datos de entrada'!C209,3,1))),IFERROR(VALUE(MID('Datos de entrada'!C209,1,2)),"")),"")</f>
        <v/>
      </c>
    </row>
    <row r="210" spans="1:9" ht="14.25" x14ac:dyDescent="0.2">
      <c r="A210" t="str">
        <f t="shared" si="19"/>
        <v/>
      </c>
      <c r="B210" t="str">
        <f t="shared" si="21"/>
        <v/>
      </c>
      <c r="C210" s="1" t="str">
        <f t="shared" si="20"/>
        <v/>
      </c>
      <c r="D210" t="str">
        <f>IF(ISNUMBER(C210),'Datos de entrada'!A210,"")</f>
        <v/>
      </c>
      <c r="E210" s="1" t="str">
        <f>IF(ISNUMBER(G210),IF(NOT(ISBLANK('Datos de entrada'!K210)),'Datos de entrada'!K210,""),IFERROR(MID('Datos de entrada'!H210,1,2),""))</f>
        <v/>
      </c>
      <c r="F210" s="1" t="str">
        <f>IFERROR(VALUE(CONCATENATE(MID('Datos de entrada'!H210,5,1),",",MID('Datos de entrada'!H210,7,1))),IFERROR(VALUE(CONCATENATE(MID('Datos de entrada'!H210,5,2),",",MID('Datos de entrada'!H210,8,1))),""))</f>
        <v/>
      </c>
      <c r="G210" s="1" t="str">
        <f>IF(ISNUMBER('Datos de entrada'!J210),'Datos de entrada'!J210,"")</f>
        <v/>
      </c>
      <c r="I210" s="1" t="str">
        <f>IF(OR(ISNUMBER(F210),ISNUMBER(G210)),IFERROR(VALUE(CONCATENATE(MID('Datos de entrada'!C210,1,1),",",MID('Datos de entrada'!C210,3,1))),IFERROR(VALUE(MID('Datos de entrada'!C210,1,2)),"")),"")</f>
        <v/>
      </c>
    </row>
    <row r="211" spans="1:9" ht="14.25" x14ac:dyDescent="0.2">
      <c r="A211" t="str">
        <f t="shared" si="19"/>
        <v/>
      </c>
      <c r="B211" t="str">
        <f t="shared" si="21"/>
        <v/>
      </c>
      <c r="C211" s="1" t="str">
        <f t="shared" si="20"/>
        <v/>
      </c>
      <c r="D211" t="str">
        <f>IF(ISNUMBER(C211),'Datos de entrada'!A211,"")</f>
        <v/>
      </c>
      <c r="E211" s="1" t="str">
        <f>IF(ISNUMBER(G211),IF(NOT(ISBLANK('Datos de entrada'!K211)),'Datos de entrada'!K211,""),IFERROR(MID('Datos de entrada'!H211,1,2),""))</f>
        <v/>
      </c>
      <c r="F211" s="1" t="str">
        <f>IFERROR(VALUE(CONCATENATE(MID('Datos de entrada'!H211,5,1),",",MID('Datos de entrada'!H211,7,1))),IFERROR(VALUE(CONCATENATE(MID('Datos de entrada'!H211,5,2),",",MID('Datos de entrada'!H211,8,1))),""))</f>
        <v/>
      </c>
      <c r="G211" s="1" t="str">
        <f>IF(ISNUMBER('Datos de entrada'!J211),'Datos de entrada'!J211,"")</f>
        <v/>
      </c>
      <c r="I211" s="1" t="str">
        <f>IF(OR(ISNUMBER(F211),ISNUMBER(G211)),IFERROR(VALUE(CONCATENATE(MID('Datos de entrada'!C211,1,1),",",MID('Datos de entrada'!C211,3,1))),IFERROR(VALUE(MID('Datos de entrada'!C211,1,2)),"")),"")</f>
        <v/>
      </c>
    </row>
    <row r="212" spans="1:9" ht="14.25" x14ac:dyDescent="0.2">
      <c r="A212" t="str">
        <f t="shared" si="19"/>
        <v/>
      </c>
      <c r="B212" t="str">
        <f t="shared" si="21"/>
        <v/>
      </c>
      <c r="C212" s="1" t="str">
        <f t="shared" si="20"/>
        <v/>
      </c>
      <c r="D212" t="str">
        <f>IF(ISNUMBER(C212),'Datos de entrada'!A212,"")</f>
        <v/>
      </c>
      <c r="E212" s="1" t="str">
        <f>IF(ISNUMBER(G212),IF(NOT(ISBLANK('Datos de entrada'!K212)),'Datos de entrada'!K212,""),IFERROR(MID('Datos de entrada'!H212,1,2),""))</f>
        <v/>
      </c>
      <c r="F212" s="1" t="str">
        <f>IFERROR(VALUE(CONCATENATE(MID('Datos de entrada'!H212,5,1),",",MID('Datos de entrada'!H212,7,1))),IFERROR(VALUE(CONCATENATE(MID('Datos de entrada'!H212,5,2),",",MID('Datos de entrada'!H212,8,1))),""))</f>
        <v/>
      </c>
      <c r="G212" s="1" t="str">
        <f>IF(ISNUMBER('Datos de entrada'!J212),'Datos de entrada'!J212,"")</f>
        <v/>
      </c>
      <c r="I212" s="1" t="str">
        <f>IF(OR(ISNUMBER(F212),ISNUMBER(G212)),IFERROR(VALUE(CONCATENATE(MID('Datos de entrada'!C212,1,1),",",MID('Datos de entrada'!C212,3,1))),IFERROR(VALUE(MID('Datos de entrada'!C212,1,2)),"")),"")</f>
        <v/>
      </c>
    </row>
    <row r="213" spans="1:9" ht="14.25" x14ac:dyDescent="0.2">
      <c r="A213" t="str">
        <f t="shared" si="19"/>
        <v/>
      </c>
      <c r="B213" t="str">
        <f t="shared" si="21"/>
        <v/>
      </c>
      <c r="C213" s="1" t="str">
        <f t="shared" si="20"/>
        <v/>
      </c>
      <c r="D213" t="str">
        <f>IF(ISNUMBER(C213),'Datos de entrada'!A213,"")</f>
        <v/>
      </c>
      <c r="E213" s="1" t="str">
        <f>IF(ISNUMBER(G213),IF(NOT(ISBLANK('Datos de entrada'!K213)),'Datos de entrada'!K213,""),IFERROR(MID('Datos de entrada'!H213,1,2),""))</f>
        <v/>
      </c>
      <c r="F213" s="1" t="str">
        <f>IFERROR(VALUE(CONCATENATE(MID('Datos de entrada'!H213,5,1),",",MID('Datos de entrada'!H213,7,1))),IFERROR(VALUE(CONCATENATE(MID('Datos de entrada'!H213,5,2),",",MID('Datos de entrada'!H213,8,1))),""))</f>
        <v/>
      </c>
      <c r="G213" s="1" t="str">
        <f>IF(ISNUMBER('Datos de entrada'!J213),'Datos de entrada'!J213,"")</f>
        <v/>
      </c>
      <c r="I213" s="1" t="str">
        <f>IF(OR(ISNUMBER(F213),ISNUMBER(G213)),IFERROR(VALUE(CONCATENATE(MID('Datos de entrada'!C213,1,1),",",MID('Datos de entrada'!C213,3,1))),IFERROR(VALUE(MID('Datos de entrada'!C213,1,2)),"")),"")</f>
        <v/>
      </c>
    </row>
    <row r="214" spans="1:9" ht="14.25" x14ac:dyDescent="0.2">
      <c r="A214" t="str">
        <f t="shared" ref="A214:A277" si="22">IF(ISNUMBER(C214),C214+(ROW()/10000000),"")</f>
        <v/>
      </c>
      <c r="B214" t="str">
        <f t="shared" si="21"/>
        <v/>
      </c>
      <c r="C214" s="1" t="str">
        <f t="shared" si="20"/>
        <v/>
      </c>
      <c r="D214" t="str">
        <f>IF(ISNUMBER(C214),'Datos de entrada'!A214,"")</f>
        <v/>
      </c>
      <c r="E214" s="1" t="str">
        <f>IF(ISNUMBER(G214),IF(NOT(ISBLANK('Datos de entrada'!K214)),'Datos de entrada'!K214,""),IFERROR(MID('Datos de entrada'!H214,1,2),""))</f>
        <v/>
      </c>
      <c r="F214" s="1" t="str">
        <f>IFERROR(VALUE(CONCATENATE(MID('Datos de entrada'!H214,5,1),",",MID('Datos de entrada'!H214,7,1))),IFERROR(VALUE(CONCATENATE(MID('Datos de entrada'!H214,5,2),",",MID('Datos de entrada'!H214,8,1))),""))</f>
        <v/>
      </c>
      <c r="G214" s="1" t="str">
        <f>IF(ISNUMBER('Datos de entrada'!J214),'Datos de entrada'!J214,"")</f>
        <v/>
      </c>
      <c r="I214" s="1" t="str">
        <f>IF(OR(ISNUMBER(F214),ISNUMBER(G214)),IFERROR(VALUE(CONCATENATE(MID('Datos de entrada'!C214,1,1),",",MID('Datos de entrada'!C214,3,1))),IFERROR(VALUE(MID('Datos de entrada'!C214,1,2)),"")),"")</f>
        <v/>
      </c>
    </row>
    <row r="215" spans="1:9" ht="14.25" x14ac:dyDescent="0.2">
      <c r="A215" t="str">
        <f t="shared" si="22"/>
        <v/>
      </c>
      <c r="B215" t="str">
        <f t="shared" si="21"/>
        <v/>
      </c>
      <c r="C215" s="1" t="str">
        <f t="shared" si="20"/>
        <v/>
      </c>
      <c r="D215" t="str">
        <f>IF(ISNUMBER(C215),'Datos de entrada'!A215,"")</f>
        <v/>
      </c>
      <c r="E215" s="1" t="str">
        <f>IF(ISNUMBER(G215),IF(NOT(ISBLANK('Datos de entrada'!K215)),'Datos de entrada'!K215,""),IFERROR(MID('Datos de entrada'!H215,1,2),""))</f>
        <v/>
      </c>
      <c r="F215" s="1" t="str">
        <f>IFERROR(VALUE(CONCATENATE(MID('Datos de entrada'!H215,5,1),",",MID('Datos de entrada'!H215,7,1))),IFERROR(VALUE(CONCATENATE(MID('Datos de entrada'!H215,5,2),",",MID('Datos de entrada'!H215,8,1))),""))</f>
        <v/>
      </c>
      <c r="G215" s="1" t="str">
        <f>IF(ISNUMBER('Datos de entrada'!J215),'Datos de entrada'!J215,"")</f>
        <v/>
      </c>
      <c r="I215" s="1" t="str">
        <f>IF(OR(ISNUMBER(F215),ISNUMBER(G215)),IFERROR(VALUE(CONCATENATE(MID('Datos de entrada'!C215,1,1),",",MID('Datos de entrada'!C215,3,1))),IFERROR(VALUE(MID('Datos de entrada'!C215,1,2)),"")),"")</f>
        <v/>
      </c>
    </row>
    <row r="216" spans="1:9" ht="14.25" x14ac:dyDescent="0.2">
      <c r="A216" t="str">
        <f t="shared" si="22"/>
        <v/>
      </c>
      <c r="B216" t="str">
        <f t="shared" si="21"/>
        <v/>
      </c>
      <c r="C216" s="1" t="str">
        <f t="shared" si="20"/>
        <v/>
      </c>
      <c r="D216" t="str">
        <f>IF(ISNUMBER(C216),'Datos de entrada'!A216,"")</f>
        <v/>
      </c>
      <c r="E216" s="1" t="str">
        <f>IF(ISNUMBER(G216),IF(NOT(ISBLANK('Datos de entrada'!K216)),'Datos de entrada'!K216,""),IFERROR(MID('Datos de entrada'!H216,1,2),""))</f>
        <v/>
      </c>
      <c r="F216" s="1" t="str">
        <f>IFERROR(VALUE(CONCATENATE(MID('Datos de entrada'!H216,5,1),",",MID('Datos de entrada'!H216,7,1))),IFERROR(VALUE(CONCATENATE(MID('Datos de entrada'!H216,5,2),",",MID('Datos de entrada'!H216,8,1))),""))</f>
        <v/>
      </c>
      <c r="G216" s="1" t="str">
        <f>IF(ISNUMBER('Datos de entrada'!J216),'Datos de entrada'!J216,"")</f>
        <v/>
      </c>
      <c r="I216" s="1" t="str">
        <f>IF(OR(ISNUMBER(F216),ISNUMBER(G216)),IFERROR(VALUE(CONCATENATE(MID('Datos de entrada'!C216,1,1),",",MID('Datos de entrada'!C216,3,1))),IFERROR(VALUE(MID('Datos de entrada'!C216,1,2)),"")),"")</f>
        <v/>
      </c>
    </row>
    <row r="217" spans="1:9" ht="14.25" x14ac:dyDescent="0.2">
      <c r="A217" t="str">
        <f t="shared" si="22"/>
        <v/>
      </c>
      <c r="B217" t="str">
        <f t="shared" si="21"/>
        <v/>
      </c>
      <c r="C217" s="1" t="str">
        <f t="shared" si="20"/>
        <v/>
      </c>
      <c r="D217" t="str">
        <f>IF(ISNUMBER(C217),'Datos de entrada'!A217,"")</f>
        <v/>
      </c>
      <c r="E217" s="1" t="str">
        <f>IF(ISNUMBER(G217),IF(NOT(ISBLANK('Datos de entrada'!K217)),'Datos de entrada'!K217,""),IFERROR(MID('Datos de entrada'!H217,1,2),""))</f>
        <v/>
      </c>
      <c r="F217" s="1" t="str">
        <f>IFERROR(VALUE(CONCATENATE(MID('Datos de entrada'!H217,5,1),",",MID('Datos de entrada'!H217,7,1))),IFERROR(VALUE(CONCATENATE(MID('Datos de entrada'!H217,5,2),",",MID('Datos de entrada'!H217,8,1))),""))</f>
        <v/>
      </c>
      <c r="G217" s="1" t="str">
        <f>IF(ISNUMBER('Datos de entrada'!J217),'Datos de entrada'!J217,"")</f>
        <v/>
      </c>
      <c r="I217" s="1" t="str">
        <f>IF(OR(ISNUMBER(F217),ISNUMBER(G217)),IFERROR(VALUE(CONCATENATE(MID('Datos de entrada'!C217,1,1),",",MID('Datos de entrada'!C217,3,1))),IFERROR(VALUE(MID('Datos de entrada'!C217,1,2)),"")),"")</f>
        <v/>
      </c>
    </row>
    <row r="218" spans="1:9" ht="14.25" x14ac:dyDescent="0.2">
      <c r="A218" t="str">
        <f t="shared" si="22"/>
        <v/>
      </c>
      <c r="B218" t="str">
        <f t="shared" si="21"/>
        <v/>
      </c>
      <c r="C218" s="1" t="str">
        <f t="shared" si="20"/>
        <v/>
      </c>
      <c r="D218" t="str">
        <f>IF(ISNUMBER(C218),'Datos de entrada'!A218,"")</f>
        <v/>
      </c>
      <c r="E218" s="1" t="str">
        <f>IF(ISNUMBER(G218),IF(NOT(ISBLANK('Datos de entrada'!K218)),'Datos de entrada'!K218,""),IFERROR(MID('Datos de entrada'!H218,1,2),""))</f>
        <v/>
      </c>
      <c r="F218" s="1" t="str">
        <f>IFERROR(VALUE(CONCATENATE(MID('Datos de entrada'!H218,5,1),",",MID('Datos de entrada'!H218,7,1))),IFERROR(VALUE(CONCATENATE(MID('Datos de entrada'!H218,5,2),",",MID('Datos de entrada'!H218,8,1))),""))</f>
        <v/>
      </c>
      <c r="G218" s="1" t="str">
        <f>IF(ISNUMBER('Datos de entrada'!J218),'Datos de entrada'!J218,"")</f>
        <v/>
      </c>
      <c r="I218" s="1" t="str">
        <f>IF(OR(ISNUMBER(F218),ISNUMBER(G218)),IFERROR(VALUE(CONCATENATE(MID('Datos de entrada'!C218,1,1),",",MID('Datos de entrada'!C218,3,1))),IFERROR(VALUE(MID('Datos de entrada'!C218,1,2)),"")),"")</f>
        <v/>
      </c>
    </row>
    <row r="219" spans="1:9" ht="14.25" x14ac:dyDescent="0.2">
      <c r="A219" t="str">
        <f t="shared" si="22"/>
        <v/>
      </c>
      <c r="B219" t="str">
        <f t="shared" si="21"/>
        <v/>
      </c>
      <c r="C219" s="1" t="str">
        <f t="shared" si="20"/>
        <v/>
      </c>
      <c r="D219" t="str">
        <f>IF(ISNUMBER(C219),'Datos de entrada'!A219,"")</f>
        <v/>
      </c>
      <c r="E219" s="1" t="str">
        <f>IF(ISNUMBER(G219),IF(NOT(ISBLANK('Datos de entrada'!K219)),'Datos de entrada'!K219,""),IFERROR(MID('Datos de entrada'!H219,1,2),""))</f>
        <v/>
      </c>
      <c r="F219" s="1" t="str">
        <f>IFERROR(VALUE(CONCATENATE(MID('Datos de entrada'!H219,5,1),",",MID('Datos de entrada'!H219,7,1))),IFERROR(VALUE(CONCATENATE(MID('Datos de entrada'!H219,5,2),",",MID('Datos de entrada'!H219,8,1))),""))</f>
        <v/>
      </c>
      <c r="G219" s="1" t="str">
        <f>IF(ISNUMBER('Datos de entrada'!J219),'Datos de entrada'!J219,"")</f>
        <v/>
      </c>
      <c r="I219" s="1" t="str">
        <f>IF(OR(ISNUMBER(F219),ISNUMBER(G219)),IFERROR(VALUE(CONCATENATE(MID('Datos de entrada'!C219,1,1),",",MID('Datos de entrada'!C219,3,1))),IFERROR(VALUE(MID('Datos de entrada'!C219,1,2)),"")),"")</f>
        <v/>
      </c>
    </row>
    <row r="220" spans="1:9" ht="14.25" x14ac:dyDescent="0.2">
      <c r="A220" t="str">
        <f t="shared" si="22"/>
        <v/>
      </c>
      <c r="B220" t="str">
        <f t="shared" si="21"/>
        <v/>
      </c>
      <c r="C220" s="1" t="str">
        <f t="shared" si="20"/>
        <v/>
      </c>
      <c r="D220" t="str">
        <f>IF(ISNUMBER(C220),'Datos de entrada'!A220,"")</f>
        <v/>
      </c>
      <c r="E220" s="1" t="str">
        <f>IF(ISNUMBER(G220),IF(NOT(ISBLANK('Datos de entrada'!K220)),'Datos de entrada'!K220,""),IFERROR(MID('Datos de entrada'!H220,1,2),""))</f>
        <v/>
      </c>
      <c r="F220" s="1" t="str">
        <f>IFERROR(VALUE(CONCATENATE(MID('Datos de entrada'!H220,5,1),",",MID('Datos de entrada'!H220,7,1))),IFERROR(VALUE(CONCATENATE(MID('Datos de entrada'!H220,5,2),",",MID('Datos de entrada'!H220,8,1))),""))</f>
        <v/>
      </c>
      <c r="G220" s="1" t="str">
        <f>IF(ISNUMBER('Datos de entrada'!J220),'Datos de entrada'!J220,"")</f>
        <v/>
      </c>
      <c r="I220" s="1" t="str">
        <f>IF(OR(ISNUMBER(F220),ISNUMBER(G220)),IFERROR(VALUE(CONCATENATE(MID('Datos de entrada'!C220,1,1),",",MID('Datos de entrada'!C220,3,1))),IFERROR(VALUE(MID('Datos de entrada'!C220,1,2)),"")),"")</f>
        <v/>
      </c>
    </row>
    <row r="221" spans="1:9" ht="14.25" x14ac:dyDescent="0.2">
      <c r="A221" t="str">
        <f t="shared" si="22"/>
        <v/>
      </c>
      <c r="B221" t="str">
        <f t="shared" si="21"/>
        <v/>
      </c>
      <c r="C221" s="1" t="str">
        <f t="shared" si="20"/>
        <v/>
      </c>
      <c r="D221" t="str">
        <f>IF(ISNUMBER(C221),'Datos de entrada'!A221,"")</f>
        <v/>
      </c>
      <c r="E221" s="1" t="str">
        <f>IF(ISNUMBER(G221),IF(NOT(ISBLANK('Datos de entrada'!K221)),'Datos de entrada'!K221,""),IFERROR(MID('Datos de entrada'!H221,1,2),""))</f>
        <v/>
      </c>
      <c r="F221" s="1" t="str">
        <f>IFERROR(VALUE(CONCATENATE(MID('Datos de entrada'!H221,5,1),",",MID('Datos de entrada'!H221,7,1))),IFERROR(VALUE(CONCATENATE(MID('Datos de entrada'!H221,5,2),",",MID('Datos de entrada'!H221,8,1))),""))</f>
        <v/>
      </c>
      <c r="G221" s="1" t="str">
        <f>IF(ISNUMBER('Datos de entrada'!J221),'Datos de entrada'!J221,"")</f>
        <v/>
      </c>
      <c r="I221" s="1" t="str">
        <f>IF(OR(ISNUMBER(F221),ISNUMBER(G221)),IFERROR(VALUE(CONCATENATE(MID('Datos de entrada'!C221,1,1),",",MID('Datos de entrada'!C221,3,1))),IFERROR(VALUE(MID('Datos de entrada'!C221,1,2)),"")),"")</f>
        <v/>
      </c>
    </row>
    <row r="222" spans="1:9" ht="14.25" x14ac:dyDescent="0.2">
      <c r="A222" t="str">
        <f t="shared" si="22"/>
        <v/>
      </c>
      <c r="B222" t="str">
        <f t="shared" si="21"/>
        <v/>
      </c>
      <c r="C222" s="1" t="str">
        <f t="shared" si="20"/>
        <v/>
      </c>
      <c r="D222" t="str">
        <f>IF(ISNUMBER(C222),'Datos de entrada'!A222,"")</f>
        <v/>
      </c>
      <c r="E222" s="1" t="str">
        <f>IF(ISNUMBER(G222),IF(NOT(ISBLANK('Datos de entrada'!K222)),'Datos de entrada'!K222,""),IFERROR(MID('Datos de entrada'!H222,1,2),""))</f>
        <v/>
      </c>
      <c r="F222" s="1" t="str">
        <f>IFERROR(VALUE(CONCATENATE(MID('Datos de entrada'!H222,5,1),",",MID('Datos de entrada'!H222,7,1))),IFERROR(VALUE(CONCATENATE(MID('Datos de entrada'!H222,5,2),",",MID('Datos de entrada'!H222,8,1))),""))</f>
        <v/>
      </c>
      <c r="G222" s="1" t="str">
        <f>IF(ISNUMBER('Datos de entrada'!J222),'Datos de entrada'!J222,"")</f>
        <v/>
      </c>
      <c r="I222" s="1" t="str">
        <f>IF(OR(ISNUMBER(F222),ISNUMBER(G222)),IFERROR(VALUE(CONCATENATE(MID('Datos de entrada'!C222,1,1),",",MID('Datos de entrada'!C222,3,1))),IFERROR(VALUE(MID('Datos de entrada'!C222,1,2)),"")),"")</f>
        <v/>
      </c>
    </row>
    <row r="223" spans="1:9" ht="14.25" x14ac:dyDescent="0.2">
      <c r="A223" t="str">
        <f t="shared" si="22"/>
        <v/>
      </c>
      <c r="B223" t="str">
        <f t="shared" si="21"/>
        <v/>
      </c>
      <c r="C223" s="1" t="str">
        <f t="shared" si="20"/>
        <v/>
      </c>
      <c r="D223" t="str">
        <f>IF(ISNUMBER(C223),'Datos de entrada'!A223,"")</f>
        <v/>
      </c>
      <c r="E223" s="1" t="str">
        <f>IF(ISNUMBER(G223),IF(NOT(ISBLANK('Datos de entrada'!K223)),'Datos de entrada'!K223,""),IFERROR(MID('Datos de entrada'!H223,1,2),""))</f>
        <v/>
      </c>
      <c r="F223" s="1" t="str">
        <f>IFERROR(VALUE(CONCATENATE(MID('Datos de entrada'!H223,5,1),",",MID('Datos de entrada'!H223,7,1))),IFERROR(VALUE(CONCATENATE(MID('Datos de entrada'!H223,5,2),",",MID('Datos de entrada'!H223,8,1))),""))</f>
        <v/>
      </c>
      <c r="G223" s="1" t="str">
        <f>IF(ISNUMBER('Datos de entrada'!J223),'Datos de entrada'!J223,"")</f>
        <v/>
      </c>
      <c r="I223" s="1" t="str">
        <f>IF(OR(ISNUMBER(F223),ISNUMBER(G223)),IFERROR(VALUE(CONCATENATE(MID('Datos de entrada'!C223,1,1),",",MID('Datos de entrada'!C223,3,1))),IFERROR(VALUE(MID('Datos de entrada'!C223,1,2)),"")),"")</f>
        <v/>
      </c>
    </row>
    <row r="224" spans="1:9" ht="14.25" x14ac:dyDescent="0.2">
      <c r="A224" t="str">
        <f t="shared" si="22"/>
        <v/>
      </c>
      <c r="B224" t="str">
        <f t="shared" si="21"/>
        <v/>
      </c>
      <c r="C224" s="1" t="str">
        <f t="shared" si="20"/>
        <v/>
      </c>
      <c r="D224" t="str">
        <f>IF(ISNUMBER(C224),'Datos de entrada'!A224,"")</f>
        <v/>
      </c>
      <c r="E224" s="1" t="str">
        <f>IF(ISNUMBER(G224),IF(NOT(ISBLANK('Datos de entrada'!K224)),'Datos de entrada'!K224,""),IFERROR(MID('Datos de entrada'!H224,1,2),""))</f>
        <v/>
      </c>
      <c r="F224" s="1" t="str">
        <f>IFERROR(VALUE(CONCATENATE(MID('Datos de entrada'!H224,5,1),",",MID('Datos de entrada'!H224,7,1))),IFERROR(VALUE(CONCATENATE(MID('Datos de entrada'!H224,5,2),",",MID('Datos de entrada'!H224,8,1))),""))</f>
        <v/>
      </c>
      <c r="G224" s="1" t="str">
        <f>IF(ISNUMBER('Datos de entrada'!J224),'Datos de entrada'!J224,"")</f>
        <v/>
      </c>
      <c r="I224" s="1" t="str">
        <f>IF(OR(ISNUMBER(F224),ISNUMBER(G224)),IFERROR(VALUE(CONCATENATE(MID('Datos de entrada'!C224,1,1),",",MID('Datos de entrada'!C224,3,1))),IFERROR(VALUE(MID('Datos de entrada'!C224,1,2)),"")),"")</f>
        <v/>
      </c>
    </row>
    <row r="225" spans="1:9" ht="14.25" x14ac:dyDescent="0.2">
      <c r="A225" t="str">
        <f t="shared" si="22"/>
        <v/>
      </c>
      <c r="B225" t="str">
        <f t="shared" si="21"/>
        <v/>
      </c>
      <c r="C225" s="1" t="str">
        <f t="shared" si="20"/>
        <v/>
      </c>
      <c r="D225" t="str">
        <f>IF(ISNUMBER(C225),'Datos de entrada'!A225,"")</f>
        <v/>
      </c>
      <c r="E225" s="1" t="str">
        <f>IF(ISNUMBER(G225),IF(NOT(ISBLANK('Datos de entrada'!K225)),'Datos de entrada'!K225,""),IFERROR(MID('Datos de entrada'!H225,1,2),""))</f>
        <v/>
      </c>
      <c r="F225" s="1" t="str">
        <f>IFERROR(VALUE(CONCATENATE(MID('Datos de entrada'!H225,5,1),",",MID('Datos de entrada'!H225,7,1))),IFERROR(VALUE(CONCATENATE(MID('Datos de entrada'!H225,5,2),",",MID('Datos de entrada'!H225,8,1))),""))</f>
        <v/>
      </c>
      <c r="G225" s="1" t="str">
        <f>IF(ISNUMBER('Datos de entrada'!J225),'Datos de entrada'!J225,"")</f>
        <v/>
      </c>
      <c r="I225" s="1" t="str">
        <f>IF(OR(ISNUMBER(F225),ISNUMBER(G225)),IFERROR(VALUE(CONCATENATE(MID('Datos de entrada'!C225,1,1),",",MID('Datos de entrada'!C225,3,1))),IFERROR(VALUE(MID('Datos de entrada'!C225,1,2)),"")),"")</f>
        <v/>
      </c>
    </row>
    <row r="226" spans="1:9" ht="14.25" x14ac:dyDescent="0.2">
      <c r="A226" t="str">
        <f t="shared" si="22"/>
        <v/>
      </c>
      <c r="B226" t="str">
        <f t="shared" si="21"/>
        <v/>
      </c>
      <c r="C226" s="1" t="str">
        <f t="shared" si="20"/>
        <v/>
      </c>
      <c r="D226" t="str">
        <f>IF(ISNUMBER(C226),'Datos de entrada'!A226,"")</f>
        <v/>
      </c>
      <c r="E226" s="1" t="str">
        <f>IF(ISNUMBER(G226),IF(NOT(ISBLANK('Datos de entrada'!K226)),'Datos de entrada'!K226,""),IFERROR(MID('Datos de entrada'!H226,1,2),""))</f>
        <v/>
      </c>
      <c r="F226" s="1" t="str">
        <f>IFERROR(VALUE(CONCATENATE(MID('Datos de entrada'!H226,5,1),",",MID('Datos de entrada'!H226,7,1))),IFERROR(VALUE(CONCATENATE(MID('Datos de entrada'!H226,5,2),",",MID('Datos de entrada'!H226,8,1))),""))</f>
        <v/>
      </c>
      <c r="G226" s="1" t="str">
        <f>IF(ISNUMBER('Datos de entrada'!J226),'Datos de entrada'!J226,"")</f>
        <v/>
      </c>
      <c r="I226" s="1" t="str">
        <f>IF(OR(ISNUMBER(F226),ISNUMBER(G226)),IFERROR(VALUE(CONCATENATE(MID('Datos de entrada'!C226,1,1),",",MID('Datos de entrada'!C226,3,1))),IFERROR(VALUE(MID('Datos de entrada'!C226,1,2)),"")),"")</f>
        <v/>
      </c>
    </row>
    <row r="227" spans="1:9" ht="14.25" x14ac:dyDescent="0.2">
      <c r="A227" t="str">
        <f t="shared" si="22"/>
        <v/>
      </c>
      <c r="B227" t="str">
        <f t="shared" si="21"/>
        <v/>
      </c>
      <c r="C227" s="1" t="str">
        <f t="shared" si="20"/>
        <v/>
      </c>
      <c r="D227" t="str">
        <f>IF(ISNUMBER(C227),'Datos de entrada'!A227,"")</f>
        <v/>
      </c>
      <c r="E227" s="1" t="str">
        <f>IF(ISNUMBER(G227),IF(NOT(ISBLANK('Datos de entrada'!K227)),'Datos de entrada'!K227,""),IFERROR(MID('Datos de entrada'!H227,1,2),""))</f>
        <v/>
      </c>
      <c r="F227" s="1" t="str">
        <f>IFERROR(VALUE(CONCATENATE(MID('Datos de entrada'!H227,5,1),",",MID('Datos de entrada'!H227,7,1))),IFERROR(VALUE(CONCATENATE(MID('Datos de entrada'!H227,5,2),",",MID('Datos de entrada'!H227,8,1))),""))</f>
        <v/>
      </c>
      <c r="G227" s="1" t="str">
        <f>IF(ISNUMBER('Datos de entrada'!J227),'Datos de entrada'!J227,"")</f>
        <v/>
      </c>
      <c r="I227" s="1" t="str">
        <f>IF(OR(ISNUMBER(F227),ISNUMBER(G227)),IFERROR(VALUE(CONCATENATE(MID('Datos de entrada'!C227,1,1),",",MID('Datos de entrada'!C227,3,1))),IFERROR(VALUE(MID('Datos de entrada'!C227,1,2)),"")),"")</f>
        <v/>
      </c>
    </row>
    <row r="228" spans="1:9" ht="14.25" x14ac:dyDescent="0.2">
      <c r="A228" t="str">
        <f t="shared" si="22"/>
        <v/>
      </c>
      <c r="B228" t="str">
        <f t="shared" si="21"/>
        <v/>
      </c>
      <c r="C228" s="1" t="str">
        <f t="shared" si="20"/>
        <v/>
      </c>
      <c r="D228" t="str">
        <f>IF(ISNUMBER(C228),'Datos de entrada'!A228,"")</f>
        <v/>
      </c>
      <c r="E228" s="1" t="str">
        <f>IF(ISNUMBER(G228),IF(NOT(ISBLANK('Datos de entrada'!K228)),'Datos de entrada'!K228,""),IFERROR(MID('Datos de entrada'!H228,1,2),""))</f>
        <v/>
      </c>
      <c r="F228" s="1" t="str">
        <f>IFERROR(VALUE(CONCATENATE(MID('Datos de entrada'!H228,5,1),",",MID('Datos de entrada'!H228,7,1))),IFERROR(VALUE(CONCATENATE(MID('Datos de entrada'!H228,5,2),",",MID('Datos de entrada'!H228,8,1))),""))</f>
        <v/>
      </c>
      <c r="G228" s="1" t="str">
        <f>IF(ISNUMBER('Datos de entrada'!J228),'Datos de entrada'!J228,"")</f>
        <v/>
      </c>
      <c r="I228" s="1" t="str">
        <f>IF(OR(ISNUMBER(F228),ISNUMBER(G228)),IFERROR(VALUE(CONCATENATE(MID('Datos de entrada'!C228,1,1),",",MID('Datos de entrada'!C228,3,1))),IFERROR(VALUE(MID('Datos de entrada'!C228,1,2)),"")),"")</f>
        <v/>
      </c>
    </row>
    <row r="229" spans="1:9" ht="14.25" x14ac:dyDescent="0.2">
      <c r="A229" t="str">
        <f t="shared" si="22"/>
        <v/>
      </c>
      <c r="B229" t="str">
        <f t="shared" si="21"/>
        <v/>
      </c>
      <c r="C229" s="1" t="str">
        <f t="shared" si="20"/>
        <v/>
      </c>
      <c r="D229" t="str">
        <f>IF(ISNUMBER(C229),'Datos de entrada'!A229,"")</f>
        <v/>
      </c>
      <c r="E229" s="1" t="str">
        <f>IF(ISNUMBER(G229),IF(NOT(ISBLANK('Datos de entrada'!K229)),'Datos de entrada'!K229,""),IFERROR(MID('Datos de entrada'!H229,1,2),""))</f>
        <v/>
      </c>
      <c r="F229" s="1" t="str">
        <f>IFERROR(VALUE(CONCATENATE(MID('Datos de entrada'!H229,5,1),",",MID('Datos de entrada'!H229,7,1))),IFERROR(VALUE(CONCATENATE(MID('Datos de entrada'!H229,5,2),",",MID('Datos de entrada'!H229,8,1))),""))</f>
        <v/>
      </c>
      <c r="G229" s="1" t="str">
        <f>IF(ISNUMBER('Datos de entrada'!J229),'Datos de entrada'!J229,"")</f>
        <v/>
      </c>
      <c r="I229" s="1" t="str">
        <f>IF(OR(ISNUMBER(F229),ISNUMBER(G229)),IFERROR(VALUE(CONCATENATE(MID('Datos de entrada'!C229,1,1),",",MID('Datos de entrada'!C229,3,1))),IFERROR(VALUE(MID('Datos de entrada'!C229,1,2)),"")),"")</f>
        <v/>
      </c>
    </row>
    <row r="230" spans="1:9" ht="14.25" x14ac:dyDescent="0.2">
      <c r="A230" t="str">
        <f t="shared" si="22"/>
        <v/>
      </c>
      <c r="B230" t="str">
        <f t="shared" si="21"/>
        <v/>
      </c>
      <c r="C230" s="1" t="str">
        <f t="shared" si="20"/>
        <v/>
      </c>
      <c r="D230" t="str">
        <f>IF(ISNUMBER(C230),'Datos de entrada'!A230,"")</f>
        <v/>
      </c>
      <c r="E230" s="1" t="str">
        <f>IF(ISNUMBER(G230),IF(NOT(ISBLANK('Datos de entrada'!K230)),'Datos de entrada'!K230,""),IFERROR(MID('Datos de entrada'!H230,1,2),""))</f>
        <v/>
      </c>
      <c r="F230" s="1" t="str">
        <f>IFERROR(VALUE(CONCATENATE(MID('Datos de entrada'!H230,5,1),",",MID('Datos de entrada'!H230,7,1))),IFERROR(VALUE(CONCATENATE(MID('Datos de entrada'!H230,5,2),",",MID('Datos de entrada'!H230,8,1))),""))</f>
        <v/>
      </c>
      <c r="G230" s="1" t="str">
        <f>IF(ISNUMBER('Datos de entrada'!J230),'Datos de entrada'!J230,"")</f>
        <v/>
      </c>
      <c r="I230" s="1" t="str">
        <f>IF(OR(ISNUMBER(F230),ISNUMBER(G230)),IFERROR(VALUE(CONCATENATE(MID('Datos de entrada'!C230,1,1),",",MID('Datos de entrada'!C230,3,1))),IFERROR(VALUE(MID('Datos de entrada'!C230,1,2)),"")),"")</f>
        <v/>
      </c>
    </row>
    <row r="231" spans="1:9" ht="14.25" x14ac:dyDescent="0.2">
      <c r="A231" t="str">
        <f t="shared" si="22"/>
        <v/>
      </c>
      <c r="B231" t="str">
        <f t="shared" si="21"/>
        <v/>
      </c>
      <c r="C231" s="1" t="str">
        <f t="shared" si="20"/>
        <v/>
      </c>
      <c r="D231" t="str">
        <f>IF(ISNUMBER(C231),'Datos de entrada'!A231,"")</f>
        <v/>
      </c>
      <c r="E231" s="1" t="str">
        <f>IF(ISNUMBER(G231),IF(NOT(ISBLANK('Datos de entrada'!K231)),'Datos de entrada'!K231,""),IFERROR(MID('Datos de entrada'!H231,1,2),""))</f>
        <v/>
      </c>
      <c r="F231" s="1" t="str">
        <f>IFERROR(VALUE(CONCATENATE(MID('Datos de entrada'!H231,5,1),",",MID('Datos de entrada'!H231,7,1))),IFERROR(VALUE(CONCATENATE(MID('Datos de entrada'!H231,5,2),",",MID('Datos de entrada'!H231,8,1))),""))</f>
        <v/>
      </c>
      <c r="G231" s="1" t="str">
        <f>IF(ISNUMBER('Datos de entrada'!J231),'Datos de entrada'!J231,"")</f>
        <v/>
      </c>
      <c r="I231" s="1" t="str">
        <f>IF(OR(ISNUMBER(F231),ISNUMBER(G231)),IFERROR(VALUE(CONCATENATE(MID('Datos de entrada'!C231,1,1),",",MID('Datos de entrada'!C231,3,1))),IFERROR(VALUE(MID('Datos de entrada'!C231,1,2)),"")),"")</f>
        <v/>
      </c>
    </row>
    <row r="232" spans="1:9" ht="14.25" x14ac:dyDescent="0.2">
      <c r="A232" t="str">
        <f t="shared" si="22"/>
        <v/>
      </c>
      <c r="B232" t="str">
        <f t="shared" si="21"/>
        <v/>
      </c>
      <c r="C232" s="1" t="str">
        <f t="shared" si="20"/>
        <v/>
      </c>
      <c r="D232" t="str">
        <f>IF(ISNUMBER(C232),'Datos de entrada'!A232,"")</f>
        <v/>
      </c>
      <c r="E232" s="1" t="str">
        <f>IF(ISNUMBER(G232),IF(NOT(ISBLANK('Datos de entrada'!K232)),'Datos de entrada'!K232,""),IFERROR(MID('Datos de entrada'!H232,1,2),""))</f>
        <v/>
      </c>
      <c r="F232" s="1" t="str">
        <f>IFERROR(VALUE(CONCATENATE(MID('Datos de entrada'!H232,5,1),",",MID('Datos de entrada'!H232,7,1))),IFERROR(VALUE(CONCATENATE(MID('Datos de entrada'!H232,5,2),",",MID('Datos de entrada'!H232,8,1))),""))</f>
        <v/>
      </c>
      <c r="G232" s="1" t="str">
        <f>IF(ISNUMBER('Datos de entrada'!J232),'Datos de entrada'!J232,"")</f>
        <v/>
      </c>
      <c r="I232" s="1" t="str">
        <f>IF(OR(ISNUMBER(F232),ISNUMBER(G232)),IFERROR(VALUE(CONCATENATE(MID('Datos de entrada'!C232,1,1),",",MID('Datos de entrada'!C232,3,1))),IFERROR(VALUE(MID('Datos de entrada'!C232,1,2)),"")),"")</f>
        <v/>
      </c>
    </row>
    <row r="233" spans="1:9" ht="14.25" x14ac:dyDescent="0.2">
      <c r="A233" t="str">
        <f t="shared" si="22"/>
        <v/>
      </c>
      <c r="B233" t="str">
        <f t="shared" si="21"/>
        <v/>
      </c>
      <c r="C233" s="1" t="str">
        <f t="shared" si="20"/>
        <v/>
      </c>
      <c r="D233" t="str">
        <f>IF(ISNUMBER(C233),'Datos de entrada'!A233,"")</f>
        <v/>
      </c>
      <c r="E233" s="1" t="str">
        <f>IF(ISNUMBER(G233),IF(NOT(ISBLANK('Datos de entrada'!K233)),'Datos de entrada'!K233,""),IFERROR(MID('Datos de entrada'!H233,1,2),""))</f>
        <v/>
      </c>
      <c r="F233" s="1" t="str">
        <f>IFERROR(VALUE(CONCATENATE(MID('Datos de entrada'!H233,5,1),",",MID('Datos de entrada'!H233,7,1))),IFERROR(VALUE(CONCATENATE(MID('Datos de entrada'!H233,5,2),",",MID('Datos de entrada'!H233,8,1))),""))</f>
        <v/>
      </c>
      <c r="G233" s="1" t="str">
        <f>IF(ISNUMBER('Datos de entrada'!J233),'Datos de entrada'!J233,"")</f>
        <v/>
      </c>
      <c r="I233" s="1" t="str">
        <f>IF(OR(ISNUMBER(F233),ISNUMBER(G233)),IFERROR(VALUE(CONCATENATE(MID('Datos de entrada'!C233,1,1),",",MID('Datos de entrada'!C233,3,1))),IFERROR(VALUE(MID('Datos de entrada'!C233,1,2)),"")),"")</f>
        <v/>
      </c>
    </row>
    <row r="234" spans="1:9" ht="14.25" x14ac:dyDescent="0.2">
      <c r="A234" t="str">
        <f t="shared" si="22"/>
        <v/>
      </c>
      <c r="B234" t="str">
        <f t="shared" si="21"/>
        <v/>
      </c>
      <c r="C234" s="1" t="str">
        <f t="shared" si="20"/>
        <v/>
      </c>
      <c r="D234" t="str">
        <f>IF(ISNUMBER(C234),'Datos de entrada'!A234,"")</f>
        <v/>
      </c>
      <c r="E234" s="1" t="str">
        <f>IF(ISNUMBER(G234),IF(NOT(ISBLANK('Datos de entrada'!K234)),'Datos de entrada'!K234,""),IFERROR(MID('Datos de entrada'!H234,1,2),""))</f>
        <v/>
      </c>
      <c r="F234" s="1" t="str">
        <f>IFERROR(VALUE(CONCATENATE(MID('Datos de entrada'!H234,5,1),",",MID('Datos de entrada'!H234,7,1))),IFERROR(VALUE(CONCATENATE(MID('Datos de entrada'!H234,5,2),",",MID('Datos de entrada'!H234,8,1))),""))</f>
        <v/>
      </c>
      <c r="G234" s="1" t="str">
        <f>IF(ISNUMBER('Datos de entrada'!J234),'Datos de entrada'!J234,"")</f>
        <v/>
      </c>
      <c r="I234" s="1" t="str">
        <f>IF(OR(ISNUMBER(F234),ISNUMBER(G234)),IFERROR(VALUE(CONCATENATE(MID('Datos de entrada'!C234,1,1),",",MID('Datos de entrada'!C234,3,1))),IFERROR(VALUE(MID('Datos de entrada'!C234,1,2)),"")),"")</f>
        <v/>
      </c>
    </row>
    <row r="235" spans="1:9" ht="14.25" x14ac:dyDescent="0.2">
      <c r="A235" t="str">
        <f t="shared" si="22"/>
        <v/>
      </c>
      <c r="B235" t="str">
        <f t="shared" si="21"/>
        <v/>
      </c>
      <c r="C235" s="1" t="str">
        <f t="shared" si="20"/>
        <v/>
      </c>
      <c r="D235" t="str">
        <f>IF(ISNUMBER(C235),'Datos de entrada'!A235,"")</f>
        <v/>
      </c>
      <c r="E235" s="1" t="str">
        <f>IF(ISNUMBER(G235),IF(NOT(ISBLANK('Datos de entrada'!K235)),'Datos de entrada'!K235,""),IFERROR(MID('Datos de entrada'!H235,1,2),""))</f>
        <v/>
      </c>
      <c r="F235" s="1" t="str">
        <f>IFERROR(VALUE(CONCATENATE(MID('Datos de entrada'!H235,5,1),",",MID('Datos de entrada'!H235,7,1))),IFERROR(VALUE(CONCATENATE(MID('Datos de entrada'!H235,5,2),",",MID('Datos de entrada'!H235,8,1))),""))</f>
        <v/>
      </c>
      <c r="G235" s="1" t="str">
        <f>IF(ISNUMBER('Datos de entrada'!J235),'Datos de entrada'!J235,"")</f>
        <v/>
      </c>
      <c r="I235" s="1" t="str">
        <f>IF(OR(ISNUMBER(F235),ISNUMBER(G235)),IFERROR(VALUE(CONCATENATE(MID('Datos de entrada'!C235,1,1),",",MID('Datos de entrada'!C235,3,1))),IFERROR(VALUE(MID('Datos de entrada'!C235,1,2)),"")),"")</f>
        <v/>
      </c>
    </row>
    <row r="236" spans="1:9" ht="14.25" x14ac:dyDescent="0.2">
      <c r="A236" t="str">
        <f t="shared" si="22"/>
        <v/>
      </c>
      <c r="B236" t="str">
        <f t="shared" si="21"/>
        <v/>
      </c>
      <c r="C236" s="1" t="str">
        <f t="shared" si="20"/>
        <v/>
      </c>
      <c r="D236" t="str">
        <f>IF(ISNUMBER(C236),'Datos de entrada'!A236,"")</f>
        <v/>
      </c>
      <c r="E236" s="1" t="str">
        <f>IF(ISNUMBER(G236),IF(NOT(ISBLANK('Datos de entrada'!K236)),'Datos de entrada'!K236,""),IFERROR(MID('Datos de entrada'!H236,1,2),""))</f>
        <v/>
      </c>
      <c r="F236" s="1" t="str">
        <f>IFERROR(VALUE(CONCATENATE(MID('Datos de entrada'!H236,5,1),",",MID('Datos de entrada'!H236,7,1))),IFERROR(VALUE(CONCATENATE(MID('Datos de entrada'!H236,5,2),",",MID('Datos de entrada'!H236,8,1))),""))</f>
        <v/>
      </c>
      <c r="G236" s="1" t="str">
        <f>IF(ISNUMBER('Datos de entrada'!J236),'Datos de entrada'!J236,"")</f>
        <v/>
      </c>
      <c r="I236" s="1" t="str">
        <f>IF(OR(ISNUMBER(F236),ISNUMBER(G236)),IFERROR(VALUE(CONCATENATE(MID('Datos de entrada'!C236,1,1),",",MID('Datos de entrada'!C236,3,1))),IFERROR(VALUE(MID('Datos de entrada'!C236,1,2)),"")),"")</f>
        <v/>
      </c>
    </row>
    <row r="237" spans="1:9" ht="14.25" x14ac:dyDescent="0.2">
      <c r="A237" t="str">
        <f t="shared" si="22"/>
        <v/>
      </c>
      <c r="B237" t="str">
        <f t="shared" si="21"/>
        <v/>
      </c>
      <c r="C237" s="1" t="str">
        <f t="shared" si="20"/>
        <v/>
      </c>
      <c r="D237" t="str">
        <f>IF(ISNUMBER(C237),'Datos de entrada'!A237,"")</f>
        <v/>
      </c>
      <c r="E237" s="1" t="str">
        <f>IF(ISNUMBER(G237),IF(NOT(ISBLANK('Datos de entrada'!K237)),'Datos de entrada'!K237,""),IFERROR(MID('Datos de entrada'!H237,1,2),""))</f>
        <v/>
      </c>
      <c r="F237" s="1" t="str">
        <f>IFERROR(VALUE(CONCATENATE(MID('Datos de entrada'!H237,5,1),",",MID('Datos de entrada'!H237,7,1))),IFERROR(VALUE(CONCATENATE(MID('Datos de entrada'!H237,5,2),",",MID('Datos de entrada'!H237,8,1))),""))</f>
        <v/>
      </c>
      <c r="G237" s="1" t="str">
        <f>IF(ISNUMBER('Datos de entrada'!J237),'Datos de entrada'!J237,"")</f>
        <v/>
      </c>
      <c r="I237" s="1" t="str">
        <f>IF(OR(ISNUMBER(F237),ISNUMBER(G237)),IFERROR(VALUE(CONCATENATE(MID('Datos de entrada'!C237,1,1),",",MID('Datos de entrada'!C237,3,1))),IFERROR(VALUE(MID('Datos de entrada'!C237,1,2)),"")),"")</f>
        <v/>
      </c>
    </row>
    <row r="238" spans="1:9" ht="14.25" x14ac:dyDescent="0.2">
      <c r="A238" t="str">
        <f t="shared" si="22"/>
        <v/>
      </c>
      <c r="B238" t="str">
        <f t="shared" si="21"/>
        <v/>
      </c>
      <c r="C238" s="1" t="str">
        <f t="shared" si="20"/>
        <v/>
      </c>
      <c r="D238" t="str">
        <f>IF(ISNUMBER(C238),'Datos de entrada'!A238,"")</f>
        <v/>
      </c>
      <c r="E238" s="1" t="str">
        <f>IF(ISNUMBER(G238),IF(NOT(ISBLANK('Datos de entrada'!K238)),'Datos de entrada'!K238,""),IFERROR(MID('Datos de entrada'!H238,1,2),""))</f>
        <v/>
      </c>
      <c r="F238" s="1" t="str">
        <f>IFERROR(VALUE(CONCATENATE(MID('Datos de entrada'!H238,5,1),",",MID('Datos de entrada'!H238,7,1))),IFERROR(VALUE(CONCATENATE(MID('Datos de entrada'!H238,5,2),",",MID('Datos de entrada'!H238,8,1))),""))</f>
        <v/>
      </c>
      <c r="G238" s="1" t="str">
        <f>IF(ISNUMBER('Datos de entrada'!J238),'Datos de entrada'!J238,"")</f>
        <v/>
      </c>
      <c r="I238" s="1" t="str">
        <f>IF(OR(ISNUMBER(F238),ISNUMBER(G238)),IFERROR(VALUE(CONCATENATE(MID('Datos de entrada'!C238,1,1),",",MID('Datos de entrada'!C238,3,1))),IFERROR(VALUE(MID('Datos de entrada'!C238,1,2)),"")),"")</f>
        <v/>
      </c>
    </row>
    <row r="239" spans="1:9" ht="14.25" x14ac:dyDescent="0.2">
      <c r="A239" t="str">
        <f t="shared" si="22"/>
        <v/>
      </c>
      <c r="B239" t="str">
        <f t="shared" si="21"/>
        <v/>
      </c>
      <c r="C239" s="1" t="str">
        <f t="shared" si="20"/>
        <v/>
      </c>
      <c r="D239" t="str">
        <f>IF(ISNUMBER(C239),'Datos de entrada'!A239,"")</f>
        <v/>
      </c>
      <c r="E239" s="1" t="str">
        <f>IF(ISNUMBER(G239),IF(NOT(ISBLANK('Datos de entrada'!K239)),'Datos de entrada'!K239,""),IFERROR(MID('Datos de entrada'!H239,1,2),""))</f>
        <v/>
      </c>
      <c r="F239" s="1" t="str">
        <f>IFERROR(VALUE(CONCATENATE(MID('Datos de entrada'!H239,5,1),",",MID('Datos de entrada'!H239,7,1))),IFERROR(VALUE(CONCATENATE(MID('Datos de entrada'!H239,5,2),",",MID('Datos de entrada'!H239,8,1))),""))</f>
        <v/>
      </c>
      <c r="G239" s="1" t="str">
        <f>IF(ISNUMBER('Datos de entrada'!J239),'Datos de entrada'!J239,"")</f>
        <v/>
      </c>
      <c r="I239" s="1" t="str">
        <f>IF(OR(ISNUMBER(F239),ISNUMBER(G239)),IFERROR(VALUE(CONCATENATE(MID('Datos de entrada'!C239,1,1),",",MID('Datos de entrada'!C239,3,1))),IFERROR(VALUE(MID('Datos de entrada'!C239,1,2)),"")),"")</f>
        <v/>
      </c>
    </row>
    <row r="240" spans="1:9" ht="14.25" x14ac:dyDescent="0.2">
      <c r="A240" t="str">
        <f t="shared" si="22"/>
        <v/>
      </c>
      <c r="B240" t="str">
        <f t="shared" si="21"/>
        <v/>
      </c>
      <c r="C240" s="1" t="str">
        <f t="shared" si="20"/>
        <v/>
      </c>
      <c r="D240" t="str">
        <f>IF(ISNUMBER(C240),'Datos de entrada'!A240,"")</f>
        <v/>
      </c>
      <c r="E240" s="1" t="str">
        <f>IF(ISNUMBER(G240),IF(NOT(ISBLANK('Datos de entrada'!K240)),'Datos de entrada'!K240,""),IFERROR(MID('Datos de entrada'!H240,1,2),""))</f>
        <v/>
      </c>
      <c r="F240" s="1" t="str">
        <f>IFERROR(VALUE(CONCATENATE(MID('Datos de entrada'!H240,5,1),",",MID('Datos de entrada'!H240,7,1))),IFERROR(VALUE(CONCATENATE(MID('Datos de entrada'!H240,5,2),",",MID('Datos de entrada'!H240,8,1))),""))</f>
        <v/>
      </c>
      <c r="G240" s="1" t="str">
        <f>IF(ISNUMBER('Datos de entrada'!J240),'Datos de entrada'!J240,"")</f>
        <v/>
      </c>
      <c r="I240" s="1" t="str">
        <f>IF(OR(ISNUMBER(F240),ISNUMBER(G240)),IFERROR(VALUE(CONCATENATE(MID('Datos de entrada'!C240,1,1),",",MID('Datos de entrada'!C240,3,1))),IFERROR(VALUE(MID('Datos de entrada'!C240,1,2)),"")),"")</f>
        <v/>
      </c>
    </row>
    <row r="241" spans="1:9" ht="14.25" x14ac:dyDescent="0.2">
      <c r="A241" t="str">
        <f t="shared" si="22"/>
        <v/>
      </c>
      <c r="B241" t="str">
        <f t="shared" si="21"/>
        <v/>
      </c>
      <c r="C241" s="1" t="str">
        <f t="shared" si="20"/>
        <v/>
      </c>
      <c r="D241" t="str">
        <f>IF(ISNUMBER(C241),'Datos de entrada'!A241,"")</f>
        <v/>
      </c>
      <c r="E241" s="1" t="str">
        <f>IF(ISNUMBER(G241),IF(NOT(ISBLANK('Datos de entrada'!K241)),'Datos de entrada'!K241,""),IFERROR(MID('Datos de entrada'!H241,1,2),""))</f>
        <v/>
      </c>
      <c r="F241" s="1" t="str">
        <f>IFERROR(VALUE(CONCATENATE(MID('Datos de entrada'!H241,5,1),",",MID('Datos de entrada'!H241,7,1))),IFERROR(VALUE(CONCATENATE(MID('Datos de entrada'!H241,5,2),",",MID('Datos de entrada'!H241,8,1))),""))</f>
        <v/>
      </c>
      <c r="G241" s="1" t="str">
        <f>IF(ISNUMBER('Datos de entrada'!J241),'Datos de entrada'!J241,"")</f>
        <v/>
      </c>
      <c r="I241" s="1" t="str">
        <f>IF(OR(ISNUMBER(F241),ISNUMBER(G241)),IFERROR(VALUE(CONCATENATE(MID('Datos de entrada'!C241,1,1),",",MID('Datos de entrada'!C241,3,1))),IFERROR(VALUE(MID('Datos de entrada'!C241,1,2)),"")),"")</f>
        <v/>
      </c>
    </row>
    <row r="242" spans="1:9" ht="14.25" x14ac:dyDescent="0.2">
      <c r="A242" t="str">
        <f t="shared" si="22"/>
        <v/>
      </c>
      <c r="B242" t="str">
        <f t="shared" si="21"/>
        <v/>
      </c>
      <c r="C242" s="1" t="str">
        <f t="shared" si="20"/>
        <v/>
      </c>
      <c r="D242" t="str">
        <f>IF(ISNUMBER(C242),'Datos de entrada'!A242,"")</f>
        <v/>
      </c>
      <c r="E242" s="1" t="str">
        <f>IF(ISNUMBER(G242),IF(NOT(ISBLANK('Datos de entrada'!K242)),'Datos de entrada'!K242,""),IFERROR(MID('Datos de entrada'!H242,1,2),""))</f>
        <v/>
      </c>
      <c r="F242" s="1" t="str">
        <f>IFERROR(VALUE(CONCATENATE(MID('Datos de entrada'!H242,5,1),",",MID('Datos de entrada'!H242,7,1))),IFERROR(VALUE(CONCATENATE(MID('Datos de entrada'!H242,5,2),",",MID('Datos de entrada'!H242,8,1))),""))</f>
        <v/>
      </c>
      <c r="G242" s="1" t="str">
        <f>IF(ISNUMBER('Datos de entrada'!J242),'Datos de entrada'!J242,"")</f>
        <v/>
      </c>
      <c r="I242" s="1" t="str">
        <f>IF(OR(ISNUMBER(F242),ISNUMBER(G242)),IFERROR(VALUE(CONCATENATE(MID('Datos de entrada'!C242,1,1),",",MID('Datos de entrada'!C242,3,1))),IFERROR(VALUE(MID('Datos de entrada'!C242,1,2)),"")),"")</f>
        <v/>
      </c>
    </row>
    <row r="243" spans="1:9" ht="14.25" x14ac:dyDescent="0.2">
      <c r="A243" t="str">
        <f t="shared" si="22"/>
        <v/>
      </c>
      <c r="B243" t="str">
        <f t="shared" si="21"/>
        <v/>
      </c>
      <c r="C243" s="1" t="str">
        <f t="shared" si="20"/>
        <v/>
      </c>
      <c r="D243" t="str">
        <f>IF(ISNUMBER(C243),'Datos de entrada'!A243,"")</f>
        <v/>
      </c>
      <c r="E243" s="1" t="str">
        <f>IF(ISNUMBER(G243),IF(NOT(ISBLANK('Datos de entrada'!K243)),'Datos de entrada'!K243,""),IFERROR(MID('Datos de entrada'!H243,1,2),""))</f>
        <v/>
      </c>
      <c r="F243" s="1" t="str">
        <f>IFERROR(VALUE(CONCATENATE(MID('Datos de entrada'!H243,5,1),",",MID('Datos de entrada'!H243,7,1))),IFERROR(VALUE(CONCATENATE(MID('Datos de entrada'!H243,5,2),",",MID('Datos de entrada'!H243,8,1))),""))</f>
        <v/>
      </c>
      <c r="G243" s="1" t="str">
        <f>IF(ISNUMBER('Datos de entrada'!J243),'Datos de entrada'!J243,"")</f>
        <v/>
      </c>
      <c r="I243" s="1" t="str">
        <f>IF(OR(ISNUMBER(F243),ISNUMBER(G243)),IFERROR(VALUE(CONCATENATE(MID('Datos de entrada'!C243,1,1),",",MID('Datos de entrada'!C243,3,1))),IFERROR(VALUE(MID('Datos de entrada'!C243,1,2)),"")),"")</f>
        <v/>
      </c>
    </row>
    <row r="244" spans="1:9" ht="14.25" x14ac:dyDescent="0.2">
      <c r="A244" t="str">
        <f t="shared" si="22"/>
        <v/>
      </c>
      <c r="B244" t="str">
        <f t="shared" si="21"/>
        <v/>
      </c>
      <c r="C244" s="1" t="str">
        <f t="shared" si="20"/>
        <v/>
      </c>
      <c r="D244" t="str">
        <f>IF(ISNUMBER(C244),'Datos de entrada'!A244,"")</f>
        <v/>
      </c>
      <c r="E244" s="1" t="str">
        <f>IF(ISNUMBER(G244),IF(NOT(ISBLANK('Datos de entrada'!K244)),'Datos de entrada'!K244,""),IFERROR(MID('Datos de entrada'!H244,1,2),""))</f>
        <v/>
      </c>
      <c r="F244" s="1" t="str">
        <f>IFERROR(VALUE(CONCATENATE(MID('Datos de entrada'!H244,5,1),",",MID('Datos de entrada'!H244,7,1))),IFERROR(VALUE(CONCATENATE(MID('Datos de entrada'!H244,5,2),",",MID('Datos de entrada'!H244,8,1))),""))</f>
        <v/>
      </c>
      <c r="G244" s="1" t="str">
        <f>IF(ISNUMBER('Datos de entrada'!J244),'Datos de entrada'!J244,"")</f>
        <v/>
      </c>
      <c r="I244" s="1" t="str">
        <f>IF(OR(ISNUMBER(F244),ISNUMBER(G244)),IFERROR(VALUE(CONCATENATE(MID('Datos de entrada'!C244,1,1),",",MID('Datos de entrada'!C244,3,1))),IFERROR(VALUE(MID('Datos de entrada'!C244,1,2)),"")),"")</f>
        <v/>
      </c>
    </row>
    <row r="245" spans="1:9" ht="14.25" x14ac:dyDescent="0.2">
      <c r="A245" t="str">
        <f t="shared" si="22"/>
        <v/>
      </c>
      <c r="B245" t="str">
        <f t="shared" si="21"/>
        <v/>
      </c>
      <c r="C245" s="1" t="str">
        <f t="shared" si="20"/>
        <v/>
      </c>
      <c r="D245" t="str">
        <f>IF(ISNUMBER(C245),'Datos de entrada'!A245,"")</f>
        <v/>
      </c>
      <c r="E245" s="1" t="str">
        <f>IF(ISNUMBER(G245),IF(NOT(ISBLANK('Datos de entrada'!K245)),'Datos de entrada'!K245,""),IFERROR(MID('Datos de entrada'!H245,1,2),""))</f>
        <v/>
      </c>
      <c r="F245" s="1" t="str">
        <f>IFERROR(VALUE(CONCATENATE(MID('Datos de entrada'!H245,5,1),",",MID('Datos de entrada'!H245,7,1))),IFERROR(VALUE(CONCATENATE(MID('Datos de entrada'!H245,5,2),",",MID('Datos de entrada'!H245,8,1))),""))</f>
        <v/>
      </c>
      <c r="G245" s="1" t="str">
        <f>IF(ISNUMBER('Datos de entrada'!J245),'Datos de entrada'!J245,"")</f>
        <v/>
      </c>
      <c r="I245" s="1" t="str">
        <f>IF(OR(ISNUMBER(F245),ISNUMBER(G245)),IFERROR(VALUE(CONCATENATE(MID('Datos de entrada'!C245,1,1),",",MID('Datos de entrada'!C245,3,1))),IFERROR(VALUE(MID('Datos de entrada'!C245,1,2)),"")),"")</f>
        <v/>
      </c>
    </row>
    <row r="246" spans="1:9" ht="14.25" x14ac:dyDescent="0.2">
      <c r="A246" t="str">
        <f t="shared" si="22"/>
        <v/>
      </c>
      <c r="B246" t="str">
        <f t="shared" si="21"/>
        <v/>
      </c>
      <c r="C246" s="1" t="str">
        <f t="shared" si="20"/>
        <v/>
      </c>
      <c r="D246" t="str">
        <f>IF(ISNUMBER(C246),'Datos de entrada'!A246,"")</f>
        <v/>
      </c>
      <c r="E246" s="1" t="str">
        <f>IF(ISNUMBER(G246),IF(NOT(ISBLANK('Datos de entrada'!K246)),'Datos de entrada'!K246,""),IFERROR(MID('Datos de entrada'!H246,1,2),""))</f>
        <v/>
      </c>
      <c r="F246" s="1" t="str">
        <f>IFERROR(VALUE(CONCATENATE(MID('Datos de entrada'!H246,5,1),",",MID('Datos de entrada'!H246,7,1))),IFERROR(VALUE(CONCATENATE(MID('Datos de entrada'!H246,5,2),",",MID('Datos de entrada'!H246,8,1))),""))</f>
        <v/>
      </c>
      <c r="G246" s="1" t="str">
        <f>IF(ISNUMBER('Datos de entrada'!J246),'Datos de entrada'!J246,"")</f>
        <v/>
      </c>
      <c r="I246" s="1" t="str">
        <f>IF(OR(ISNUMBER(F246),ISNUMBER(G246)),IFERROR(VALUE(CONCATENATE(MID('Datos de entrada'!C246,1,1),",",MID('Datos de entrada'!C246,3,1))),IFERROR(VALUE(MID('Datos de entrada'!C246,1,2)),"")),"")</f>
        <v/>
      </c>
    </row>
    <row r="247" spans="1:9" ht="14.25" x14ac:dyDescent="0.2">
      <c r="A247" t="str">
        <f t="shared" si="22"/>
        <v/>
      </c>
      <c r="B247" t="str">
        <f t="shared" si="21"/>
        <v/>
      </c>
      <c r="C247" s="1" t="str">
        <f t="shared" si="20"/>
        <v/>
      </c>
      <c r="D247" t="str">
        <f>IF(ISNUMBER(C247),'Datos de entrada'!A247,"")</f>
        <v/>
      </c>
      <c r="E247" s="1" t="str">
        <f>IF(ISNUMBER(G247),IF(NOT(ISBLANK('Datos de entrada'!K247)),'Datos de entrada'!K247,""),IFERROR(MID('Datos de entrada'!H247,1,2),""))</f>
        <v/>
      </c>
      <c r="F247" s="1" t="str">
        <f>IFERROR(VALUE(CONCATENATE(MID('Datos de entrada'!H247,5,1),",",MID('Datos de entrada'!H247,7,1))),IFERROR(VALUE(CONCATENATE(MID('Datos de entrada'!H247,5,2),",",MID('Datos de entrada'!H247,8,1))),""))</f>
        <v/>
      </c>
      <c r="G247" s="1" t="str">
        <f>IF(ISNUMBER('Datos de entrada'!J247),'Datos de entrada'!J247,"")</f>
        <v/>
      </c>
      <c r="I247" s="1" t="str">
        <f>IF(OR(ISNUMBER(F247),ISNUMBER(G247)),IFERROR(VALUE(CONCATENATE(MID('Datos de entrada'!C247,1,1),",",MID('Datos de entrada'!C247,3,1))),IFERROR(VALUE(MID('Datos de entrada'!C247,1,2)),"")),"")</f>
        <v/>
      </c>
    </row>
    <row r="248" spans="1:9" ht="14.25" x14ac:dyDescent="0.2">
      <c r="A248" t="str">
        <f t="shared" si="22"/>
        <v/>
      </c>
      <c r="B248" t="str">
        <f t="shared" si="21"/>
        <v/>
      </c>
      <c r="C248" s="1" t="str">
        <f t="shared" si="20"/>
        <v/>
      </c>
      <c r="D248" t="str">
        <f>IF(ISNUMBER(C248),'Datos de entrada'!A248,"")</f>
        <v/>
      </c>
      <c r="E248" s="1" t="str">
        <f>IF(ISNUMBER(G248),IF(NOT(ISBLANK('Datos de entrada'!K248)),'Datos de entrada'!K248,""),IFERROR(MID('Datos de entrada'!H248,1,2),""))</f>
        <v/>
      </c>
      <c r="F248" s="1" t="str">
        <f>IFERROR(VALUE(CONCATENATE(MID('Datos de entrada'!H248,5,1),",",MID('Datos de entrada'!H248,7,1))),IFERROR(VALUE(CONCATENATE(MID('Datos de entrada'!H248,5,2),",",MID('Datos de entrada'!H248,8,1))),""))</f>
        <v/>
      </c>
      <c r="G248" s="1" t="str">
        <f>IF(ISNUMBER('Datos de entrada'!J248),'Datos de entrada'!J248,"")</f>
        <v/>
      </c>
      <c r="I248" s="1" t="str">
        <f>IF(OR(ISNUMBER(F248),ISNUMBER(G248)),IFERROR(VALUE(CONCATENATE(MID('Datos de entrada'!C248,1,1),",",MID('Datos de entrada'!C248,3,1))),IFERROR(VALUE(MID('Datos de entrada'!C248,1,2)),"")),"")</f>
        <v/>
      </c>
    </row>
    <row r="249" spans="1:9" ht="14.25" x14ac:dyDescent="0.2">
      <c r="A249" t="str">
        <f t="shared" si="22"/>
        <v/>
      </c>
      <c r="B249" t="str">
        <f t="shared" si="21"/>
        <v/>
      </c>
      <c r="C249" s="1" t="str">
        <f t="shared" si="20"/>
        <v/>
      </c>
      <c r="D249" t="str">
        <f>IF(ISNUMBER(C249),'Datos de entrada'!A249,"")</f>
        <v/>
      </c>
      <c r="E249" s="1" t="str">
        <f>IF(ISNUMBER(G249),IF(NOT(ISBLANK('Datos de entrada'!K249)),'Datos de entrada'!K249,""),IFERROR(MID('Datos de entrada'!H249,1,2),""))</f>
        <v/>
      </c>
      <c r="F249" s="1" t="str">
        <f>IFERROR(VALUE(CONCATENATE(MID('Datos de entrada'!H249,5,1),",",MID('Datos de entrada'!H249,7,1))),IFERROR(VALUE(CONCATENATE(MID('Datos de entrada'!H249,5,2),",",MID('Datos de entrada'!H249,8,1))),""))</f>
        <v/>
      </c>
      <c r="G249" s="1" t="str">
        <f>IF(ISNUMBER('Datos de entrada'!J249),'Datos de entrada'!J249,"")</f>
        <v/>
      </c>
      <c r="I249" s="1" t="str">
        <f>IF(OR(ISNUMBER(F249),ISNUMBER(G249)),IFERROR(VALUE(CONCATENATE(MID('Datos de entrada'!C249,1,1),",",MID('Datos de entrada'!C249,3,1))),IFERROR(VALUE(MID('Datos de entrada'!C249,1,2)),"")),"")</f>
        <v/>
      </c>
    </row>
    <row r="250" spans="1:9" ht="14.25" x14ac:dyDescent="0.2">
      <c r="A250" t="str">
        <f t="shared" si="22"/>
        <v/>
      </c>
      <c r="B250" t="str">
        <f t="shared" si="21"/>
        <v/>
      </c>
      <c r="C250" s="1" t="str">
        <f t="shared" si="20"/>
        <v/>
      </c>
      <c r="D250" t="str">
        <f>IF(ISNUMBER(C250),'Datos de entrada'!A250,"")</f>
        <v/>
      </c>
      <c r="E250" s="1" t="str">
        <f>IF(ISNUMBER(G250),IF(NOT(ISBLANK('Datos de entrada'!K250)),'Datos de entrada'!K250,""),IFERROR(MID('Datos de entrada'!H250,1,2),""))</f>
        <v/>
      </c>
      <c r="F250" s="1" t="str">
        <f>IFERROR(VALUE(CONCATENATE(MID('Datos de entrada'!H250,5,1),",",MID('Datos de entrada'!H250,7,1))),IFERROR(VALUE(CONCATENATE(MID('Datos de entrada'!H250,5,2),",",MID('Datos de entrada'!H250,8,1))),""))</f>
        <v/>
      </c>
      <c r="G250" s="1" t="str">
        <f>IF(ISNUMBER('Datos de entrada'!J250),'Datos de entrada'!J250,"")</f>
        <v/>
      </c>
      <c r="I250" s="1" t="str">
        <f>IF(OR(ISNUMBER(F250),ISNUMBER(G250)),IFERROR(VALUE(CONCATENATE(MID('Datos de entrada'!C250,1,1),",",MID('Datos de entrada'!C250,3,1))),IFERROR(VALUE(MID('Datos de entrada'!C250,1,2)),"")),"")</f>
        <v/>
      </c>
    </row>
    <row r="251" spans="1:9" ht="14.25" x14ac:dyDescent="0.2">
      <c r="A251" t="str">
        <f t="shared" si="22"/>
        <v/>
      </c>
      <c r="B251" t="str">
        <f t="shared" si="21"/>
        <v/>
      </c>
      <c r="C251" s="1" t="str">
        <f t="shared" si="20"/>
        <v/>
      </c>
      <c r="D251" t="str">
        <f>IF(ISNUMBER(C251),'Datos de entrada'!A251,"")</f>
        <v/>
      </c>
      <c r="E251" s="1" t="str">
        <f>IF(ISNUMBER(G251),IF(NOT(ISBLANK('Datos de entrada'!K251)),'Datos de entrada'!K251,""),IFERROR(MID('Datos de entrada'!H251,1,2),""))</f>
        <v/>
      </c>
      <c r="F251" s="1" t="str">
        <f>IFERROR(VALUE(CONCATENATE(MID('Datos de entrada'!H251,5,1),",",MID('Datos de entrada'!H251,7,1))),IFERROR(VALUE(CONCATENATE(MID('Datos de entrada'!H251,5,2),",",MID('Datos de entrada'!H251,8,1))),""))</f>
        <v/>
      </c>
      <c r="G251" s="1" t="str">
        <f>IF(ISNUMBER('Datos de entrada'!J251),'Datos de entrada'!J251,"")</f>
        <v/>
      </c>
      <c r="I251" s="1" t="str">
        <f>IF(OR(ISNUMBER(F251),ISNUMBER(G251)),IFERROR(VALUE(CONCATENATE(MID('Datos de entrada'!C251,1,1),",",MID('Datos de entrada'!C251,3,1))),IFERROR(VALUE(MID('Datos de entrada'!C251,1,2)),"")),"")</f>
        <v/>
      </c>
    </row>
    <row r="252" spans="1:9" ht="14.25" x14ac:dyDescent="0.2">
      <c r="A252" t="str">
        <f t="shared" si="22"/>
        <v/>
      </c>
      <c r="B252" t="str">
        <f t="shared" si="21"/>
        <v/>
      </c>
      <c r="C252" s="1" t="str">
        <f t="shared" si="20"/>
        <v/>
      </c>
      <c r="D252" t="str">
        <f>IF(ISNUMBER(C252),'Datos de entrada'!A252,"")</f>
        <v/>
      </c>
      <c r="E252" s="1" t="str">
        <f>IF(ISNUMBER(G252),IF(NOT(ISBLANK('Datos de entrada'!K252)),'Datos de entrada'!K252,""),IFERROR(MID('Datos de entrada'!H252,1,2),""))</f>
        <v/>
      </c>
      <c r="F252" s="1" t="str">
        <f>IFERROR(VALUE(CONCATENATE(MID('Datos de entrada'!H252,5,1),",",MID('Datos de entrada'!H252,7,1))),IFERROR(VALUE(CONCATENATE(MID('Datos de entrada'!H252,5,2),",",MID('Datos de entrada'!H252,8,1))),""))</f>
        <v/>
      </c>
      <c r="G252" s="1" t="str">
        <f>IF(ISNUMBER('Datos de entrada'!J252),'Datos de entrada'!J252,"")</f>
        <v/>
      </c>
      <c r="I252" s="1" t="str">
        <f>IF(OR(ISNUMBER(F252),ISNUMBER(G252)),IFERROR(VALUE(CONCATENATE(MID('Datos de entrada'!C252,1,1),",",MID('Datos de entrada'!C252,3,1))),IFERROR(VALUE(MID('Datos de entrada'!C252,1,2)),"")),"")</f>
        <v/>
      </c>
    </row>
    <row r="253" spans="1:9" ht="14.25" x14ac:dyDescent="0.2">
      <c r="A253" t="str">
        <f t="shared" si="22"/>
        <v/>
      </c>
      <c r="B253" t="str">
        <f t="shared" si="21"/>
        <v/>
      </c>
      <c r="C253" s="1" t="str">
        <f t="shared" si="20"/>
        <v/>
      </c>
      <c r="D253" t="str">
        <f>IF(ISNUMBER(C253),'Datos de entrada'!A253,"")</f>
        <v/>
      </c>
      <c r="E253" s="1" t="str">
        <f>IF(ISNUMBER(G253),IF(NOT(ISBLANK('Datos de entrada'!K253)),'Datos de entrada'!K253,""),IFERROR(MID('Datos de entrada'!H253,1,2),""))</f>
        <v/>
      </c>
      <c r="F253" s="1" t="str">
        <f>IFERROR(VALUE(CONCATENATE(MID('Datos de entrada'!H253,5,1),",",MID('Datos de entrada'!H253,7,1))),IFERROR(VALUE(CONCATENATE(MID('Datos de entrada'!H253,5,2),",",MID('Datos de entrada'!H253,8,1))),""))</f>
        <v/>
      </c>
      <c r="G253" s="1" t="str">
        <f>IF(ISNUMBER('Datos de entrada'!J253),'Datos de entrada'!J253,"")</f>
        <v/>
      </c>
      <c r="I253" s="1" t="str">
        <f>IF(OR(ISNUMBER(F253),ISNUMBER(G253)),IFERROR(VALUE(CONCATENATE(MID('Datos de entrada'!C253,1,1),",",MID('Datos de entrada'!C253,3,1))),IFERROR(VALUE(MID('Datos de entrada'!C253,1,2)),"")),"")</f>
        <v/>
      </c>
    </row>
    <row r="254" spans="1:9" ht="14.25" x14ac:dyDescent="0.2">
      <c r="A254" t="str">
        <f t="shared" si="22"/>
        <v/>
      </c>
      <c r="B254" t="str">
        <f t="shared" si="21"/>
        <v/>
      </c>
      <c r="C254" s="1" t="str">
        <f t="shared" si="20"/>
        <v/>
      </c>
      <c r="D254" t="str">
        <f>IF(ISNUMBER(C254),'Datos de entrada'!A254,"")</f>
        <v/>
      </c>
      <c r="E254" s="1" t="str">
        <f>IF(ISNUMBER(G254),IF(NOT(ISBLANK('Datos de entrada'!K254)),'Datos de entrada'!K254,""),IFERROR(MID('Datos de entrada'!H254,1,2),""))</f>
        <v/>
      </c>
      <c r="F254" s="1" t="str">
        <f>IFERROR(VALUE(CONCATENATE(MID('Datos de entrada'!H254,5,1),",",MID('Datos de entrada'!H254,7,1))),IFERROR(VALUE(CONCATENATE(MID('Datos de entrada'!H254,5,2),",",MID('Datos de entrada'!H254,8,1))),""))</f>
        <v/>
      </c>
      <c r="G254" s="1" t="str">
        <f>IF(ISNUMBER('Datos de entrada'!J254),'Datos de entrada'!J254,"")</f>
        <v/>
      </c>
      <c r="I254" s="1" t="str">
        <f>IF(OR(ISNUMBER(F254),ISNUMBER(G254)),IFERROR(VALUE(CONCATENATE(MID('Datos de entrada'!C254,1,1),",",MID('Datos de entrada'!C254,3,1))),IFERROR(VALUE(MID('Datos de entrada'!C254,1,2)),"")),"")</f>
        <v/>
      </c>
    </row>
    <row r="255" spans="1:9" ht="14.25" x14ac:dyDescent="0.2">
      <c r="A255" t="str">
        <f t="shared" si="22"/>
        <v/>
      </c>
      <c r="B255" t="str">
        <f t="shared" si="21"/>
        <v/>
      </c>
      <c r="C255" s="1" t="str">
        <f t="shared" si="20"/>
        <v/>
      </c>
      <c r="D255" t="str">
        <f>IF(ISNUMBER(C255),'Datos de entrada'!A255,"")</f>
        <v/>
      </c>
      <c r="E255" s="1" t="str">
        <f>IF(ISNUMBER(G255),IF(NOT(ISBLANK('Datos de entrada'!K255)),'Datos de entrada'!K255,""),IFERROR(MID('Datos de entrada'!H255,1,2),""))</f>
        <v/>
      </c>
      <c r="F255" s="1" t="str">
        <f>IFERROR(VALUE(CONCATENATE(MID('Datos de entrada'!H255,5,1),",",MID('Datos de entrada'!H255,7,1))),IFERROR(VALUE(CONCATENATE(MID('Datos de entrada'!H255,5,2),",",MID('Datos de entrada'!H255,8,1))),""))</f>
        <v/>
      </c>
      <c r="G255" s="1" t="str">
        <f>IF(ISNUMBER('Datos de entrada'!J255),'Datos de entrada'!J255,"")</f>
        <v/>
      </c>
      <c r="I255" s="1" t="str">
        <f>IF(OR(ISNUMBER(F255),ISNUMBER(G255)),IFERROR(VALUE(CONCATENATE(MID('Datos de entrada'!C255,1,1),",",MID('Datos de entrada'!C255,3,1))),IFERROR(VALUE(MID('Datos de entrada'!C255,1,2)),"")),"")</f>
        <v/>
      </c>
    </row>
    <row r="256" spans="1:9" ht="14.25" x14ac:dyDescent="0.2">
      <c r="A256" t="str">
        <f t="shared" si="22"/>
        <v/>
      </c>
      <c r="B256" t="str">
        <f t="shared" si="21"/>
        <v/>
      </c>
      <c r="C256" s="1" t="str">
        <f t="shared" si="20"/>
        <v/>
      </c>
      <c r="D256" t="str">
        <f>IF(ISNUMBER(C256),'Datos de entrada'!A256,"")</f>
        <v/>
      </c>
      <c r="E256" s="1" t="str">
        <f>IF(ISNUMBER(G256),IF(NOT(ISBLANK('Datos de entrada'!K256)),'Datos de entrada'!K256,""),IFERROR(MID('Datos de entrada'!H256,1,2),""))</f>
        <v/>
      </c>
      <c r="F256" s="1" t="str">
        <f>IFERROR(VALUE(CONCATENATE(MID('Datos de entrada'!H256,5,1),",",MID('Datos de entrada'!H256,7,1))),IFERROR(VALUE(CONCATENATE(MID('Datos de entrada'!H256,5,2),",",MID('Datos de entrada'!H256,8,1))),""))</f>
        <v/>
      </c>
      <c r="G256" s="1" t="str">
        <f>IF(ISNUMBER('Datos de entrada'!J256),'Datos de entrada'!J256,"")</f>
        <v/>
      </c>
      <c r="I256" s="1" t="str">
        <f>IF(OR(ISNUMBER(F256),ISNUMBER(G256)),IFERROR(VALUE(CONCATENATE(MID('Datos de entrada'!C256,1,1),",",MID('Datos de entrada'!C256,3,1))),IFERROR(VALUE(MID('Datos de entrada'!C256,1,2)),"")),"")</f>
        <v/>
      </c>
    </row>
    <row r="257" spans="1:9" ht="14.25" x14ac:dyDescent="0.2">
      <c r="A257" t="str">
        <f t="shared" si="22"/>
        <v/>
      </c>
      <c r="B257" t="str">
        <f t="shared" si="21"/>
        <v/>
      </c>
      <c r="C257" s="1" t="str">
        <f t="shared" si="20"/>
        <v/>
      </c>
      <c r="D257" t="str">
        <f>IF(ISNUMBER(C257),'Datos de entrada'!A257,"")</f>
        <v/>
      </c>
      <c r="E257" s="1" t="str">
        <f>IF(ISNUMBER(G257),IF(NOT(ISBLANK('Datos de entrada'!K257)),'Datos de entrada'!K257,""),IFERROR(MID('Datos de entrada'!H257,1,2),""))</f>
        <v/>
      </c>
      <c r="F257" s="1" t="str">
        <f>IFERROR(VALUE(CONCATENATE(MID('Datos de entrada'!H257,5,1),",",MID('Datos de entrada'!H257,7,1))),IFERROR(VALUE(CONCATENATE(MID('Datos de entrada'!H257,5,2),",",MID('Datos de entrada'!H257,8,1))),""))</f>
        <v/>
      </c>
      <c r="G257" s="1" t="str">
        <f>IF(ISNUMBER('Datos de entrada'!J257),'Datos de entrada'!J257,"")</f>
        <v/>
      </c>
      <c r="I257" s="1" t="str">
        <f>IF(OR(ISNUMBER(F257),ISNUMBER(G257)),IFERROR(VALUE(CONCATENATE(MID('Datos de entrada'!C257,1,1),",",MID('Datos de entrada'!C257,3,1))),IFERROR(VALUE(MID('Datos de entrada'!C257,1,2)),"")),"")</f>
        <v/>
      </c>
    </row>
    <row r="258" spans="1:9" ht="14.25" x14ac:dyDescent="0.2">
      <c r="A258" t="str">
        <f t="shared" si="22"/>
        <v/>
      </c>
      <c r="B258" t="str">
        <f t="shared" si="21"/>
        <v/>
      </c>
      <c r="C258" s="1" t="str">
        <f t="shared" si="20"/>
        <v/>
      </c>
      <c r="D258" t="str">
        <f>IF(ISNUMBER(C258),'Datos de entrada'!A258,"")</f>
        <v/>
      </c>
      <c r="E258" s="1" t="str">
        <f>IF(ISNUMBER(G258),IF(NOT(ISBLANK('Datos de entrada'!K258)),'Datos de entrada'!K258,""),IFERROR(MID('Datos de entrada'!H258,1,2),""))</f>
        <v/>
      </c>
      <c r="F258" s="1" t="str">
        <f>IFERROR(VALUE(CONCATENATE(MID('Datos de entrada'!H258,5,1),",",MID('Datos de entrada'!H258,7,1))),IFERROR(VALUE(CONCATENATE(MID('Datos de entrada'!H258,5,2),",",MID('Datos de entrada'!H258,8,1))),""))</f>
        <v/>
      </c>
      <c r="G258" s="1" t="str">
        <f>IF(ISNUMBER('Datos de entrada'!J258),'Datos de entrada'!J258,"")</f>
        <v/>
      </c>
      <c r="I258" s="1" t="str">
        <f>IF(OR(ISNUMBER(F258),ISNUMBER(G258)),IFERROR(VALUE(CONCATENATE(MID('Datos de entrada'!C258,1,1),",",MID('Datos de entrada'!C258,3,1))),IFERROR(VALUE(MID('Datos de entrada'!C258,1,2)),"")),"")</f>
        <v/>
      </c>
    </row>
    <row r="259" spans="1:9" ht="14.25" x14ac:dyDescent="0.2">
      <c r="A259" t="str">
        <f t="shared" si="22"/>
        <v/>
      </c>
      <c r="B259" t="str">
        <f t="shared" si="21"/>
        <v/>
      </c>
      <c r="C259" s="1" t="str">
        <f t="shared" ref="C259:C322" si="23">IF(ISNUMBER(G259),I259*G259,IF(ISNUMBER(F259),I259*F259,""))</f>
        <v/>
      </c>
      <c r="D259" t="str">
        <f>IF(ISNUMBER(C259),'Datos de entrada'!A259,"")</f>
        <v/>
      </c>
      <c r="E259" s="1" t="str">
        <f>IF(ISNUMBER(G259),IF(NOT(ISBLANK('Datos de entrada'!K259)),'Datos de entrada'!K259,""),IFERROR(MID('Datos de entrada'!H259,1,2),""))</f>
        <v/>
      </c>
      <c r="F259" s="1" t="str">
        <f>IFERROR(VALUE(CONCATENATE(MID('Datos de entrada'!H259,5,1),",",MID('Datos de entrada'!H259,7,1))),IFERROR(VALUE(CONCATENATE(MID('Datos de entrada'!H259,5,2),",",MID('Datos de entrada'!H259,8,1))),""))</f>
        <v/>
      </c>
      <c r="G259" s="1" t="str">
        <f>IF(ISNUMBER('Datos de entrada'!J259),'Datos de entrada'!J259,"")</f>
        <v/>
      </c>
      <c r="I259" s="1" t="str">
        <f>IF(OR(ISNUMBER(F259),ISNUMBER(G259)),IFERROR(VALUE(CONCATENATE(MID('Datos de entrada'!C259,1,1),",",MID('Datos de entrada'!C259,3,1))),IFERROR(VALUE(MID('Datos de entrada'!C259,1,2)),"")),"")</f>
        <v/>
      </c>
    </row>
    <row r="260" spans="1:9" ht="14.25" x14ac:dyDescent="0.2">
      <c r="A260" t="str">
        <f t="shared" si="22"/>
        <v/>
      </c>
      <c r="B260" t="str">
        <f t="shared" ref="B260:B323" si="24">IF(ISNUMBER(G260),G260+(ROW()/10000000),IF(ISNUMBER(F260),F260+(ROW()/10000000),""))</f>
        <v/>
      </c>
      <c r="C260" s="1" t="str">
        <f t="shared" si="23"/>
        <v/>
      </c>
      <c r="D260" t="str">
        <f>IF(ISNUMBER(C260),'Datos de entrada'!A260,"")</f>
        <v/>
      </c>
      <c r="E260" s="1" t="str">
        <f>IF(ISNUMBER(G260),IF(NOT(ISBLANK('Datos de entrada'!K260)),'Datos de entrada'!K260,""),IFERROR(MID('Datos de entrada'!H260,1,2),""))</f>
        <v/>
      </c>
      <c r="F260" s="1" t="str">
        <f>IFERROR(VALUE(CONCATENATE(MID('Datos de entrada'!H260,5,1),",",MID('Datos de entrada'!H260,7,1))),IFERROR(VALUE(CONCATENATE(MID('Datos de entrada'!H260,5,2),",",MID('Datos de entrada'!H260,8,1))),""))</f>
        <v/>
      </c>
      <c r="G260" s="1" t="str">
        <f>IF(ISNUMBER('Datos de entrada'!J260),'Datos de entrada'!J260,"")</f>
        <v/>
      </c>
      <c r="I260" s="1" t="str">
        <f>IF(OR(ISNUMBER(F260),ISNUMBER(G260)),IFERROR(VALUE(CONCATENATE(MID('Datos de entrada'!C260,1,1),",",MID('Datos de entrada'!C260,3,1))),IFERROR(VALUE(MID('Datos de entrada'!C260,1,2)),"")),"")</f>
        <v/>
      </c>
    </row>
    <row r="261" spans="1:9" ht="14.25" x14ac:dyDescent="0.2">
      <c r="A261" t="str">
        <f t="shared" si="22"/>
        <v/>
      </c>
      <c r="B261" t="str">
        <f t="shared" si="24"/>
        <v/>
      </c>
      <c r="C261" s="1" t="str">
        <f t="shared" si="23"/>
        <v/>
      </c>
      <c r="D261" t="str">
        <f>IF(ISNUMBER(C261),'Datos de entrada'!A261,"")</f>
        <v/>
      </c>
      <c r="E261" s="1" t="str">
        <f>IF(ISNUMBER(G261),IF(NOT(ISBLANK('Datos de entrada'!K261)),'Datos de entrada'!K261,""),IFERROR(MID('Datos de entrada'!H261,1,2),""))</f>
        <v/>
      </c>
      <c r="F261" s="1" t="str">
        <f>IFERROR(VALUE(CONCATENATE(MID('Datos de entrada'!H261,5,1),",",MID('Datos de entrada'!H261,7,1))),IFERROR(VALUE(CONCATENATE(MID('Datos de entrada'!H261,5,2),",",MID('Datos de entrada'!H261,8,1))),""))</f>
        <v/>
      </c>
      <c r="G261" s="1" t="str">
        <f>IF(ISNUMBER('Datos de entrada'!J261),'Datos de entrada'!J261,"")</f>
        <v/>
      </c>
      <c r="I261" s="1" t="str">
        <f>IF(OR(ISNUMBER(F261),ISNUMBER(G261)),IFERROR(VALUE(CONCATENATE(MID('Datos de entrada'!C261,1,1),",",MID('Datos de entrada'!C261,3,1))),IFERROR(VALUE(MID('Datos de entrada'!C261,1,2)),"")),"")</f>
        <v/>
      </c>
    </row>
    <row r="262" spans="1:9" ht="14.25" x14ac:dyDescent="0.2">
      <c r="A262" t="str">
        <f t="shared" si="22"/>
        <v/>
      </c>
      <c r="B262" t="str">
        <f t="shared" si="24"/>
        <v/>
      </c>
      <c r="C262" s="1" t="str">
        <f t="shared" si="23"/>
        <v/>
      </c>
      <c r="D262" t="str">
        <f>IF(ISNUMBER(C262),'Datos de entrada'!A262,"")</f>
        <v/>
      </c>
      <c r="E262" s="1" t="str">
        <f>IF(ISNUMBER(G262),IF(NOT(ISBLANK('Datos de entrada'!K262)),'Datos de entrada'!K262,""),IFERROR(MID('Datos de entrada'!H262,1,2),""))</f>
        <v/>
      </c>
      <c r="F262" s="1" t="str">
        <f>IFERROR(VALUE(CONCATENATE(MID('Datos de entrada'!H262,5,1),",",MID('Datos de entrada'!H262,7,1))),IFERROR(VALUE(CONCATENATE(MID('Datos de entrada'!H262,5,2),",",MID('Datos de entrada'!H262,8,1))),""))</f>
        <v/>
      </c>
      <c r="G262" s="1" t="str">
        <f>IF(ISNUMBER('Datos de entrada'!J262),'Datos de entrada'!J262,"")</f>
        <v/>
      </c>
      <c r="I262" s="1" t="str">
        <f>IF(OR(ISNUMBER(F262),ISNUMBER(G262)),IFERROR(VALUE(CONCATENATE(MID('Datos de entrada'!C262,1,1),",",MID('Datos de entrada'!C262,3,1))),IFERROR(VALUE(MID('Datos de entrada'!C262,1,2)),"")),"")</f>
        <v/>
      </c>
    </row>
    <row r="263" spans="1:9" ht="14.25" x14ac:dyDescent="0.2">
      <c r="A263" t="str">
        <f t="shared" si="22"/>
        <v/>
      </c>
      <c r="B263" t="str">
        <f t="shared" si="24"/>
        <v/>
      </c>
      <c r="C263" s="1" t="str">
        <f t="shared" si="23"/>
        <v/>
      </c>
      <c r="D263" t="str">
        <f>IF(ISNUMBER(C263),'Datos de entrada'!A263,"")</f>
        <v/>
      </c>
      <c r="E263" s="1" t="str">
        <f>IF(ISNUMBER(G263),IF(NOT(ISBLANK('Datos de entrada'!K263)),'Datos de entrada'!K263,""),IFERROR(MID('Datos de entrada'!H263,1,2),""))</f>
        <v/>
      </c>
      <c r="F263" s="1" t="str">
        <f>IFERROR(VALUE(CONCATENATE(MID('Datos de entrada'!H263,5,1),",",MID('Datos de entrada'!H263,7,1))),IFERROR(VALUE(CONCATENATE(MID('Datos de entrada'!H263,5,2),",",MID('Datos de entrada'!H263,8,1))),""))</f>
        <v/>
      </c>
      <c r="G263" s="1" t="str">
        <f>IF(ISNUMBER('Datos de entrada'!J263),'Datos de entrada'!J263,"")</f>
        <v/>
      </c>
      <c r="I263" s="1" t="str">
        <f>IF(OR(ISNUMBER(F263),ISNUMBER(G263)),IFERROR(VALUE(CONCATENATE(MID('Datos de entrada'!C263,1,1),",",MID('Datos de entrada'!C263,3,1))),IFERROR(VALUE(MID('Datos de entrada'!C263,1,2)),"")),"")</f>
        <v/>
      </c>
    </row>
    <row r="264" spans="1:9" ht="14.25" x14ac:dyDescent="0.2">
      <c r="A264" t="str">
        <f t="shared" si="22"/>
        <v/>
      </c>
      <c r="B264" t="str">
        <f t="shared" si="24"/>
        <v/>
      </c>
      <c r="C264" s="1" t="str">
        <f t="shared" si="23"/>
        <v/>
      </c>
      <c r="D264" t="str">
        <f>IF(ISNUMBER(C264),'Datos de entrada'!A264,"")</f>
        <v/>
      </c>
      <c r="E264" s="1" t="str">
        <f>IF(ISNUMBER(G264),IF(NOT(ISBLANK('Datos de entrada'!K264)),'Datos de entrada'!K264,""),IFERROR(MID('Datos de entrada'!H264,1,2),""))</f>
        <v/>
      </c>
      <c r="F264" s="1" t="str">
        <f>IFERROR(VALUE(CONCATENATE(MID('Datos de entrada'!H264,5,1),",",MID('Datos de entrada'!H264,7,1))),IFERROR(VALUE(CONCATENATE(MID('Datos de entrada'!H264,5,2),",",MID('Datos de entrada'!H264,8,1))),""))</f>
        <v/>
      </c>
      <c r="G264" s="1" t="str">
        <f>IF(ISNUMBER('Datos de entrada'!J264),'Datos de entrada'!J264,"")</f>
        <v/>
      </c>
      <c r="I264" s="1" t="str">
        <f>IF(OR(ISNUMBER(F264),ISNUMBER(G264)),IFERROR(VALUE(CONCATENATE(MID('Datos de entrada'!C264,1,1),",",MID('Datos de entrada'!C264,3,1))),IFERROR(VALUE(MID('Datos de entrada'!C264,1,2)),"")),"")</f>
        <v/>
      </c>
    </row>
    <row r="265" spans="1:9" ht="14.25" x14ac:dyDescent="0.2">
      <c r="A265" t="str">
        <f t="shared" si="22"/>
        <v/>
      </c>
      <c r="B265" t="str">
        <f t="shared" si="24"/>
        <v/>
      </c>
      <c r="C265" s="1" t="str">
        <f t="shared" si="23"/>
        <v/>
      </c>
      <c r="D265" t="str">
        <f>IF(ISNUMBER(C265),'Datos de entrada'!A265,"")</f>
        <v/>
      </c>
      <c r="E265" s="1" t="str">
        <f>IF(ISNUMBER(G265),IF(NOT(ISBLANK('Datos de entrada'!K265)),'Datos de entrada'!K265,""),IFERROR(MID('Datos de entrada'!H265,1,2),""))</f>
        <v/>
      </c>
      <c r="F265" s="1" t="str">
        <f>IFERROR(VALUE(CONCATENATE(MID('Datos de entrada'!H265,5,1),",",MID('Datos de entrada'!H265,7,1))),IFERROR(VALUE(CONCATENATE(MID('Datos de entrada'!H265,5,2),",",MID('Datos de entrada'!H265,8,1))),""))</f>
        <v/>
      </c>
      <c r="G265" s="1" t="str">
        <f>IF(ISNUMBER('Datos de entrada'!J265),'Datos de entrada'!J265,"")</f>
        <v/>
      </c>
      <c r="I265" s="1" t="str">
        <f>IF(OR(ISNUMBER(F265),ISNUMBER(G265)),IFERROR(VALUE(CONCATENATE(MID('Datos de entrada'!C265,1,1),",",MID('Datos de entrada'!C265,3,1))),IFERROR(VALUE(MID('Datos de entrada'!C265,1,2)),"")),"")</f>
        <v/>
      </c>
    </row>
    <row r="266" spans="1:9" ht="14.25" x14ac:dyDescent="0.2">
      <c r="A266" t="str">
        <f t="shared" si="22"/>
        <v/>
      </c>
      <c r="B266" t="str">
        <f t="shared" si="24"/>
        <v/>
      </c>
      <c r="C266" s="1" t="str">
        <f t="shared" si="23"/>
        <v/>
      </c>
      <c r="D266" t="str">
        <f>IF(ISNUMBER(C266),'Datos de entrada'!A266,"")</f>
        <v/>
      </c>
      <c r="E266" s="1" t="str">
        <f>IF(ISNUMBER(G266),IF(NOT(ISBLANK('Datos de entrada'!K266)),'Datos de entrada'!K266,""),IFERROR(MID('Datos de entrada'!H266,1,2),""))</f>
        <v/>
      </c>
      <c r="F266" s="1" t="str">
        <f>IFERROR(VALUE(CONCATENATE(MID('Datos de entrada'!H266,5,1),",",MID('Datos de entrada'!H266,7,1))),IFERROR(VALUE(CONCATENATE(MID('Datos de entrada'!H266,5,2),",",MID('Datos de entrada'!H266,8,1))),""))</f>
        <v/>
      </c>
      <c r="G266" s="1" t="str">
        <f>IF(ISNUMBER('Datos de entrada'!J266),'Datos de entrada'!J266,"")</f>
        <v/>
      </c>
      <c r="I266" s="1" t="str">
        <f>IF(OR(ISNUMBER(F266),ISNUMBER(G266)),IFERROR(VALUE(CONCATENATE(MID('Datos de entrada'!C266,1,1),",",MID('Datos de entrada'!C266,3,1))),IFERROR(VALUE(MID('Datos de entrada'!C266,1,2)),"")),"")</f>
        <v/>
      </c>
    </row>
    <row r="267" spans="1:9" ht="14.25" x14ac:dyDescent="0.2">
      <c r="A267" t="str">
        <f t="shared" si="22"/>
        <v/>
      </c>
      <c r="B267" t="str">
        <f t="shared" si="24"/>
        <v/>
      </c>
      <c r="C267" s="1" t="str">
        <f t="shared" si="23"/>
        <v/>
      </c>
      <c r="D267" t="str">
        <f>IF(ISNUMBER(C267),'Datos de entrada'!A267,"")</f>
        <v/>
      </c>
      <c r="E267" s="1" t="str">
        <f>IF(ISNUMBER(G267),IF(NOT(ISBLANK('Datos de entrada'!K267)),'Datos de entrada'!K267,""),IFERROR(MID('Datos de entrada'!H267,1,2),""))</f>
        <v/>
      </c>
      <c r="F267" s="1" t="str">
        <f>IFERROR(VALUE(CONCATENATE(MID('Datos de entrada'!H267,5,1),",",MID('Datos de entrada'!H267,7,1))),IFERROR(VALUE(CONCATENATE(MID('Datos de entrada'!H267,5,2),",",MID('Datos de entrada'!H267,8,1))),""))</f>
        <v/>
      </c>
      <c r="G267" s="1" t="str">
        <f>IF(ISNUMBER('Datos de entrada'!J267),'Datos de entrada'!J267,"")</f>
        <v/>
      </c>
      <c r="I267" s="1" t="str">
        <f>IF(OR(ISNUMBER(F267),ISNUMBER(G267)),IFERROR(VALUE(CONCATENATE(MID('Datos de entrada'!C267,1,1),",",MID('Datos de entrada'!C267,3,1))),IFERROR(VALUE(MID('Datos de entrada'!C267,1,2)),"")),"")</f>
        <v/>
      </c>
    </row>
    <row r="268" spans="1:9" ht="14.25" x14ac:dyDescent="0.2">
      <c r="A268" t="str">
        <f t="shared" si="22"/>
        <v/>
      </c>
      <c r="B268" t="str">
        <f t="shared" si="24"/>
        <v/>
      </c>
      <c r="C268" s="1" t="str">
        <f t="shared" si="23"/>
        <v/>
      </c>
      <c r="D268" t="str">
        <f>IF(ISNUMBER(C268),'Datos de entrada'!A268,"")</f>
        <v/>
      </c>
      <c r="E268" s="1" t="str">
        <f>IF(ISNUMBER(G268),IF(NOT(ISBLANK('Datos de entrada'!K268)),'Datos de entrada'!K268,""),IFERROR(MID('Datos de entrada'!H268,1,2),""))</f>
        <v/>
      </c>
      <c r="F268" s="1" t="str">
        <f>IFERROR(VALUE(CONCATENATE(MID('Datos de entrada'!H268,5,1),",",MID('Datos de entrada'!H268,7,1))),IFERROR(VALUE(CONCATENATE(MID('Datos de entrada'!H268,5,2),",",MID('Datos de entrada'!H268,8,1))),""))</f>
        <v/>
      </c>
      <c r="G268" s="1" t="str">
        <f>IF(ISNUMBER('Datos de entrada'!J268),'Datos de entrada'!J268,"")</f>
        <v/>
      </c>
      <c r="I268" s="1" t="str">
        <f>IF(OR(ISNUMBER(F268),ISNUMBER(G268)),IFERROR(VALUE(CONCATENATE(MID('Datos de entrada'!C268,1,1),",",MID('Datos de entrada'!C268,3,1))),IFERROR(VALUE(MID('Datos de entrada'!C268,1,2)),"")),"")</f>
        <v/>
      </c>
    </row>
    <row r="269" spans="1:9" ht="14.25" x14ac:dyDescent="0.2">
      <c r="A269" t="str">
        <f t="shared" si="22"/>
        <v/>
      </c>
      <c r="B269" t="str">
        <f t="shared" si="24"/>
        <v/>
      </c>
      <c r="C269" s="1" t="str">
        <f t="shared" si="23"/>
        <v/>
      </c>
      <c r="D269" t="str">
        <f>IF(ISNUMBER(C269),'Datos de entrada'!A269,"")</f>
        <v/>
      </c>
      <c r="E269" s="1" t="str">
        <f>IF(ISNUMBER(G269),IF(NOT(ISBLANK('Datos de entrada'!K269)),'Datos de entrada'!K269,""),IFERROR(MID('Datos de entrada'!H269,1,2),""))</f>
        <v/>
      </c>
      <c r="F269" s="1" t="str">
        <f>IFERROR(VALUE(CONCATENATE(MID('Datos de entrada'!H269,5,1),",",MID('Datos de entrada'!H269,7,1))),IFERROR(VALUE(CONCATENATE(MID('Datos de entrada'!H269,5,2),",",MID('Datos de entrada'!H269,8,1))),""))</f>
        <v/>
      </c>
      <c r="G269" s="1" t="str">
        <f>IF(ISNUMBER('Datos de entrada'!J269),'Datos de entrada'!J269,"")</f>
        <v/>
      </c>
      <c r="I269" s="1" t="str">
        <f>IF(OR(ISNUMBER(F269),ISNUMBER(G269)),IFERROR(VALUE(CONCATENATE(MID('Datos de entrada'!C269,1,1),",",MID('Datos de entrada'!C269,3,1))),IFERROR(VALUE(MID('Datos de entrada'!C269,1,2)),"")),"")</f>
        <v/>
      </c>
    </row>
    <row r="270" spans="1:9" ht="14.25" x14ac:dyDescent="0.2">
      <c r="A270" t="str">
        <f t="shared" si="22"/>
        <v/>
      </c>
      <c r="B270" t="str">
        <f t="shared" si="24"/>
        <v/>
      </c>
      <c r="C270" s="1" t="str">
        <f t="shared" si="23"/>
        <v/>
      </c>
      <c r="D270" t="str">
        <f>IF(ISNUMBER(C270),'Datos de entrada'!A270,"")</f>
        <v/>
      </c>
      <c r="E270" s="1" t="str">
        <f>IF(ISNUMBER(G270),IF(NOT(ISBLANK('Datos de entrada'!K270)),'Datos de entrada'!K270,""),IFERROR(MID('Datos de entrada'!H270,1,2),""))</f>
        <v/>
      </c>
      <c r="F270" s="1" t="str">
        <f>IFERROR(VALUE(CONCATENATE(MID('Datos de entrada'!H270,5,1),",",MID('Datos de entrada'!H270,7,1))),IFERROR(VALUE(CONCATENATE(MID('Datos de entrada'!H270,5,2),",",MID('Datos de entrada'!H270,8,1))),""))</f>
        <v/>
      </c>
      <c r="G270" s="1" t="str">
        <f>IF(ISNUMBER('Datos de entrada'!J270),'Datos de entrada'!J270,"")</f>
        <v/>
      </c>
      <c r="I270" s="1" t="str">
        <f>IF(OR(ISNUMBER(F270),ISNUMBER(G270)),IFERROR(VALUE(CONCATENATE(MID('Datos de entrada'!C270,1,1),",",MID('Datos de entrada'!C270,3,1))),IFERROR(VALUE(MID('Datos de entrada'!C270,1,2)),"")),"")</f>
        <v/>
      </c>
    </row>
    <row r="271" spans="1:9" ht="14.25" x14ac:dyDescent="0.2">
      <c r="A271" t="str">
        <f t="shared" si="22"/>
        <v/>
      </c>
      <c r="B271" t="str">
        <f t="shared" si="24"/>
        <v/>
      </c>
      <c r="C271" s="1" t="str">
        <f t="shared" si="23"/>
        <v/>
      </c>
      <c r="D271" t="str">
        <f>IF(ISNUMBER(C271),'Datos de entrada'!A271,"")</f>
        <v/>
      </c>
      <c r="E271" s="1" t="str">
        <f>IF(ISNUMBER(G271),IF(NOT(ISBLANK('Datos de entrada'!K271)),'Datos de entrada'!K271,""),IFERROR(MID('Datos de entrada'!H271,1,2),""))</f>
        <v/>
      </c>
      <c r="F271" s="1" t="str">
        <f>IFERROR(VALUE(CONCATENATE(MID('Datos de entrada'!H271,5,1),",",MID('Datos de entrada'!H271,7,1))),IFERROR(VALUE(CONCATENATE(MID('Datos de entrada'!H271,5,2),",",MID('Datos de entrada'!H271,8,1))),""))</f>
        <v/>
      </c>
      <c r="G271" s="1" t="str">
        <f>IF(ISNUMBER('Datos de entrada'!J271),'Datos de entrada'!J271,"")</f>
        <v/>
      </c>
      <c r="I271" s="1" t="str">
        <f>IF(OR(ISNUMBER(F271),ISNUMBER(G271)),IFERROR(VALUE(CONCATENATE(MID('Datos de entrada'!C271,1,1),",",MID('Datos de entrada'!C271,3,1))),IFERROR(VALUE(MID('Datos de entrada'!C271,1,2)),"")),"")</f>
        <v/>
      </c>
    </row>
    <row r="272" spans="1:9" ht="14.25" x14ac:dyDescent="0.2">
      <c r="A272" t="str">
        <f t="shared" si="22"/>
        <v/>
      </c>
      <c r="B272" t="str">
        <f t="shared" si="24"/>
        <v/>
      </c>
      <c r="C272" s="1" t="str">
        <f t="shared" si="23"/>
        <v/>
      </c>
      <c r="D272" t="str">
        <f>IF(ISNUMBER(C272),'Datos de entrada'!A272,"")</f>
        <v/>
      </c>
      <c r="E272" s="1" t="str">
        <f>IF(ISNUMBER(G272),IF(NOT(ISBLANK('Datos de entrada'!K272)),'Datos de entrada'!K272,""),IFERROR(MID('Datos de entrada'!H272,1,2),""))</f>
        <v/>
      </c>
      <c r="F272" s="1" t="str">
        <f>IFERROR(VALUE(CONCATENATE(MID('Datos de entrada'!H272,5,1),",",MID('Datos de entrada'!H272,7,1))),IFERROR(VALUE(CONCATENATE(MID('Datos de entrada'!H272,5,2),",",MID('Datos de entrada'!H272,8,1))),""))</f>
        <v/>
      </c>
      <c r="G272" s="1" t="str">
        <f>IF(ISNUMBER('Datos de entrada'!J272),'Datos de entrada'!J272,"")</f>
        <v/>
      </c>
      <c r="I272" s="1" t="str">
        <f>IF(OR(ISNUMBER(F272),ISNUMBER(G272)),IFERROR(VALUE(CONCATENATE(MID('Datos de entrada'!C272,1,1),",",MID('Datos de entrada'!C272,3,1))),IFERROR(VALUE(MID('Datos de entrada'!C272,1,2)),"")),"")</f>
        <v/>
      </c>
    </row>
    <row r="273" spans="1:9" ht="14.25" x14ac:dyDescent="0.2">
      <c r="A273" t="str">
        <f t="shared" si="22"/>
        <v/>
      </c>
      <c r="B273" t="str">
        <f t="shared" si="24"/>
        <v/>
      </c>
      <c r="C273" s="1" t="str">
        <f t="shared" si="23"/>
        <v/>
      </c>
      <c r="D273" t="str">
        <f>IF(ISNUMBER(C273),'Datos de entrada'!A273,"")</f>
        <v/>
      </c>
      <c r="E273" s="1" t="str">
        <f>IF(ISNUMBER(G273),IF(NOT(ISBLANK('Datos de entrada'!K273)),'Datos de entrada'!K273,""),IFERROR(MID('Datos de entrada'!H273,1,2),""))</f>
        <v/>
      </c>
      <c r="F273" s="1" t="str">
        <f>IFERROR(VALUE(CONCATENATE(MID('Datos de entrada'!H273,5,1),",",MID('Datos de entrada'!H273,7,1))),IFERROR(VALUE(CONCATENATE(MID('Datos de entrada'!H273,5,2),",",MID('Datos de entrada'!H273,8,1))),""))</f>
        <v/>
      </c>
      <c r="G273" s="1" t="str">
        <f>IF(ISNUMBER('Datos de entrada'!J273),'Datos de entrada'!J273,"")</f>
        <v/>
      </c>
      <c r="I273" s="1" t="str">
        <f>IF(OR(ISNUMBER(F273),ISNUMBER(G273)),IFERROR(VALUE(CONCATENATE(MID('Datos de entrada'!C273,1,1),",",MID('Datos de entrada'!C273,3,1))),IFERROR(VALUE(MID('Datos de entrada'!C273,1,2)),"")),"")</f>
        <v/>
      </c>
    </row>
    <row r="274" spans="1:9" ht="14.25" x14ac:dyDescent="0.2">
      <c r="A274" t="str">
        <f t="shared" si="22"/>
        <v/>
      </c>
      <c r="B274" t="str">
        <f t="shared" si="24"/>
        <v/>
      </c>
      <c r="C274" s="1" t="str">
        <f t="shared" si="23"/>
        <v/>
      </c>
      <c r="D274" t="str">
        <f>IF(ISNUMBER(C274),'Datos de entrada'!A274,"")</f>
        <v/>
      </c>
      <c r="E274" s="1" t="str">
        <f>IF(ISNUMBER(G274),IF(NOT(ISBLANK('Datos de entrada'!K274)),'Datos de entrada'!K274,""),IFERROR(MID('Datos de entrada'!H274,1,2),""))</f>
        <v/>
      </c>
      <c r="F274" s="1" t="str">
        <f>IFERROR(VALUE(CONCATENATE(MID('Datos de entrada'!H274,5,1),",",MID('Datos de entrada'!H274,7,1))),IFERROR(VALUE(CONCATENATE(MID('Datos de entrada'!H274,5,2),",",MID('Datos de entrada'!H274,8,1))),""))</f>
        <v/>
      </c>
      <c r="G274" s="1" t="str">
        <f>IF(ISNUMBER('Datos de entrada'!J274),'Datos de entrada'!J274,"")</f>
        <v/>
      </c>
      <c r="I274" s="1" t="str">
        <f>IF(OR(ISNUMBER(F274),ISNUMBER(G274)),IFERROR(VALUE(CONCATENATE(MID('Datos de entrada'!C274,1,1),",",MID('Datos de entrada'!C274,3,1))),IFERROR(VALUE(MID('Datos de entrada'!C274,1,2)),"")),"")</f>
        <v/>
      </c>
    </row>
    <row r="275" spans="1:9" ht="14.25" x14ac:dyDescent="0.2">
      <c r="A275" t="str">
        <f t="shared" si="22"/>
        <v/>
      </c>
      <c r="B275" t="str">
        <f t="shared" si="24"/>
        <v/>
      </c>
      <c r="C275" s="1" t="str">
        <f t="shared" si="23"/>
        <v/>
      </c>
      <c r="D275" t="str">
        <f>IF(ISNUMBER(C275),'Datos de entrada'!A275,"")</f>
        <v/>
      </c>
      <c r="E275" s="1" t="str">
        <f>IF(ISNUMBER(G275),IF(NOT(ISBLANK('Datos de entrada'!K275)),'Datos de entrada'!K275,""),IFERROR(MID('Datos de entrada'!H275,1,2),""))</f>
        <v/>
      </c>
      <c r="F275" s="1" t="str">
        <f>IFERROR(VALUE(CONCATENATE(MID('Datos de entrada'!H275,5,1),",",MID('Datos de entrada'!H275,7,1))),IFERROR(VALUE(CONCATENATE(MID('Datos de entrada'!H275,5,2),",",MID('Datos de entrada'!H275,8,1))),""))</f>
        <v/>
      </c>
      <c r="G275" s="1" t="str">
        <f>IF(ISNUMBER('Datos de entrada'!J275),'Datos de entrada'!J275,"")</f>
        <v/>
      </c>
      <c r="I275" s="1" t="str">
        <f>IF(OR(ISNUMBER(F275),ISNUMBER(G275)),IFERROR(VALUE(CONCATENATE(MID('Datos de entrada'!C275,1,1),",",MID('Datos de entrada'!C275,3,1))),IFERROR(VALUE(MID('Datos de entrada'!C275,1,2)),"")),"")</f>
        <v/>
      </c>
    </row>
    <row r="276" spans="1:9" ht="14.25" x14ac:dyDescent="0.2">
      <c r="A276" t="str">
        <f t="shared" si="22"/>
        <v/>
      </c>
      <c r="B276" t="str">
        <f t="shared" si="24"/>
        <v/>
      </c>
      <c r="C276" s="1" t="str">
        <f t="shared" si="23"/>
        <v/>
      </c>
      <c r="D276" t="str">
        <f>IF(ISNUMBER(C276),'Datos de entrada'!A276,"")</f>
        <v/>
      </c>
      <c r="E276" s="1" t="str">
        <f>IF(ISNUMBER(G276),IF(NOT(ISBLANK('Datos de entrada'!K276)),'Datos de entrada'!K276,""),IFERROR(MID('Datos de entrada'!H276,1,2),""))</f>
        <v/>
      </c>
      <c r="F276" s="1" t="str">
        <f>IFERROR(VALUE(CONCATENATE(MID('Datos de entrada'!H276,5,1),",",MID('Datos de entrada'!H276,7,1))),IFERROR(VALUE(CONCATENATE(MID('Datos de entrada'!H276,5,2),",",MID('Datos de entrada'!H276,8,1))),""))</f>
        <v/>
      </c>
      <c r="G276" s="1" t="str">
        <f>IF(ISNUMBER('Datos de entrada'!J276),'Datos de entrada'!J276,"")</f>
        <v/>
      </c>
      <c r="I276" s="1" t="str">
        <f>IF(OR(ISNUMBER(F276),ISNUMBER(G276)),IFERROR(VALUE(CONCATENATE(MID('Datos de entrada'!C276,1,1),",",MID('Datos de entrada'!C276,3,1))),IFERROR(VALUE(MID('Datos de entrada'!C276,1,2)),"")),"")</f>
        <v/>
      </c>
    </row>
    <row r="277" spans="1:9" ht="14.25" x14ac:dyDescent="0.2">
      <c r="A277" t="str">
        <f t="shared" si="22"/>
        <v/>
      </c>
      <c r="B277" t="str">
        <f t="shared" si="24"/>
        <v/>
      </c>
      <c r="C277" s="1" t="str">
        <f t="shared" si="23"/>
        <v/>
      </c>
      <c r="D277" t="str">
        <f>IF(ISNUMBER(C277),'Datos de entrada'!A277,"")</f>
        <v/>
      </c>
      <c r="E277" s="1" t="str">
        <f>IF(ISNUMBER(G277),IF(NOT(ISBLANK('Datos de entrada'!K277)),'Datos de entrada'!K277,""),IFERROR(MID('Datos de entrada'!H277,1,2),""))</f>
        <v/>
      </c>
      <c r="F277" s="1" t="str">
        <f>IFERROR(VALUE(CONCATENATE(MID('Datos de entrada'!H277,5,1),",",MID('Datos de entrada'!H277,7,1))),IFERROR(VALUE(CONCATENATE(MID('Datos de entrada'!H277,5,2),",",MID('Datos de entrada'!H277,8,1))),""))</f>
        <v/>
      </c>
      <c r="G277" s="1" t="str">
        <f>IF(ISNUMBER('Datos de entrada'!J277),'Datos de entrada'!J277,"")</f>
        <v/>
      </c>
      <c r="I277" s="1" t="str">
        <f>IF(OR(ISNUMBER(F277),ISNUMBER(G277)),IFERROR(VALUE(CONCATENATE(MID('Datos de entrada'!C277,1,1),",",MID('Datos de entrada'!C277,3,1))),IFERROR(VALUE(MID('Datos de entrada'!C277,1,2)),"")),"")</f>
        <v/>
      </c>
    </row>
    <row r="278" spans="1:9" ht="14.25" x14ac:dyDescent="0.2">
      <c r="A278" t="str">
        <f t="shared" ref="A278:A341" si="25">IF(ISNUMBER(C278),C278+(ROW()/10000000),"")</f>
        <v/>
      </c>
      <c r="B278" t="str">
        <f t="shared" si="24"/>
        <v/>
      </c>
      <c r="C278" s="1" t="str">
        <f t="shared" si="23"/>
        <v/>
      </c>
      <c r="D278" t="str">
        <f>IF(ISNUMBER(C278),'Datos de entrada'!A278,"")</f>
        <v/>
      </c>
      <c r="E278" s="1" t="str">
        <f>IF(ISNUMBER(G278),IF(NOT(ISBLANK('Datos de entrada'!K278)),'Datos de entrada'!K278,""),IFERROR(MID('Datos de entrada'!H278,1,2),""))</f>
        <v/>
      </c>
      <c r="F278" s="1" t="str">
        <f>IFERROR(VALUE(CONCATENATE(MID('Datos de entrada'!H278,5,1),",",MID('Datos de entrada'!H278,7,1))),IFERROR(VALUE(CONCATENATE(MID('Datos de entrada'!H278,5,2),",",MID('Datos de entrada'!H278,8,1))),""))</f>
        <v/>
      </c>
      <c r="G278" s="1" t="str">
        <f>IF(ISNUMBER('Datos de entrada'!J278),'Datos de entrada'!J278,"")</f>
        <v/>
      </c>
      <c r="I278" s="1" t="str">
        <f>IF(OR(ISNUMBER(F278),ISNUMBER(G278)),IFERROR(VALUE(CONCATENATE(MID('Datos de entrada'!C278,1,1),",",MID('Datos de entrada'!C278,3,1))),IFERROR(VALUE(MID('Datos de entrada'!C278,1,2)),"")),"")</f>
        <v/>
      </c>
    </row>
    <row r="279" spans="1:9" ht="14.25" x14ac:dyDescent="0.2">
      <c r="A279" t="str">
        <f t="shared" si="25"/>
        <v/>
      </c>
      <c r="B279" t="str">
        <f t="shared" si="24"/>
        <v/>
      </c>
      <c r="C279" s="1" t="str">
        <f t="shared" si="23"/>
        <v/>
      </c>
      <c r="D279" t="str">
        <f>IF(ISNUMBER(C279),'Datos de entrada'!A279,"")</f>
        <v/>
      </c>
      <c r="E279" s="1" t="str">
        <f>IF(ISNUMBER(G279),IF(NOT(ISBLANK('Datos de entrada'!K279)),'Datos de entrada'!K279,""),IFERROR(MID('Datos de entrada'!H279,1,2),""))</f>
        <v/>
      </c>
      <c r="F279" s="1" t="str">
        <f>IFERROR(VALUE(CONCATENATE(MID('Datos de entrada'!H279,5,1),",",MID('Datos de entrada'!H279,7,1))),IFERROR(VALUE(CONCATENATE(MID('Datos de entrada'!H279,5,2),",",MID('Datos de entrada'!H279,8,1))),""))</f>
        <v/>
      </c>
      <c r="G279" s="1" t="str">
        <f>IF(ISNUMBER('Datos de entrada'!J279),'Datos de entrada'!J279,"")</f>
        <v/>
      </c>
      <c r="I279" s="1" t="str">
        <f>IF(OR(ISNUMBER(F279),ISNUMBER(G279)),IFERROR(VALUE(CONCATENATE(MID('Datos de entrada'!C279,1,1),",",MID('Datos de entrada'!C279,3,1))),IFERROR(VALUE(MID('Datos de entrada'!C279,1,2)),"")),"")</f>
        <v/>
      </c>
    </row>
    <row r="280" spans="1:9" ht="14.25" x14ac:dyDescent="0.2">
      <c r="A280" t="str">
        <f t="shared" si="25"/>
        <v/>
      </c>
      <c r="B280" t="str">
        <f t="shared" si="24"/>
        <v/>
      </c>
      <c r="C280" s="1" t="str">
        <f t="shared" si="23"/>
        <v/>
      </c>
      <c r="D280" t="str">
        <f>IF(ISNUMBER(C280),'Datos de entrada'!A280,"")</f>
        <v/>
      </c>
      <c r="E280" s="1" t="str">
        <f>IF(ISNUMBER(G280),IF(NOT(ISBLANK('Datos de entrada'!K280)),'Datos de entrada'!K280,""),IFERROR(MID('Datos de entrada'!H280,1,2),""))</f>
        <v/>
      </c>
      <c r="F280" s="1" t="str">
        <f>IFERROR(VALUE(CONCATENATE(MID('Datos de entrada'!H280,5,1),",",MID('Datos de entrada'!H280,7,1))),IFERROR(VALUE(CONCATENATE(MID('Datos de entrada'!H280,5,2),",",MID('Datos de entrada'!H280,8,1))),""))</f>
        <v/>
      </c>
      <c r="G280" s="1" t="str">
        <f>IF(ISNUMBER('Datos de entrada'!J280),'Datos de entrada'!J280,"")</f>
        <v/>
      </c>
      <c r="I280" s="1" t="str">
        <f>IF(OR(ISNUMBER(F280),ISNUMBER(G280)),IFERROR(VALUE(CONCATENATE(MID('Datos de entrada'!C280,1,1),",",MID('Datos de entrada'!C280,3,1))),IFERROR(VALUE(MID('Datos de entrada'!C280,1,2)),"")),"")</f>
        <v/>
      </c>
    </row>
    <row r="281" spans="1:9" ht="14.25" x14ac:dyDescent="0.2">
      <c r="A281" t="str">
        <f t="shared" si="25"/>
        <v/>
      </c>
      <c r="B281" t="str">
        <f t="shared" si="24"/>
        <v/>
      </c>
      <c r="C281" s="1" t="str">
        <f t="shared" si="23"/>
        <v/>
      </c>
      <c r="D281" t="str">
        <f>IF(ISNUMBER(C281),'Datos de entrada'!A281,"")</f>
        <v/>
      </c>
      <c r="E281" s="1" t="str">
        <f>IF(ISNUMBER(G281),IF(NOT(ISBLANK('Datos de entrada'!K281)),'Datos de entrada'!K281,""),IFERROR(MID('Datos de entrada'!H281,1,2),""))</f>
        <v/>
      </c>
      <c r="F281" s="1" t="str">
        <f>IFERROR(VALUE(CONCATENATE(MID('Datos de entrada'!H281,5,1),",",MID('Datos de entrada'!H281,7,1))),IFERROR(VALUE(CONCATENATE(MID('Datos de entrada'!H281,5,2),",",MID('Datos de entrada'!H281,8,1))),""))</f>
        <v/>
      </c>
      <c r="G281" s="1" t="str">
        <f>IF(ISNUMBER('Datos de entrada'!J281),'Datos de entrada'!J281,"")</f>
        <v/>
      </c>
      <c r="I281" s="1" t="str">
        <f>IF(OR(ISNUMBER(F281),ISNUMBER(G281)),IFERROR(VALUE(CONCATENATE(MID('Datos de entrada'!C281,1,1),",",MID('Datos de entrada'!C281,3,1))),IFERROR(VALUE(MID('Datos de entrada'!C281,1,2)),"")),"")</f>
        <v/>
      </c>
    </row>
    <row r="282" spans="1:9" ht="14.25" x14ac:dyDescent="0.2">
      <c r="A282" t="str">
        <f t="shared" si="25"/>
        <v/>
      </c>
      <c r="B282" t="str">
        <f t="shared" si="24"/>
        <v/>
      </c>
      <c r="C282" s="1" t="str">
        <f t="shared" si="23"/>
        <v/>
      </c>
      <c r="D282" t="str">
        <f>IF(ISNUMBER(C282),'Datos de entrada'!A282,"")</f>
        <v/>
      </c>
      <c r="E282" s="1" t="str">
        <f>IF(ISNUMBER(G282),IF(NOT(ISBLANK('Datos de entrada'!K282)),'Datos de entrada'!K282,""),IFERROR(MID('Datos de entrada'!H282,1,2),""))</f>
        <v/>
      </c>
      <c r="F282" s="1" t="str">
        <f>IFERROR(VALUE(CONCATENATE(MID('Datos de entrada'!H282,5,1),",",MID('Datos de entrada'!H282,7,1))),IFERROR(VALUE(CONCATENATE(MID('Datos de entrada'!H282,5,2),",",MID('Datos de entrada'!H282,8,1))),""))</f>
        <v/>
      </c>
      <c r="G282" s="1" t="str">
        <f>IF(ISNUMBER('Datos de entrada'!J282),'Datos de entrada'!J282,"")</f>
        <v/>
      </c>
      <c r="I282" s="1" t="str">
        <f>IF(OR(ISNUMBER(F282),ISNUMBER(G282)),IFERROR(VALUE(CONCATENATE(MID('Datos de entrada'!C282,1,1),",",MID('Datos de entrada'!C282,3,1))),IFERROR(VALUE(MID('Datos de entrada'!C282,1,2)),"")),"")</f>
        <v/>
      </c>
    </row>
    <row r="283" spans="1:9" ht="14.25" x14ac:dyDescent="0.2">
      <c r="A283" t="str">
        <f t="shared" si="25"/>
        <v/>
      </c>
      <c r="B283" t="str">
        <f t="shared" si="24"/>
        <v/>
      </c>
      <c r="C283" s="1" t="str">
        <f t="shared" si="23"/>
        <v/>
      </c>
      <c r="D283" t="str">
        <f>IF(ISNUMBER(C283),'Datos de entrada'!A283,"")</f>
        <v/>
      </c>
      <c r="E283" s="1" t="str">
        <f>IF(ISNUMBER(G283),IF(NOT(ISBLANK('Datos de entrada'!K283)),'Datos de entrada'!K283,""),IFERROR(MID('Datos de entrada'!H283,1,2),""))</f>
        <v/>
      </c>
      <c r="F283" s="1" t="str">
        <f>IFERROR(VALUE(CONCATENATE(MID('Datos de entrada'!H283,5,1),",",MID('Datos de entrada'!H283,7,1))),IFERROR(VALUE(CONCATENATE(MID('Datos de entrada'!H283,5,2),",",MID('Datos de entrada'!H283,8,1))),""))</f>
        <v/>
      </c>
      <c r="G283" s="1" t="str">
        <f>IF(ISNUMBER('Datos de entrada'!J283),'Datos de entrada'!J283,"")</f>
        <v/>
      </c>
      <c r="I283" s="1" t="str">
        <f>IF(OR(ISNUMBER(F283),ISNUMBER(G283)),IFERROR(VALUE(CONCATENATE(MID('Datos de entrada'!C283,1,1),",",MID('Datos de entrada'!C283,3,1))),IFERROR(VALUE(MID('Datos de entrada'!C283,1,2)),"")),"")</f>
        <v/>
      </c>
    </row>
    <row r="284" spans="1:9" ht="14.25" x14ac:dyDescent="0.2">
      <c r="A284" t="str">
        <f t="shared" si="25"/>
        <v/>
      </c>
      <c r="B284" t="str">
        <f t="shared" si="24"/>
        <v/>
      </c>
      <c r="C284" s="1" t="str">
        <f t="shared" si="23"/>
        <v/>
      </c>
      <c r="D284" t="str">
        <f>IF(ISNUMBER(C284),'Datos de entrada'!A284,"")</f>
        <v/>
      </c>
      <c r="E284" s="1" t="str">
        <f>IF(ISNUMBER(G284),IF(NOT(ISBLANK('Datos de entrada'!K284)),'Datos de entrada'!K284,""),IFERROR(MID('Datos de entrada'!H284,1,2),""))</f>
        <v/>
      </c>
      <c r="F284" s="1" t="str">
        <f>IFERROR(VALUE(CONCATENATE(MID('Datos de entrada'!H284,5,1),",",MID('Datos de entrada'!H284,7,1))),IFERROR(VALUE(CONCATENATE(MID('Datos de entrada'!H284,5,2),",",MID('Datos de entrada'!H284,8,1))),""))</f>
        <v/>
      </c>
      <c r="G284" s="1" t="str">
        <f>IF(ISNUMBER('Datos de entrada'!J284),'Datos de entrada'!J284,"")</f>
        <v/>
      </c>
      <c r="I284" s="1" t="str">
        <f>IF(OR(ISNUMBER(F284),ISNUMBER(G284)),IFERROR(VALUE(CONCATENATE(MID('Datos de entrada'!C284,1,1),",",MID('Datos de entrada'!C284,3,1))),IFERROR(VALUE(MID('Datos de entrada'!C284,1,2)),"")),"")</f>
        <v/>
      </c>
    </row>
    <row r="285" spans="1:9" ht="14.25" x14ac:dyDescent="0.2">
      <c r="A285" t="str">
        <f t="shared" si="25"/>
        <v/>
      </c>
      <c r="B285" t="str">
        <f t="shared" si="24"/>
        <v/>
      </c>
      <c r="C285" s="1" t="str">
        <f t="shared" si="23"/>
        <v/>
      </c>
      <c r="D285" t="str">
        <f>IF(ISNUMBER(C285),'Datos de entrada'!A285,"")</f>
        <v/>
      </c>
      <c r="E285" s="1" t="str">
        <f>IF(ISNUMBER(G285),IF(NOT(ISBLANK('Datos de entrada'!K285)),'Datos de entrada'!K285,""),IFERROR(MID('Datos de entrada'!H285,1,2),""))</f>
        <v/>
      </c>
      <c r="F285" s="1" t="str">
        <f>IFERROR(VALUE(CONCATENATE(MID('Datos de entrada'!H285,5,1),",",MID('Datos de entrada'!H285,7,1))),IFERROR(VALUE(CONCATENATE(MID('Datos de entrada'!H285,5,2),",",MID('Datos de entrada'!H285,8,1))),""))</f>
        <v/>
      </c>
      <c r="G285" s="1" t="str">
        <f>IF(ISNUMBER('Datos de entrada'!J285),'Datos de entrada'!J285,"")</f>
        <v/>
      </c>
      <c r="I285" s="1" t="str">
        <f>IF(OR(ISNUMBER(F285),ISNUMBER(G285)),IFERROR(VALUE(CONCATENATE(MID('Datos de entrada'!C285,1,1),",",MID('Datos de entrada'!C285,3,1))),IFERROR(VALUE(MID('Datos de entrada'!C285,1,2)),"")),"")</f>
        <v/>
      </c>
    </row>
    <row r="286" spans="1:9" ht="14.25" x14ac:dyDescent="0.2">
      <c r="A286" t="str">
        <f t="shared" si="25"/>
        <v/>
      </c>
      <c r="B286" t="str">
        <f t="shared" si="24"/>
        <v/>
      </c>
      <c r="C286" s="1" t="str">
        <f t="shared" si="23"/>
        <v/>
      </c>
      <c r="D286" t="str">
        <f>IF(ISNUMBER(C286),'Datos de entrada'!A286,"")</f>
        <v/>
      </c>
      <c r="E286" s="1" t="str">
        <f>IF(ISNUMBER(G286),IF(NOT(ISBLANK('Datos de entrada'!K286)),'Datos de entrada'!K286,""),IFERROR(MID('Datos de entrada'!H286,1,2),""))</f>
        <v/>
      </c>
      <c r="F286" s="1" t="str">
        <f>IFERROR(VALUE(CONCATENATE(MID('Datos de entrada'!H286,5,1),",",MID('Datos de entrada'!H286,7,1))),IFERROR(VALUE(CONCATENATE(MID('Datos de entrada'!H286,5,2),",",MID('Datos de entrada'!H286,8,1))),""))</f>
        <v/>
      </c>
      <c r="G286" s="1" t="str">
        <f>IF(ISNUMBER('Datos de entrada'!J286),'Datos de entrada'!J286,"")</f>
        <v/>
      </c>
      <c r="I286" s="1" t="str">
        <f>IF(OR(ISNUMBER(F286),ISNUMBER(G286)),IFERROR(VALUE(CONCATENATE(MID('Datos de entrada'!C286,1,1),",",MID('Datos de entrada'!C286,3,1))),IFERROR(VALUE(MID('Datos de entrada'!C286,1,2)),"")),"")</f>
        <v/>
      </c>
    </row>
    <row r="287" spans="1:9" ht="14.25" x14ac:dyDescent="0.2">
      <c r="A287" t="str">
        <f t="shared" si="25"/>
        <v/>
      </c>
      <c r="B287" t="str">
        <f t="shared" si="24"/>
        <v/>
      </c>
      <c r="C287" s="1" t="str">
        <f t="shared" si="23"/>
        <v/>
      </c>
      <c r="D287" t="str">
        <f>IF(ISNUMBER(C287),'Datos de entrada'!A287,"")</f>
        <v/>
      </c>
      <c r="E287" s="1" t="str">
        <f>IF(ISNUMBER(G287),IF(NOT(ISBLANK('Datos de entrada'!K287)),'Datos de entrada'!K287,""),IFERROR(MID('Datos de entrada'!H287,1,2),""))</f>
        <v/>
      </c>
      <c r="F287" s="1" t="str">
        <f>IFERROR(VALUE(CONCATENATE(MID('Datos de entrada'!H287,5,1),",",MID('Datos de entrada'!H287,7,1))),IFERROR(VALUE(CONCATENATE(MID('Datos de entrada'!H287,5,2),",",MID('Datos de entrada'!H287,8,1))),""))</f>
        <v/>
      </c>
      <c r="G287" s="1" t="str">
        <f>IF(ISNUMBER('Datos de entrada'!J287),'Datos de entrada'!J287,"")</f>
        <v/>
      </c>
      <c r="I287" s="1" t="str">
        <f>IF(OR(ISNUMBER(F287),ISNUMBER(G287)),IFERROR(VALUE(CONCATENATE(MID('Datos de entrada'!C287,1,1),",",MID('Datos de entrada'!C287,3,1))),IFERROR(VALUE(MID('Datos de entrada'!C287,1,2)),"")),"")</f>
        <v/>
      </c>
    </row>
    <row r="288" spans="1:9" ht="14.25" x14ac:dyDescent="0.2">
      <c r="A288" t="str">
        <f t="shared" si="25"/>
        <v/>
      </c>
      <c r="B288" t="str">
        <f t="shared" si="24"/>
        <v/>
      </c>
      <c r="C288" s="1" t="str">
        <f t="shared" si="23"/>
        <v/>
      </c>
      <c r="D288" t="str">
        <f>IF(ISNUMBER(C288),'Datos de entrada'!A288,"")</f>
        <v/>
      </c>
      <c r="E288" s="1" t="str">
        <f>IF(ISNUMBER(G288),IF(NOT(ISBLANK('Datos de entrada'!K288)),'Datos de entrada'!K288,""),IFERROR(MID('Datos de entrada'!H288,1,2),""))</f>
        <v/>
      </c>
      <c r="F288" s="1" t="str">
        <f>IFERROR(VALUE(CONCATENATE(MID('Datos de entrada'!H288,5,1),",",MID('Datos de entrada'!H288,7,1))),IFERROR(VALUE(CONCATENATE(MID('Datos de entrada'!H288,5,2),",",MID('Datos de entrada'!H288,8,1))),""))</f>
        <v/>
      </c>
      <c r="G288" s="1" t="str">
        <f>IF(ISNUMBER('Datos de entrada'!J288),'Datos de entrada'!J288,"")</f>
        <v/>
      </c>
      <c r="I288" s="1" t="str">
        <f>IF(OR(ISNUMBER(F288),ISNUMBER(G288)),IFERROR(VALUE(CONCATENATE(MID('Datos de entrada'!C288,1,1),",",MID('Datos de entrada'!C288,3,1))),IFERROR(VALUE(MID('Datos de entrada'!C288,1,2)),"")),"")</f>
        <v/>
      </c>
    </row>
    <row r="289" spans="1:9" ht="14.25" x14ac:dyDescent="0.2">
      <c r="A289" t="str">
        <f t="shared" si="25"/>
        <v/>
      </c>
      <c r="B289" t="str">
        <f t="shared" si="24"/>
        <v/>
      </c>
      <c r="C289" s="1" t="str">
        <f t="shared" si="23"/>
        <v/>
      </c>
      <c r="D289" t="str">
        <f>IF(ISNUMBER(C289),'Datos de entrada'!A289,"")</f>
        <v/>
      </c>
      <c r="E289" s="1" t="str">
        <f>IF(ISNUMBER(G289),IF(NOT(ISBLANK('Datos de entrada'!K289)),'Datos de entrada'!K289,""),IFERROR(MID('Datos de entrada'!H289,1,2),""))</f>
        <v/>
      </c>
      <c r="F289" s="1" t="str">
        <f>IFERROR(VALUE(CONCATENATE(MID('Datos de entrada'!H289,5,1),",",MID('Datos de entrada'!H289,7,1))),IFERROR(VALUE(CONCATENATE(MID('Datos de entrada'!H289,5,2),",",MID('Datos de entrada'!H289,8,1))),""))</f>
        <v/>
      </c>
      <c r="G289" s="1" t="str">
        <f>IF(ISNUMBER('Datos de entrada'!J289),'Datos de entrada'!J289,"")</f>
        <v/>
      </c>
      <c r="I289" s="1" t="str">
        <f>IF(OR(ISNUMBER(F289),ISNUMBER(G289)),IFERROR(VALUE(CONCATENATE(MID('Datos de entrada'!C289,1,1),",",MID('Datos de entrada'!C289,3,1))),IFERROR(VALUE(MID('Datos de entrada'!C289,1,2)),"")),"")</f>
        <v/>
      </c>
    </row>
    <row r="290" spans="1:9" ht="14.25" x14ac:dyDescent="0.2">
      <c r="A290" t="str">
        <f t="shared" si="25"/>
        <v/>
      </c>
      <c r="B290" t="str">
        <f t="shared" si="24"/>
        <v/>
      </c>
      <c r="C290" s="1" t="str">
        <f t="shared" si="23"/>
        <v/>
      </c>
      <c r="D290" t="str">
        <f>IF(ISNUMBER(C290),'Datos de entrada'!A290,"")</f>
        <v/>
      </c>
      <c r="E290" s="1" t="str">
        <f>IF(ISNUMBER(G290),IF(NOT(ISBLANK('Datos de entrada'!K290)),'Datos de entrada'!K290,""),IFERROR(MID('Datos de entrada'!H290,1,2),""))</f>
        <v/>
      </c>
      <c r="F290" s="1" t="str">
        <f>IFERROR(VALUE(CONCATENATE(MID('Datos de entrada'!H290,5,1),",",MID('Datos de entrada'!H290,7,1))),IFERROR(VALUE(CONCATENATE(MID('Datos de entrada'!H290,5,2),",",MID('Datos de entrada'!H290,8,1))),""))</f>
        <v/>
      </c>
      <c r="G290" s="1" t="str">
        <f>IF(ISNUMBER('Datos de entrada'!J290),'Datos de entrada'!J290,"")</f>
        <v/>
      </c>
      <c r="I290" s="1" t="str">
        <f>IF(OR(ISNUMBER(F290),ISNUMBER(G290)),IFERROR(VALUE(CONCATENATE(MID('Datos de entrada'!C290,1,1),",",MID('Datos de entrada'!C290,3,1))),IFERROR(VALUE(MID('Datos de entrada'!C290,1,2)),"")),"")</f>
        <v/>
      </c>
    </row>
    <row r="291" spans="1:9" ht="14.25" x14ac:dyDescent="0.2">
      <c r="A291" t="str">
        <f t="shared" si="25"/>
        <v/>
      </c>
      <c r="B291" t="str">
        <f t="shared" si="24"/>
        <v/>
      </c>
      <c r="C291" s="1" t="str">
        <f t="shared" si="23"/>
        <v/>
      </c>
      <c r="D291" t="str">
        <f>IF(ISNUMBER(C291),'Datos de entrada'!A291,"")</f>
        <v/>
      </c>
      <c r="E291" s="1" t="str">
        <f>IF(ISNUMBER(G291),IF(NOT(ISBLANK('Datos de entrada'!K291)),'Datos de entrada'!K291,""),IFERROR(MID('Datos de entrada'!H291,1,2),""))</f>
        <v/>
      </c>
      <c r="F291" s="1" t="str">
        <f>IFERROR(VALUE(CONCATENATE(MID('Datos de entrada'!H291,5,1),",",MID('Datos de entrada'!H291,7,1))),IFERROR(VALUE(CONCATENATE(MID('Datos de entrada'!H291,5,2),",",MID('Datos de entrada'!H291,8,1))),""))</f>
        <v/>
      </c>
      <c r="G291" s="1" t="str">
        <f>IF(ISNUMBER('Datos de entrada'!J291),'Datos de entrada'!J291,"")</f>
        <v/>
      </c>
      <c r="I291" s="1" t="str">
        <f>IF(OR(ISNUMBER(F291),ISNUMBER(G291)),IFERROR(VALUE(CONCATENATE(MID('Datos de entrada'!C291,1,1),",",MID('Datos de entrada'!C291,3,1))),IFERROR(VALUE(MID('Datos de entrada'!C291,1,2)),"")),"")</f>
        <v/>
      </c>
    </row>
    <row r="292" spans="1:9" ht="14.25" x14ac:dyDescent="0.2">
      <c r="A292" t="str">
        <f t="shared" si="25"/>
        <v/>
      </c>
      <c r="B292" t="str">
        <f t="shared" si="24"/>
        <v/>
      </c>
      <c r="C292" s="1" t="str">
        <f t="shared" si="23"/>
        <v/>
      </c>
      <c r="D292" t="str">
        <f>IF(ISNUMBER(C292),'Datos de entrada'!A292,"")</f>
        <v/>
      </c>
      <c r="E292" s="1" t="str">
        <f>IF(ISNUMBER(G292),IF(NOT(ISBLANK('Datos de entrada'!K292)),'Datos de entrada'!K292,""),IFERROR(MID('Datos de entrada'!H292,1,2),""))</f>
        <v/>
      </c>
      <c r="F292" s="1" t="str">
        <f>IFERROR(VALUE(CONCATENATE(MID('Datos de entrada'!H292,5,1),",",MID('Datos de entrada'!H292,7,1))),IFERROR(VALUE(CONCATENATE(MID('Datos de entrada'!H292,5,2),",",MID('Datos de entrada'!H292,8,1))),""))</f>
        <v/>
      </c>
      <c r="G292" s="1" t="str">
        <f>IF(ISNUMBER('Datos de entrada'!J292),'Datos de entrada'!J292,"")</f>
        <v/>
      </c>
      <c r="I292" s="1" t="str">
        <f>IF(OR(ISNUMBER(F292),ISNUMBER(G292)),IFERROR(VALUE(CONCATENATE(MID('Datos de entrada'!C292,1,1),",",MID('Datos de entrada'!C292,3,1))),IFERROR(VALUE(MID('Datos de entrada'!C292,1,2)),"")),"")</f>
        <v/>
      </c>
    </row>
    <row r="293" spans="1:9" ht="14.25" x14ac:dyDescent="0.2">
      <c r="A293" t="str">
        <f t="shared" si="25"/>
        <v/>
      </c>
      <c r="B293" t="str">
        <f t="shared" si="24"/>
        <v/>
      </c>
      <c r="C293" s="1" t="str">
        <f t="shared" si="23"/>
        <v/>
      </c>
      <c r="D293" t="str">
        <f>IF(ISNUMBER(C293),'Datos de entrada'!A293,"")</f>
        <v/>
      </c>
      <c r="E293" s="1" t="str">
        <f>IF(ISNUMBER(G293),IF(NOT(ISBLANK('Datos de entrada'!K293)),'Datos de entrada'!K293,""),IFERROR(MID('Datos de entrada'!H293,1,2),""))</f>
        <v/>
      </c>
      <c r="F293" s="1" t="str">
        <f>IFERROR(VALUE(CONCATENATE(MID('Datos de entrada'!H293,5,1),",",MID('Datos de entrada'!H293,7,1))),IFERROR(VALUE(CONCATENATE(MID('Datos de entrada'!H293,5,2),",",MID('Datos de entrada'!H293,8,1))),""))</f>
        <v/>
      </c>
      <c r="G293" s="1" t="str">
        <f>IF(ISNUMBER('Datos de entrada'!J293),'Datos de entrada'!J293,"")</f>
        <v/>
      </c>
      <c r="I293" s="1" t="str">
        <f>IF(OR(ISNUMBER(F293),ISNUMBER(G293)),IFERROR(VALUE(CONCATENATE(MID('Datos de entrada'!C293,1,1),",",MID('Datos de entrada'!C293,3,1))),IFERROR(VALUE(MID('Datos de entrada'!C293,1,2)),"")),"")</f>
        <v/>
      </c>
    </row>
    <row r="294" spans="1:9" ht="14.25" x14ac:dyDescent="0.2">
      <c r="A294" t="str">
        <f t="shared" si="25"/>
        <v/>
      </c>
      <c r="B294" t="str">
        <f t="shared" si="24"/>
        <v/>
      </c>
      <c r="C294" s="1" t="str">
        <f t="shared" si="23"/>
        <v/>
      </c>
      <c r="D294" t="str">
        <f>IF(ISNUMBER(C294),'Datos de entrada'!A294,"")</f>
        <v/>
      </c>
      <c r="E294" s="1" t="str">
        <f>IF(ISNUMBER(G294),IF(NOT(ISBLANK('Datos de entrada'!K294)),'Datos de entrada'!K294,""),IFERROR(MID('Datos de entrada'!H294,1,2),""))</f>
        <v/>
      </c>
      <c r="F294" s="1" t="str">
        <f>IFERROR(VALUE(CONCATENATE(MID('Datos de entrada'!H294,5,1),",",MID('Datos de entrada'!H294,7,1))),IFERROR(VALUE(CONCATENATE(MID('Datos de entrada'!H294,5,2),",",MID('Datos de entrada'!H294,8,1))),""))</f>
        <v/>
      </c>
      <c r="G294" s="1" t="str">
        <f>IF(ISNUMBER('Datos de entrada'!J294),'Datos de entrada'!J294,"")</f>
        <v/>
      </c>
      <c r="I294" s="1" t="str">
        <f>IF(OR(ISNUMBER(F294),ISNUMBER(G294)),IFERROR(VALUE(CONCATENATE(MID('Datos de entrada'!C294,1,1),",",MID('Datos de entrada'!C294,3,1))),IFERROR(VALUE(MID('Datos de entrada'!C294,1,2)),"")),"")</f>
        <v/>
      </c>
    </row>
    <row r="295" spans="1:9" ht="14.25" x14ac:dyDescent="0.2">
      <c r="A295" t="str">
        <f t="shared" si="25"/>
        <v/>
      </c>
      <c r="B295" t="str">
        <f t="shared" si="24"/>
        <v/>
      </c>
      <c r="C295" s="1" t="str">
        <f t="shared" si="23"/>
        <v/>
      </c>
      <c r="D295" t="str">
        <f>IF(ISNUMBER(C295),'Datos de entrada'!A295,"")</f>
        <v/>
      </c>
      <c r="E295" s="1" t="str">
        <f>IF(ISNUMBER(G295),IF(NOT(ISBLANK('Datos de entrada'!K295)),'Datos de entrada'!K295,""),IFERROR(MID('Datos de entrada'!H295,1,2),""))</f>
        <v/>
      </c>
      <c r="F295" s="1" t="str">
        <f>IFERROR(VALUE(CONCATENATE(MID('Datos de entrada'!H295,5,1),",",MID('Datos de entrada'!H295,7,1))),IFERROR(VALUE(CONCATENATE(MID('Datos de entrada'!H295,5,2),",",MID('Datos de entrada'!H295,8,1))),""))</f>
        <v/>
      </c>
      <c r="G295" s="1" t="str">
        <f>IF(ISNUMBER('Datos de entrada'!J295),'Datos de entrada'!J295,"")</f>
        <v/>
      </c>
      <c r="I295" s="1" t="str">
        <f>IF(OR(ISNUMBER(F295),ISNUMBER(G295)),IFERROR(VALUE(CONCATENATE(MID('Datos de entrada'!C295,1,1),",",MID('Datos de entrada'!C295,3,1))),IFERROR(VALUE(MID('Datos de entrada'!C295,1,2)),"")),"")</f>
        <v/>
      </c>
    </row>
    <row r="296" spans="1:9" ht="14.25" x14ac:dyDescent="0.2">
      <c r="A296" t="str">
        <f t="shared" si="25"/>
        <v/>
      </c>
      <c r="B296" t="str">
        <f t="shared" si="24"/>
        <v/>
      </c>
      <c r="C296" s="1" t="str">
        <f t="shared" si="23"/>
        <v/>
      </c>
      <c r="D296" t="str">
        <f>IF(ISNUMBER(C296),'Datos de entrada'!A296,"")</f>
        <v/>
      </c>
      <c r="E296" s="1" t="str">
        <f>IF(ISNUMBER(G296),IF(NOT(ISBLANK('Datos de entrada'!K296)),'Datos de entrada'!K296,""),IFERROR(MID('Datos de entrada'!H296,1,2),""))</f>
        <v/>
      </c>
      <c r="F296" s="1" t="str">
        <f>IFERROR(VALUE(CONCATENATE(MID('Datos de entrada'!H296,5,1),",",MID('Datos de entrada'!H296,7,1))),IFERROR(VALUE(CONCATENATE(MID('Datos de entrada'!H296,5,2),",",MID('Datos de entrada'!H296,8,1))),""))</f>
        <v/>
      </c>
      <c r="G296" s="1" t="str">
        <f>IF(ISNUMBER('Datos de entrada'!J296),'Datos de entrada'!J296,"")</f>
        <v/>
      </c>
      <c r="I296" s="1" t="str">
        <f>IF(OR(ISNUMBER(F296),ISNUMBER(G296)),IFERROR(VALUE(CONCATENATE(MID('Datos de entrada'!C296,1,1),",",MID('Datos de entrada'!C296,3,1))),IFERROR(VALUE(MID('Datos de entrada'!C296,1,2)),"")),"")</f>
        <v/>
      </c>
    </row>
    <row r="297" spans="1:9" ht="14.25" x14ac:dyDescent="0.2">
      <c r="A297" t="str">
        <f t="shared" si="25"/>
        <v/>
      </c>
      <c r="B297" t="str">
        <f t="shared" si="24"/>
        <v/>
      </c>
      <c r="C297" s="1" t="str">
        <f t="shared" si="23"/>
        <v/>
      </c>
      <c r="D297" t="str">
        <f>IF(ISNUMBER(C297),'Datos de entrada'!A297,"")</f>
        <v/>
      </c>
      <c r="E297" s="1" t="str">
        <f>IF(ISNUMBER(G297),IF(NOT(ISBLANK('Datos de entrada'!K297)),'Datos de entrada'!K297,""),IFERROR(MID('Datos de entrada'!H297,1,2),""))</f>
        <v/>
      </c>
      <c r="F297" s="1" t="str">
        <f>IFERROR(VALUE(CONCATENATE(MID('Datos de entrada'!H297,5,1),",",MID('Datos de entrada'!H297,7,1))),IFERROR(VALUE(CONCATENATE(MID('Datos de entrada'!H297,5,2),",",MID('Datos de entrada'!H297,8,1))),""))</f>
        <v/>
      </c>
      <c r="G297" s="1" t="str">
        <f>IF(ISNUMBER('Datos de entrada'!J297),'Datos de entrada'!J297,"")</f>
        <v/>
      </c>
      <c r="I297" s="1" t="str">
        <f>IF(OR(ISNUMBER(F297),ISNUMBER(G297)),IFERROR(VALUE(CONCATENATE(MID('Datos de entrada'!C297,1,1),",",MID('Datos de entrada'!C297,3,1))),IFERROR(VALUE(MID('Datos de entrada'!C297,1,2)),"")),"")</f>
        <v/>
      </c>
    </row>
    <row r="298" spans="1:9" ht="14.25" x14ac:dyDescent="0.2">
      <c r="A298" t="str">
        <f t="shared" si="25"/>
        <v/>
      </c>
      <c r="B298" t="str">
        <f t="shared" si="24"/>
        <v/>
      </c>
      <c r="C298" s="1" t="str">
        <f t="shared" si="23"/>
        <v/>
      </c>
      <c r="D298" t="str">
        <f>IF(ISNUMBER(C298),'Datos de entrada'!A298,"")</f>
        <v/>
      </c>
      <c r="E298" s="1" t="str">
        <f>IF(ISNUMBER(G298),IF(NOT(ISBLANK('Datos de entrada'!K298)),'Datos de entrada'!K298,""),IFERROR(MID('Datos de entrada'!H298,1,2),""))</f>
        <v/>
      </c>
      <c r="F298" s="1" t="str">
        <f>IFERROR(VALUE(CONCATENATE(MID('Datos de entrada'!H298,5,1),",",MID('Datos de entrada'!H298,7,1))),IFERROR(VALUE(CONCATENATE(MID('Datos de entrada'!H298,5,2),",",MID('Datos de entrada'!H298,8,1))),""))</f>
        <v/>
      </c>
      <c r="G298" s="1" t="str">
        <f>IF(ISNUMBER('Datos de entrada'!J298),'Datos de entrada'!J298,"")</f>
        <v/>
      </c>
      <c r="I298" s="1" t="str">
        <f>IF(OR(ISNUMBER(F298),ISNUMBER(G298)),IFERROR(VALUE(CONCATENATE(MID('Datos de entrada'!C298,1,1),",",MID('Datos de entrada'!C298,3,1))),IFERROR(VALUE(MID('Datos de entrada'!C298,1,2)),"")),"")</f>
        <v/>
      </c>
    </row>
    <row r="299" spans="1:9" ht="14.25" x14ac:dyDescent="0.2">
      <c r="A299" t="str">
        <f t="shared" si="25"/>
        <v/>
      </c>
      <c r="B299" t="str">
        <f t="shared" si="24"/>
        <v/>
      </c>
      <c r="C299" s="1" t="str">
        <f t="shared" si="23"/>
        <v/>
      </c>
      <c r="D299" t="str">
        <f>IF(ISNUMBER(C299),'Datos de entrada'!A299,"")</f>
        <v/>
      </c>
      <c r="E299" s="1" t="str">
        <f>IF(ISNUMBER(G299),IF(NOT(ISBLANK('Datos de entrada'!K299)),'Datos de entrada'!K299,""),IFERROR(MID('Datos de entrada'!H299,1,2),""))</f>
        <v/>
      </c>
      <c r="F299" s="1" t="str">
        <f>IFERROR(VALUE(CONCATENATE(MID('Datos de entrada'!H299,5,1),",",MID('Datos de entrada'!H299,7,1))),IFERROR(VALUE(CONCATENATE(MID('Datos de entrada'!H299,5,2),",",MID('Datos de entrada'!H299,8,1))),""))</f>
        <v/>
      </c>
      <c r="G299" s="1" t="str">
        <f>IF(ISNUMBER('Datos de entrada'!J299),'Datos de entrada'!J299,"")</f>
        <v/>
      </c>
      <c r="I299" s="1" t="str">
        <f>IF(OR(ISNUMBER(F299),ISNUMBER(G299)),IFERROR(VALUE(CONCATENATE(MID('Datos de entrada'!C299,1,1),",",MID('Datos de entrada'!C299,3,1))),IFERROR(VALUE(MID('Datos de entrada'!C299,1,2)),"")),"")</f>
        <v/>
      </c>
    </row>
    <row r="300" spans="1:9" ht="14.25" x14ac:dyDescent="0.2">
      <c r="A300" t="str">
        <f t="shared" si="25"/>
        <v/>
      </c>
      <c r="B300" t="str">
        <f t="shared" si="24"/>
        <v/>
      </c>
      <c r="C300" s="1" t="str">
        <f t="shared" si="23"/>
        <v/>
      </c>
      <c r="D300" t="str">
        <f>IF(ISNUMBER(C300),'Datos de entrada'!A300,"")</f>
        <v/>
      </c>
      <c r="E300" s="1" t="str">
        <f>IF(ISNUMBER(G300),IF(NOT(ISBLANK('Datos de entrada'!K300)),'Datos de entrada'!K300,""),IFERROR(MID('Datos de entrada'!H300,1,2),""))</f>
        <v/>
      </c>
      <c r="F300" s="1" t="str">
        <f>IFERROR(VALUE(CONCATENATE(MID('Datos de entrada'!H300,5,1),",",MID('Datos de entrada'!H300,7,1))),IFERROR(VALUE(CONCATENATE(MID('Datos de entrada'!H300,5,2),",",MID('Datos de entrada'!H300,8,1))),""))</f>
        <v/>
      </c>
      <c r="G300" s="1" t="str">
        <f>IF(ISNUMBER('Datos de entrada'!J300),'Datos de entrada'!J300,"")</f>
        <v/>
      </c>
      <c r="I300" s="1" t="str">
        <f>IF(OR(ISNUMBER(F300),ISNUMBER(G300)),IFERROR(VALUE(CONCATENATE(MID('Datos de entrada'!C300,1,1),",",MID('Datos de entrada'!C300,3,1))),IFERROR(VALUE(MID('Datos de entrada'!C300,1,2)),"")),"")</f>
        <v/>
      </c>
    </row>
    <row r="301" spans="1:9" ht="14.25" x14ac:dyDescent="0.2">
      <c r="A301" t="str">
        <f t="shared" si="25"/>
        <v/>
      </c>
      <c r="B301" t="str">
        <f t="shared" si="24"/>
        <v/>
      </c>
      <c r="C301" s="1" t="str">
        <f t="shared" si="23"/>
        <v/>
      </c>
      <c r="D301" t="str">
        <f>IF(ISNUMBER(C301),'Datos de entrada'!A301,"")</f>
        <v/>
      </c>
      <c r="E301" s="1" t="str">
        <f>IF(ISNUMBER(G301),IF(NOT(ISBLANK('Datos de entrada'!K301)),'Datos de entrada'!K301,""),IFERROR(MID('Datos de entrada'!H301,1,2),""))</f>
        <v/>
      </c>
      <c r="F301" s="1" t="str">
        <f>IFERROR(VALUE(CONCATENATE(MID('Datos de entrada'!H301,5,1),",",MID('Datos de entrada'!H301,7,1))),IFERROR(VALUE(CONCATENATE(MID('Datos de entrada'!H301,5,2),",",MID('Datos de entrada'!H301,8,1))),""))</f>
        <v/>
      </c>
      <c r="G301" s="1" t="str">
        <f>IF(ISNUMBER('Datos de entrada'!J301),'Datos de entrada'!J301,"")</f>
        <v/>
      </c>
      <c r="I301" s="1" t="str">
        <f>IF(OR(ISNUMBER(F301),ISNUMBER(G301)),IFERROR(VALUE(CONCATENATE(MID('Datos de entrada'!C301,1,1),",",MID('Datos de entrada'!C301,3,1))),IFERROR(VALUE(MID('Datos de entrada'!C301,1,2)),"")),"")</f>
        <v/>
      </c>
    </row>
    <row r="302" spans="1:9" ht="14.25" x14ac:dyDescent="0.2">
      <c r="A302" t="str">
        <f t="shared" si="25"/>
        <v/>
      </c>
      <c r="B302" t="str">
        <f t="shared" si="24"/>
        <v/>
      </c>
      <c r="C302" s="1" t="str">
        <f t="shared" si="23"/>
        <v/>
      </c>
      <c r="D302" t="str">
        <f>IF(ISNUMBER(C302),'Datos de entrada'!A302,"")</f>
        <v/>
      </c>
      <c r="E302" s="1" t="str">
        <f>IF(ISNUMBER(G302),IF(NOT(ISBLANK('Datos de entrada'!K302)),'Datos de entrada'!K302,""),IFERROR(MID('Datos de entrada'!H302,1,2),""))</f>
        <v/>
      </c>
      <c r="F302" s="1" t="str">
        <f>IFERROR(VALUE(CONCATENATE(MID('Datos de entrada'!H302,5,1),",",MID('Datos de entrada'!H302,7,1))),IFERROR(VALUE(CONCATENATE(MID('Datos de entrada'!H302,5,2),",",MID('Datos de entrada'!H302,8,1))),""))</f>
        <v/>
      </c>
      <c r="G302" s="1" t="str">
        <f>IF(ISNUMBER('Datos de entrada'!J302),'Datos de entrada'!J302,"")</f>
        <v/>
      </c>
      <c r="I302" s="1" t="str">
        <f>IF(OR(ISNUMBER(F302),ISNUMBER(G302)),IFERROR(VALUE(CONCATENATE(MID('Datos de entrada'!C302,1,1),",",MID('Datos de entrada'!C302,3,1))),IFERROR(VALUE(MID('Datos de entrada'!C302,1,2)),"")),"")</f>
        <v/>
      </c>
    </row>
    <row r="303" spans="1:9" ht="14.25" x14ac:dyDescent="0.2">
      <c r="A303" t="str">
        <f t="shared" si="25"/>
        <v/>
      </c>
      <c r="B303" t="str">
        <f t="shared" si="24"/>
        <v/>
      </c>
      <c r="C303" s="1" t="str">
        <f t="shared" si="23"/>
        <v/>
      </c>
      <c r="D303" t="str">
        <f>IF(ISNUMBER(C303),'Datos de entrada'!A303,"")</f>
        <v/>
      </c>
      <c r="E303" s="1" t="str">
        <f>IF(ISNUMBER(G303),IF(NOT(ISBLANK('Datos de entrada'!K303)),'Datos de entrada'!K303,""),IFERROR(MID('Datos de entrada'!H303,1,2),""))</f>
        <v/>
      </c>
      <c r="F303" s="1" t="str">
        <f>IFERROR(VALUE(CONCATENATE(MID('Datos de entrada'!H303,5,1),",",MID('Datos de entrada'!H303,7,1))),IFERROR(VALUE(CONCATENATE(MID('Datos de entrada'!H303,5,2),",",MID('Datos de entrada'!H303,8,1))),""))</f>
        <v/>
      </c>
      <c r="G303" s="1" t="str">
        <f>IF(ISNUMBER('Datos de entrada'!J303),'Datos de entrada'!J303,"")</f>
        <v/>
      </c>
      <c r="I303" s="1" t="str">
        <f>IF(OR(ISNUMBER(F303),ISNUMBER(G303)),IFERROR(VALUE(CONCATENATE(MID('Datos de entrada'!C303,1,1),",",MID('Datos de entrada'!C303,3,1))),IFERROR(VALUE(MID('Datos de entrada'!C303,1,2)),"")),"")</f>
        <v/>
      </c>
    </row>
    <row r="304" spans="1:9" ht="14.25" x14ac:dyDescent="0.2">
      <c r="A304" t="str">
        <f t="shared" si="25"/>
        <v/>
      </c>
      <c r="B304" t="str">
        <f t="shared" si="24"/>
        <v/>
      </c>
      <c r="C304" s="1" t="str">
        <f t="shared" si="23"/>
        <v/>
      </c>
      <c r="D304" t="str">
        <f>IF(ISNUMBER(C304),'Datos de entrada'!A304,"")</f>
        <v/>
      </c>
      <c r="E304" s="1" t="str">
        <f>IF(ISNUMBER(G304),IF(NOT(ISBLANK('Datos de entrada'!K304)),'Datos de entrada'!K304,""),IFERROR(MID('Datos de entrada'!H304,1,2),""))</f>
        <v/>
      </c>
      <c r="F304" s="1" t="str">
        <f>IFERROR(VALUE(CONCATENATE(MID('Datos de entrada'!H304,5,1),",",MID('Datos de entrada'!H304,7,1))),IFERROR(VALUE(CONCATENATE(MID('Datos de entrada'!H304,5,2),",",MID('Datos de entrada'!H304,8,1))),""))</f>
        <v/>
      </c>
      <c r="G304" s="1" t="str">
        <f>IF(ISNUMBER('Datos de entrada'!J304),'Datos de entrada'!J304,"")</f>
        <v/>
      </c>
      <c r="I304" s="1" t="str">
        <f>IF(OR(ISNUMBER(F304),ISNUMBER(G304)),IFERROR(VALUE(CONCATENATE(MID('Datos de entrada'!C304,1,1),",",MID('Datos de entrada'!C304,3,1))),IFERROR(VALUE(MID('Datos de entrada'!C304,1,2)),"")),"")</f>
        <v/>
      </c>
    </row>
    <row r="305" spans="1:9" ht="14.25" x14ac:dyDescent="0.2">
      <c r="A305" t="str">
        <f t="shared" si="25"/>
        <v/>
      </c>
      <c r="B305" t="str">
        <f t="shared" si="24"/>
        <v/>
      </c>
      <c r="C305" s="1" t="str">
        <f t="shared" si="23"/>
        <v/>
      </c>
      <c r="D305" t="str">
        <f>IF(ISNUMBER(C305),'Datos de entrada'!A305,"")</f>
        <v/>
      </c>
      <c r="E305" s="1" t="str">
        <f>IF(ISNUMBER(G305),IF(NOT(ISBLANK('Datos de entrada'!K305)),'Datos de entrada'!K305,""),IFERROR(MID('Datos de entrada'!H305,1,2),""))</f>
        <v/>
      </c>
      <c r="F305" s="1" t="str">
        <f>IFERROR(VALUE(CONCATENATE(MID('Datos de entrada'!H305,5,1),",",MID('Datos de entrada'!H305,7,1))),IFERROR(VALUE(CONCATENATE(MID('Datos de entrada'!H305,5,2),",",MID('Datos de entrada'!H305,8,1))),""))</f>
        <v/>
      </c>
      <c r="G305" s="1" t="str">
        <f>IF(ISNUMBER('Datos de entrada'!J305),'Datos de entrada'!J305,"")</f>
        <v/>
      </c>
      <c r="I305" s="1" t="str">
        <f>IF(OR(ISNUMBER(F305),ISNUMBER(G305)),IFERROR(VALUE(CONCATENATE(MID('Datos de entrada'!C305,1,1),",",MID('Datos de entrada'!C305,3,1))),IFERROR(VALUE(MID('Datos de entrada'!C305,1,2)),"")),"")</f>
        <v/>
      </c>
    </row>
    <row r="306" spans="1:9" ht="14.25" x14ac:dyDescent="0.2">
      <c r="A306" t="str">
        <f t="shared" si="25"/>
        <v/>
      </c>
      <c r="B306" t="str">
        <f t="shared" si="24"/>
        <v/>
      </c>
      <c r="C306" s="1" t="str">
        <f t="shared" si="23"/>
        <v/>
      </c>
      <c r="D306" t="str">
        <f>IF(ISNUMBER(C306),'Datos de entrada'!A306,"")</f>
        <v/>
      </c>
      <c r="E306" s="1" t="str">
        <f>IF(ISNUMBER(G306),IF(NOT(ISBLANK('Datos de entrada'!K306)),'Datos de entrada'!K306,""),IFERROR(MID('Datos de entrada'!H306,1,2),""))</f>
        <v/>
      </c>
      <c r="F306" s="1" t="str">
        <f>IFERROR(VALUE(CONCATENATE(MID('Datos de entrada'!H306,5,1),",",MID('Datos de entrada'!H306,7,1))),IFERROR(VALUE(CONCATENATE(MID('Datos de entrada'!H306,5,2),",",MID('Datos de entrada'!H306,8,1))),""))</f>
        <v/>
      </c>
      <c r="G306" s="1" t="str">
        <f>IF(ISNUMBER('Datos de entrada'!J306),'Datos de entrada'!J306,"")</f>
        <v/>
      </c>
      <c r="I306" s="1" t="str">
        <f>IF(OR(ISNUMBER(F306),ISNUMBER(G306)),IFERROR(VALUE(CONCATENATE(MID('Datos de entrada'!C306,1,1),",",MID('Datos de entrada'!C306,3,1))),IFERROR(VALUE(MID('Datos de entrada'!C306,1,2)),"")),"")</f>
        <v/>
      </c>
    </row>
    <row r="307" spans="1:9" ht="14.25" x14ac:dyDescent="0.2">
      <c r="A307" t="str">
        <f t="shared" si="25"/>
        <v/>
      </c>
      <c r="B307" t="str">
        <f t="shared" si="24"/>
        <v/>
      </c>
      <c r="C307" s="1" t="str">
        <f t="shared" si="23"/>
        <v/>
      </c>
      <c r="D307" t="str">
        <f>IF(ISNUMBER(C307),'Datos de entrada'!A307,"")</f>
        <v/>
      </c>
      <c r="E307" s="1" t="str">
        <f>IF(ISNUMBER(G307),IF(NOT(ISBLANK('Datos de entrada'!K307)),'Datos de entrada'!K307,""),IFERROR(MID('Datos de entrada'!H307,1,2),""))</f>
        <v/>
      </c>
      <c r="F307" s="1" t="str">
        <f>IFERROR(VALUE(CONCATENATE(MID('Datos de entrada'!H307,5,1),",",MID('Datos de entrada'!H307,7,1))),IFERROR(VALUE(CONCATENATE(MID('Datos de entrada'!H307,5,2),",",MID('Datos de entrada'!H307,8,1))),""))</f>
        <v/>
      </c>
      <c r="G307" s="1" t="str">
        <f>IF(ISNUMBER('Datos de entrada'!J307),'Datos de entrada'!J307,"")</f>
        <v/>
      </c>
      <c r="I307" s="1" t="str">
        <f>IF(OR(ISNUMBER(F307),ISNUMBER(G307)),IFERROR(VALUE(CONCATENATE(MID('Datos de entrada'!C307,1,1),",",MID('Datos de entrada'!C307,3,1))),IFERROR(VALUE(MID('Datos de entrada'!C307,1,2)),"")),"")</f>
        <v/>
      </c>
    </row>
    <row r="308" spans="1:9" ht="14.25" x14ac:dyDescent="0.2">
      <c r="A308" t="str">
        <f t="shared" si="25"/>
        <v/>
      </c>
      <c r="B308" t="str">
        <f t="shared" si="24"/>
        <v/>
      </c>
      <c r="C308" s="1" t="str">
        <f t="shared" si="23"/>
        <v/>
      </c>
      <c r="D308" t="str">
        <f>IF(ISNUMBER(C308),'Datos de entrada'!A308,"")</f>
        <v/>
      </c>
      <c r="E308" s="1" t="str">
        <f>IF(ISNUMBER(G308),IF(NOT(ISBLANK('Datos de entrada'!K308)),'Datos de entrada'!K308,""),IFERROR(MID('Datos de entrada'!H308,1,2),""))</f>
        <v/>
      </c>
      <c r="F308" s="1" t="str">
        <f>IFERROR(VALUE(CONCATENATE(MID('Datos de entrada'!H308,5,1),",",MID('Datos de entrada'!H308,7,1))),IFERROR(VALUE(CONCATENATE(MID('Datos de entrada'!H308,5,2),",",MID('Datos de entrada'!H308,8,1))),""))</f>
        <v/>
      </c>
      <c r="G308" s="1" t="str">
        <f>IF(ISNUMBER('Datos de entrada'!J308),'Datos de entrada'!J308,"")</f>
        <v/>
      </c>
      <c r="I308" s="1" t="str">
        <f>IF(OR(ISNUMBER(F308),ISNUMBER(G308)),IFERROR(VALUE(CONCATENATE(MID('Datos de entrada'!C308,1,1),",",MID('Datos de entrada'!C308,3,1))),IFERROR(VALUE(MID('Datos de entrada'!C308,1,2)),"")),"")</f>
        <v/>
      </c>
    </row>
    <row r="309" spans="1:9" ht="14.25" x14ac:dyDescent="0.2">
      <c r="A309" t="str">
        <f t="shared" si="25"/>
        <v/>
      </c>
      <c r="B309" t="str">
        <f t="shared" si="24"/>
        <v/>
      </c>
      <c r="C309" s="1" t="str">
        <f t="shared" si="23"/>
        <v/>
      </c>
      <c r="D309" t="str">
        <f>IF(ISNUMBER(C309),'Datos de entrada'!A309,"")</f>
        <v/>
      </c>
      <c r="E309" s="1" t="str">
        <f>IF(ISNUMBER(G309),IF(NOT(ISBLANK('Datos de entrada'!K309)),'Datos de entrada'!K309,""),IFERROR(MID('Datos de entrada'!H309,1,2),""))</f>
        <v/>
      </c>
      <c r="F309" s="1" t="str">
        <f>IFERROR(VALUE(CONCATENATE(MID('Datos de entrada'!H309,5,1),",",MID('Datos de entrada'!H309,7,1))),IFERROR(VALUE(CONCATENATE(MID('Datos de entrada'!H309,5,2),",",MID('Datos de entrada'!H309,8,1))),""))</f>
        <v/>
      </c>
      <c r="G309" s="1" t="str">
        <f>IF(ISNUMBER('Datos de entrada'!J309),'Datos de entrada'!J309,"")</f>
        <v/>
      </c>
      <c r="I309" s="1" t="str">
        <f>IF(OR(ISNUMBER(F309),ISNUMBER(G309)),IFERROR(VALUE(CONCATENATE(MID('Datos de entrada'!C309,1,1),",",MID('Datos de entrada'!C309,3,1))),IFERROR(VALUE(MID('Datos de entrada'!C309,1,2)),"")),"")</f>
        <v/>
      </c>
    </row>
    <row r="310" spans="1:9" ht="14.25" x14ac:dyDescent="0.2">
      <c r="A310" t="str">
        <f t="shared" si="25"/>
        <v/>
      </c>
      <c r="B310" t="str">
        <f t="shared" si="24"/>
        <v/>
      </c>
      <c r="C310" s="1" t="str">
        <f t="shared" si="23"/>
        <v/>
      </c>
      <c r="D310" t="str">
        <f>IF(ISNUMBER(C310),'Datos de entrada'!A310,"")</f>
        <v/>
      </c>
      <c r="E310" s="1" t="str">
        <f>IF(ISNUMBER(G310),IF(NOT(ISBLANK('Datos de entrada'!K310)),'Datos de entrada'!K310,""),IFERROR(MID('Datos de entrada'!H310,1,2),""))</f>
        <v/>
      </c>
      <c r="F310" s="1" t="str">
        <f>IFERROR(VALUE(CONCATENATE(MID('Datos de entrada'!H310,5,1),",",MID('Datos de entrada'!H310,7,1))),IFERROR(VALUE(CONCATENATE(MID('Datos de entrada'!H310,5,2),",",MID('Datos de entrada'!H310,8,1))),""))</f>
        <v/>
      </c>
      <c r="G310" s="1" t="str">
        <f>IF(ISNUMBER('Datos de entrada'!J310),'Datos de entrada'!J310,"")</f>
        <v/>
      </c>
      <c r="I310" s="1" t="str">
        <f>IF(OR(ISNUMBER(F310),ISNUMBER(G310)),IFERROR(VALUE(CONCATENATE(MID('Datos de entrada'!C310,1,1),",",MID('Datos de entrada'!C310,3,1))),IFERROR(VALUE(MID('Datos de entrada'!C310,1,2)),"")),"")</f>
        <v/>
      </c>
    </row>
    <row r="311" spans="1:9" ht="14.25" x14ac:dyDescent="0.2">
      <c r="A311" t="str">
        <f t="shared" si="25"/>
        <v/>
      </c>
      <c r="B311" t="str">
        <f t="shared" si="24"/>
        <v/>
      </c>
      <c r="C311" s="1" t="str">
        <f t="shared" si="23"/>
        <v/>
      </c>
      <c r="D311" t="str">
        <f>IF(ISNUMBER(C311),'Datos de entrada'!A311,"")</f>
        <v/>
      </c>
      <c r="E311" s="1" t="str">
        <f>IF(ISNUMBER(G311),IF(NOT(ISBLANK('Datos de entrada'!K311)),'Datos de entrada'!K311,""),IFERROR(MID('Datos de entrada'!H311,1,2),""))</f>
        <v/>
      </c>
      <c r="F311" s="1" t="str">
        <f>IFERROR(VALUE(CONCATENATE(MID('Datos de entrada'!H311,5,1),",",MID('Datos de entrada'!H311,7,1))),IFERROR(VALUE(CONCATENATE(MID('Datos de entrada'!H311,5,2),",",MID('Datos de entrada'!H311,8,1))),""))</f>
        <v/>
      </c>
      <c r="G311" s="1" t="str">
        <f>IF(ISNUMBER('Datos de entrada'!J311),'Datos de entrada'!J311,"")</f>
        <v/>
      </c>
      <c r="I311" s="1" t="str">
        <f>IF(OR(ISNUMBER(F311),ISNUMBER(G311)),IFERROR(VALUE(CONCATENATE(MID('Datos de entrada'!C311,1,1),",",MID('Datos de entrada'!C311,3,1))),IFERROR(VALUE(MID('Datos de entrada'!C311,1,2)),"")),"")</f>
        <v/>
      </c>
    </row>
    <row r="312" spans="1:9" ht="14.25" x14ac:dyDescent="0.2">
      <c r="A312" t="str">
        <f t="shared" si="25"/>
        <v/>
      </c>
      <c r="B312" t="str">
        <f t="shared" si="24"/>
        <v/>
      </c>
      <c r="C312" s="1" t="str">
        <f t="shared" si="23"/>
        <v/>
      </c>
      <c r="D312" t="str">
        <f>IF(ISNUMBER(C312),'Datos de entrada'!A312,"")</f>
        <v/>
      </c>
      <c r="E312" s="1" t="str">
        <f>IF(ISNUMBER(G312),IF(NOT(ISBLANK('Datos de entrada'!K312)),'Datos de entrada'!K312,""),IFERROR(MID('Datos de entrada'!H312,1,2),""))</f>
        <v/>
      </c>
      <c r="F312" s="1" t="str">
        <f>IFERROR(VALUE(CONCATENATE(MID('Datos de entrada'!H312,5,1),",",MID('Datos de entrada'!H312,7,1))),IFERROR(VALUE(CONCATENATE(MID('Datos de entrada'!H312,5,2),",",MID('Datos de entrada'!H312,8,1))),""))</f>
        <v/>
      </c>
      <c r="G312" s="1" t="str">
        <f>IF(ISNUMBER('Datos de entrada'!J312),'Datos de entrada'!J312,"")</f>
        <v/>
      </c>
      <c r="I312" s="1" t="str">
        <f>IF(OR(ISNUMBER(F312),ISNUMBER(G312)),IFERROR(VALUE(CONCATENATE(MID('Datos de entrada'!C312,1,1),",",MID('Datos de entrada'!C312,3,1))),IFERROR(VALUE(MID('Datos de entrada'!C312,1,2)),"")),"")</f>
        <v/>
      </c>
    </row>
    <row r="313" spans="1:9" ht="14.25" x14ac:dyDescent="0.2">
      <c r="A313" t="str">
        <f t="shared" si="25"/>
        <v/>
      </c>
      <c r="B313" t="str">
        <f t="shared" si="24"/>
        <v/>
      </c>
      <c r="C313" s="1" t="str">
        <f t="shared" si="23"/>
        <v/>
      </c>
      <c r="D313" t="str">
        <f>IF(ISNUMBER(C313),'Datos de entrada'!A313,"")</f>
        <v/>
      </c>
      <c r="E313" s="1" t="str">
        <f>IF(ISNUMBER(G313),IF(NOT(ISBLANK('Datos de entrada'!K313)),'Datos de entrada'!K313,""),IFERROR(MID('Datos de entrada'!H313,1,2),""))</f>
        <v/>
      </c>
      <c r="F313" s="1" t="str">
        <f>IFERROR(VALUE(CONCATENATE(MID('Datos de entrada'!H313,5,1),",",MID('Datos de entrada'!H313,7,1))),IFERROR(VALUE(CONCATENATE(MID('Datos de entrada'!H313,5,2),",",MID('Datos de entrada'!H313,8,1))),""))</f>
        <v/>
      </c>
      <c r="G313" s="1" t="str">
        <f>IF(ISNUMBER('Datos de entrada'!J313),'Datos de entrada'!J313,"")</f>
        <v/>
      </c>
      <c r="I313" s="1" t="str">
        <f>IF(OR(ISNUMBER(F313),ISNUMBER(G313)),IFERROR(VALUE(CONCATENATE(MID('Datos de entrada'!C313,1,1),",",MID('Datos de entrada'!C313,3,1))),IFERROR(VALUE(MID('Datos de entrada'!C313,1,2)),"")),"")</f>
        <v/>
      </c>
    </row>
    <row r="314" spans="1:9" ht="14.25" x14ac:dyDescent="0.2">
      <c r="A314" t="str">
        <f t="shared" si="25"/>
        <v/>
      </c>
      <c r="B314" t="str">
        <f t="shared" si="24"/>
        <v/>
      </c>
      <c r="C314" s="1" t="str">
        <f t="shared" si="23"/>
        <v/>
      </c>
      <c r="D314" t="str">
        <f>IF(ISNUMBER(C314),'Datos de entrada'!A314,"")</f>
        <v/>
      </c>
      <c r="E314" s="1" t="str">
        <f>IF(ISNUMBER(G314),IF(NOT(ISBLANK('Datos de entrada'!K314)),'Datos de entrada'!K314,""),IFERROR(MID('Datos de entrada'!H314,1,2),""))</f>
        <v/>
      </c>
      <c r="F314" s="1" t="str">
        <f>IFERROR(VALUE(CONCATENATE(MID('Datos de entrada'!H314,5,1),",",MID('Datos de entrada'!H314,7,1))),IFERROR(VALUE(CONCATENATE(MID('Datos de entrada'!H314,5,2),",",MID('Datos de entrada'!H314,8,1))),""))</f>
        <v/>
      </c>
      <c r="G314" s="1" t="str">
        <f>IF(ISNUMBER('Datos de entrada'!J314),'Datos de entrada'!J314,"")</f>
        <v/>
      </c>
      <c r="I314" s="1" t="str">
        <f>IF(OR(ISNUMBER(F314),ISNUMBER(G314)),IFERROR(VALUE(CONCATENATE(MID('Datos de entrada'!C314,1,1),",",MID('Datos de entrada'!C314,3,1))),IFERROR(VALUE(MID('Datos de entrada'!C314,1,2)),"")),"")</f>
        <v/>
      </c>
    </row>
    <row r="315" spans="1:9" ht="14.25" x14ac:dyDescent="0.2">
      <c r="A315" t="str">
        <f t="shared" si="25"/>
        <v/>
      </c>
      <c r="B315" t="str">
        <f t="shared" si="24"/>
        <v/>
      </c>
      <c r="C315" s="1" t="str">
        <f t="shared" si="23"/>
        <v/>
      </c>
      <c r="D315" t="str">
        <f>IF(ISNUMBER(C315),'Datos de entrada'!A315,"")</f>
        <v/>
      </c>
      <c r="E315" s="1" t="str">
        <f>IF(ISNUMBER(G315),IF(NOT(ISBLANK('Datos de entrada'!K315)),'Datos de entrada'!K315,""),IFERROR(MID('Datos de entrada'!H315,1,2),""))</f>
        <v/>
      </c>
      <c r="F315" s="1" t="str">
        <f>IFERROR(VALUE(CONCATENATE(MID('Datos de entrada'!H315,5,1),",",MID('Datos de entrada'!H315,7,1))),IFERROR(VALUE(CONCATENATE(MID('Datos de entrada'!H315,5,2),",",MID('Datos de entrada'!H315,8,1))),""))</f>
        <v/>
      </c>
      <c r="G315" s="1" t="str">
        <f>IF(ISNUMBER('Datos de entrada'!J315),'Datos de entrada'!J315,"")</f>
        <v/>
      </c>
      <c r="I315" s="1" t="str">
        <f>IF(OR(ISNUMBER(F315),ISNUMBER(G315)),IFERROR(VALUE(CONCATENATE(MID('Datos de entrada'!C315,1,1),",",MID('Datos de entrada'!C315,3,1))),IFERROR(VALUE(MID('Datos de entrada'!C315,1,2)),"")),"")</f>
        <v/>
      </c>
    </row>
    <row r="316" spans="1:9" ht="14.25" x14ac:dyDescent="0.2">
      <c r="A316" t="str">
        <f t="shared" si="25"/>
        <v/>
      </c>
      <c r="B316" t="str">
        <f t="shared" si="24"/>
        <v/>
      </c>
      <c r="C316" s="1" t="str">
        <f t="shared" si="23"/>
        <v/>
      </c>
      <c r="D316" t="str">
        <f>IF(ISNUMBER(C316),'Datos de entrada'!A316,"")</f>
        <v/>
      </c>
      <c r="E316" s="1" t="str">
        <f>IF(ISNUMBER(G316),IF(NOT(ISBLANK('Datos de entrada'!K316)),'Datos de entrada'!K316,""),IFERROR(MID('Datos de entrada'!H316,1,2),""))</f>
        <v/>
      </c>
      <c r="F316" s="1" t="str">
        <f>IFERROR(VALUE(CONCATENATE(MID('Datos de entrada'!H316,5,1),",",MID('Datos de entrada'!H316,7,1))),IFERROR(VALUE(CONCATENATE(MID('Datos de entrada'!H316,5,2),",",MID('Datos de entrada'!H316,8,1))),""))</f>
        <v/>
      </c>
      <c r="G316" s="1" t="str">
        <f>IF(ISNUMBER('Datos de entrada'!J316),'Datos de entrada'!J316,"")</f>
        <v/>
      </c>
      <c r="I316" s="1" t="str">
        <f>IF(OR(ISNUMBER(F316),ISNUMBER(G316)),IFERROR(VALUE(CONCATENATE(MID('Datos de entrada'!C316,1,1),",",MID('Datos de entrada'!C316,3,1))),IFERROR(VALUE(MID('Datos de entrada'!C316,1,2)),"")),"")</f>
        <v/>
      </c>
    </row>
    <row r="317" spans="1:9" ht="14.25" x14ac:dyDescent="0.2">
      <c r="A317" t="str">
        <f t="shared" si="25"/>
        <v/>
      </c>
      <c r="B317" t="str">
        <f t="shared" si="24"/>
        <v/>
      </c>
      <c r="C317" s="1" t="str">
        <f t="shared" si="23"/>
        <v/>
      </c>
      <c r="D317" t="str">
        <f>IF(ISNUMBER(C317),'Datos de entrada'!A317,"")</f>
        <v/>
      </c>
      <c r="E317" s="1" t="str">
        <f>IF(ISNUMBER(G317),IF(NOT(ISBLANK('Datos de entrada'!K317)),'Datos de entrada'!K317,""),IFERROR(MID('Datos de entrada'!H317,1,2),""))</f>
        <v/>
      </c>
      <c r="F317" s="1" t="str">
        <f>IFERROR(VALUE(CONCATENATE(MID('Datos de entrada'!H317,5,1),",",MID('Datos de entrada'!H317,7,1))),IFERROR(VALUE(CONCATENATE(MID('Datos de entrada'!H317,5,2),",",MID('Datos de entrada'!H317,8,1))),""))</f>
        <v/>
      </c>
      <c r="G317" s="1" t="str">
        <f>IF(ISNUMBER('Datos de entrada'!J317),'Datos de entrada'!J317,"")</f>
        <v/>
      </c>
      <c r="I317" s="1" t="str">
        <f>IF(OR(ISNUMBER(F317),ISNUMBER(G317)),IFERROR(VALUE(CONCATENATE(MID('Datos de entrada'!C317,1,1),",",MID('Datos de entrada'!C317,3,1))),IFERROR(VALUE(MID('Datos de entrada'!C317,1,2)),"")),"")</f>
        <v/>
      </c>
    </row>
    <row r="318" spans="1:9" ht="14.25" x14ac:dyDescent="0.2">
      <c r="A318" t="str">
        <f t="shared" si="25"/>
        <v/>
      </c>
      <c r="B318" t="str">
        <f t="shared" si="24"/>
        <v/>
      </c>
      <c r="C318" s="1" t="str">
        <f t="shared" si="23"/>
        <v/>
      </c>
      <c r="D318" t="str">
        <f>IF(ISNUMBER(C318),'Datos de entrada'!A318,"")</f>
        <v/>
      </c>
      <c r="E318" s="1" t="str">
        <f>IF(ISNUMBER(G318),IF(NOT(ISBLANK('Datos de entrada'!K318)),'Datos de entrada'!K318,""),IFERROR(MID('Datos de entrada'!H318,1,2),""))</f>
        <v/>
      </c>
      <c r="F318" s="1" t="str">
        <f>IFERROR(VALUE(CONCATENATE(MID('Datos de entrada'!H318,5,1),",",MID('Datos de entrada'!H318,7,1))),IFERROR(VALUE(CONCATENATE(MID('Datos de entrada'!H318,5,2),",",MID('Datos de entrada'!H318,8,1))),""))</f>
        <v/>
      </c>
      <c r="G318" s="1" t="str">
        <f>IF(ISNUMBER('Datos de entrada'!J318),'Datos de entrada'!J318,"")</f>
        <v/>
      </c>
      <c r="I318" s="1" t="str">
        <f>IF(OR(ISNUMBER(F318),ISNUMBER(G318)),IFERROR(VALUE(CONCATENATE(MID('Datos de entrada'!C318,1,1),",",MID('Datos de entrada'!C318,3,1))),IFERROR(VALUE(MID('Datos de entrada'!C318,1,2)),"")),"")</f>
        <v/>
      </c>
    </row>
    <row r="319" spans="1:9" ht="14.25" x14ac:dyDescent="0.2">
      <c r="A319" t="str">
        <f t="shared" si="25"/>
        <v/>
      </c>
      <c r="B319" t="str">
        <f t="shared" si="24"/>
        <v/>
      </c>
      <c r="C319" s="1" t="str">
        <f t="shared" si="23"/>
        <v/>
      </c>
      <c r="D319" t="str">
        <f>IF(ISNUMBER(C319),'Datos de entrada'!A319,"")</f>
        <v/>
      </c>
      <c r="E319" s="1" t="str">
        <f>IF(ISNUMBER(G319),IF(NOT(ISBLANK('Datos de entrada'!K319)),'Datos de entrada'!K319,""),IFERROR(MID('Datos de entrada'!H319,1,2),""))</f>
        <v/>
      </c>
      <c r="F319" s="1" t="str">
        <f>IFERROR(VALUE(CONCATENATE(MID('Datos de entrada'!H319,5,1),",",MID('Datos de entrada'!H319,7,1))),IFERROR(VALUE(CONCATENATE(MID('Datos de entrada'!H319,5,2),",",MID('Datos de entrada'!H319,8,1))),""))</f>
        <v/>
      </c>
      <c r="G319" s="1" t="str">
        <f>IF(ISNUMBER('Datos de entrada'!J319),'Datos de entrada'!J319,"")</f>
        <v/>
      </c>
      <c r="I319" s="1" t="str">
        <f>IF(OR(ISNUMBER(F319),ISNUMBER(G319)),IFERROR(VALUE(CONCATENATE(MID('Datos de entrada'!C319,1,1),",",MID('Datos de entrada'!C319,3,1))),IFERROR(VALUE(MID('Datos de entrada'!C319,1,2)),"")),"")</f>
        <v/>
      </c>
    </row>
    <row r="320" spans="1:9" ht="14.25" x14ac:dyDescent="0.2">
      <c r="A320" t="str">
        <f t="shared" si="25"/>
        <v/>
      </c>
      <c r="B320" t="str">
        <f t="shared" si="24"/>
        <v/>
      </c>
      <c r="C320" s="1" t="str">
        <f t="shared" si="23"/>
        <v/>
      </c>
      <c r="D320" t="str">
        <f>IF(ISNUMBER(C320),'Datos de entrada'!A320,"")</f>
        <v/>
      </c>
      <c r="E320" s="1" t="str">
        <f>IF(ISNUMBER(G320),IF(NOT(ISBLANK('Datos de entrada'!K320)),'Datos de entrada'!K320,""),IFERROR(MID('Datos de entrada'!H320,1,2),""))</f>
        <v/>
      </c>
      <c r="F320" s="1" t="str">
        <f>IFERROR(VALUE(CONCATENATE(MID('Datos de entrada'!H320,5,1),",",MID('Datos de entrada'!H320,7,1))),IFERROR(VALUE(CONCATENATE(MID('Datos de entrada'!H320,5,2),",",MID('Datos de entrada'!H320,8,1))),""))</f>
        <v/>
      </c>
      <c r="G320" s="1" t="str">
        <f>IF(ISNUMBER('Datos de entrada'!J320),'Datos de entrada'!J320,"")</f>
        <v/>
      </c>
      <c r="I320" s="1" t="str">
        <f>IF(OR(ISNUMBER(F320),ISNUMBER(G320)),IFERROR(VALUE(CONCATENATE(MID('Datos de entrada'!C320,1,1),",",MID('Datos de entrada'!C320,3,1))),IFERROR(VALUE(MID('Datos de entrada'!C320,1,2)),"")),"")</f>
        <v/>
      </c>
    </row>
    <row r="321" spans="1:9" ht="14.25" x14ac:dyDescent="0.2">
      <c r="A321" t="str">
        <f t="shared" si="25"/>
        <v/>
      </c>
      <c r="B321" t="str">
        <f t="shared" si="24"/>
        <v/>
      </c>
      <c r="C321" s="1" t="str">
        <f t="shared" si="23"/>
        <v/>
      </c>
      <c r="D321" t="str">
        <f>IF(ISNUMBER(C321),'Datos de entrada'!A321,"")</f>
        <v/>
      </c>
      <c r="E321" s="1" t="str">
        <f>IF(ISNUMBER(G321),IF(NOT(ISBLANK('Datos de entrada'!K321)),'Datos de entrada'!K321,""),IFERROR(MID('Datos de entrada'!H321,1,2),""))</f>
        <v/>
      </c>
      <c r="F321" s="1" t="str">
        <f>IFERROR(VALUE(CONCATENATE(MID('Datos de entrada'!H321,5,1),",",MID('Datos de entrada'!H321,7,1))),IFERROR(VALUE(CONCATENATE(MID('Datos de entrada'!H321,5,2),",",MID('Datos de entrada'!H321,8,1))),""))</f>
        <v/>
      </c>
      <c r="G321" s="1" t="str">
        <f>IF(ISNUMBER('Datos de entrada'!J321),'Datos de entrada'!J321,"")</f>
        <v/>
      </c>
      <c r="I321" s="1" t="str">
        <f>IF(OR(ISNUMBER(F321),ISNUMBER(G321)),IFERROR(VALUE(CONCATENATE(MID('Datos de entrada'!C321,1,1),",",MID('Datos de entrada'!C321,3,1))),IFERROR(VALUE(MID('Datos de entrada'!C321,1,2)),"")),"")</f>
        <v/>
      </c>
    </row>
    <row r="322" spans="1:9" ht="14.25" x14ac:dyDescent="0.2">
      <c r="A322" t="str">
        <f t="shared" si="25"/>
        <v/>
      </c>
      <c r="B322" t="str">
        <f t="shared" si="24"/>
        <v/>
      </c>
      <c r="C322" s="1" t="str">
        <f t="shared" si="23"/>
        <v/>
      </c>
      <c r="D322" t="str">
        <f>IF(ISNUMBER(C322),'Datos de entrada'!A322,"")</f>
        <v/>
      </c>
      <c r="E322" s="1" t="str">
        <f>IF(ISNUMBER(G322),IF(NOT(ISBLANK('Datos de entrada'!K322)),'Datos de entrada'!K322,""),IFERROR(MID('Datos de entrada'!H322,1,2),""))</f>
        <v/>
      </c>
      <c r="F322" s="1" t="str">
        <f>IFERROR(VALUE(CONCATENATE(MID('Datos de entrada'!H322,5,1),",",MID('Datos de entrada'!H322,7,1))),IFERROR(VALUE(CONCATENATE(MID('Datos de entrada'!H322,5,2),",",MID('Datos de entrada'!H322,8,1))),""))</f>
        <v/>
      </c>
      <c r="G322" s="1" t="str">
        <f>IF(ISNUMBER('Datos de entrada'!J322),'Datos de entrada'!J322,"")</f>
        <v/>
      </c>
      <c r="I322" s="1" t="str">
        <f>IF(OR(ISNUMBER(F322),ISNUMBER(G322)),IFERROR(VALUE(CONCATENATE(MID('Datos de entrada'!C322,1,1),",",MID('Datos de entrada'!C322,3,1))),IFERROR(VALUE(MID('Datos de entrada'!C322,1,2)),"")),"")</f>
        <v/>
      </c>
    </row>
    <row r="323" spans="1:9" ht="14.25" x14ac:dyDescent="0.2">
      <c r="A323" t="str">
        <f t="shared" si="25"/>
        <v/>
      </c>
      <c r="B323" t="str">
        <f t="shared" si="24"/>
        <v/>
      </c>
      <c r="C323" s="1" t="str">
        <f t="shared" ref="C323:C386" si="26">IF(ISNUMBER(G323),I323*G323,IF(ISNUMBER(F323),I323*F323,""))</f>
        <v/>
      </c>
      <c r="D323" t="str">
        <f>IF(ISNUMBER(C323),'Datos de entrada'!A323,"")</f>
        <v/>
      </c>
      <c r="E323" s="1" t="str">
        <f>IF(ISNUMBER(G323),IF(NOT(ISBLANK('Datos de entrada'!K323)),'Datos de entrada'!K323,""),IFERROR(MID('Datos de entrada'!H323,1,2),""))</f>
        <v/>
      </c>
      <c r="F323" s="1" t="str">
        <f>IFERROR(VALUE(CONCATENATE(MID('Datos de entrada'!H323,5,1),",",MID('Datos de entrada'!H323,7,1))),IFERROR(VALUE(CONCATENATE(MID('Datos de entrada'!H323,5,2),",",MID('Datos de entrada'!H323,8,1))),""))</f>
        <v/>
      </c>
      <c r="G323" s="1" t="str">
        <f>IF(ISNUMBER('Datos de entrada'!J323),'Datos de entrada'!J323,"")</f>
        <v/>
      </c>
      <c r="I323" s="1" t="str">
        <f>IF(OR(ISNUMBER(F323),ISNUMBER(G323)),IFERROR(VALUE(CONCATENATE(MID('Datos de entrada'!C323,1,1),",",MID('Datos de entrada'!C323,3,1))),IFERROR(VALUE(MID('Datos de entrada'!C323,1,2)),"")),"")</f>
        <v/>
      </c>
    </row>
    <row r="324" spans="1:9" ht="14.25" x14ac:dyDescent="0.2">
      <c r="A324" t="str">
        <f t="shared" si="25"/>
        <v/>
      </c>
      <c r="B324" t="str">
        <f t="shared" ref="B324:B387" si="27">IF(ISNUMBER(G324),G324+(ROW()/10000000),IF(ISNUMBER(F324),F324+(ROW()/10000000),""))</f>
        <v/>
      </c>
      <c r="C324" s="1" t="str">
        <f t="shared" si="26"/>
        <v/>
      </c>
      <c r="D324" t="str">
        <f>IF(ISNUMBER(C324),'Datos de entrada'!A324,"")</f>
        <v/>
      </c>
      <c r="E324" s="1" t="str">
        <f>IF(ISNUMBER(G324),IF(NOT(ISBLANK('Datos de entrada'!K324)),'Datos de entrada'!K324,""),IFERROR(MID('Datos de entrada'!H324,1,2),""))</f>
        <v/>
      </c>
      <c r="F324" s="1" t="str">
        <f>IFERROR(VALUE(CONCATENATE(MID('Datos de entrada'!H324,5,1),",",MID('Datos de entrada'!H324,7,1))),IFERROR(VALUE(CONCATENATE(MID('Datos de entrada'!H324,5,2),",",MID('Datos de entrada'!H324,8,1))),""))</f>
        <v/>
      </c>
      <c r="G324" s="1" t="str">
        <f>IF(ISNUMBER('Datos de entrada'!J324),'Datos de entrada'!J324,"")</f>
        <v/>
      </c>
      <c r="I324" s="1" t="str">
        <f>IF(OR(ISNUMBER(F324),ISNUMBER(G324)),IFERROR(VALUE(CONCATENATE(MID('Datos de entrada'!C324,1,1),",",MID('Datos de entrada'!C324,3,1))),IFERROR(VALUE(MID('Datos de entrada'!C324,1,2)),"")),"")</f>
        <v/>
      </c>
    </row>
    <row r="325" spans="1:9" ht="14.25" x14ac:dyDescent="0.2">
      <c r="A325" t="str">
        <f t="shared" si="25"/>
        <v/>
      </c>
      <c r="B325" t="str">
        <f t="shared" si="27"/>
        <v/>
      </c>
      <c r="C325" s="1" t="str">
        <f t="shared" si="26"/>
        <v/>
      </c>
      <c r="D325" t="str">
        <f>IF(ISNUMBER(C325),'Datos de entrada'!A325,"")</f>
        <v/>
      </c>
      <c r="E325" s="1" t="str">
        <f>IF(ISNUMBER(G325),IF(NOT(ISBLANK('Datos de entrada'!K325)),'Datos de entrada'!K325,""),IFERROR(MID('Datos de entrada'!H325,1,2),""))</f>
        <v/>
      </c>
      <c r="F325" s="1" t="str">
        <f>IFERROR(VALUE(CONCATENATE(MID('Datos de entrada'!H325,5,1),",",MID('Datos de entrada'!H325,7,1))),IFERROR(VALUE(CONCATENATE(MID('Datos de entrada'!H325,5,2),",",MID('Datos de entrada'!H325,8,1))),""))</f>
        <v/>
      </c>
      <c r="G325" s="1" t="str">
        <f>IF(ISNUMBER('Datos de entrada'!J325),'Datos de entrada'!J325,"")</f>
        <v/>
      </c>
      <c r="I325" s="1" t="str">
        <f>IF(OR(ISNUMBER(F325),ISNUMBER(G325)),IFERROR(VALUE(CONCATENATE(MID('Datos de entrada'!C325,1,1),",",MID('Datos de entrada'!C325,3,1))),IFERROR(VALUE(MID('Datos de entrada'!C325,1,2)),"")),"")</f>
        <v/>
      </c>
    </row>
    <row r="326" spans="1:9" ht="14.25" x14ac:dyDescent="0.2">
      <c r="A326" t="str">
        <f t="shared" si="25"/>
        <v/>
      </c>
      <c r="B326" t="str">
        <f t="shared" si="27"/>
        <v/>
      </c>
      <c r="C326" s="1" t="str">
        <f t="shared" si="26"/>
        <v/>
      </c>
      <c r="D326" t="str">
        <f>IF(ISNUMBER(C326),'Datos de entrada'!A326,"")</f>
        <v/>
      </c>
      <c r="E326" s="1" t="str">
        <f>IF(ISNUMBER(G326),IF(NOT(ISBLANK('Datos de entrada'!K326)),'Datos de entrada'!K326,""),IFERROR(MID('Datos de entrada'!H326,1,2),""))</f>
        <v/>
      </c>
      <c r="F326" s="1" t="str">
        <f>IFERROR(VALUE(CONCATENATE(MID('Datos de entrada'!H326,5,1),",",MID('Datos de entrada'!H326,7,1))),IFERROR(VALUE(CONCATENATE(MID('Datos de entrada'!H326,5,2),",",MID('Datos de entrada'!H326,8,1))),""))</f>
        <v/>
      </c>
      <c r="G326" s="1" t="str">
        <f>IF(ISNUMBER('Datos de entrada'!J326),'Datos de entrada'!J326,"")</f>
        <v/>
      </c>
      <c r="I326" s="1" t="str">
        <f>IF(OR(ISNUMBER(F326),ISNUMBER(G326)),IFERROR(VALUE(CONCATENATE(MID('Datos de entrada'!C326,1,1),",",MID('Datos de entrada'!C326,3,1))),IFERROR(VALUE(MID('Datos de entrada'!C326,1,2)),"")),"")</f>
        <v/>
      </c>
    </row>
    <row r="327" spans="1:9" ht="14.25" x14ac:dyDescent="0.2">
      <c r="A327" t="str">
        <f t="shared" si="25"/>
        <v/>
      </c>
      <c r="B327" t="str">
        <f t="shared" si="27"/>
        <v/>
      </c>
      <c r="C327" s="1" t="str">
        <f t="shared" si="26"/>
        <v/>
      </c>
      <c r="D327" t="str">
        <f>IF(ISNUMBER(C327),'Datos de entrada'!A327,"")</f>
        <v/>
      </c>
      <c r="E327" s="1" t="str">
        <f>IF(ISNUMBER(G327),IF(NOT(ISBLANK('Datos de entrada'!K327)),'Datos de entrada'!K327,""),IFERROR(MID('Datos de entrada'!H327,1,2),""))</f>
        <v/>
      </c>
      <c r="F327" s="1" t="str">
        <f>IFERROR(VALUE(CONCATENATE(MID('Datos de entrada'!H327,5,1),",",MID('Datos de entrada'!H327,7,1))),IFERROR(VALUE(CONCATENATE(MID('Datos de entrada'!H327,5,2),",",MID('Datos de entrada'!H327,8,1))),""))</f>
        <v/>
      </c>
      <c r="G327" s="1" t="str">
        <f>IF(ISNUMBER('Datos de entrada'!J327),'Datos de entrada'!J327,"")</f>
        <v/>
      </c>
      <c r="I327" s="1" t="str">
        <f>IF(OR(ISNUMBER(F327),ISNUMBER(G327)),IFERROR(VALUE(CONCATENATE(MID('Datos de entrada'!C327,1,1),",",MID('Datos de entrada'!C327,3,1))),IFERROR(VALUE(MID('Datos de entrada'!C327,1,2)),"")),"")</f>
        <v/>
      </c>
    </row>
    <row r="328" spans="1:9" ht="14.25" x14ac:dyDescent="0.2">
      <c r="A328" t="str">
        <f t="shared" si="25"/>
        <v/>
      </c>
      <c r="B328" t="str">
        <f t="shared" si="27"/>
        <v/>
      </c>
      <c r="C328" s="1" t="str">
        <f t="shared" si="26"/>
        <v/>
      </c>
      <c r="D328" t="str">
        <f>IF(ISNUMBER(C328),'Datos de entrada'!A328,"")</f>
        <v/>
      </c>
      <c r="E328" s="1" t="str">
        <f>IF(ISNUMBER(G328),IF(NOT(ISBLANK('Datos de entrada'!K328)),'Datos de entrada'!K328,""),IFERROR(MID('Datos de entrada'!H328,1,2),""))</f>
        <v/>
      </c>
      <c r="F328" s="1" t="str">
        <f>IFERROR(VALUE(CONCATENATE(MID('Datos de entrada'!H328,5,1),",",MID('Datos de entrada'!H328,7,1))),IFERROR(VALUE(CONCATENATE(MID('Datos de entrada'!H328,5,2),",",MID('Datos de entrada'!H328,8,1))),""))</f>
        <v/>
      </c>
      <c r="G328" s="1" t="str">
        <f>IF(ISNUMBER('Datos de entrada'!J328),'Datos de entrada'!J328,"")</f>
        <v/>
      </c>
      <c r="I328" s="1" t="str">
        <f>IF(OR(ISNUMBER(F328),ISNUMBER(G328)),IFERROR(VALUE(CONCATENATE(MID('Datos de entrada'!C328,1,1),",",MID('Datos de entrada'!C328,3,1))),IFERROR(VALUE(MID('Datos de entrada'!C328,1,2)),"")),"")</f>
        <v/>
      </c>
    </row>
    <row r="329" spans="1:9" ht="14.25" x14ac:dyDescent="0.2">
      <c r="A329" t="str">
        <f t="shared" si="25"/>
        <v/>
      </c>
      <c r="B329" t="str">
        <f t="shared" si="27"/>
        <v/>
      </c>
      <c r="C329" s="1" t="str">
        <f t="shared" si="26"/>
        <v/>
      </c>
      <c r="D329" t="str">
        <f>IF(ISNUMBER(C329),'Datos de entrada'!A329,"")</f>
        <v/>
      </c>
      <c r="E329" s="1" t="str">
        <f>IF(ISNUMBER(G329),IF(NOT(ISBLANK('Datos de entrada'!K329)),'Datos de entrada'!K329,""),IFERROR(MID('Datos de entrada'!H329,1,2),""))</f>
        <v/>
      </c>
      <c r="F329" s="1" t="str">
        <f>IFERROR(VALUE(CONCATENATE(MID('Datos de entrada'!H329,5,1),",",MID('Datos de entrada'!H329,7,1))),IFERROR(VALUE(CONCATENATE(MID('Datos de entrada'!H329,5,2),",",MID('Datos de entrada'!H329,8,1))),""))</f>
        <v/>
      </c>
      <c r="G329" s="1" t="str">
        <f>IF(ISNUMBER('Datos de entrada'!J329),'Datos de entrada'!J329,"")</f>
        <v/>
      </c>
      <c r="I329" s="1" t="str">
        <f>IF(OR(ISNUMBER(F329),ISNUMBER(G329)),IFERROR(VALUE(CONCATENATE(MID('Datos de entrada'!C329,1,1),",",MID('Datos de entrada'!C329,3,1))),IFERROR(VALUE(MID('Datos de entrada'!C329,1,2)),"")),"")</f>
        <v/>
      </c>
    </row>
    <row r="330" spans="1:9" ht="14.25" x14ac:dyDescent="0.2">
      <c r="A330" t="str">
        <f t="shared" si="25"/>
        <v/>
      </c>
      <c r="B330" t="str">
        <f t="shared" si="27"/>
        <v/>
      </c>
      <c r="C330" s="1" t="str">
        <f t="shared" si="26"/>
        <v/>
      </c>
      <c r="D330" t="str">
        <f>IF(ISNUMBER(C330),'Datos de entrada'!A330,"")</f>
        <v/>
      </c>
      <c r="E330" s="1" t="str">
        <f>IF(ISNUMBER(G330),IF(NOT(ISBLANK('Datos de entrada'!K330)),'Datos de entrada'!K330,""),IFERROR(MID('Datos de entrada'!H330,1,2),""))</f>
        <v/>
      </c>
      <c r="F330" s="1" t="str">
        <f>IFERROR(VALUE(CONCATENATE(MID('Datos de entrada'!H330,5,1),",",MID('Datos de entrada'!H330,7,1))),IFERROR(VALUE(CONCATENATE(MID('Datos de entrada'!H330,5,2),",",MID('Datos de entrada'!H330,8,1))),""))</f>
        <v/>
      </c>
      <c r="G330" s="1" t="str">
        <f>IF(ISNUMBER('Datos de entrada'!J330),'Datos de entrada'!J330,"")</f>
        <v/>
      </c>
      <c r="I330" s="1" t="str">
        <f>IF(OR(ISNUMBER(F330),ISNUMBER(G330)),IFERROR(VALUE(CONCATENATE(MID('Datos de entrada'!C330,1,1),",",MID('Datos de entrada'!C330,3,1))),IFERROR(VALUE(MID('Datos de entrada'!C330,1,2)),"")),"")</f>
        <v/>
      </c>
    </row>
    <row r="331" spans="1:9" ht="14.25" x14ac:dyDescent="0.2">
      <c r="A331" t="str">
        <f t="shared" si="25"/>
        <v/>
      </c>
      <c r="B331" t="str">
        <f t="shared" si="27"/>
        <v/>
      </c>
      <c r="C331" s="1" t="str">
        <f t="shared" si="26"/>
        <v/>
      </c>
      <c r="D331" t="str">
        <f>IF(ISNUMBER(C331),'Datos de entrada'!A331,"")</f>
        <v/>
      </c>
      <c r="E331" s="1" t="str">
        <f>IF(ISNUMBER(G331),IF(NOT(ISBLANK('Datos de entrada'!K331)),'Datos de entrada'!K331,""),IFERROR(MID('Datos de entrada'!H331,1,2),""))</f>
        <v/>
      </c>
      <c r="F331" s="1" t="str">
        <f>IFERROR(VALUE(CONCATENATE(MID('Datos de entrada'!H331,5,1),",",MID('Datos de entrada'!H331,7,1))),IFERROR(VALUE(CONCATENATE(MID('Datos de entrada'!H331,5,2),",",MID('Datos de entrada'!H331,8,1))),""))</f>
        <v/>
      </c>
      <c r="G331" s="1" t="str">
        <f>IF(ISNUMBER('Datos de entrada'!J331),'Datos de entrada'!J331,"")</f>
        <v/>
      </c>
      <c r="I331" s="1" t="str">
        <f>IF(OR(ISNUMBER(F331),ISNUMBER(G331)),IFERROR(VALUE(CONCATENATE(MID('Datos de entrada'!C331,1,1),",",MID('Datos de entrada'!C331,3,1))),IFERROR(VALUE(MID('Datos de entrada'!C331,1,2)),"")),"")</f>
        <v/>
      </c>
    </row>
    <row r="332" spans="1:9" ht="14.25" x14ac:dyDescent="0.2">
      <c r="A332" t="str">
        <f t="shared" si="25"/>
        <v/>
      </c>
      <c r="B332" t="str">
        <f t="shared" si="27"/>
        <v/>
      </c>
      <c r="C332" s="1" t="str">
        <f t="shared" si="26"/>
        <v/>
      </c>
      <c r="D332" t="str">
        <f>IF(ISNUMBER(C332),'Datos de entrada'!A332,"")</f>
        <v/>
      </c>
      <c r="E332" s="1" t="str">
        <f>IF(ISNUMBER(G332),IF(NOT(ISBLANK('Datos de entrada'!K332)),'Datos de entrada'!K332,""),IFERROR(MID('Datos de entrada'!H332,1,2),""))</f>
        <v/>
      </c>
      <c r="F332" s="1" t="str">
        <f>IFERROR(VALUE(CONCATENATE(MID('Datos de entrada'!H332,5,1),",",MID('Datos de entrada'!H332,7,1))),IFERROR(VALUE(CONCATENATE(MID('Datos de entrada'!H332,5,2),",",MID('Datos de entrada'!H332,8,1))),""))</f>
        <v/>
      </c>
      <c r="G332" s="1" t="str">
        <f>IF(ISNUMBER('Datos de entrada'!J332),'Datos de entrada'!J332,"")</f>
        <v/>
      </c>
      <c r="I332" s="1" t="str">
        <f>IF(OR(ISNUMBER(F332),ISNUMBER(G332)),IFERROR(VALUE(CONCATENATE(MID('Datos de entrada'!C332,1,1),",",MID('Datos de entrada'!C332,3,1))),IFERROR(VALUE(MID('Datos de entrada'!C332,1,2)),"")),"")</f>
        <v/>
      </c>
    </row>
    <row r="333" spans="1:9" ht="14.25" x14ac:dyDescent="0.2">
      <c r="A333" t="str">
        <f t="shared" si="25"/>
        <v/>
      </c>
      <c r="B333" t="str">
        <f t="shared" si="27"/>
        <v/>
      </c>
      <c r="C333" s="1" t="str">
        <f t="shared" si="26"/>
        <v/>
      </c>
      <c r="D333" t="str">
        <f>IF(ISNUMBER(C333),'Datos de entrada'!A333,"")</f>
        <v/>
      </c>
      <c r="E333" s="1" t="str">
        <f>IF(ISNUMBER(G333),IF(NOT(ISBLANK('Datos de entrada'!K333)),'Datos de entrada'!K333,""),IFERROR(MID('Datos de entrada'!H333,1,2),""))</f>
        <v/>
      </c>
      <c r="F333" s="1" t="str">
        <f>IFERROR(VALUE(CONCATENATE(MID('Datos de entrada'!H333,5,1),",",MID('Datos de entrada'!H333,7,1))),IFERROR(VALUE(CONCATENATE(MID('Datos de entrada'!H333,5,2),",",MID('Datos de entrada'!H333,8,1))),""))</f>
        <v/>
      </c>
      <c r="G333" s="1" t="str">
        <f>IF(ISNUMBER('Datos de entrada'!J333),'Datos de entrada'!J333,"")</f>
        <v/>
      </c>
      <c r="I333" s="1" t="str">
        <f>IF(OR(ISNUMBER(F333),ISNUMBER(G333)),IFERROR(VALUE(CONCATENATE(MID('Datos de entrada'!C333,1,1),",",MID('Datos de entrada'!C333,3,1))),IFERROR(VALUE(MID('Datos de entrada'!C333,1,2)),"")),"")</f>
        <v/>
      </c>
    </row>
    <row r="334" spans="1:9" ht="14.25" x14ac:dyDescent="0.2">
      <c r="A334" t="str">
        <f t="shared" si="25"/>
        <v/>
      </c>
      <c r="B334" t="str">
        <f t="shared" si="27"/>
        <v/>
      </c>
      <c r="C334" s="1" t="str">
        <f t="shared" si="26"/>
        <v/>
      </c>
      <c r="D334" t="str">
        <f>IF(ISNUMBER(C334),'Datos de entrada'!A334,"")</f>
        <v/>
      </c>
      <c r="E334" s="1" t="str">
        <f>IF(ISNUMBER(G334),IF(NOT(ISBLANK('Datos de entrada'!K334)),'Datos de entrada'!K334,""),IFERROR(MID('Datos de entrada'!H334,1,2),""))</f>
        <v/>
      </c>
      <c r="F334" s="1" t="str">
        <f>IFERROR(VALUE(CONCATENATE(MID('Datos de entrada'!H334,5,1),",",MID('Datos de entrada'!H334,7,1))),IFERROR(VALUE(CONCATENATE(MID('Datos de entrada'!H334,5,2),",",MID('Datos de entrada'!H334,8,1))),""))</f>
        <v/>
      </c>
      <c r="G334" s="1" t="str">
        <f>IF(ISNUMBER('Datos de entrada'!J334),'Datos de entrada'!J334,"")</f>
        <v/>
      </c>
      <c r="I334" s="1" t="str">
        <f>IF(OR(ISNUMBER(F334),ISNUMBER(G334)),IFERROR(VALUE(CONCATENATE(MID('Datos de entrada'!C334,1,1),",",MID('Datos de entrada'!C334,3,1))),IFERROR(VALUE(MID('Datos de entrada'!C334,1,2)),"")),"")</f>
        <v/>
      </c>
    </row>
    <row r="335" spans="1:9" ht="14.25" x14ac:dyDescent="0.2">
      <c r="A335" t="str">
        <f t="shared" si="25"/>
        <v/>
      </c>
      <c r="B335" t="str">
        <f t="shared" si="27"/>
        <v/>
      </c>
      <c r="C335" s="1" t="str">
        <f t="shared" si="26"/>
        <v/>
      </c>
      <c r="D335" t="str">
        <f>IF(ISNUMBER(C335),'Datos de entrada'!A335,"")</f>
        <v/>
      </c>
      <c r="E335" s="1" t="str">
        <f>IF(ISNUMBER(G335),IF(NOT(ISBLANK('Datos de entrada'!K335)),'Datos de entrada'!K335,""),IFERROR(MID('Datos de entrada'!H335,1,2),""))</f>
        <v/>
      </c>
      <c r="F335" s="1" t="str">
        <f>IFERROR(VALUE(CONCATENATE(MID('Datos de entrada'!H335,5,1),",",MID('Datos de entrada'!H335,7,1))),IFERROR(VALUE(CONCATENATE(MID('Datos de entrada'!H335,5,2),",",MID('Datos de entrada'!H335,8,1))),""))</f>
        <v/>
      </c>
      <c r="G335" s="1" t="str">
        <f>IF(ISNUMBER('Datos de entrada'!J335),'Datos de entrada'!J335,"")</f>
        <v/>
      </c>
      <c r="I335" s="1" t="str">
        <f>IF(OR(ISNUMBER(F335),ISNUMBER(G335)),IFERROR(VALUE(CONCATENATE(MID('Datos de entrada'!C335,1,1),",",MID('Datos de entrada'!C335,3,1))),IFERROR(VALUE(MID('Datos de entrada'!C335,1,2)),"")),"")</f>
        <v/>
      </c>
    </row>
    <row r="336" spans="1:9" ht="14.25" x14ac:dyDescent="0.2">
      <c r="A336" t="str">
        <f t="shared" si="25"/>
        <v/>
      </c>
      <c r="B336" t="str">
        <f t="shared" si="27"/>
        <v/>
      </c>
      <c r="C336" s="1" t="str">
        <f t="shared" si="26"/>
        <v/>
      </c>
      <c r="D336" t="str">
        <f>IF(ISNUMBER(C336),'Datos de entrada'!A336,"")</f>
        <v/>
      </c>
      <c r="E336" s="1" t="str">
        <f>IF(ISNUMBER(G336),IF(NOT(ISBLANK('Datos de entrada'!K336)),'Datos de entrada'!K336,""),IFERROR(MID('Datos de entrada'!H336,1,2),""))</f>
        <v/>
      </c>
      <c r="F336" s="1" t="str">
        <f>IFERROR(VALUE(CONCATENATE(MID('Datos de entrada'!H336,5,1),",",MID('Datos de entrada'!H336,7,1))),IFERROR(VALUE(CONCATENATE(MID('Datos de entrada'!H336,5,2),",",MID('Datos de entrada'!H336,8,1))),""))</f>
        <v/>
      </c>
      <c r="G336" s="1" t="str">
        <f>IF(ISNUMBER('Datos de entrada'!J336),'Datos de entrada'!J336,"")</f>
        <v/>
      </c>
      <c r="I336" s="1" t="str">
        <f>IF(OR(ISNUMBER(F336),ISNUMBER(G336)),IFERROR(VALUE(CONCATENATE(MID('Datos de entrada'!C336,1,1),",",MID('Datos de entrada'!C336,3,1))),IFERROR(VALUE(MID('Datos de entrada'!C336,1,2)),"")),"")</f>
        <v/>
      </c>
    </row>
    <row r="337" spans="1:9" ht="14.25" x14ac:dyDescent="0.2">
      <c r="A337" t="str">
        <f t="shared" si="25"/>
        <v/>
      </c>
      <c r="B337" t="str">
        <f t="shared" si="27"/>
        <v/>
      </c>
      <c r="C337" s="1" t="str">
        <f t="shared" si="26"/>
        <v/>
      </c>
      <c r="D337" t="str">
        <f>IF(ISNUMBER(C337),'Datos de entrada'!A337,"")</f>
        <v/>
      </c>
      <c r="E337" s="1" t="str">
        <f>IF(ISNUMBER(G337),IF(NOT(ISBLANK('Datos de entrada'!K337)),'Datos de entrada'!K337,""),IFERROR(MID('Datos de entrada'!H337,1,2),""))</f>
        <v/>
      </c>
      <c r="F337" s="1" t="str">
        <f>IFERROR(VALUE(CONCATENATE(MID('Datos de entrada'!H337,5,1),",",MID('Datos de entrada'!H337,7,1))),IFERROR(VALUE(CONCATENATE(MID('Datos de entrada'!H337,5,2),",",MID('Datos de entrada'!H337,8,1))),""))</f>
        <v/>
      </c>
      <c r="G337" s="1" t="str">
        <f>IF(ISNUMBER('Datos de entrada'!J337),'Datos de entrada'!J337,"")</f>
        <v/>
      </c>
      <c r="I337" s="1" t="str">
        <f>IF(OR(ISNUMBER(F337),ISNUMBER(G337)),IFERROR(VALUE(CONCATENATE(MID('Datos de entrada'!C337,1,1),",",MID('Datos de entrada'!C337,3,1))),IFERROR(VALUE(MID('Datos de entrada'!C337,1,2)),"")),"")</f>
        <v/>
      </c>
    </row>
    <row r="338" spans="1:9" ht="14.25" x14ac:dyDescent="0.2">
      <c r="A338" t="str">
        <f t="shared" si="25"/>
        <v/>
      </c>
      <c r="B338" t="str">
        <f t="shared" si="27"/>
        <v/>
      </c>
      <c r="C338" s="1" t="str">
        <f t="shared" si="26"/>
        <v/>
      </c>
      <c r="D338" t="str">
        <f>IF(ISNUMBER(C338),'Datos de entrada'!A338,"")</f>
        <v/>
      </c>
      <c r="E338" s="1" t="str">
        <f>IF(ISNUMBER(G338),IF(NOT(ISBLANK('Datos de entrada'!K338)),'Datos de entrada'!K338,""),IFERROR(MID('Datos de entrada'!H338,1,2),""))</f>
        <v/>
      </c>
      <c r="F338" s="1" t="str">
        <f>IFERROR(VALUE(CONCATENATE(MID('Datos de entrada'!H338,5,1),",",MID('Datos de entrada'!H338,7,1))),IFERROR(VALUE(CONCATENATE(MID('Datos de entrada'!H338,5,2),",",MID('Datos de entrada'!H338,8,1))),""))</f>
        <v/>
      </c>
      <c r="G338" s="1" t="str">
        <f>IF(ISNUMBER('Datos de entrada'!J338),'Datos de entrada'!J338,"")</f>
        <v/>
      </c>
      <c r="I338" s="1" t="str">
        <f>IF(OR(ISNUMBER(F338),ISNUMBER(G338)),IFERROR(VALUE(CONCATENATE(MID('Datos de entrada'!C338,1,1),",",MID('Datos de entrada'!C338,3,1))),IFERROR(VALUE(MID('Datos de entrada'!C338,1,2)),"")),"")</f>
        <v/>
      </c>
    </row>
    <row r="339" spans="1:9" ht="14.25" x14ac:dyDescent="0.2">
      <c r="A339" t="str">
        <f t="shared" si="25"/>
        <v/>
      </c>
      <c r="B339" t="str">
        <f t="shared" si="27"/>
        <v/>
      </c>
      <c r="C339" s="1" t="str">
        <f t="shared" si="26"/>
        <v/>
      </c>
      <c r="D339" t="str">
        <f>IF(ISNUMBER(C339),'Datos de entrada'!A339,"")</f>
        <v/>
      </c>
      <c r="E339" s="1" t="str">
        <f>IF(ISNUMBER(G339),IF(NOT(ISBLANK('Datos de entrada'!K339)),'Datos de entrada'!K339,""),IFERROR(MID('Datos de entrada'!H339,1,2),""))</f>
        <v/>
      </c>
      <c r="F339" s="1" t="str">
        <f>IFERROR(VALUE(CONCATENATE(MID('Datos de entrada'!H339,5,1),",",MID('Datos de entrada'!H339,7,1))),IFERROR(VALUE(CONCATENATE(MID('Datos de entrada'!H339,5,2),",",MID('Datos de entrada'!H339,8,1))),""))</f>
        <v/>
      </c>
      <c r="G339" s="1" t="str">
        <f>IF(ISNUMBER('Datos de entrada'!J339),'Datos de entrada'!J339,"")</f>
        <v/>
      </c>
      <c r="I339" s="1" t="str">
        <f>IF(OR(ISNUMBER(F339),ISNUMBER(G339)),IFERROR(VALUE(CONCATENATE(MID('Datos de entrada'!C339,1,1),",",MID('Datos de entrada'!C339,3,1))),IFERROR(VALUE(MID('Datos de entrada'!C339,1,2)),"")),"")</f>
        <v/>
      </c>
    </row>
    <row r="340" spans="1:9" ht="14.25" x14ac:dyDescent="0.2">
      <c r="A340" t="str">
        <f t="shared" si="25"/>
        <v/>
      </c>
      <c r="B340" t="str">
        <f t="shared" si="27"/>
        <v/>
      </c>
      <c r="C340" s="1" t="str">
        <f t="shared" si="26"/>
        <v/>
      </c>
      <c r="D340" t="str">
        <f>IF(ISNUMBER(C340),'Datos de entrada'!A340,"")</f>
        <v/>
      </c>
      <c r="E340" s="1" t="str">
        <f>IF(ISNUMBER(G340),IF(NOT(ISBLANK('Datos de entrada'!K340)),'Datos de entrada'!K340,""),IFERROR(MID('Datos de entrada'!H340,1,2),""))</f>
        <v/>
      </c>
      <c r="F340" s="1" t="str">
        <f>IFERROR(VALUE(CONCATENATE(MID('Datos de entrada'!H340,5,1),",",MID('Datos de entrada'!H340,7,1))),IFERROR(VALUE(CONCATENATE(MID('Datos de entrada'!H340,5,2),",",MID('Datos de entrada'!H340,8,1))),""))</f>
        <v/>
      </c>
      <c r="G340" s="1" t="str">
        <f>IF(ISNUMBER('Datos de entrada'!J340),'Datos de entrada'!J340,"")</f>
        <v/>
      </c>
      <c r="I340" s="1" t="str">
        <f>IF(OR(ISNUMBER(F340),ISNUMBER(G340)),IFERROR(VALUE(CONCATENATE(MID('Datos de entrada'!C340,1,1),",",MID('Datos de entrada'!C340,3,1))),IFERROR(VALUE(MID('Datos de entrada'!C340,1,2)),"")),"")</f>
        <v/>
      </c>
    </row>
    <row r="341" spans="1:9" ht="14.25" x14ac:dyDescent="0.2">
      <c r="A341" t="str">
        <f t="shared" si="25"/>
        <v/>
      </c>
      <c r="B341" t="str">
        <f t="shared" si="27"/>
        <v/>
      </c>
      <c r="C341" s="1" t="str">
        <f t="shared" si="26"/>
        <v/>
      </c>
      <c r="D341" t="str">
        <f>IF(ISNUMBER(C341),'Datos de entrada'!A341,"")</f>
        <v/>
      </c>
      <c r="E341" s="1" t="str">
        <f>IF(ISNUMBER(G341),IF(NOT(ISBLANK('Datos de entrada'!K341)),'Datos de entrada'!K341,""),IFERROR(MID('Datos de entrada'!H341,1,2),""))</f>
        <v/>
      </c>
      <c r="F341" s="1" t="str">
        <f>IFERROR(VALUE(CONCATENATE(MID('Datos de entrada'!H341,5,1),",",MID('Datos de entrada'!H341,7,1))),IFERROR(VALUE(CONCATENATE(MID('Datos de entrada'!H341,5,2),",",MID('Datos de entrada'!H341,8,1))),""))</f>
        <v/>
      </c>
      <c r="G341" s="1" t="str">
        <f>IF(ISNUMBER('Datos de entrada'!J341),'Datos de entrada'!J341,"")</f>
        <v/>
      </c>
      <c r="I341" s="1" t="str">
        <f>IF(OR(ISNUMBER(F341),ISNUMBER(G341)),IFERROR(VALUE(CONCATENATE(MID('Datos de entrada'!C341,1,1),",",MID('Datos de entrada'!C341,3,1))),IFERROR(VALUE(MID('Datos de entrada'!C341,1,2)),"")),"")</f>
        <v/>
      </c>
    </row>
    <row r="342" spans="1:9" ht="14.25" x14ac:dyDescent="0.2">
      <c r="A342" t="str">
        <f t="shared" ref="A342:A405" si="28">IF(ISNUMBER(C342),C342+(ROW()/10000000),"")</f>
        <v/>
      </c>
      <c r="B342" t="str">
        <f t="shared" si="27"/>
        <v/>
      </c>
      <c r="C342" s="1" t="str">
        <f t="shared" si="26"/>
        <v/>
      </c>
      <c r="D342" t="str">
        <f>IF(ISNUMBER(C342),'Datos de entrada'!A342,"")</f>
        <v/>
      </c>
      <c r="E342" s="1" t="str">
        <f>IF(ISNUMBER(G342),IF(NOT(ISBLANK('Datos de entrada'!K342)),'Datos de entrada'!K342,""),IFERROR(MID('Datos de entrada'!H342,1,2),""))</f>
        <v/>
      </c>
      <c r="F342" s="1" t="str">
        <f>IFERROR(VALUE(CONCATENATE(MID('Datos de entrada'!H342,5,1),",",MID('Datos de entrada'!H342,7,1))),IFERROR(VALUE(CONCATENATE(MID('Datos de entrada'!H342,5,2),",",MID('Datos de entrada'!H342,8,1))),""))</f>
        <v/>
      </c>
      <c r="G342" s="1" t="str">
        <f>IF(ISNUMBER('Datos de entrada'!J342),'Datos de entrada'!J342,"")</f>
        <v/>
      </c>
      <c r="I342" s="1" t="str">
        <f>IF(OR(ISNUMBER(F342),ISNUMBER(G342)),IFERROR(VALUE(CONCATENATE(MID('Datos de entrada'!C342,1,1),",",MID('Datos de entrada'!C342,3,1))),IFERROR(VALUE(MID('Datos de entrada'!C342,1,2)),"")),"")</f>
        <v/>
      </c>
    </row>
    <row r="343" spans="1:9" ht="14.25" x14ac:dyDescent="0.2">
      <c r="A343" t="str">
        <f t="shared" si="28"/>
        <v/>
      </c>
      <c r="B343" t="str">
        <f t="shared" si="27"/>
        <v/>
      </c>
      <c r="C343" s="1" t="str">
        <f t="shared" si="26"/>
        <v/>
      </c>
      <c r="D343" t="str">
        <f>IF(ISNUMBER(C343),'Datos de entrada'!A343,"")</f>
        <v/>
      </c>
      <c r="E343" s="1" t="str">
        <f>IF(ISNUMBER(G343),IF(NOT(ISBLANK('Datos de entrada'!K343)),'Datos de entrada'!K343,""),IFERROR(MID('Datos de entrada'!H343,1,2),""))</f>
        <v/>
      </c>
      <c r="F343" s="1" t="str">
        <f>IFERROR(VALUE(CONCATENATE(MID('Datos de entrada'!H343,5,1),",",MID('Datos de entrada'!H343,7,1))),IFERROR(VALUE(CONCATENATE(MID('Datos de entrada'!H343,5,2),",",MID('Datos de entrada'!H343,8,1))),""))</f>
        <v/>
      </c>
      <c r="G343" s="1" t="str">
        <f>IF(ISNUMBER('Datos de entrada'!J343),'Datos de entrada'!J343,"")</f>
        <v/>
      </c>
      <c r="I343" s="1" t="str">
        <f>IF(OR(ISNUMBER(F343),ISNUMBER(G343)),IFERROR(VALUE(CONCATENATE(MID('Datos de entrada'!C343,1,1),",",MID('Datos de entrada'!C343,3,1))),IFERROR(VALUE(MID('Datos de entrada'!C343,1,2)),"")),"")</f>
        <v/>
      </c>
    </row>
    <row r="344" spans="1:9" ht="14.25" x14ac:dyDescent="0.2">
      <c r="A344" t="str">
        <f t="shared" si="28"/>
        <v/>
      </c>
      <c r="B344" t="str">
        <f t="shared" si="27"/>
        <v/>
      </c>
      <c r="C344" s="1" t="str">
        <f t="shared" si="26"/>
        <v/>
      </c>
      <c r="D344" t="str">
        <f>IF(ISNUMBER(C344),'Datos de entrada'!A344,"")</f>
        <v/>
      </c>
      <c r="E344" s="1" t="str">
        <f>IF(ISNUMBER(G344),IF(NOT(ISBLANK('Datos de entrada'!K344)),'Datos de entrada'!K344,""),IFERROR(MID('Datos de entrada'!H344,1,2),""))</f>
        <v/>
      </c>
      <c r="F344" s="1" t="str">
        <f>IFERROR(VALUE(CONCATENATE(MID('Datos de entrada'!H344,5,1),",",MID('Datos de entrada'!H344,7,1))),IFERROR(VALUE(CONCATENATE(MID('Datos de entrada'!H344,5,2),",",MID('Datos de entrada'!H344,8,1))),""))</f>
        <v/>
      </c>
      <c r="G344" s="1" t="str">
        <f>IF(ISNUMBER('Datos de entrada'!J344),'Datos de entrada'!J344,"")</f>
        <v/>
      </c>
      <c r="I344" s="1" t="str">
        <f>IF(OR(ISNUMBER(F344),ISNUMBER(G344)),IFERROR(VALUE(CONCATENATE(MID('Datos de entrada'!C344,1,1),",",MID('Datos de entrada'!C344,3,1))),IFERROR(VALUE(MID('Datos de entrada'!C344,1,2)),"")),"")</f>
        <v/>
      </c>
    </row>
    <row r="345" spans="1:9" ht="14.25" x14ac:dyDescent="0.2">
      <c r="A345" t="str">
        <f t="shared" si="28"/>
        <v/>
      </c>
      <c r="B345" t="str">
        <f t="shared" si="27"/>
        <v/>
      </c>
      <c r="C345" s="1" t="str">
        <f t="shared" si="26"/>
        <v/>
      </c>
      <c r="D345" t="str">
        <f>IF(ISNUMBER(C345),'Datos de entrada'!A345,"")</f>
        <v/>
      </c>
      <c r="E345" s="1" t="str">
        <f>IF(ISNUMBER(G345),IF(NOT(ISBLANK('Datos de entrada'!K345)),'Datos de entrada'!K345,""),IFERROR(MID('Datos de entrada'!H345,1,2),""))</f>
        <v/>
      </c>
      <c r="F345" s="1" t="str">
        <f>IFERROR(VALUE(CONCATENATE(MID('Datos de entrada'!H345,5,1),",",MID('Datos de entrada'!H345,7,1))),IFERROR(VALUE(CONCATENATE(MID('Datos de entrada'!H345,5,2),",",MID('Datos de entrada'!H345,8,1))),""))</f>
        <v/>
      </c>
      <c r="G345" s="1" t="str">
        <f>IF(ISNUMBER('Datos de entrada'!J345),'Datos de entrada'!J345,"")</f>
        <v/>
      </c>
      <c r="I345" s="1" t="str">
        <f>IF(OR(ISNUMBER(F345),ISNUMBER(G345)),IFERROR(VALUE(CONCATENATE(MID('Datos de entrada'!C345,1,1),",",MID('Datos de entrada'!C345,3,1))),IFERROR(VALUE(MID('Datos de entrada'!C345,1,2)),"")),"")</f>
        <v/>
      </c>
    </row>
    <row r="346" spans="1:9" ht="14.25" x14ac:dyDescent="0.2">
      <c r="A346" t="str">
        <f t="shared" si="28"/>
        <v/>
      </c>
      <c r="B346" t="str">
        <f t="shared" si="27"/>
        <v/>
      </c>
      <c r="C346" s="1" t="str">
        <f t="shared" si="26"/>
        <v/>
      </c>
      <c r="D346" t="str">
        <f>IF(ISNUMBER(C346),'Datos de entrada'!A346,"")</f>
        <v/>
      </c>
      <c r="E346" s="1" t="str">
        <f>IF(ISNUMBER(G346),IF(NOT(ISBLANK('Datos de entrada'!K346)),'Datos de entrada'!K346,""),IFERROR(MID('Datos de entrada'!H346,1,2),""))</f>
        <v/>
      </c>
      <c r="F346" s="1" t="str">
        <f>IFERROR(VALUE(CONCATENATE(MID('Datos de entrada'!H346,5,1),",",MID('Datos de entrada'!H346,7,1))),IFERROR(VALUE(CONCATENATE(MID('Datos de entrada'!H346,5,2),",",MID('Datos de entrada'!H346,8,1))),""))</f>
        <v/>
      </c>
      <c r="G346" s="1" t="str">
        <f>IF(ISNUMBER('Datos de entrada'!J346),'Datos de entrada'!J346,"")</f>
        <v/>
      </c>
      <c r="I346" s="1" t="str">
        <f>IF(OR(ISNUMBER(F346),ISNUMBER(G346)),IFERROR(VALUE(CONCATENATE(MID('Datos de entrada'!C346,1,1),",",MID('Datos de entrada'!C346,3,1))),IFERROR(VALUE(MID('Datos de entrada'!C346,1,2)),"")),"")</f>
        <v/>
      </c>
    </row>
    <row r="347" spans="1:9" ht="14.25" x14ac:dyDescent="0.2">
      <c r="A347" t="str">
        <f t="shared" si="28"/>
        <v/>
      </c>
      <c r="B347" t="str">
        <f t="shared" si="27"/>
        <v/>
      </c>
      <c r="C347" s="1" t="str">
        <f t="shared" si="26"/>
        <v/>
      </c>
      <c r="D347" t="str">
        <f>IF(ISNUMBER(C347),'Datos de entrada'!A347,"")</f>
        <v/>
      </c>
      <c r="E347" s="1" t="str">
        <f>IF(ISNUMBER(G347),IF(NOT(ISBLANK('Datos de entrada'!K347)),'Datos de entrada'!K347,""),IFERROR(MID('Datos de entrada'!H347,1,2),""))</f>
        <v/>
      </c>
      <c r="F347" s="1" t="str">
        <f>IFERROR(VALUE(CONCATENATE(MID('Datos de entrada'!H347,5,1),",",MID('Datos de entrada'!H347,7,1))),IFERROR(VALUE(CONCATENATE(MID('Datos de entrada'!H347,5,2),",",MID('Datos de entrada'!H347,8,1))),""))</f>
        <v/>
      </c>
      <c r="G347" s="1" t="str">
        <f>IF(ISNUMBER('Datos de entrada'!J347),'Datos de entrada'!J347,"")</f>
        <v/>
      </c>
      <c r="I347" s="1" t="str">
        <f>IF(OR(ISNUMBER(F347),ISNUMBER(G347)),IFERROR(VALUE(CONCATENATE(MID('Datos de entrada'!C347,1,1),",",MID('Datos de entrada'!C347,3,1))),IFERROR(VALUE(MID('Datos de entrada'!C347,1,2)),"")),"")</f>
        <v/>
      </c>
    </row>
    <row r="348" spans="1:9" ht="14.25" x14ac:dyDescent="0.2">
      <c r="A348" t="str">
        <f t="shared" si="28"/>
        <v/>
      </c>
      <c r="B348" t="str">
        <f t="shared" si="27"/>
        <v/>
      </c>
      <c r="C348" s="1" t="str">
        <f t="shared" si="26"/>
        <v/>
      </c>
      <c r="D348" t="str">
        <f>IF(ISNUMBER(C348),'Datos de entrada'!A348,"")</f>
        <v/>
      </c>
      <c r="E348" s="1" t="str">
        <f>IF(ISNUMBER(G348),IF(NOT(ISBLANK('Datos de entrada'!K348)),'Datos de entrada'!K348,""),IFERROR(MID('Datos de entrada'!H348,1,2),""))</f>
        <v/>
      </c>
      <c r="F348" s="1" t="str">
        <f>IFERROR(VALUE(CONCATENATE(MID('Datos de entrada'!H348,5,1),",",MID('Datos de entrada'!H348,7,1))),IFERROR(VALUE(CONCATENATE(MID('Datos de entrada'!H348,5,2),",",MID('Datos de entrada'!H348,8,1))),""))</f>
        <v/>
      </c>
      <c r="G348" s="1" t="str">
        <f>IF(ISNUMBER('Datos de entrada'!J348),'Datos de entrada'!J348,"")</f>
        <v/>
      </c>
      <c r="I348" s="1" t="str">
        <f>IF(OR(ISNUMBER(F348),ISNUMBER(G348)),IFERROR(VALUE(CONCATENATE(MID('Datos de entrada'!C348,1,1),",",MID('Datos de entrada'!C348,3,1))),IFERROR(VALUE(MID('Datos de entrada'!C348,1,2)),"")),"")</f>
        <v/>
      </c>
    </row>
    <row r="349" spans="1:9" ht="14.25" x14ac:dyDescent="0.2">
      <c r="A349" t="str">
        <f t="shared" si="28"/>
        <v/>
      </c>
      <c r="B349" t="str">
        <f t="shared" si="27"/>
        <v/>
      </c>
      <c r="C349" s="1" t="str">
        <f t="shared" si="26"/>
        <v/>
      </c>
      <c r="D349" t="str">
        <f>IF(ISNUMBER(C349),'Datos de entrada'!A349,"")</f>
        <v/>
      </c>
      <c r="E349" s="1" t="str">
        <f>IF(ISNUMBER(G349),IF(NOT(ISBLANK('Datos de entrada'!K349)),'Datos de entrada'!K349,""),IFERROR(MID('Datos de entrada'!H349,1,2),""))</f>
        <v/>
      </c>
      <c r="F349" s="1" t="str">
        <f>IFERROR(VALUE(CONCATENATE(MID('Datos de entrada'!H349,5,1),",",MID('Datos de entrada'!H349,7,1))),IFERROR(VALUE(CONCATENATE(MID('Datos de entrada'!H349,5,2),",",MID('Datos de entrada'!H349,8,1))),""))</f>
        <v/>
      </c>
      <c r="G349" s="1" t="str">
        <f>IF(ISNUMBER('Datos de entrada'!J349),'Datos de entrada'!J349,"")</f>
        <v/>
      </c>
      <c r="I349" s="1" t="str">
        <f>IF(OR(ISNUMBER(F349),ISNUMBER(G349)),IFERROR(VALUE(CONCATENATE(MID('Datos de entrada'!C349,1,1),",",MID('Datos de entrada'!C349,3,1))),IFERROR(VALUE(MID('Datos de entrada'!C349,1,2)),"")),"")</f>
        <v/>
      </c>
    </row>
    <row r="350" spans="1:9" ht="14.25" x14ac:dyDescent="0.2">
      <c r="A350" t="str">
        <f t="shared" si="28"/>
        <v/>
      </c>
      <c r="B350" t="str">
        <f t="shared" si="27"/>
        <v/>
      </c>
      <c r="C350" s="1" t="str">
        <f t="shared" si="26"/>
        <v/>
      </c>
      <c r="D350" t="str">
        <f>IF(ISNUMBER(C350),'Datos de entrada'!A350,"")</f>
        <v/>
      </c>
      <c r="E350" s="1" t="str">
        <f>IF(ISNUMBER(G350),IF(NOT(ISBLANK('Datos de entrada'!K350)),'Datos de entrada'!K350,""),IFERROR(MID('Datos de entrada'!H350,1,2),""))</f>
        <v/>
      </c>
      <c r="F350" s="1" t="str">
        <f>IFERROR(VALUE(CONCATENATE(MID('Datos de entrada'!H350,5,1),",",MID('Datos de entrada'!H350,7,1))),IFERROR(VALUE(CONCATENATE(MID('Datos de entrada'!H350,5,2),",",MID('Datos de entrada'!H350,8,1))),""))</f>
        <v/>
      </c>
      <c r="G350" s="1" t="str">
        <f>IF(ISNUMBER('Datos de entrada'!J350),'Datos de entrada'!J350,"")</f>
        <v/>
      </c>
      <c r="I350" s="1" t="str">
        <f>IF(OR(ISNUMBER(F350),ISNUMBER(G350)),IFERROR(VALUE(CONCATENATE(MID('Datos de entrada'!C350,1,1),",",MID('Datos de entrada'!C350,3,1))),IFERROR(VALUE(MID('Datos de entrada'!C350,1,2)),"")),"")</f>
        <v/>
      </c>
    </row>
    <row r="351" spans="1:9" ht="14.25" x14ac:dyDescent="0.2">
      <c r="A351" t="str">
        <f t="shared" si="28"/>
        <v/>
      </c>
      <c r="B351" t="str">
        <f t="shared" si="27"/>
        <v/>
      </c>
      <c r="C351" s="1" t="str">
        <f t="shared" si="26"/>
        <v/>
      </c>
      <c r="D351" t="str">
        <f>IF(ISNUMBER(C351),'Datos de entrada'!A351,"")</f>
        <v/>
      </c>
      <c r="E351" s="1" t="str">
        <f>IF(ISNUMBER(G351),IF(NOT(ISBLANK('Datos de entrada'!K351)),'Datos de entrada'!K351,""),IFERROR(MID('Datos de entrada'!H351,1,2),""))</f>
        <v/>
      </c>
      <c r="F351" s="1" t="str">
        <f>IFERROR(VALUE(CONCATENATE(MID('Datos de entrada'!H351,5,1),",",MID('Datos de entrada'!H351,7,1))),IFERROR(VALUE(CONCATENATE(MID('Datos de entrada'!H351,5,2),",",MID('Datos de entrada'!H351,8,1))),""))</f>
        <v/>
      </c>
      <c r="G351" s="1" t="str">
        <f>IF(ISNUMBER('Datos de entrada'!J351),'Datos de entrada'!J351,"")</f>
        <v/>
      </c>
      <c r="I351" s="1" t="str">
        <f>IF(OR(ISNUMBER(F351),ISNUMBER(G351)),IFERROR(VALUE(CONCATENATE(MID('Datos de entrada'!C351,1,1),",",MID('Datos de entrada'!C351,3,1))),IFERROR(VALUE(MID('Datos de entrada'!C351,1,2)),"")),"")</f>
        <v/>
      </c>
    </row>
    <row r="352" spans="1:9" ht="14.25" x14ac:dyDescent="0.2">
      <c r="A352" t="str">
        <f t="shared" si="28"/>
        <v/>
      </c>
      <c r="B352" t="str">
        <f t="shared" si="27"/>
        <v/>
      </c>
      <c r="C352" s="1" t="str">
        <f t="shared" si="26"/>
        <v/>
      </c>
      <c r="D352" t="str">
        <f>IF(ISNUMBER(C352),'Datos de entrada'!A352,"")</f>
        <v/>
      </c>
      <c r="E352" s="1" t="str">
        <f>IF(ISNUMBER(G352),IF(NOT(ISBLANK('Datos de entrada'!K352)),'Datos de entrada'!K352,""),IFERROR(MID('Datos de entrada'!H352,1,2),""))</f>
        <v/>
      </c>
      <c r="F352" s="1" t="str">
        <f>IFERROR(VALUE(CONCATENATE(MID('Datos de entrada'!H352,5,1),",",MID('Datos de entrada'!H352,7,1))),IFERROR(VALUE(CONCATENATE(MID('Datos de entrada'!H352,5,2),",",MID('Datos de entrada'!H352,8,1))),""))</f>
        <v/>
      </c>
      <c r="G352" s="1" t="str">
        <f>IF(ISNUMBER('Datos de entrada'!J352),'Datos de entrada'!J352,"")</f>
        <v/>
      </c>
      <c r="I352" s="1" t="str">
        <f>IF(OR(ISNUMBER(F352),ISNUMBER(G352)),IFERROR(VALUE(CONCATENATE(MID('Datos de entrada'!C352,1,1),",",MID('Datos de entrada'!C352,3,1))),IFERROR(VALUE(MID('Datos de entrada'!C352,1,2)),"")),"")</f>
        <v/>
      </c>
    </row>
    <row r="353" spans="1:9" ht="14.25" x14ac:dyDescent="0.2">
      <c r="A353" t="str">
        <f t="shared" si="28"/>
        <v/>
      </c>
      <c r="B353" t="str">
        <f t="shared" si="27"/>
        <v/>
      </c>
      <c r="C353" s="1" t="str">
        <f t="shared" si="26"/>
        <v/>
      </c>
      <c r="D353" t="str">
        <f>IF(ISNUMBER(C353),'Datos de entrada'!A353,"")</f>
        <v/>
      </c>
      <c r="E353" s="1" t="str">
        <f>IF(ISNUMBER(G353),IF(NOT(ISBLANK('Datos de entrada'!K353)),'Datos de entrada'!K353,""),IFERROR(MID('Datos de entrada'!H353,1,2),""))</f>
        <v/>
      </c>
      <c r="F353" s="1" t="str">
        <f>IFERROR(VALUE(CONCATENATE(MID('Datos de entrada'!H353,5,1),",",MID('Datos de entrada'!H353,7,1))),IFERROR(VALUE(CONCATENATE(MID('Datos de entrada'!H353,5,2),",",MID('Datos de entrada'!H353,8,1))),""))</f>
        <v/>
      </c>
      <c r="G353" s="1" t="str">
        <f>IF(ISNUMBER('Datos de entrada'!J353),'Datos de entrada'!J353,"")</f>
        <v/>
      </c>
      <c r="I353" s="1" t="str">
        <f>IF(OR(ISNUMBER(F353),ISNUMBER(G353)),IFERROR(VALUE(CONCATENATE(MID('Datos de entrada'!C353,1,1),",",MID('Datos de entrada'!C353,3,1))),IFERROR(VALUE(MID('Datos de entrada'!C353,1,2)),"")),"")</f>
        <v/>
      </c>
    </row>
    <row r="354" spans="1:9" ht="14.25" x14ac:dyDescent="0.2">
      <c r="A354" t="str">
        <f t="shared" si="28"/>
        <v/>
      </c>
      <c r="B354" t="str">
        <f t="shared" si="27"/>
        <v/>
      </c>
      <c r="C354" s="1" t="str">
        <f t="shared" si="26"/>
        <v/>
      </c>
      <c r="D354" t="str">
        <f>IF(ISNUMBER(C354),'Datos de entrada'!A354,"")</f>
        <v/>
      </c>
      <c r="E354" s="1" t="str">
        <f>IF(ISNUMBER(G354),IF(NOT(ISBLANK('Datos de entrada'!K354)),'Datos de entrada'!K354,""),IFERROR(MID('Datos de entrada'!H354,1,2),""))</f>
        <v/>
      </c>
      <c r="F354" s="1" t="str">
        <f>IFERROR(VALUE(CONCATENATE(MID('Datos de entrada'!H354,5,1),",",MID('Datos de entrada'!H354,7,1))),IFERROR(VALUE(CONCATENATE(MID('Datos de entrada'!H354,5,2),",",MID('Datos de entrada'!H354,8,1))),""))</f>
        <v/>
      </c>
      <c r="G354" s="1" t="str">
        <f>IF(ISNUMBER('Datos de entrada'!J354),'Datos de entrada'!J354,"")</f>
        <v/>
      </c>
      <c r="I354" s="1" t="str">
        <f>IF(OR(ISNUMBER(F354),ISNUMBER(G354)),IFERROR(VALUE(CONCATENATE(MID('Datos de entrada'!C354,1,1),",",MID('Datos de entrada'!C354,3,1))),IFERROR(VALUE(MID('Datos de entrada'!C354,1,2)),"")),"")</f>
        <v/>
      </c>
    </row>
    <row r="355" spans="1:9" ht="14.25" x14ac:dyDescent="0.2">
      <c r="A355" t="str">
        <f t="shared" si="28"/>
        <v/>
      </c>
      <c r="B355" t="str">
        <f t="shared" si="27"/>
        <v/>
      </c>
      <c r="C355" s="1" t="str">
        <f t="shared" si="26"/>
        <v/>
      </c>
      <c r="D355" t="str">
        <f>IF(ISNUMBER(C355),'Datos de entrada'!A355,"")</f>
        <v/>
      </c>
      <c r="E355" s="1" t="str">
        <f>IF(ISNUMBER(G355),IF(NOT(ISBLANK('Datos de entrada'!K355)),'Datos de entrada'!K355,""),IFERROR(MID('Datos de entrada'!H355,1,2),""))</f>
        <v/>
      </c>
      <c r="F355" s="1" t="str">
        <f>IFERROR(VALUE(CONCATENATE(MID('Datos de entrada'!H355,5,1),",",MID('Datos de entrada'!H355,7,1))),IFERROR(VALUE(CONCATENATE(MID('Datos de entrada'!H355,5,2),",",MID('Datos de entrada'!H355,8,1))),""))</f>
        <v/>
      </c>
      <c r="G355" s="1" t="str">
        <f>IF(ISNUMBER('Datos de entrada'!J355),'Datos de entrada'!J355,"")</f>
        <v/>
      </c>
      <c r="I355" s="1" t="str">
        <f>IF(OR(ISNUMBER(F355),ISNUMBER(G355)),IFERROR(VALUE(CONCATENATE(MID('Datos de entrada'!C355,1,1),",",MID('Datos de entrada'!C355,3,1))),IFERROR(VALUE(MID('Datos de entrada'!C355,1,2)),"")),"")</f>
        <v/>
      </c>
    </row>
    <row r="356" spans="1:9" ht="14.25" x14ac:dyDescent="0.2">
      <c r="A356" t="str">
        <f t="shared" si="28"/>
        <v/>
      </c>
      <c r="B356" t="str">
        <f t="shared" si="27"/>
        <v/>
      </c>
      <c r="C356" s="1" t="str">
        <f t="shared" si="26"/>
        <v/>
      </c>
      <c r="D356" t="str">
        <f>IF(ISNUMBER(C356),'Datos de entrada'!A356,"")</f>
        <v/>
      </c>
      <c r="E356" s="1" t="str">
        <f>IF(ISNUMBER(G356),IF(NOT(ISBLANK('Datos de entrada'!K356)),'Datos de entrada'!K356,""),IFERROR(MID('Datos de entrada'!H356,1,2),""))</f>
        <v/>
      </c>
      <c r="F356" s="1" t="str">
        <f>IFERROR(VALUE(CONCATENATE(MID('Datos de entrada'!H356,5,1),",",MID('Datos de entrada'!H356,7,1))),IFERROR(VALUE(CONCATENATE(MID('Datos de entrada'!H356,5,2),",",MID('Datos de entrada'!H356,8,1))),""))</f>
        <v/>
      </c>
      <c r="G356" s="1" t="str">
        <f>IF(ISNUMBER('Datos de entrada'!J356),'Datos de entrada'!J356,"")</f>
        <v/>
      </c>
      <c r="I356" s="1" t="str">
        <f>IF(OR(ISNUMBER(F356),ISNUMBER(G356)),IFERROR(VALUE(CONCATENATE(MID('Datos de entrada'!C356,1,1),",",MID('Datos de entrada'!C356,3,1))),IFERROR(VALUE(MID('Datos de entrada'!C356,1,2)),"")),"")</f>
        <v/>
      </c>
    </row>
    <row r="357" spans="1:9" ht="14.25" x14ac:dyDescent="0.2">
      <c r="A357" t="str">
        <f t="shared" si="28"/>
        <v/>
      </c>
      <c r="B357" t="str">
        <f t="shared" si="27"/>
        <v/>
      </c>
      <c r="C357" s="1" t="str">
        <f t="shared" si="26"/>
        <v/>
      </c>
      <c r="D357" t="str">
        <f>IF(ISNUMBER(C357),'Datos de entrada'!A357,"")</f>
        <v/>
      </c>
      <c r="E357" s="1" t="str">
        <f>IF(ISNUMBER(G357),IF(NOT(ISBLANK('Datos de entrada'!K357)),'Datos de entrada'!K357,""),IFERROR(MID('Datos de entrada'!H357,1,2),""))</f>
        <v/>
      </c>
      <c r="F357" s="1" t="str">
        <f>IFERROR(VALUE(CONCATENATE(MID('Datos de entrada'!H357,5,1),",",MID('Datos de entrada'!H357,7,1))),IFERROR(VALUE(CONCATENATE(MID('Datos de entrada'!H357,5,2),",",MID('Datos de entrada'!H357,8,1))),""))</f>
        <v/>
      </c>
      <c r="G357" s="1" t="str">
        <f>IF(ISNUMBER('Datos de entrada'!J357),'Datos de entrada'!J357,"")</f>
        <v/>
      </c>
      <c r="I357" s="1" t="str">
        <f>IF(OR(ISNUMBER(F357),ISNUMBER(G357)),IFERROR(VALUE(CONCATENATE(MID('Datos de entrada'!C357,1,1),",",MID('Datos de entrada'!C357,3,1))),IFERROR(VALUE(MID('Datos de entrada'!C357,1,2)),"")),"")</f>
        <v/>
      </c>
    </row>
    <row r="358" spans="1:9" ht="14.25" x14ac:dyDescent="0.2">
      <c r="A358" t="str">
        <f t="shared" si="28"/>
        <v/>
      </c>
      <c r="B358" t="str">
        <f t="shared" si="27"/>
        <v/>
      </c>
      <c r="C358" s="1" t="str">
        <f t="shared" si="26"/>
        <v/>
      </c>
      <c r="D358" t="str">
        <f>IF(ISNUMBER(C358),'Datos de entrada'!A358,"")</f>
        <v/>
      </c>
      <c r="E358" s="1" t="str">
        <f>IF(ISNUMBER(G358),IF(NOT(ISBLANK('Datos de entrada'!K358)),'Datos de entrada'!K358,""),IFERROR(MID('Datos de entrada'!H358,1,2),""))</f>
        <v/>
      </c>
      <c r="F358" s="1" t="str">
        <f>IFERROR(VALUE(CONCATENATE(MID('Datos de entrada'!H358,5,1),",",MID('Datos de entrada'!H358,7,1))),IFERROR(VALUE(CONCATENATE(MID('Datos de entrada'!H358,5,2),",",MID('Datos de entrada'!H358,8,1))),""))</f>
        <v/>
      </c>
      <c r="G358" s="1" t="str">
        <f>IF(ISNUMBER('Datos de entrada'!J358),'Datos de entrada'!J358,"")</f>
        <v/>
      </c>
      <c r="I358" s="1" t="str">
        <f>IF(OR(ISNUMBER(F358),ISNUMBER(G358)),IFERROR(VALUE(CONCATENATE(MID('Datos de entrada'!C358,1,1),",",MID('Datos de entrada'!C358,3,1))),IFERROR(VALUE(MID('Datos de entrada'!C358,1,2)),"")),"")</f>
        <v/>
      </c>
    </row>
    <row r="359" spans="1:9" ht="14.25" x14ac:dyDescent="0.2">
      <c r="A359" t="str">
        <f t="shared" si="28"/>
        <v/>
      </c>
      <c r="B359" t="str">
        <f t="shared" si="27"/>
        <v/>
      </c>
      <c r="C359" s="1" t="str">
        <f t="shared" si="26"/>
        <v/>
      </c>
      <c r="D359" t="str">
        <f>IF(ISNUMBER(C359),'Datos de entrada'!A359,"")</f>
        <v/>
      </c>
      <c r="E359" s="1" t="str">
        <f>IF(ISNUMBER(G359),IF(NOT(ISBLANK('Datos de entrada'!K359)),'Datos de entrada'!K359,""),IFERROR(MID('Datos de entrada'!H359,1,2),""))</f>
        <v/>
      </c>
      <c r="F359" s="1" t="str">
        <f>IFERROR(VALUE(CONCATENATE(MID('Datos de entrada'!H359,5,1),",",MID('Datos de entrada'!H359,7,1))),IFERROR(VALUE(CONCATENATE(MID('Datos de entrada'!H359,5,2),",",MID('Datos de entrada'!H359,8,1))),""))</f>
        <v/>
      </c>
      <c r="G359" s="1" t="str">
        <f>IF(ISNUMBER('Datos de entrada'!J359),'Datos de entrada'!J359,"")</f>
        <v/>
      </c>
      <c r="I359" s="1" t="str">
        <f>IF(OR(ISNUMBER(F359),ISNUMBER(G359)),IFERROR(VALUE(CONCATENATE(MID('Datos de entrada'!C359,1,1),",",MID('Datos de entrada'!C359,3,1))),IFERROR(VALUE(MID('Datos de entrada'!C359,1,2)),"")),"")</f>
        <v/>
      </c>
    </row>
    <row r="360" spans="1:9" ht="14.25" x14ac:dyDescent="0.2">
      <c r="A360" t="str">
        <f t="shared" si="28"/>
        <v/>
      </c>
      <c r="B360" t="str">
        <f t="shared" si="27"/>
        <v/>
      </c>
      <c r="C360" s="1" t="str">
        <f t="shared" si="26"/>
        <v/>
      </c>
      <c r="D360" t="str">
        <f>IF(ISNUMBER(C360),'Datos de entrada'!A360,"")</f>
        <v/>
      </c>
      <c r="E360" s="1" t="str">
        <f>IF(ISNUMBER(G360),IF(NOT(ISBLANK('Datos de entrada'!K360)),'Datos de entrada'!K360,""),IFERROR(MID('Datos de entrada'!H360,1,2),""))</f>
        <v/>
      </c>
      <c r="F360" s="1" t="str">
        <f>IFERROR(VALUE(CONCATENATE(MID('Datos de entrada'!H360,5,1),",",MID('Datos de entrada'!H360,7,1))),IFERROR(VALUE(CONCATENATE(MID('Datos de entrada'!H360,5,2),",",MID('Datos de entrada'!H360,8,1))),""))</f>
        <v/>
      </c>
      <c r="G360" s="1" t="str">
        <f>IF(ISNUMBER('Datos de entrada'!J360),'Datos de entrada'!J360,"")</f>
        <v/>
      </c>
      <c r="I360" s="1" t="str">
        <f>IF(OR(ISNUMBER(F360),ISNUMBER(G360)),IFERROR(VALUE(CONCATENATE(MID('Datos de entrada'!C360,1,1),",",MID('Datos de entrada'!C360,3,1))),IFERROR(VALUE(MID('Datos de entrada'!C360,1,2)),"")),"")</f>
        <v/>
      </c>
    </row>
    <row r="361" spans="1:9" ht="14.25" x14ac:dyDescent="0.2">
      <c r="A361" t="str">
        <f t="shared" si="28"/>
        <v/>
      </c>
      <c r="B361" t="str">
        <f t="shared" si="27"/>
        <v/>
      </c>
      <c r="C361" s="1" t="str">
        <f t="shared" si="26"/>
        <v/>
      </c>
      <c r="D361" t="str">
        <f>IF(ISNUMBER(C361),'Datos de entrada'!A361,"")</f>
        <v/>
      </c>
      <c r="E361" s="1" t="str">
        <f>IF(ISNUMBER(G361),IF(NOT(ISBLANK('Datos de entrada'!K361)),'Datos de entrada'!K361,""),IFERROR(MID('Datos de entrada'!H361,1,2),""))</f>
        <v/>
      </c>
      <c r="F361" s="1" t="str">
        <f>IFERROR(VALUE(CONCATENATE(MID('Datos de entrada'!H361,5,1),",",MID('Datos de entrada'!H361,7,1))),IFERROR(VALUE(CONCATENATE(MID('Datos de entrada'!H361,5,2),",",MID('Datos de entrada'!H361,8,1))),""))</f>
        <v/>
      </c>
      <c r="G361" s="1" t="str">
        <f>IF(ISNUMBER('Datos de entrada'!J361),'Datos de entrada'!J361,"")</f>
        <v/>
      </c>
      <c r="I361" s="1" t="str">
        <f>IF(OR(ISNUMBER(F361),ISNUMBER(G361)),IFERROR(VALUE(CONCATENATE(MID('Datos de entrada'!C361,1,1),",",MID('Datos de entrada'!C361,3,1))),IFERROR(VALUE(MID('Datos de entrada'!C361,1,2)),"")),"")</f>
        <v/>
      </c>
    </row>
    <row r="362" spans="1:9" ht="14.25" x14ac:dyDescent="0.2">
      <c r="A362" t="str">
        <f t="shared" si="28"/>
        <v/>
      </c>
      <c r="B362" t="str">
        <f t="shared" si="27"/>
        <v/>
      </c>
      <c r="C362" s="1" t="str">
        <f t="shared" si="26"/>
        <v/>
      </c>
      <c r="D362" t="str">
        <f>IF(ISNUMBER(C362),'Datos de entrada'!A362,"")</f>
        <v/>
      </c>
      <c r="E362" s="1" t="str">
        <f>IF(ISNUMBER(G362),IF(NOT(ISBLANK('Datos de entrada'!K362)),'Datos de entrada'!K362,""),IFERROR(MID('Datos de entrada'!H362,1,2),""))</f>
        <v/>
      </c>
      <c r="F362" s="1" t="str">
        <f>IFERROR(VALUE(CONCATENATE(MID('Datos de entrada'!H362,5,1),",",MID('Datos de entrada'!H362,7,1))),IFERROR(VALUE(CONCATENATE(MID('Datos de entrada'!H362,5,2),",",MID('Datos de entrada'!H362,8,1))),""))</f>
        <v/>
      </c>
      <c r="G362" s="1" t="str">
        <f>IF(ISNUMBER('Datos de entrada'!J362),'Datos de entrada'!J362,"")</f>
        <v/>
      </c>
      <c r="I362" s="1" t="str">
        <f>IF(OR(ISNUMBER(F362),ISNUMBER(G362)),IFERROR(VALUE(CONCATENATE(MID('Datos de entrada'!C362,1,1),",",MID('Datos de entrada'!C362,3,1))),IFERROR(VALUE(MID('Datos de entrada'!C362,1,2)),"")),"")</f>
        <v/>
      </c>
    </row>
    <row r="363" spans="1:9" ht="14.25" x14ac:dyDescent="0.2">
      <c r="A363" t="str">
        <f t="shared" si="28"/>
        <v/>
      </c>
      <c r="B363" t="str">
        <f t="shared" si="27"/>
        <v/>
      </c>
      <c r="C363" s="1" t="str">
        <f t="shared" si="26"/>
        <v/>
      </c>
      <c r="D363" t="str">
        <f>IF(ISNUMBER(C363),'Datos de entrada'!A363,"")</f>
        <v/>
      </c>
      <c r="E363" s="1" t="str">
        <f>IF(ISNUMBER(G363),IF(NOT(ISBLANK('Datos de entrada'!K363)),'Datos de entrada'!K363,""),IFERROR(MID('Datos de entrada'!H363,1,2),""))</f>
        <v/>
      </c>
      <c r="F363" s="1" t="str">
        <f>IFERROR(VALUE(CONCATENATE(MID('Datos de entrada'!H363,5,1),",",MID('Datos de entrada'!H363,7,1))),IFERROR(VALUE(CONCATENATE(MID('Datos de entrada'!H363,5,2),",",MID('Datos de entrada'!H363,8,1))),""))</f>
        <v/>
      </c>
      <c r="G363" s="1" t="str">
        <f>IF(ISNUMBER('Datos de entrada'!J363),'Datos de entrada'!J363,"")</f>
        <v/>
      </c>
      <c r="I363" s="1" t="str">
        <f>IF(OR(ISNUMBER(F363),ISNUMBER(G363)),IFERROR(VALUE(CONCATENATE(MID('Datos de entrada'!C363,1,1),",",MID('Datos de entrada'!C363,3,1))),IFERROR(VALUE(MID('Datos de entrada'!C363,1,2)),"")),"")</f>
        <v/>
      </c>
    </row>
    <row r="364" spans="1:9" ht="14.25" x14ac:dyDescent="0.2">
      <c r="A364" t="str">
        <f t="shared" si="28"/>
        <v/>
      </c>
      <c r="B364" t="str">
        <f t="shared" si="27"/>
        <v/>
      </c>
      <c r="C364" s="1" t="str">
        <f t="shared" si="26"/>
        <v/>
      </c>
      <c r="D364" t="str">
        <f>IF(ISNUMBER(C364),'Datos de entrada'!A364,"")</f>
        <v/>
      </c>
      <c r="E364" s="1" t="str">
        <f>IF(ISNUMBER(G364),IF(NOT(ISBLANK('Datos de entrada'!K364)),'Datos de entrada'!K364,""),IFERROR(MID('Datos de entrada'!H364,1,2),""))</f>
        <v/>
      </c>
      <c r="F364" s="1" t="str">
        <f>IFERROR(VALUE(CONCATENATE(MID('Datos de entrada'!H364,5,1),",",MID('Datos de entrada'!H364,7,1))),IFERROR(VALUE(CONCATENATE(MID('Datos de entrada'!H364,5,2),",",MID('Datos de entrada'!H364,8,1))),""))</f>
        <v/>
      </c>
      <c r="G364" s="1" t="str">
        <f>IF(ISNUMBER('Datos de entrada'!J364),'Datos de entrada'!J364,"")</f>
        <v/>
      </c>
      <c r="I364" s="1" t="str">
        <f>IF(OR(ISNUMBER(F364),ISNUMBER(G364)),IFERROR(VALUE(CONCATENATE(MID('Datos de entrada'!C364,1,1),",",MID('Datos de entrada'!C364,3,1))),IFERROR(VALUE(MID('Datos de entrada'!C364,1,2)),"")),"")</f>
        <v/>
      </c>
    </row>
    <row r="365" spans="1:9" ht="14.25" x14ac:dyDescent="0.2">
      <c r="A365" t="str">
        <f t="shared" si="28"/>
        <v/>
      </c>
      <c r="B365" t="str">
        <f t="shared" si="27"/>
        <v/>
      </c>
      <c r="C365" s="1" t="str">
        <f t="shared" si="26"/>
        <v/>
      </c>
      <c r="D365" t="str">
        <f>IF(ISNUMBER(C365),'Datos de entrada'!A365,"")</f>
        <v/>
      </c>
      <c r="E365" s="1" t="str">
        <f>IF(ISNUMBER(G365),IF(NOT(ISBLANK('Datos de entrada'!K365)),'Datos de entrada'!K365,""),IFERROR(MID('Datos de entrada'!H365,1,2),""))</f>
        <v/>
      </c>
      <c r="F365" s="1" t="str">
        <f>IFERROR(VALUE(CONCATENATE(MID('Datos de entrada'!H365,5,1),",",MID('Datos de entrada'!H365,7,1))),IFERROR(VALUE(CONCATENATE(MID('Datos de entrada'!H365,5,2),",",MID('Datos de entrada'!H365,8,1))),""))</f>
        <v/>
      </c>
      <c r="G365" s="1" t="str">
        <f>IF(ISNUMBER('Datos de entrada'!J365),'Datos de entrada'!J365,"")</f>
        <v/>
      </c>
      <c r="I365" s="1" t="str">
        <f>IF(OR(ISNUMBER(F365),ISNUMBER(G365)),IFERROR(VALUE(CONCATENATE(MID('Datos de entrada'!C365,1,1),",",MID('Datos de entrada'!C365,3,1))),IFERROR(VALUE(MID('Datos de entrada'!C365,1,2)),"")),"")</f>
        <v/>
      </c>
    </row>
    <row r="366" spans="1:9" ht="14.25" x14ac:dyDescent="0.2">
      <c r="A366" t="str">
        <f t="shared" si="28"/>
        <v/>
      </c>
      <c r="B366" t="str">
        <f t="shared" si="27"/>
        <v/>
      </c>
      <c r="C366" s="1" t="str">
        <f t="shared" si="26"/>
        <v/>
      </c>
      <c r="D366" t="str">
        <f>IF(ISNUMBER(C366),'Datos de entrada'!A366,"")</f>
        <v/>
      </c>
      <c r="E366" s="1" t="str">
        <f>IF(ISNUMBER(G366),IF(NOT(ISBLANK('Datos de entrada'!K366)),'Datos de entrada'!K366,""),IFERROR(MID('Datos de entrada'!H366,1,2),""))</f>
        <v/>
      </c>
      <c r="F366" s="1" t="str">
        <f>IFERROR(VALUE(CONCATENATE(MID('Datos de entrada'!H366,5,1),",",MID('Datos de entrada'!H366,7,1))),IFERROR(VALUE(CONCATENATE(MID('Datos de entrada'!H366,5,2),",",MID('Datos de entrada'!H366,8,1))),""))</f>
        <v/>
      </c>
      <c r="G366" s="1" t="str">
        <f>IF(ISNUMBER('Datos de entrada'!J366),'Datos de entrada'!J366,"")</f>
        <v/>
      </c>
      <c r="I366" s="1" t="str">
        <f>IF(OR(ISNUMBER(F366),ISNUMBER(G366)),IFERROR(VALUE(CONCATENATE(MID('Datos de entrada'!C366,1,1),",",MID('Datos de entrada'!C366,3,1))),IFERROR(VALUE(MID('Datos de entrada'!C366,1,2)),"")),"")</f>
        <v/>
      </c>
    </row>
    <row r="367" spans="1:9" ht="14.25" x14ac:dyDescent="0.2">
      <c r="A367" t="str">
        <f t="shared" si="28"/>
        <v/>
      </c>
      <c r="B367" t="str">
        <f t="shared" si="27"/>
        <v/>
      </c>
      <c r="C367" s="1" t="str">
        <f t="shared" si="26"/>
        <v/>
      </c>
      <c r="D367" t="str">
        <f>IF(ISNUMBER(C367),'Datos de entrada'!A367,"")</f>
        <v/>
      </c>
      <c r="E367" s="1" t="str">
        <f>IF(ISNUMBER(G367),IF(NOT(ISBLANK('Datos de entrada'!K367)),'Datos de entrada'!K367,""),IFERROR(MID('Datos de entrada'!H367,1,2),""))</f>
        <v/>
      </c>
      <c r="F367" s="1" t="str">
        <f>IFERROR(VALUE(CONCATENATE(MID('Datos de entrada'!H367,5,1),",",MID('Datos de entrada'!H367,7,1))),IFERROR(VALUE(CONCATENATE(MID('Datos de entrada'!H367,5,2),",",MID('Datos de entrada'!H367,8,1))),""))</f>
        <v/>
      </c>
      <c r="G367" s="1" t="str">
        <f>IF(ISNUMBER('Datos de entrada'!J367),'Datos de entrada'!J367,"")</f>
        <v/>
      </c>
      <c r="I367" s="1" t="str">
        <f>IF(OR(ISNUMBER(F367),ISNUMBER(G367)),IFERROR(VALUE(CONCATENATE(MID('Datos de entrada'!C367,1,1),",",MID('Datos de entrada'!C367,3,1))),IFERROR(VALUE(MID('Datos de entrada'!C367,1,2)),"")),"")</f>
        <v/>
      </c>
    </row>
    <row r="368" spans="1:9" ht="14.25" x14ac:dyDescent="0.2">
      <c r="A368" t="str">
        <f t="shared" si="28"/>
        <v/>
      </c>
      <c r="B368" t="str">
        <f t="shared" si="27"/>
        <v/>
      </c>
      <c r="C368" s="1" t="str">
        <f t="shared" si="26"/>
        <v/>
      </c>
      <c r="D368" t="str">
        <f>IF(ISNUMBER(C368),'Datos de entrada'!A368,"")</f>
        <v/>
      </c>
      <c r="E368" s="1" t="str">
        <f>IF(ISNUMBER(G368),IF(NOT(ISBLANK('Datos de entrada'!K368)),'Datos de entrada'!K368,""),IFERROR(MID('Datos de entrada'!H368,1,2),""))</f>
        <v/>
      </c>
      <c r="F368" s="1" t="str">
        <f>IFERROR(VALUE(CONCATENATE(MID('Datos de entrada'!H368,5,1),",",MID('Datos de entrada'!H368,7,1))),IFERROR(VALUE(CONCATENATE(MID('Datos de entrada'!H368,5,2),",",MID('Datos de entrada'!H368,8,1))),""))</f>
        <v/>
      </c>
      <c r="G368" s="1" t="str">
        <f>IF(ISNUMBER('Datos de entrada'!J368),'Datos de entrada'!J368,"")</f>
        <v/>
      </c>
      <c r="I368" s="1" t="str">
        <f>IF(OR(ISNUMBER(F368),ISNUMBER(G368)),IFERROR(VALUE(CONCATENATE(MID('Datos de entrada'!C368,1,1),",",MID('Datos de entrada'!C368,3,1))),IFERROR(VALUE(MID('Datos de entrada'!C368,1,2)),"")),"")</f>
        <v/>
      </c>
    </row>
    <row r="369" spans="1:9" ht="14.25" x14ac:dyDescent="0.2">
      <c r="A369" t="str">
        <f t="shared" si="28"/>
        <v/>
      </c>
      <c r="B369" t="str">
        <f t="shared" si="27"/>
        <v/>
      </c>
      <c r="C369" s="1" t="str">
        <f t="shared" si="26"/>
        <v/>
      </c>
      <c r="D369" t="str">
        <f>IF(ISNUMBER(C369),'Datos de entrada'!A369,"")</f>
        <v/>
      </c>
      <c r="E369" s="1" t="str">
        <f>IF(ISNUMBER(G369),IF(NOT(ISBLANK('Datos de entrada'!K369)),'Datos de entrada'!K369,""),IFERROR(MID('Datos de entrada'!H369,1,2),""))</f>
        <v/>
      </c>
      <c r="F369" s="1" t="str">
        <f>IFERROR(VALUE(CONCATENATE(MID('Datos de entrada'!H369,5,1),",",MID('Datos de entrada'!H369,7,1))),IFERROR(VALUE(CONCATENATE(MID('Datos de entrada'!H369,5,2),",",MID('Datos de entrada'!H369,8,1))),""))</f>
        <v/>
      </c>
      <c r="G369" s="1" t="str">
        <f>IF(ISNUMBER('Datos de entrada'!J369),'Datos de entrada'!J369,"")</f>
        <v/>
      </c>
      <c r="I369" s="1" t="str">
        <f>IF(OR(ISNUMBER(F369),ISNUMBER(G369)),IFERROR(VALUE(CONCATENATE(MID('Datos de entrada'!C369,1,1),",",MID('Datos de entrada'!C369,3,1))),IFERROR(VALUE(MID('Datos de entrada'!C369,1,2)),"")),"")</f>
        <v/>
      </c>
    </row>
    <row r="370" spans="1:9" ht="14.25" x14ac:dyDescent="0.2">
      <c r="A370" t="str">
        <f t="shared" si="28"/>
        <v/>
      </c>
      <c r="B370" t="str">
        <f t="shared" si="27"/>
        <v/>
      </c>
      <c r="C370" s="1" t="str">
        <f t="shared" si="26"/>
        <v/>
      </c>
      <c r="D370" t="str">
        <f>IF(ISNUMBER(C370),'Datos de entrada'!A370,"")</f>
        <v/>
      </c>
      <c r="E370" s="1" t="str">
        <f>IF(ISNUMBER(G370),IF(NOT(ISBLANK('Datos de entrada'!K370)),'Datos de entrada'!K370,""),IFERROR(MID('Datos de entrada'!H370,1,2),""))</f>
        <v/>
      </c>
      <c r="F370" s="1" t="str">
        <f>IFERROR(VALUE(CONCATENATE(MID('Datos de entrada'!H370,5,1),",",MID('Datos de entrada'!H370,7,1))),IFERROR(VALUE(CONCATENATE(MID('Datos de entrada'!H370,5,2),",",MID('Datos de entrada'!H370,8,1))),""))</f>
        <v/>
      </c>
      <c r="G370" s="1" t="str">
        <f>IF(ISNUMBER('Datos de entrada'!J370),'Datos de entrada'!J370,"")</f>
        <v/>
      </c>
      <c r="I370" s="1" t="str">
        <f>IF(OR(ISNUMBER(F370),ISNUMBER(G370)),IFERROR(VALUE(CONCATENATE(MID('Datos de entrada'!C370,1,1),",",MID('Datos de entrada'!C370,3,1))),IFERROR(VALUE(MID('Datos de entrada'!C370,1,2)),"")),"")</f>
        <v/>
      </c>
    </row>
    <row r="371" spans="1:9" ht="14.25" x14ac:dyDescent="0.2">
      <c r="A371" t="str">
        <f t="shared" si="28"/>
        <v/>
      </c>
      <c r="B371" t="str">
        <f t="shared" si="27"/>
        <v/>
      </c>
      <c r="C371" s="1" t="str">
        <f t="shared" si="26"/>
        <v/>
      </c>
      <c r="D371" t="str">
        <f>IF(ISNUMBER(C371),'Datos de entrada'!A371,"")</f>
        <v/>
      </c>
      <c r="E371" s="1" t="str">
        <f>IF(ISNUMBER(G371),IF(NOT(ISBLANK('Datos de entrada'!K371)),'Datos de entrada'!K371,""),IFERROR(MID('Datos de entrada'!H371,1,2),""))</f>
        <v/>
      </c>
      <c r="F371" s="1" t="str">
        <f>IFERROR(VALUE(CONCATENATE(MID('Datos de entrada'!H371,5,1),",",MID('Datos de entrada'!H371,7,1))),IFERROR(VALUE(CONCATENATE(MID('Datos de entrada'!H371,5,2),",",MID('Datos de entrada'!H371,8,1))),""))</f>
        <v/>
      </c>
      <c r="G371" s="1" t="str">
        <f>IF(ISNUMBER('Datos de entrada'!J371),'Datos de entrada'!J371,"")</f>
        <v/>
      </c>
      <c r="I371" s="1" t="str">
        <f>IF(OR(ISNUMBER(F371),ISNUMBER(G371)),IFERROR(VALUE(CONCATENATE(MID('Datos de entrada'!C371,1,1),",",MID('Datos de entrada'!C371,3,1))),IFERROR(VALUE(MID('Datos de entrada'!C371,1,2)),"")),"")</f>
        <v/>
      </c>
    </row>
    <row r="372" spans="1:9" ht="14.25" x14ac:dyDescent="0.2">
      <c r="A372" t="str">
        <f t="shared" si="28"/>
        <v/>
      </c>
      <c r="B372" t="str">
        <f t="shared" si="27"/>
        <v/>
      </c>
      <c r="C372" s="1" t="str">
        <f t="shared" si="26"/>
        <v/>
      </c>
      <c r="D372" t="str">
        <f>IF(ISNUMBER(C372),'Datos de entrada'!A372,"")</f>
        <v/>
      </c>
      <c r="E372" s="1" t="str">
        <f>IF(ISNUMBER(G372),IF(NOT(ISBLANK('Datos de entrada'!K372)),'Datos de entrada'!K372,""),IFERROR(MID('Datos de entrada'!H372,1,2),""))</f>
        <v/>
      </c>
      <c r="F372" s="1" t="str">
        <f>IFERROR(VALUE(CONCATENATE(MID('Datos de entrada'!H372,5,1),",",MID('Datos de entrada'!H372,7,1))),IFERROR(VALUE(CONCATENATE(MID('Datos de entrada'!H372,5,2),",",MID('Datos de entrada'!H372,8,1))),""))</f>
        <v/>
      </c>
      <c r="G372" s="1" t="str">
        <f>IF(ISNUMBER('Datos de entrada'!J372),'Datos de entrada'!J372,"")</f>
        <v/>
      </c>
      <c r="I372" s="1" t="str">
        <f>IF(OR(ISNUMBER(F372),ISNUMBER(G372)),IFERROR(VALUE(CONCATENATE(MID('Datos de entrada'!C372,1,1),",",MID('Datos de entrada'!C372,3,1))),IFERROR(VALUE(MID('Datos de entrada'!C372,1,2)),"")),"")</f>
        <v/>
      </c>
    </row>
    <row r="373" spans="1:9" ht="14.25" x14ac:dyDescent="0.2">
      <c r="A373" t="str">
        <f t="shared" si="28"/>
        <v/>
      </c>
      <c r="B373" t="str">
        <f t="shared" si="27"/>
        <v/>
      </c>
      <c r="C373" s="1" t="str">
        <f t="shared" si="26"/>
        <v/>
      </c>
      <c r="D373" t="str">
        <f>IF(ISNUMBER(C373),'Datos de entrada'!A373,"")</f>
        <v/>
      </c>
      <c r="E373" s="1" t="str">
        <f>IF(ISNUMBER(G373),IF(NOT(ISBLANK('Datos de entrada'!K373)),'Datos de entrada'!K373,""),IFERROR(MID('Datos de entrada'!H373,1,2),""))</f>
        <v/>
      </c>
      <c r="F373" s="1" t="str">
        <f>IFERROR(VALUE(CONCATENATE(MID('Datos de entrada'!H373,5,1),",",MID('Datos de entrada'!H373,7,1))),IFERROR(VALUE(CONCATENATE(MID('Datos de entrada'!H373,5,2),",",MID('Datos de entrada'!H373,8,1))),""))</f>
        <v/>
      </c>
      <c r="G373" s="1" t="str">
        <f>IF(ISNUMBER('Datos de entrada'!J373),'Datos de entrada'!J373,"")</f>
        <v/>
      </c>
      <c r="I373" s="1" t="str">
        <f>IF(OR(ISNUMBER(F373),ISNUMBER(G373)),IFERROR(VALUE(CONCATENATE(MID('Datos de entrada'!C373,1,1),",",MID('Datos de entrada'!C373,3,1))),IFERROR(VALUE(MID('Datos de entrada'!C373,1,2)),"")),"")</f>
        <v/>
      </c>
    </row>
    <row r="374" spans="1:9" ht="14.25" x14ac:dyDescent="0.2">
      <c r="A374" t="str">
        <f t="shared" si="28"/>
        <v/>
      </c>
      <c r="B374" t="str">
        <f t="shared" si="27"/>
        <v/>
      </c>
      <c r="C374" s="1" t="str">
        <f t="shared" si="26"/>
        <v/>
      </c>
      <c r="D374" t="str">
        <f>IF(ISNUMBER(C374),'Datos de entrada'!A374,"")</f>
        <v/>
      </c>
      <c r="E374" s="1" t="str">
        <f>IF(ISNUMBER(G374),IF(NOT(ISBLANK('Datos de entrada'!K374)),'Datos de entrada'!K374,""),IFERROR(MID('Datos de entrada'!H374,1,2),""))</f>
        <v/>
      </c>
      <c r="F374" s="1" t="str">
        <f>IFERROR(VALUE(CONCATENATE(MID('Datos de entrada'!H374,5,1),",",MID('Datos de entrada'!H374,7,1))),IFERROR(VALUE(CONCATENATE(MID('Datos de entrada'!H374,5,2),",",MID('Datos de entrada'!H374,8,1))),""))</f>
        <v/>
      </c>
      <c r="G374" s="1" t="str">
        <f>IF(ISNUMBER('Datos de entrada'!J374),'Datos de entrada'!J374,"")</f>
        <v/>
      </c>
      <c r="I374" s="1" t="str">
        <f>IF(OR(ISNUMBER(F374),ISNUMBER(G374)),IFERROR(VALUE(CONCATENATE(MID('Datos de entrada'!C374,1,1),",",MID('Datos de entrada'!C374,3,1))),IFERROR(VALUE(MID('Datos de entrada'!C374,1,2)),"")),"")</f>
        <v/>
      </c>
    </row>
    <row r="375" spans="1:9" ht="14.25" x14ac:dyDescent="0.2">
      <c r="A375" t="str">
        <f t="shared" si="28"/>
        <v/>
      </c>
      <c r="B375" t="str">
        <f t="shared" si="27"/>
        <v/>
      </c>
      <c r="C375" s="1" t="str">
        <f t="shared" si="26"/>
        <v/>
      </c>
      <c r="D375" t="str">
        <f>IF(ISNUMBER(C375),'Datos de entrada'!A375,"")</f>
        <v/>
      </c>
      <c r="E375" s="1" t="str">
        <f>IF(ISNUMBER(G375),IF(NOT(ISBLANK('Datos de entrada'!K375)),'Datos de entrada'!K375,""),IFERROR(MID('Datos de entrada'!H375,1,2),""))</f>
        <v/>
      </c>
      <c r="F375" s="1" t="str">
        <f>IFERROR(VALUE(CONCATENATE(MID('Datos de entrada'!H375,5,1),",",MID('Datos de entrada'!H375,7,1))),IFERROR(VALUE(CONCATENATE(MID('Datos de entrada'!H375,5,2),",",MID('Datos de entrada'!H375,8,1))),""))</f>
        <v/>
      </c>
      <c r="G375" s="1" t="str">
        <f>IF(ISNUMBER('Datos de entrada'!J375),'Datos de entrada'!J375,"")</f>
        <v/>
      </c>
      <c r="I375" s="1" t="str">
        <f>IF(OR(ISNUMBER(F375),ISNUMBER(G375)),IFERROR(VALUE(CONCATENATE(MID('Datos de entrada'!C375,1,1),",",MID('Datos de entrada'!C375,3,1))),IFERROR(VALUE(MID('Datos de entrada'!C375,1,2)),"")),"")</f>
        <v/>
      </c>
    </row>
    <row r="376" spans="1:9" ht="14.25" x14ac:dyDescent="0.2">
      <c r="A376" t="str">
        <f t="shared" si="28"/>
        <v/>
      </c>
      <c r="B376" t="str">
        <f t="shared" si="27"/>
        <v/>
      </c>
      <c r="C376" s="1" t="str">
        <f t="shared" si="26"/>
        <v/>
      </c>
      <c r="D376" t="str">
        <f>IF(ISNUMBER(C376),'Datos de entrada'!A376,"")</f>
        <v/>
      </c>
      <c r="E376" s="1" t="str">
        <f>IF(ISNUMBER(G376),IF(NOT(ISBLANK('Datos de entrada'!K376)),'Datos de entrada'!K376,""),IFERROR(MID('Datos de entrada'!H376,1,2),""))</f>
        <v/>
      </c>
      <c r="F376" s="1" t="str">
        <f>IFERROR(VALUE(CONCATENATE(MID('Datos de entrada'!H376,5,1),",",MID('Datos de entrada'!H376,7,1))),IFERROR(VALUE(CONCATENATE(MID('Datos de entrada'!H376,5,2),",",MID('Datos de entrada'!H376,8,1))),""))</f>
        <v/>
      </c>
      <c r="G376" s="1" t="str">
        <f>IF(ISNUMBER('Datos de entrada'!J376),'Datos de entrada'!J376,"")</f>
        <v/>
      </c>
      <c r="I376" s="1" t="str">
        <f>IF(OR(ISNUMBER(F376),ISNUMBER(G376)),IFERROR(VALUE(CONCATENATE(MID('Datos de entrada'!C376,1,1),",",MID('Datos de entrada'!C376,3,1))),IFERROR(VALUE(MID('Datos de entrada'!C376,1,2)),"")),"")</f>
        <v/>
      </c>
    </row>
    <row r="377" spans="1:9" ht="14.25" x14ac:dyDescent="0.2">
      <c r="A377" t="str">
        <f t="shared" si="28"/>
        <v/>
      </c>
      <c r="B377" t="str">
        <f t="shared" si="27"/>
        <v/>
      </c>
      <c r="C377" s="1" t="str">
        <f t="shared" si="26"/>
        <v/>
      </c>
      <c r="D377" t="str">
        <f>IF(ISNUMBER(C377),'Datos de entrada'!A377,"")</f>
        <v/>
      </c>
      <c r="E377" s="1" t="str">
        <f>IF(ISNUMBER(G377),IF(NOT(ISBLANK('Datos de entrada'!K377)),'Datos de entrada'!K377,""),IFERROR(MID('Datos de entrada'!H377,1,2),""))</f>
        <v/>
      </c>
      <c r="F377" s="1" t="str">
        <f>IFERROR(VALUE(CONCATENATE(MID('Datos de entrada'!H377,5,1),",",MID('Datos de entrada'!H377,7,1))),IFERROR(VALUE(CONCATENATE(MID('Datos de entrada'!H377,5,2),",",MID('Datos de entrada'!H377,8,1))),""))</f>
        <v/>
      </c>
      <c r="G377" s="1" t="str">
        <f>IF(ISNUMBER('Datos de entrada'!J377),'Datos de entrada'!J377,"")</f>
        <v/>
      </c>
      <c r="I377" s="1" t="str">
        <f>IF(OR(ISNUMBER(F377),ISNUMBER(G377)),IFERROR(VALUE(CONCATENATE(MID('Datos de entrada'!C377,1,1),",",MID('Datos de entrada'!C377,3,1))),IFERROR(VALUE(MID('Datos de entrada'!C377,1,2)),"")),"")</f>
        <v/>
      </c>
    </row>
    <row r="378" spans="1:9" ht="14.25" x14ac:dyDescent="0.2">
      <c r="A378" t="str">
        <f t="shared" si="28"/>
        <v/>
      </c>
      <c r="B378" t="str">
        <f t="shared" si="27"/>
        <v/>
      </c>
      <c r="C378" s="1" t="str">
        <f t="shared" si="26"/>
        <v/>
      </c>
      <c r="D378" t="str">
        <f>IF(ISNUMBER(C378),'Datos de entrada'!A378,"")</f>
        <v/>
      </c>
      <c r="E378" s="1" t="str">
        <f>IF(ISNUMBER(G378),IF(NOT(ISBLANK('Datos de entrada'!K378)),'Datos de entrada'!K378,""),IFERROR(MID('Datos de entrada'!H378,1,2),""))</f>
        <v/>
      </c>
      <c r="F378" s="1" t="str">
        <f>IFERROR(VALUE(CONCATENATE(MID('Datos de entrada'!H378,5,1),",",MID('Datos de entrada'!H378,7,1))),IFERROR(VALUE(CONCATENATE(MID('Datos de entrada'!H378,5,2),",",MID('Datos de entrada'!H378,8,1))),""))</f>
        <v/>
      </c>
      <c r="G378" s="1" t="str">
        <f>IF(ISNUMBER('Datos de entrada'!J378),'Datos de entrada'!J378,"")</f>
        <v/>
      </c>
      <c r="I378" s="1" t="str">
        <f>IF(OR(ISNUMBER(F378),ISNUMBER(G378)),IFERROR(VALUE(CONCATENATE(MID('Datos de entrada'!C378,1,1),",",MID('Datos de entrada'!C378,3,1))),IFERROR(VALUE(MID('Datos de entrada'!C378,1,2)),"")),"")</f>
        <v/>
      </c>
    </row>
    <row r="379" spans="1:9" ht="14.25" x14ac:dyDescent="0.2">
      <c r="A379" t="str">
        <f t="shared" si="28"/>
        <v/>
      </c>
      <c r="B379" t="str">
        <f t="shared" si="27"/>
        <v/>
      </c>
      <c r="C379" s="1" t="str">
        <f t="shared" si="26"/>
        <v/>
      </c>
      <c r="D379" t="str">
        <f>IF(ISNUMBER(C379),'Datos de entrada'!A379,"")</f>
        <v/>
      </c>
      <c r="E379" s="1" t="str">
        <f>IF(ISNUMBER(G379),IF(NOT(ISBLANK('Datos de entrada'!K379)),'Datos de entrada'!K379,""),IFERROR(MID('Datos de entrada'!H379,1,2),""))</f>
        <v/>
      </c>
      <c r="F379" s="1" t="str">
        <f>IFERROR(VALUE(CONCATENATE(MID('Datos de entrada'!H379,5,1),",",MID('Datos de entrada'!H379,7,1))),IFERROR(VALUE(CONCATENATE(MID('Datos de entrada'!H379,5,2),",",MID('Datos de entrada'!H379,8,1))),""))</f>
        <v/>
      </c>
      <c r="G379" s="1" t="str">
        <f>IF(ISNUMBER('Datos de entrada'!J379),'Datos de entrada'!J379,"")</f>
        <v/>
      </c>
      <c r="I379" s="1" t="str">
        <f>IF(OR(ISNUMBER(F379),ISNUMBER(G379)),IFERROR(VALUE(CONCATENATE(MID('Datos de entrada'!C379,1,1),",",MID('Datos de entrada'!C379,3,1))),IFERROR(VALUE(MID('Datos de entrada'!C379,1,2)),"")),"")</f>
        <v/>
      </c>
    </row>
    <row r="380" spans="1:9" ht="14.25" x14ac:dyDescent="0.2">
      <c r="A380" t="str">
        <f t="shared" si="28"/>
        <v/>
      </c>
      <c r="B380" t="str">
        <f t="shared" si="27"/>
        <v/>
      </c>
      <c r="C380" s="1" t="str">
        <f t="shared" si="26"/>
        <v/>
      </c>
      <c r="D380" t="str">
        <f>IF(ISNUMBER(C380),'Datos de entrada'!A380,"")</f>
        <v/>
      </c>
      <c r="E380" s="1" t="str">
        <f>IF(ISNUMBER(G380),IF(NOT(ISBLANK('Datos de entrada'!K380)),'Datos de entrada'!K380,""),IFERROR(MID('Datos de entrada'!H380,1,2),""))</f>
        <v/>
      </c>
      <c r="F380" s="1" t="str">
        <f>IFERROR(VALUE(CONCATENATE(MID('Datos de entrada'!H380,5,1),",",MID('Datos de entrada'!H380,7,1))),IFERROR(VALUE(CONCATENATE(MID('Datos de entrada'!H380,5,2),",",MID('Datos de entrada'!H380,8,1))),""))</f>
        <v/>
      </c>
      <c r="G380" s="1" t="str">
        <f>IF(ISNUMBER('Datos de entrada'!J380),'Datos de entrada'!J380,"")</f>
        <v/>
      </c>
      <c r="I380" s="1" t="str">
        <f>IF(OR(ISNUMBER(F380),ISNUMBER(G380)),IFERROR(VALUE(CONCATENATE(MID('Datos de entrada'!C380,1,1),",",MID('Datos de entrada'!C380,3,1))),IFERROR(VALUE(MID('Datos de entrada'!C380,1,2)),"")),"")</f>
        <v/>
      </c>
    </row>
    <row r="381" spans="1:9" ht="14.25" x14ac:dyDescent="0.2">
      <c r="A381" t="str">
        <f t="shared" si="28"/>
        <v/>
      </c>
      <c r="B381" t="str">
        <f t="shared" si="27"/>
        <v/>
      </c>
      <c r="C381" s="1" t="str">
        <f t="shared" si="26"/>
        <v/>
      </c>
      <c r="D381" t="str">
        <f>IF(ISNUMBER(C381),'Datos de entrada'!A381,"")</f>
        <v/>
      </c>
      <c r="E381" s="1" t="str">
        <f>IF(ISNUMBER(G381),IF(NOT(ISBLANK('Datos de entrada'!K381)),'Datos de entrada'!K381,""),IFERROR(MID('Datos de entrada'!H381,1,2),""))</f>
        <v/>
      </c>
      <c r="F381" s="1" t="str">
        <f>IFERROR(VALUE(CONCATENATE(MID('Datos de entrada'!H381,5,1),",",MID('Datos de entrada'!H381,7,1))),IFERROR(VALUE(CONCATENATE(MID('Datos de entrada'!H381,5,2),",",MID('Datos de entrada'!H381,8,1))),""))</f>
        <v/>
      </c>
      <c r="G381" s="1" t="str">
        <f>IF(ISNUMBER('Datos de entrada'!J381),'Datos de entrada'!J381,"")</f>
        <v/>
      </c>
      <c r="I381" s="1" t="str">
        <f>IF(OR(ISNUMBER(F381),ISNUMBER(G381)),IFERROR(VALUE(CONCATENATE(MID('Datos de entrada'!C381,1,1),",",MID('Datos de entrada'!C381,3,1))),IFERROR(VALUE(MID('Datos de entrada'!C381,1,2)),"")),"")</f>
        <v/>
      </c>
    </row>
    <row r="382" spans="1:9" ht="14.25" x14ac:dyDescent="0.2">
      <c r="A382" t="str">
        <f t="shared" si="28"/>
        <v/>
      </c>
      <c r="B382" t="str">
        <f t="shared" si="27"/>
        <v/>
      </c>
      <c r="C382" s="1" t="str">
        <f t="shared" si="26"/>
        <v/>
      </c>
      <c r="D382" t="str">
        <f>IF(ISNUMBER(C382),'Datos de entrada'!A382,"")</f>
        <v/>
      </c>
      <c r="E382" s="1" t="str">
        <f>IF(ISNUMBER(G382),IF(NOT(ISBLANK('Datos de entrada'!K382)),'Datos de entrada'!K382,""),IFERROR(MID('Datos de entrada'!H382,1,2),""))</f>
        <v/>
      </c>
      <c r="F382" s="1" t="str">
        <f>IFERROR(VALUE(CONCATENATE(MID('Datos de entrada'!H382,5,1),",",MID('Datos de entrada'!H382,7,1))),IFERROR(VALUE(CONCATENATE(MID('Datos de entrada'!H382,5,2),",",MID('Datos de entrada'!H382,8,1))),""))</f>
        <v/>
      </c>
      <c r="G382" s="1" t="str">
        <f>IF(ISNUMBER('Datos de entrada'!J382),'Datos de entrada'!J382,"")</f>
        <v/>
      </c>
      <c r="I382" s="1" t="str">
        <f>IF(OR(ISNUMBER(F382),ISNUMBER(G382)),IFERROR(VALUE(CONCATENATE(MID('Datos de entrada'!C382,1,1),",",MID('Datos de entrada'!C382,3,1))),IFERROR(VALUE(MID('Datos de entrada'!C382,1,2)),"")),"")</f>
        <v/>
      </c>
    </row>
    <row r="383" spans="1:9" ht="14.25" x14ac:dyDescent="0.2">
      <c r="A383" t="str">
        <f t="shared" si="28"/>
        <v/>
      </c>
      <c r="B383" t="str">
        <f t="shared" si="27"/>
        <v/>
      </c>
      <c r="C383" s="1" t="str">
        <f t="shared" si="26"/>
        <v/>
      </c>
      <c r="D383" t="str">
        <f>IF(ISNUMBER(C383),'Datos de entrada'!A383,"")</f>
        <v/>
      </c>
      <c r="E383" s="1" t="str">
        <f>IF(ISNUMBER(G383),IF(NOT(ISBLANK('Datos de entrada'!K383)),'Datos de entrada'!K383,""),IFERROR(MID('Datos de entrada'!H383,1,2),""))</f>
        <v/>
      </c>
      <c r="F383" s="1" t="str">
        <f>IFERROR(VALUE(CONCATENATE(MID('Datos de entrada'!H383,5,1),",",MID('Datos de entrada'!H383,7,1))),IFERROR(VALUE(CONCATENATE(MID('Datos de entrada'!H383,5,2),",",MID('Datos de entrada'!H383,8,1))),""))</f>
        <v/>
      </c>
      <c r="G383" s="1" t="str">
        <f>IF(ISNUMBER('Datos de entrada'!J383),'Datos de entrada'!J383,"")</f>
        <v/>
      </c>
      <c r="I383" s="1" t="str">
        <f>IF(OR(ISNUMBER(F383),ISNUMBER(G383)),IFERROR(VALUE(CONCATENATE(MID('Datos de entrada'!C383,1,1),",",MID('Datos de entrada'!C383,3,1))),IFERROR(VALUE(MID('Datos de entrada'!C383,1,2)),"")),"")</f>
        <v/>
      </c>
    </row>
    <row r="384" spans="1:9" ht="14.25" x14ac:dyDescent="0.2">
      <c r="A384" t="str">
        <f t="shared" si="28"/>
        <v/>
      </c>
      <c r="B384" t="str">
        <f t="shared" si="27"/>
        <v/>
      </c>
      <c r="C384" s="1" t="str">
        <f t="shared" si="26"/>
        <v/>
      </c>
      <c r="D384" t="str">
        <f>IF(ISNUMBER(C384),'Datos de entrada'!A384,"")</f>
        <v/>
      </c>
      <c r="E384" s="1" t="str">
        <f>IF(ISNUMBER(G384),IF(NOT(ISBLANK('Datos de entrada'!K384)),'Datos de entrada'!K384,""),IFERROR(MID('Datos de entrada'!H384,1,2),""))</f>
        <v/>
      </c>
      <c r="F384" s="1" t="str">
        <f>IFERROR(VALUE(CONCATENATE(MID('Datos de entrada'!H384,5,1),",",MID('Datos de entrada'!H384,7,1))),IFERROR(VALUE(CONCATENATE(MID('Datos de entrada'!H384,5,2),",",MID('Datos de entrada'!H384,8,1))),""))</f>
        <v/>
      </c>
      <c r="G384" s="1" t="str">
        <f>IF(ISNUMBER('Datos de entrada'!J384),'Datos de entrada'!J384,"")</f>
        <v/>
      </c>
      <c r="I384" s="1" t="str">
        <f>IF(OR(ISNUMBER(F384),ISNUMBER(G384)),IFERROR(VALUE(CONCATENATE(MID('Datos de entrada'!C384,1,1),",",MID('Datos de entrada'!C384,3,1))),IFERROR(VALUE(MID('Datos de entrada'!C384,1,2)),"")),"")</f>
        <v/>
      </c>
    </row>
    <row r="385" spans="1:9" ht="14.25" x14ac:dyDescent="0.2">
      <c r="A385" t="str">
        <f t="shared" si="28"/>
        <v/>
      </c>
      <c r="B385" t="str">
        <f t="shared" si="27"/>
        <v/>
      </c>
      <c r="C385" s="1" t="str">
        <f t="shared" si="26"/>
        <v/>
      </c>
      <c r="D385" t="str">
        <f>IF(ISNUMBER(C385),'Datos de entrada'!A385,"")</f>
        <v/>
      </c>
      <c r="E385" s="1" t="str">
        <f>IF(ISNUMBER(G385),IF(NOT(ISBLANK('Datos de entrada'!K385)),'Datos de entrada'!K385,""),IFERROR(MID('Datos de entrada'!H385,1,2),""))</f>
        <v/>
      </c>
      <c r="F385" s="1" t="str">
        <f>IFERROR(VALUE(CONCATENATE(MID('Datos de entrada'!H385,5,1),",",MID('Datos de entrada'!H385,7,1))),IFERROR(VALUE(CONCATENATE(MID('Datos de entrada'!H385,5,2),",",MID('Datos de entrada'!H385,8,1))),""))</f>
        <v/>
      </c>
      <c r="G385" s="1" t="str">
        <f>IF(ISNUMBER('Datos de entrada'!J385),'Datos de entrada'!J385,"")</f>
        <v/>
      </c>
      <c r="I385" s="1" t="str">
        <f>IF(OR(ISNUMBER(F385),ISNUMBER(G385)),IFERROR(VALUE(CONCATENATE(MID('Datos de entrada'!C385,1,1),",",MID('Datos de entrada'!C385,3,1))),IFERROR(VALUE(MID('Datos de entrada'!C385,1,2)),"")),"")</f>
        <v/>
      </c>
    </row>
    <row r="386" spans="1:9" ht="14.25" x14ac:dyDescent="0.2">
      <c r="A386" t="str">
        <f t="shared" si="28"/>
        <v/>
      </c>
      <c r="B386" t="str">
        <f t="shared" si="27"/>
        <v/>
      </c>
      <c r="C386" s="1" t="str">
        <f t="shared" si="26"/>
        <v/>
      </c>
      <c r="D386" t="str">
        <f>IF(ISNUMBER(C386),'Datos de entrada'!A386,"")</f>
        <v/>
      </c>
      <c r="E386" s="1" t="str">
        <f>IF(ISNUMBER(G386),IF(NOT(ISBLANK('Datos de entrada'!K386)),'Datos de entrada'!K386,""),IFERROR(MID('Datos de entrada'!H386,1,2),""))</f>
        <v/>
      </c>
      <c r="F386" s="1" t="str">
        <f>IFERROR(VALUE(CONCATENATE(MID('Datos de entrada'!H386,5,1),",",MID('Datos de entrada'!H386,7,1))),IFERROR(VALUE(CONCATENATE(MID('Datos de entrada'!H386,5,2),",",MID('Datos de entrada'!H386,8,1))),""))</f>
        <v/>
      </c>
      <c r="G386" s="1" t="str">
        <f>IF(ISNUMBER('Datos de entrada'!J386),'Datos de entrada'!J386,"")</f>
        <v/>
      </c>
      <c r="I386" s="1" t="str">
        <f>IF(OR(ISNUMBER(F386),ISNUMBER(G386)),IFERROR(VALUE(CONCATENATE(MID('Datos de entrada'!C386,1,1),",",MID('Datos de entrada'!C386,3,1))),IFERROR(VALUE(MID('Datos de entrada'!C386,1,2)),"")),"")</f>
        <v/>
      </c>
    </row>
    <row r="387" spans="1:9" ht="14.25" x14ac:dyDescent="0.2">
      <c r="A387" t="str">
        <f t="shared" si="28"/>
        <v/>
      </c>
      <c r="B387" t="str">
        <f t="shared" si="27"/>
        <v/>
      </c>
      <c r="C387" s="1" t="str">
        <f t="shared" ref="C387:C450" si="29">IF(ISNUMBER(G387),I387*G387,IF(ISNUMBER(F387),I387*F387,""))</f>
        <v/>
      </c>
      <c r="D387" t="str">
        <f>IF(ISNUMBER(C387),'Datos de entrada'!A387,"")</f>
        <v/>
      </c>
      <c r="E387" s="1" t="str">
        <f>IF(ISNUMBER(G387),IF(NOT(ISBLANK('Datos de entrada'!K387)),'Datos de entrada'!K387,""),IFERROR(MID('Datos de entrada'!H387,1,2),""))</f>
        <v/>
      </c>
      <c r="F387" s="1" t="str">
        <f>IFERROR(VALUE(CONCATENATE(MID('Datos de entrada'!H387,5,1),",",MID('Datos de entrada'!H387,7,1))),IFERROR(VALUE(CONCATENATE(MID('Datos de entrada'!H387,5,2),",",MID('Datos de entrada'!H387,8,1))),""))</f>
        <v/>
      </c>
      <c r="G387" s="1" t="str">
        <f>IF(ISNUMBER('Datos de entrada'!J387),'Datos de entrada'!J387,"")</f>
        <v/>
      </c>
      <c r="I387" s="1" t="str">
        <f>IF(OR(ISNUMBER(F387),ISNUMBER(G387)),IFERROR(VALUE(CONCATENATE(MID('Datos de entrada'!C387,1,1),",",MID('Datos de entrada'!C387,3,1))),IFERROR(VALUE(MID('Datos de entrada'!C387,1,2)),"")),"")</f>
        <v/>
      </c>
    </row>
    <row r="388" spans="1:9" ht="14.25" x14ac:dyDescent="0.2">
      <c r="A388" t="str">
        <f t="shared" si="28"/>
        <v/>
      </c>
      <c r="B388" t="str">
        <f t="shared" ref="B388:B451" si="30">IF(ISNUMBER(G388),G388+(ROW()/10000000),IF(ISNUMBER(F388),F388+(ROW()/10000000),""))</f>
        <v/>
      </c>
      <c r="C388" s="1" t="str">
        <f t="shared" si="29"/>
        <v/>
      </c>
      <c r="D388" t="str">
        <f>IF(ISNUMBER(C388),'Datos de entrada'!A388,"")</f>
        <v/>
      </c>
      <c r="E388" s="1" t="str">
        <f>IF(ISNUMBER(G388),IF(NOT(ISBLANK('Datos de entrada'!K388)),'Datos de entrada'!K388,""),IFERROR(MID('Datos de entrada'!H388,1,2),""))</f>
        <v/>
      </c>
      <c r="F388" s="1" t="str">
        <f>IFERROR(VALUE(CONCATENATE(MID('Datos de entrada'!H388,5,1),",",MID('Datos de entrada'!H388,7,1))),IFERROR(VALUE(CONCATENATE(MID('Datos de entrada'!H388,5,2),",",MID('Datos de entrada'!H388,8,1))),""))</f>
        <v/>
      </c>
      <c r="G388" s="1" t="str">
        <f>IF(ISNUMBER('Datos de entrada'!J388),'Datos de entrada'!J388,"")</f>
        <v/>
      </c>
      <c r="I388" s="1" t="str">
        <f>IF(OR(ISNUMBER(F388),ISNUMBER(G388)),IFERROR(VALUE(CONCATENATE(MID('Datos de entrada'!C388,1,1),",",MID('Datos de entrada'!C388,3,1))),IFERROR(VALUE(MID('Datos de entrada'!C388,1,2)),"")),"")</f>
        <v/>
      </c>
    </row>
    <row r="389" spans="1:9" ht="14.25" x14ac:dyDescent="0.2">
      <c r="A389" t="str">
        <f t="shared" si="28"/>
        <v/>
      </c>
      <c r="B389" t="str">
        <f t="shared" si="30"/>
        <v/>
      </c>
      <c r="C389" s="1" t="str">
        <f t="shared" si="29"/>
        <v/>
      </c>
      <c r="D389" t="str">
        <f>IF(ISNUMBER(C389),'Datos de entrada'!A389,"")</f>
        <v/>
      </c>
      <c r="E389" s="1" t="str">
        <f>IF(ISNUMBER(G389),IF(NOT(ISBLANK('Datos de entrada'!K389)),'Datos de entrada'!K389,""),IFERROR(MID('Datos de entrada'!H389,1,2),""))</f>
        <v/>
      </c>
      <c r="F389" s="1" t="str">
        <f>IFERROR(VALUE(CONCATENATE(MID('Datos de entrada'!H389,5,1),",",MID('Datos de entrada'!H389,7,1))),IFERROR(VALUE(CONCATENATE(MID('Datos de entrada'!H389,5,2),",",MID('Datos de entrada'!H389,8,1))),""))</f>
        <v/>
      </c>
      <c r="G389" s="1" t="str">
        <f>IF(ISNUMBER('Datos de entrada'!J389),'Datos de entrada'!J389,"")</f>
        <v/>
      </c>
      <c r="I389" s="1" t="str">
        <f>IF(OR(ISNUMBER(F389),ISNUMBER(G389)),IFERROR(VALUE(CONCATENATE(MID('Datos de entrada'!C389,1,1),",",MID('Datos de entrada'!C389,3,1))),IFERROR(VALUE(MID('Datos de entrada'!C389,1,2)),"")),"")</f>
        <v/>
      </c>
    </row>
    <row r="390" spans="1:9" ht="14.25" x14ac:dyDescent="0.2">
      <c r="A390" t="str">
        <f t="shared" si="28"/>
        <v/>
      </c>
      <c r="B390" t="str">
        <f t="shared" si="30"/>
        <v/>
      </c>
      <c r="C390" s="1" t="str">
        <f t="shared" si="29"/>
        <v/>
      </c>
      <c r="D390" t="str">
        <f>IF(ISNUMBER(C390),'Datos de entrada'!A390,"")</f>
        <v/>
      </c>
      <c r="E390" s="1" t="str">
        <f>IF(ISNUMBER(G390),IF(NOT(ISBLANK('Datos de entrada'!K390)),'Datos de entrada'!K390,""),IFERROR(MID('Datos de entrada'!H390,1,2),""))</f>
        <v/>
      </c>
      <c r="F390" s="1" t="str">
        <f>IFERROR(VALUE(CONCATENATE(MID('Datos de entrada'!H390,5,1),",",MID('Datos de entrada'!H390,7,1))),IFERROR(VALUE(CONCATENATE(MID('Datos de entrada'!H390,5,2),",",MID('Datos de entrada'!H390,8,1))),""))</f>
        <v/>
      </c>
      <c r="G390" s="1" t="str">
        <f>IF(ISNUMBER('Datos de entrada'!J390),'Datos de entrada'!J390,"")</f>
        <v/>
      </c>
      <c r="I390" s="1" t="str">
        <f>IF(OR(ISNUMBER(F390),ISNUMBER(G390)),IFERROR(VALUE(CONCATENATE(MID('Datos de entrada'!C390,1,1),",",MID('Datos de entrada'!C390,3,1))),IFERROR(VALUE(MID('Datos de entrada'!C390,1,2)),"")),"")</f>
        <v/>
      </c>
    </row>
    <row r="391" spans="1:9" ht="14.25" x14ac:dyDescent="0.2">
      <c r="A391" t="str">
        <f t="shared" si="28"/>
        <v/>
      </c>
      <c r="B391" t="str">
        <f t="shared" si="30"/>
        <v/>
      </c>
      <c r="C391" s="1" t="str">
        <f t="shared" si="29"/>
        <v/>
      </c>
      <c r="D391" t="str">
        <f>IF(ISNUMBER(C391),'Datos de entrada'!A391,"")</f>
        <v/>
      </c>
      <c r="E391" s="1" t="str">
        <f>IF(ISNUMBER(G391),IF(NOT(ISBLANK('Datos de entrada'!K391)),'Datos de entrada'!K391,""),IFERROR(MID('Datos de entrada'!H391,1,2),""))</f>
        <v/>
      </c>
      <c r="F391" s="1" t="str">
        <f>IFERROR(VALUE(CONCATENATE(MID('Datos de entrada'!H391,5,1),",",MID('Datos de entrada'!H391,7,1))),IFERROR(VALUE(CONCATENATE(MID('Datos de entrada'!H391,5,2),",",MID('Datos de entrada'!H391,8,1))),""))</f>
        <v/>
      </c>
      <c r="G391" s="1" t="str">
        <f>IF(ISNUMBER('Datos de entrada'!J391),'Datos de entrada'!J391,"")</f>
        <v/>
      </c>
      <c r="I391" s="1" t="str">
        <f>IF(OR(ISNUMBER(F391),ISNUMBER(G391)),IFERROR(VALUE(CONCATENATE(MID('Datos de entrada'!C391,1,1),",",MID('Datos de entrada'!C391,3,1))),IFERROR(VALUE(MID('Datos de entrada'!C391,1,2)),"")),"")</f>
        <v/>
      </c>
    </row>
    <row r="392" spans="1:9" ht="14.25" x14ac:dyDescent="0.2">
      <c r="A392" t="str">
        <f t="shared" si="28"/>
        <v/>
      </c>
      <c r="B392" t="str">
        <f t="shared" si="30"/>
        <v/>
      </c>
      <c r="C392" s="1" t="str">
        <f t="shared" si="29"/>
        <v/>
      </c>
      <c r="D392" t="str">
        <f>IF(ISNUMBER(C392),'Datos de entrada'!A392,"")</f>
        <v/>
      </c>
      <c r="E392" s="1" t="str">
        <f>IF(ISNUMBER(G392),IF(NOT(ISBLANK('Datos de entrada'!K392)),'Datos de entrada'!K392,""),IFERROR(MID('Datos de entrada'!H392,1,2),""))</f>
        <v/>
      </c>
      <c r="F392" s="1" t="str">
        <f>IFERROR(VALUE(CONCATENATE(MID('Datos de entrada'!H392,5,1),",",MID('Datos de entrada'!H392,7,1))),IFERROR(VALUE(CONCATENATE(MID('Datos de entrada'!H392,5,2),",",MID('Datos de entrada'!H392,8,1))),""))</f>
        <v/>
      </c>
      <c r="G392" s="1" t="str">
        <f>IF(ISNUMBER('Datos de entrada'!J392),'Datos de entrada'!J392,"")</f>
        <v/>
      </c>
      <c r="I392" s="1" t="str">
        <f>IF(OR(ISNUMBER(F392),ISNUMBER(G392)),IFERROR(VALUE(CONCATENATE(MID('Datos de entrada'!C392,1,1),",",MID('Datos de entrada'!C392,3,1))),IFERROR(VALUE(MID('Datos de entrada'!C392,1,2)),"")),"")</f>
        <v/>
      </c>
    </row>
    <row r="393" spans="1:9" ht="14.25" x14ac:dyDescent="0.2">
      <c r="A393" t="str">
        <f t="shared" si="28"/>
        <v/>
      </c>
      <c r="B393" t="str">
        <f t="shared" si="30"/>
        <v/>
      </c>
      <c r="C393" s="1" t="str">
        <f t="shared" si="29"/>
        <v/>
      </c>
      <c r="D393" t="str">
        <f>IF(ISNUMBER(C393),'Datos de entrada'!A393,"")</f>
        <v/>
      </c>
      <c r="E393" s="1" t="str">
        <f>IF(ISNUMBER(G393),IF(NOT(ISBLANK('Datos de entrada'!K393)),'Datos de entrada'!K393,""),IFERROR(MID('Datos de entrada'!H393,1,2),""))</f>
        <v/>
      </c>
      <c r="F393" s="1" t="str">
        <f>IFERROR(VALUE(CONCATENATE(MID('Datos de entrada'!H393,5,1),",",MID('Datos de entrada'!H393,7,1))),IFERROR(VALUE(CONCATENATE(MID('Datos de entrada'!H393,5,2),",",MID('Datos de entrada'!H393,8,1))),""))</f>
        <v/>
      </c>
      <c r="G393" s="1" t="str">
        <f>IF(ISNUMBER('Datos de entrada'!J393),'Datos de entrada'!J393,"")</f>
        <v/>
      </c>
      <c r="I393" s="1" t="str">
        <f>IF(OR(ISNUMBER(F393),ISNUMBER(G393)),IFERROR(VALUE(CONCATENATE(MID('Datos de entrada'!C393,1,1),",",MID('Datos de entrada'!C393,3,1))),IFERROR(VALUE(MID('Datos de entrada'!C393,1,2)),"")),"")</f>
        <v/>
      </c>
    </row>
    <row r="394" spans="1:9" ht="14.25" x14ac:dyDescent="0.2">
      <c r="A394" t="str">
        <f t="shared" si="28"/>
        <v/>
      </c>
      <c r="B394" t="str">
        <f t="shared" si="30"/>
        <v/>
      </c>
      <c r="C394" s="1" t="str">
        <f t="shared" si="29"/>
        <v/>
      </c>
      <c r="D394" t="str">
        <f>IF(ISNUMBER(C394),'Datos de entrada'!A394,"")</f>
        <v/>
      </c>
      <c r="E394" s="1" t="str">
        <f>IF(ISNUMBER(G394),IF(NOT(ISBLANK('Datos de entrada'!K394)),'Datos de entrada'!K394,""),IFERROR(MID('Datos de entrada'!H394,1,2),""))</f>
        <v/>
      </c>
      <c r="F394" s="1" t="str">
        <f>IFERROR(VALUE(CONCATENATE(MID('Datos de entrada'!H394,5,1),",",MID('Datos de entrada'!H394,7,1))),IFERROR(VALUE(CONCATENATE(MID('Datos de entrada'!H394,5,2),",",MID('Datos de entrada'!H394,8,1))),""))</f>
        <v/>
      </c>
      <c r="G394" s="1" t="str">
        <f>IF(ISNUMBER('Datos de entrada'!J394),'Datos de entrada'!J394,"")</f>
        <v/>
      </c>
      <c r="I394" s="1" t="str">
        <f>IF(OR(ISNUMBER(F394),ISNUMBER(G394)),IFERROR(VALUE(CONCATENATE(MID('Datos de entrada'!C394,1,1),",",MID('Datos de entrada'!C394,3,1))),IFERROR(VALUE(MID('Datos de entrada'!C394,1,2)),"")),"")</f>
        <v/>
      </c>
    </row>
    <row r="395" spans="1:9" ht="14.25" x14ac:dyDescent="0.2">
      <c r="A395" t="str">
        <f t="shared" si="28"/>
        <v/>
      </c>
      <c r="B395" t="str">
        <f t="shared" si="30"/>
        <v/>
      </c>
      <c r="C395" s="1" t="str">
        <f t="shared" si="29"/>
        <v/>
      </c>
      <c r="D395" t="str">
        <f>IF(ISNUMBER(C395),'Datos de entrada'!A395,"")</f>
        <v/>
      </c>
      <c r="E395" s="1" t="str">
        <f>IF(ISNUMBER(G395),IF(NOT(ISBLANK('Datos de entrada'!K395)),'Datos de entrada'!K395,""),IFERROR(MID('Datos de entrada'!H395,1,2),""))</f>
        <v/>
      </c>
      <c r="F395" s="1" t="str">
        <f>IFERROR(VALUE(CONCATENATE(MID('Datos de entrada'!H395,5,1),",",MID('Datos de entrada'!H395,7,1))),IFERROR(VALUE(CONCATENATE(MID('Datos de entrada'!H395,5,2),",",MID('Datos de entrada'!H395,8,1))),""))</f>
        <v/>
      </c>
      <c r="G395" s="1" t="str">
        <f>IF(ISNUMBER('Datos de entrada'!J395),'Datos de entrada'!J395,"")</f>
        <v/>
      </c>
      <c r="I395" s="1" t="str">
        <f>IF(OR(ISNUMBER(F395),ISNUMBER(G395)),IFERROR(VALUE(CONCATENATE(MID('Datos de entrada'!C395,1,1),",",MID('Datos de entrada'!C395,3,1))),IFERROR(VALUE(MID('Datos de entrada'!C395,1,2)),"")),"")</f>
        <v/>
      </c>
    </row>
    <row r="396" spans="1:9" ht="14.25" x14ac:dyDescent="0.2">
      <c r="A396" t="str">
        <f t="shared" si="28"/>
        <v/>
      </c>
      <c r="B396" t="str">
        <f t="shared" si="30"/>
        <v/>
      </c>
      <c r="C396" s="1" t="str">
        <f t="shared" si="29"/>
        <v/>
      </c>
      <c r="D396" t="str">
        <f>IF(ISNUMBER(C396),'Datos de entrada'!A396,"")</f>
        <v/>
      </c>
      <c r="E396" s="1" t="str">
        <f>IF(ISNUMBER(G396),IF(NOT(ISBLANK('Datos de entrada'!K396)),'Datos de entrada'!K396,""),IFERROR(MID('Datos de entrada'!H396,1,2),""))</f>
        <v/>
      </c>
      <c r="F396" s="1" t="str">
        <f>IFERROR(VALUE(CONCATENATE(MID('Datos de entrada'!H396,5,1),",",MID('Datos de entrada'!H396,7,1))),IFERROR(VALUE(CONCATENATE(MID('Datos de entrada'!H396,5,2),",",MID('Datos de entrada'!H396,8,1))),""))</f>
        <v/>
      </c>
      <c r="G396" s="1" t="str">
        <f>IF(ISNUMBER('Datos de entrada'!J396),'Datos de entrada'!J396,"")</f>
        <v/>
      </c>
      <c r="I396" s="1" t="str">
        <f>IF(OR(ISNUMBER(F396),ISNUMBER(G396)),IFERROR(VALUE(CONCATENATE(MID('Datos de entrada'!C396,1,1),",",MID('Datos de entrada'!C396,3,1))),IFERROR(VALUE(MID('Datos de entrada'!C396,1,2)),"")),"")</f>
        <v/>
      </c>
    </row>
    <row r="397" spans="1:9" ht="14.25" x14ac:dyDescent="0.2">
      <c r="A397" t="str">
        <f t="shared" si="28"/>
        <v/>
      </c>
      <c r="B397" t="str">
        <f t="shared" si="30"/>
        <v/>
      </c>
      <c r="C397" s="1" t="str">
        <f t="shared" si="29"/>
        <v/>
      </c>
      <c r="D397" t="str">
        <f>IF(ISNUMBER(C397),'Datos de entrada'!A397,"")</f>
        <v/>
      </c>
      <c r="E397" s="1" t="str">
        <f>IF(ISNUMBER(G397),IF(NOT(ISBLANK('Datos de entrada'!K397)),'Datos de entrada'!K397,""),IFERROR(MID('Datos de entrada'!H397,1,2),""))</f>
        <v/>
      </c>
      <c r="F397" s="1" t="str">
        <f>IFERROR(VALUE(CONCATENATE(MID('Datos de entrada'!H397,5,1),",",MID('Datos de entrada'!H397,7,1))),IFERROR(VALUE(CONCATENATE(MID('Datos de entrada'!H397,5,2),",",MID('Datos de entrada'!H397,8,1))),""))</f>
        <v/>
      </c>
      <c r="G397" s="1" t="str">
        <f>IF(ISNUMBER('Datos de entrada'!J397),'Datos de entrada'!J397,"")</f>
        <v/>
      </c>
      <c r="I397" s="1" t="str">
        <f>IF(OR(ISNUMBER(F397),ISNUMBER(G397)),IFERROR(VALUE(CONCATENATE(MID('Datos de entrada'!C397,1,1),",",MID('Datos de entrada'!C397,3,1))),IFERROR(VALUE(MID('Datos de entrada'!C397,1,2)),"")),"")</f>
        <v/>
      </c>
    </row>
    <row r="398" spans="1:9" ht="14.25" x14ac:dyDescent="0.2">
      <c r="A398" t="str">
        <f t="shared" si="28"/>
        <v/>
      </c>
      <c r="B398" t="str">
        <f t="shared" si="30"/>
        <v/>
      </c>
      <c r="C398" s="1" t="str">
        <f t="shared" si="29"/>
        <v/>
      </c>
      <c r="D398" t="str">
        <f>IF(ISNUMBER(C398),'Datos de entrada'!A398,"")</f>
        <v/>
      </c>
      <c r="E398" s="1" t="str">
        <f>IF(ISNUMBER(G398),IF(NOT(ISBLANK('Datos de entrada'!K398)),'Datos de entrada'!K398,""),IFERROR(MID('Datos de entrada'!H398,1,2),""))</f>
        <v/>
      </c>
      <c r="F398" s="1" t="str">
        <f>IFERROR(VALUE(CONCATENATE(MID('Datos de entrada'!H398,5,1),",",MID('Datos de entrada'!H398,7,1))),IFERROR(VALUE(CONCATENATE(MID('Datos de entrada'!H398,5,2),",",MID('Datos de entrada'!H398,8,1))),""))</f>
        <v/>
      </c>
      <c r="G398" s="1" t="str">
        <f>IF(ISNUMBER('Datos de entrada'!J398),'Datos de entrada'!J398,"")</f>
        <v/>
      </c>
      <c r="I398" s="1" t="str">
        <f>IF(OR(ISNUMBER(F398),ISNUMBER(G398)),IFERROR(VALUE(CONCATENATE(MID('Datos de entrada'!C398,1,1),",",MID('Datos de entrada'!C398,3,1))),IFERROR(VALUE(MID('Datos de entrada'!C398,1,2)),"")),"")</f>
        <v/>
      </c>
    </row>
    <row r="399" spans="1:9" ht="14.25" x14ac:dyDescent="0.2">
      <c r="A399" t="str">
        <f t="shared" si="28"/>
        <v/>
      </c>
      <c r="B399" t="str">
        <f t="shared" si="30"/>
        <v/>
      </c>
      <c r="C399" s="1" t="str">
        <f t="shared" si="29"/>
        <v/>
      </c>
      <c r="D399" t="str">
        <f>IF(ISNUMBER(C399),'Datos de entrada'!A399,"")</f>
        <v/>
      </c>
      <c r="E399" s="1" t="str">
        <f>IF(ISNUMBER(G399),IF(NOT(ISBLANK('Datos de entrada'!K399)),'Datos de entrada'!K399,""),IFERROR(MID('Datos de entrada'!H399,1,2),""))</f>
        <v/>
      </c>
      <c r="F399" s="1" t="str">
        <f>IFERROR(VALUE(CONCATENATE(MID('Datos de entrada'!H399,5,1),",",MID('Datos de entrada'!H399,7,1))),IFERROR(VALUE(CONCATENATE(MID('Datos de entrada'!H399,5,2),",",MID('Datos de entrada'!H399,8,1))),""))</f>
        <v/>
      </c>
      <c r="G399" s="1" t="str">
        <f>IF(ISNUMBER('Datos de entrada'!J399),'Datos de entrada'!J399,"")</f>
        <v/>
      </c>
      <c r="I399" s="1" t="str">
        <f>IF(OR(ISNUMBER(F399),ISNUMBER(G399)),IFERROR(VALUE(CONCATENATE(MID('Datos de entrada'!C399,1,1),",",MID('Datos de entrada'!C399,3,1))),IFERROR(VALUE(MID('Datos de entrada'!C399,1,2)),"")),"")</f>
        <v/>
      </c>
    </row>
    <row r="400" spans="1:9" ht="14.25" x14ac:dyDescent="0.2">
      <c r="A400" t="str">
        <f t="shared" si="28"/>
        <v/>
      </c>
      <c r="B400" t="str">
        <f t="shared" si="30"/>
        <v/>
      </c>
      <c r="C400" s="1" t="str">
        <f t="shared" si="29"/>
        <v/>
      </c>
      <c r="D400" t="str">
        <f>IF(ISNUMBER(C400),'Datos de entrada'!A400,"")</f>
        <v/>
      </c>
      <c r="E400" s="1" t="str">
        <f>IF(ISNUMBER(G400),IF(NOT(ISBLANK('Datos de entrada'!K400)),'Datos de entrada'!K400,""),IFERROR(MID('Datos de entrada'!H400,1,2),""))</f>
        <v/>
      </c>
      <c r="F400" s="1" t="str">
        <f>IFERROR(VALUE(CONCATENATE(MID('Datos de entrada'!H400,5,1),",",MID('Datos de entrada'!H400,7,1))),IFERROR(VALUE(CONCATENATE(MID('Datos de entrada'!H400,5,2),",",MID('Datos de entrada'!H400,8,1))),""))</f>
        <v/>
      </c>
      <c r="G400" s="1" t="str">
        <f>IF(ISNUMBER('Datos de entrada'!J400),'Datos de entrada'!J400,"")</f>
        <v/>
      </c>
      <c r="I400" s="1" t="str">
        <f>IF(OR(ISNUMBER(F400),ISNUMBER(G400)),IFERROR(VALUE(CONCATENATE(MID('Datos de entrada'!C400,1,1),",",MID('Datos de entrada'!C400,3,1))),IFERROR(VALUE(MID('Datos de entrada'!C400,1,2)),"")),"")</f>
        <v/>
      </c>
    </row>
    <row r="401" spans="1:9" ht="14.25" x14ac:dyDescent="0.2">
      <c r="A401" t="str">
        <f t="shared" si="28"/>
        <v/>
      </c>
      <c r="B401" t="str">
        <f t="shared" si="30"/>
        <v/>
      </c>
      <c r="C401" s="1" t="str">
        <f t="shared" si="29"/>
        <v/>
      </c>
      <c r="D401" t="str">
        <f>IF(ISNUMBER(C401),'Datos de entrada'!A401,"")</f>
        <v/>
      </c>
      <c r="E401" s="1" t="str">
        <f>IF(ISNUMBER(G401),IF(NOT(ISBLANK('Datos de entrada'!K401)),'Datos de entrada'!K401,""),IFERROR(MID('Datos de entrada'!H401,1,2),""))</f>
        <v/>
      </c>
      <c r="F401" s="1" t="str">
        <f>IFERROR(VALUE(CONCATENATE(MID('Datos de entrada'!H401,5,1),",",MID('Datos de entrada'!H401,7,1))),IFERROR(VALUE(CONCATENATE(MID('Datos de entrada'!H401,5,2),",",MID('Datos de entrada'!H401,8,1))),""))</f>
        <v/>
      </c>
      <c r="G401" s="1" t="str">
        <f>IF(ISNUMBER('Datos de entrada'!J401),'Datos de entrada'!J401,"")</f>
        <v/>
      </c>
      <c r="I401" s="1" t="str">
        <f>IF(OR(ISNUMBER(F401),ISNUMBER(G401)),IFERROR(VALUE(CONCATENATE(MID('Datos de entrada'!C401,1,1),",",MID('Datos de entrada'!C401,3,1))),IFERROR(VALUE(MID('Datos de entrada'!C401,1,2)),"")),"")</f>
        <v/>
      </c>
    </row>
    <row r="402" spans="1:9" ht="14.25" x14ac:dyDescent="0.2">
      <c r="A402" t="str">
        <f t="shared" si="28"/>
        <v/>
      </c>
      <c r="B402" t="str">
        <f t="shared" si="30"/>
        <v/>
      </c>
      <c r="C402" s="1" t="str">
        <f t="shared" si="29"/>
        <v/>
      </c>
      <c r="D402" t="str">
        <f>IF(ISNUMBER(C402),'Datos de entrada'!A402,"")</f>
        <v/>
      </c>
      <c r="E402" s="1" t="str">
        <f>IF(ISNUMBER(G402),IF(NOT(ISBLANK('Datos de entrada'!K402)),'Datos de entrada'!K402,""),IFERROR(MID('Datos de entrada'!H402,1,2),""))</f>
        <v/>
      </c>
      <c r="F402" s="1" t="str">
        <f>IFERROR(VALUE(CONCATENATE(MID('Datos de entrada'!H402,5,1),",",MID('Datos de entrada'!H402,7,1))),IFERROR(VALUE(CONCATENATE(MID('Datos de entrada'!H402,5,2),",",MID('Datos de entrada'!H402,8,1))),""))</f>
        <v/>
      </c>
      <c r="G402" s="1" t="str">
        <f>IF(ISNUMBER('Datos de entrada'!J402),'Datos de entrada'!J402,"")</f>
        <v/>
      </c>
      <c r="I402" s="1" t="str">
        <f>IF(OR(ISNUMBER(F402),ISNUMBER(G402)),IFERROR(VALUE(CONCATENATE(MID('Datos de entrada'!C402,1,1),",",MID('Datos de entrada'!C402,3,1))),IFERROR(VALUE(MID('Datos de entrada'!C402,1,2)),"")),"")</f>
        <v/>
      </c>
    </row>
    <row r="403" spans="1:9" ht="14.25" x14ac:dyDescent="0.2">
      <c r="A403" t="str">
        <f t="shared" si="28"/>
        <v/>
      </c>
      <c r="B403" t="str">
        <f t="shared" si="30"/>
        <v/>
      </c>
      <c r="C403" s="1" t="str">
        <f t="shared" si="29"/>
        <v/>
      </c>
      <c r="D403" t="str">
        <f>IF(ISNUMBER(C403),'Datos de entrada'!A403,"")</f>
        <v/>
      </c>
      <c r="E403" s="1" t="str">
        <f>IF(ISNUMBER(G403),IF(NOT(ISBLANK('Datos de entrada'!K403)),'Datos de entrada'!K403,""),IFERROR(MID('Datos de entrada'!H403,1,2),""))</f>
        <v/>
      </c>
      <c r="F403" s="1" t="str">
        <f>IFERROR(VALUE(CONCATENATE(MID('Datos de entrada'!H403,5,1),",",MID('Datos de entrada'!H403,7,1))),IFERROR(VALUE(CONCATENATE(MID('Datos de entrada'!H403,5,2),",",MID('Datos de entrada'!H403,8,1))),""))</f>
        <v/>
      </c>
      <c r="G403" s="1" t="str">
        <f>IF(ISNUMBER('Datos de entrada'!J403),'Datos de entrada'!J403,"")</f>
        <v/>
      </c>
      <c r="I403" s="1" t="str">
        <f>IF(OR(ISNUMBER(F403),ISNUMBER(G403)),IFERROR(VALUE(CONCATENATE(MID('Datos de entrada'!C403,1,1),",",MID('Datos de entrada'!C403,3,1))),IFERROR(VALUE(MID('Datos de entrada'!C403,1,2)),"")),"")</f>
        <v/>
      </c>
    </row>
    <row r="404" spans="1:9" ht="14.25" x14ac:dyDescent="0.2">
      <c r="A404" t="str">
        <f t="shared" si="28"/>
        <v/>
      </c>
      <c r="B404" t="str">
        <f t="shared" si="30"/>
        <v/>
      </c>
      <c r="C404" s="1" t="str">
        <f t="shared" si="29"/>
        <v/>
      </c>
      <c r="D404" t="str">
        <f>IF(ISNUMBER(C404),'Datos de entrada'!A404,"")</f>
        <v/>
      </c>
      <c r="E404" s="1" t="str">
        <f>IF(ISNUMBER(G404),IF(NOT(ISBLANK('Datos de entrada'!K404)),'Datos de entrada'!K404,""),IFERROR(MID('Datos de entrada'!H404,1,2),""))</f>
        <v/>
      </c>
      <c r="F404" s="1" t="str">
        <f>IFERROR(VALUE(CONCATENATE(MID('Datos de entrada'!H404,5,1),",",MID('Datos de entrada'!H404,7,1))),IFERROR(VALUE(CONCATENATE(MID('Datos de entrada'!H404,5,2),",",MID('Datos de entrada'!H404,8,1))),""))</f>
        <v/>
      </c>
      <c r="G404" s="1" t="str">
        <f>IF(ISNUMBER('Datos de entrada'!J404),'Datos de entrada'!J404,"")</f>
        <v/>
      </c>
      <c r="I404" s="1" t="str">
        <f>IF(OR(ISNUMBER(F404),ISNUMBER(G404)),IFERROR(VALUE(CONCATENATE(MID('Datos de entrada'!C404,1,1),",",MID('Datos de entrada'!C404,3,1))),IFERROR(VALUE(MID('Datos de entrada'!C404,1,2)),"")),"")</f>
        <v/>
      </c>
    </row>
    <row r="405" spans="1:9" ht="14.25" x14ac:dyDescent="0.2">
      <c r="A405" t="str">
        <f t="shared" si="28"/>
        <v/>
      </c>
      <c r="B405" t="str">
        <f t="shared" si="30"/>
        <v/>
      </c>
      <c r="C405" s="1" t="str">
        <f t="shared" si="29"/>
        <v/>
      </c>
      <c r="D405" t="str">
        <f>IF(ISNUMBER(C405),'Datos de entrada'!A405,"")</f>
        <v/>
      </c>
      <c r="E405" s="1" t="str">
        <f>IF(ISNUMBER(G405),IF(NOT(ISBLANK('Datos de entrada'!K405)),'Datos de entrada'!K405,""),IFERROR(MID('Datos de entrada'!H405,1,2),""))</f>
        <v/>
      </c>
      <c r="F405" s="1" t="str">
        <f>IFERROR(VALUE(CONCATENATE(MID('Datos de entrada'!H405,5,1),",",MID('Datos de entrada'!H405,7,1))),IFERROR(VALUE(CONCATENATE(MID('Datos de entrada'!H405,5,2),",",MID('Datos de entrada'!H405,8,1))),""))</f>
        <v/>
      </c>
      <c r="G405" s="1" t="str">
        <f>IF(ISNUMBER('Datos de entrada'!J405),'Datos de entrada'!J405,"")</f>
        <v/>
      </c>
      <c r="I405" s="1" t="str">
        <f>IF(OR(ISNUMBER(F405),ISNUMBER(G405)),IFERROR(VALUE(CONCATENATE(MID('Datos de entrada'!C405,1,1),",",MID('Datos de entrada'!C405,3,1))),IFERROR(VALUE(MID('Datos de entrada'!C405,1,2)),"")),"")</f>
        <v/>
      </c>
    </row>
    <row r="406" spans="1:9" ht="14.25" x14ac:dyDescent="0.2">
      <c r="A406" t="str">
        <f t="shared" ref="A406:A469" si="31">IF(ISNUMBER(C406),C406+(ROW()/10000000),"")</f>
        <v/>
      </c>
      <c r="B406" t="str">
        <f t="shared" si="30"/>
        <v/>
      </c>
      <c r="C406" s="1" t="str">
        <f t="shared" si="29"/>
        <v/>
      </c>
      <c r="D406" t="str">
        <f>IF(ISNUMBER(C406),'Datos de entrada'!A406,"")</f>
        <v/>
      </c>
      <c r="E406" s="1" t="str">
        <f>IF(ISNUMBER(G406),IF(NOT(ISBLANK('Datos de entrada'!K406)),'Datos de entrada'!K406,""),IFERROR(MID('Datos de entrada'!H406,1,2),""))</f>
        <v/>
      </c>
      <c r="F406" s="1" t="str">
        <f>IFERROR(VALUE(CONCATENATE(MID('Datos de entrada'!H406,5,1),",",MID('Datos de entrada'!H406,7,1))),IFERROR(VALUE(CONCATENATE(MID('Datos de entrada'!H406,5,2),",",MID('Datos de entrada'!H406,8,1))),""))</f>
        <v/>
      </c>
      <c r="G406" s="1" t="str">
        <f>IF(ISNUMBER('Datos de entrada'!J406),'Datos de entrada'!J406,"")</f>
        <v/>
      </c>
      <c r="I406" s="1" t="str">
        <f>IF(OR(ISNUMBER(F406),ISNUMBER(G406)),IFERROR(VALUE(CONCATENATE(MID('Datos de entrada'!C406,1,1),",",MID('Datos de entrada'!C406,3,1))),IFERROR(VALUE(MID('Datos de entrada'!C406,1,2)),"")),"")</f>
        <v/>
      </c>
    </row>
    <row r="407" spans="1:9" ht="14.25" x14ac:dyDescent="0.2">
      <c r="A407" t="str">
        <f t="shared" si="31"/>
        <v/>
      </c>
      <c r="B407" t="str">
        <f t="shared" si="30"/>
        <v/>
      </c>
      <c r="C407" s="1" t="str">
        <f t="shared" si="29"/>
        <v/>
      </c>
      <c r="D407" t="str">
        <f>IF(ISNUMBER(C407),'Datos de entrada'!A407,"")</f>
        <v/>
      </c>
      <c r="E407" s="1" t="str">
        <f>IF(ISNUMBER(G407),IF(NOT(ISBLANK('Datos de entrada'!K407)),'Datos de entrada'!K407,""),IFERROR(MID('Datos de entrada'!H407,1,2),""))</f>
        <v/>
      </c>
      <c r="F407" s="1" t="str">
        <f>IFERROR(VALUE(CONCATENATE(MID('Datos de entrada'!H407,5,1),",",MID('Datos de entrada'!H407,7,1))),IFERROR(VALUE(CONCATENATE(MID('Datos de entrada'!H407,5,2),",",MID('Datos de entrada'!H407,8,1))),""))</f>
        <v/>
      </c>
      <c r="G407" s="1" t="str">
        <f>IF(ISNUMBER('Datos de entrada'!J407),'Datos de entrada'!J407,"")</f>
        <v/>
      </c>
      <c r="I407" s="1" t="str">
        <f>IF(OR(ISNUMBER(F407),ISNUMBER(G407)),IFERROR(VALUE(CONCATENATE(MID('Datos de entrada'!C407,1,1),",",MID('Datos de entrada'!C407,3,1))),IFERROR(VALUE(MID('Datos de entrada'!C407,1,2)),"")),"")</f>
        <v/>
      </c>
    </row>
    <row r="408" spans="1:9" ht="14.25" x14ac:dyDescent="0.2">
      <c r="A408" t="str">
        <f t="shared" si="31"/>
        <v/>
      </c>
      <c r="B408" t="str">
        <f t="shared" si="30"/>
        <v/>
      </c>
      <c r="C408" s="1" t="str">
        <f t="shared" si="29"/>
        <v/>
      </c>
      <c r="D408" t="str">
        <f>IF(ISNUMBER(C408),'Datos de entrada'!A408,"")</f>
        <v/>
      </c>
      <c r="E408" s="1" t="str">
        <f>IF(ISNUMBER(G408),IF(NOT(ISBLANK('Datos de entrada'!K408)),'Datos de entrada'!K408,""),IFERROR(MID('Datos de entrada'!H408,1,2),""))</f>
        <v/>
      </c>
      <c r="F408" s="1" t="str">
        <f>IFERROR(VALUE(CONCATENATE(MID('Datos de entrada'!H408,5,1),",",MID('Datos de entrada'!H408,7,1))),IFERROR(VALUE(CONCATENATE(MID('Datos de entrada'!H408,5,2),",",MID('Datos de entrada'!H408,8,1))),""))</f>
        <v/>
      </c>
      <c r="G408" s="1" t="str">
        <f>IF(ISNUMBER('Datos de entrada'!J408),'Datos de entrada'!J408,"")</f>
        <v/>
      </c>
      <c r="I408" s="1" t="str">
        <f>IF(OR(ISNUMBER(F408),ISNUMBER(G408)),IFERROR(VALUE(CONCATENATE(MID('Datos de entrada'!C408,1,1),",",MID('Datos de entrada'!C408,3,1))),IFERROR(VALUE(MID('Datos de entrada'!C408,1,2)),"")),"")</f>
        <v/>
      </c>
    </row>
    <row r="409" spans="1:9" ht="14.25" x14ac:dyDescent="0.2">
      <c r="A409" t="str">
        <f t="shared" si="31"/>
        <v/>
      </c>
      <c r="B409" t="str">
        <f t="shared" si="30"/>
        <v/>
      </c>
      <c r="C409" s="1" t="str">
        <f t="shared" si="29"/>
        <v/>
      </c>
      <c r="D409" t="str">
        <f>IF(ISNUMBER(C409),'Datos de entrada'!A409,"")</f>
        <v/>
      </c>
      <c r="E409" s="1" t="str">
        <f>IF(ISNUMBER(G409),IF(NOT(ISBLANK('Datos de entrada'!K409)),'Datos de entrada'!K409,""),IFERROR(MID('Datos de entrada'!H409,1,2),""))</f>
        <v/>
      </c>
      <c r="F409" s="1" t="str">
        <f>IFERROR(VALUE(CONCATENATE(MID('Datos de entrada'!H409,5,1),",",MID('Datos de entrada'!H409,7,1))),IFERROR(VALUE(CONCATENATE(MID('Datos de entrada'!H409,5,2),",",MID('Datos de entrada'!H409,8,1))),""))</f>
        <v/>
      </c>
      <c r="G409" s="1" t="str">
        <f>IF(ISNUMBER('Datos de entrada'!J409),'Datos de entrada'!J409,"")</f>
        <v/>
      </c>
      <c r="I409" s="1" t="str">
        <f>IF(OR(ISNUMBER(F409),ISNUMBER(G409)),IFERROR(VALUE(CONCATENATE(MID('Datos de entrada'!C409,1,1),",",MID('Datos de entrada'!C409,3,1))),IFERROR(VALUE(MID('Datos de entrada'!C409,1,2)),"")),"")</f>
        <v/>
      </c>
    </row>
    <row r="410" spans="1:9" ht="14.25" x14ac:dyDescent="0.2">
      <c r="A410" t="str">
        <f t="shared" si="31"/>
        <v/>
      </c>
      <c r="B410" t="str">
        <f t="shared" si="30"/>
        <v/>
      </c>
      <c r="C410" s="1" t="str">
        <f t="shared" si="29"/>
        <v/>
      </c>
      <c r="D410" t="str">
        <f>IF(ISNUMBER(C410),'Datos de entrada'!A410,"")</f>
        <v/>
      </c>
      <c r="E410" s="1" t="str">
        <f>IF(ISNUMBER(G410),IF(NOT(ISBLANK('Datos de entrada'!K410)),'Datos de entrada'!K410,""),IFERROR(MID('Datos de entrada'!H410,1,2),""))</f>
        <v/>
      </c>
      <c r="F410" s="1" t="str">
        <f>IFERROR(VALUE(CONCATENATE(MID('Datos de entrada'!H410,5,1),",",MID('Datos de entrada'!H410,7,1))),IFERROR(VALUE(CONCATENATE(MID('Datos de entrada'!H410,5,2),",",MID('Datos de entrada'!H410,8,1))),""))</f>
        <v/>
      </c>
      <c r="G410" s="1" t="str">
        <f>IF(ISNUMBER('Datos de entrada'!J410),'Datos de entrada'!J410,"")</f>
        <v/>
      </c>
      <c r="I410" s="1" t="str">
        <f>IF(OR(ISNUMBER(F410),ISNUMBER(G410)),IFERROR(VALUE(CONCATENATE(MID('Datos de entrada'!C410,1,1),",",MID('Datos de entrada'!C410,3,1))),IFERROR(VALUE(MID('Datos de entrada'!C410,1,2)),"")),"")</f>
        <v/>
      </c>
    </row>
    <row r="411" spans="1:9" ht="14.25" x14ac:dyDescent="0.2">
      <c r="A411" t="str">
        <f t="shared" si="31"/>
        <v/>
      </c>
      <c r="B411" t="str">
        <f t="shared" si="30"/>
        <v/>
      </c>
      <c r="C411" s="1" t="str">
        <f t="shared" si="29"/>
        <v/>
      </c>
      <c r="D411" t="str">
        <f>IF(ISNUMBER(C411),'Datos de entrada'!A411,"")</f>
        <v/>
      </c>
      <c r="E411" s="1" t="str">
        <f>IF(ISNUMBER(G411),IF(NOT(ISBLANK('Datos de entrada'!K411)),'Datos de entrada'!K411,""),IFERROR(MID('Datos de entrada'!H411,1,2),""))</f>
        <v/>
      </c>
      <c r="F411" s="1" t="str">
        <f>IFERROR(VALUE(CONCATENATE(MID('Datos de entrada'!H411,5,1),",",MID('Datos de entrada'!H411,7,1))),IFERROR(VALUE(CONCATENATE(MID('Datos de entrada'!H411,5,2),",",MID('Datos de entrada'!H411,8,1))),""))</f>
        <v/>
      </c>
      <c r="G411" s="1" t="str">
        <f>IF(ISNUMBER('Datos de entrada'!J411),'Datos de entrada'!J411,"")</f>
        <v/>
      </c>
      <c r="I411" s="1" t="str">
        <f>IF(OR(ISNUMBER(F411),ISNUMBER(G411)),IFERROR(VALUE(CONCATENATE(MID('Datos de entrada'!C411,1,1),",",MID('Datos de entrada'!C411,3,1))),IFERROR(VALUE(MID('Datos de entrada'!C411,1,2)),"")),"")</f>
        <v/>
      </c>
    </row>
    <row r="412" spans="1:9" ht="14.25" x14ac:dyDescent="0.2">
      <c r="A412" t="str">
        <f t="shared" si="31"/>
        <v/>
      </c>
      <c r="B412" t="str">
        <f t="shared" si="30"/>
        <v/>
      </c>
      <c r="C412" s="1" t="str">
        <f t="shared" si="29"/>
        <v/>
      </c>
      <c r="D412" t="str">
        <f>IF(ISNUMBER(C412),'Datos de entrada'!A412,"")</f>
        <v/>
      </c>
      <c r="E412" s="1" t="str">
        <f>IF(ISNUMBER(G412),IF(NOT(ISBLANK('Datos de entrada'!K412)),'Datos de entrada'!K412,""),IFERROR(MID('Datos de entrada'!H412,1,2),""))</f>
        <v/>
      </c>
      <c r="F412" s="1" t="str">
        <f>IFERROR(VALUE(CONCATENATE(MID('Datos de entrada'!H412,5,1),",",MID('Datos de entrada'!H412,7,1))),IFERROR(VALUE(CONCATENATE(MID('Datos de entrada'!H412,5,2),",",MID('Datos de entrada'!H412,8,1))),""))</f>
        <v/>
      </c>
      <c r="G412" s="1" t="str">
        <f>IF(ISNUMBER('Datos de entrada'!J412),'Datos de entrada'!J412,"")</f>
        <v/>
      </c>
      <c r="I412" s="1" t="str">
        <f>IF(OR(ISNUMBER(F412),ISNUMBER(G412)),IFERROR(VALUE(CONCATENATE(MID('Datos de entrada'!C412,1,1),",",MID('Datos de entrada'!C412,3,1))),IFERROR(VALUE(MID('Datos de entrada'!C412,1,2)),"")),"")</f>
        <v/>
      </c>
    </row>
    <row r="413" spans="1:9" ht="14.25" x14ac:dyDescent="0.2">
      <c r="A413" t="str">
        <f t="shared" si="31"/>
        <v/>
      </c>
      <c r="B413" t="str">
        <f t="shared" si="30"/>
        <v/>
      </c>
      <c r="C413" s="1" t="str">
        <f t="shared" si="29"/>
        <v/>
      </c>
      <c r="D413" t="str">
        <f>IF(ISNUMBER(C413),'Datos de entrada'!A413,"")</f>
        <v/>
      </c>
      <c r="E413" s="1" t="str">
        <f>IF(ISNUMBER(G413),IF(NOT(ISBLANK('Datos de entrada'!K413)),'Datos de entrada'!K413,""),IFERROR(MID('Datos de entrada'!H413,1,2),""))</f>
        <v/>
      </c>
      <c r="F413" s="1" t="str">
        <f>IFERROR(VALUE(CONCATENATE(MID('Datos de entrada'!H413,5,1),",",MID('Datos de entrada'!H413,7,1))),IFERROR(VALUE(CONCATENATE(MID('Datos de entrada'!H413,5,2),",",MID('Datos de entrada'!H413,8,1))),""))</f>
        <v/>
      </c>
      <c r="G413" s="1" t="str">
        <f>IF(ISNUMBER('Datos de entrada'!J413),'Datos de entrada'!J413,"")</f>
        <v/>
      </c>
      <c r="I413" s="1" t="str">
        <f>IF(OR(ISNUMBER(F413),ISNUMBER(G413)),IFERROR(VALUE(CONCATENATE(MID('Datos de entrada'!C413,1,1),",",MID('Datos de entrada'!C413,3,1))),IFERROR(VALUE(MID('Datos de entrada'!C413,1,2)),"")),"")</f>
        <v/>
      </c>
    </row>
    <row r="414" spans="1:9" ht="14.25" x14ac:dyDescent="0.2">
      <c r="A414" t="str">
        <f t="shared" si="31"/>
        <v/>
      </c>
      <c r="B414" t="str">
        <f t="shared" si="30"/>
        <v/>
      </c>
      <c r="C414" s="1" t="str">
        <f t="shared" si="29"/>
        <v/>
      </c>
      <c r="D414" t="str">
        <f>IF(ISNUMBER(C414),'Datos de entrada'!A414,"")</f>
        <v/>
      </c>
      <c r="E414" s="1" t="str">
        <f>IF(ISNUMBER(G414),IF(NOT(ISBLANK('Datos de entrada'!K414)),'Datos de entrada'!K414,""),IFERROR(MID('Datos de entrada'!H414,1,2),""))</f>
        <v/>
      </c>
      <c r="F414" s="1" t="str">
        <f>IFERROR(VALUE(CONCATENATE(MID('Datos de entrada'!H414,5,1),",",MID('Datos de entrada'!H414,7,1))),IFERROR(VALUE(CONCATENATE(MID('Datos de entrada'!H414,5,2),",",MID('Datos de entrada'!H414,8,1))),""))</f>
        <v/>
      </c>
      <c r="G414" s="1" t="str">
        <f>IF(ISNUMBER('Datos de entrada'!J414),'Datos de entrada'!J414,"")</f>
        <v/>
      </c>
      <c r="I414" s="1" t="str">
        <f>IF(OR(ISNUMBER(F414),ISNUMBER(G414)),IFERROR(VALUE(CONCATENATE(MID('Datos de entrada'!C414,1,1),",",MID('Datos de entrada'!C414,3,1))),IFERROR(VALUE(MID('Datos de entrada'!C414,1,2)),"")),"")</f>
        <v/>
      </c>
    </row>
    <row r="415" spans="1:9" ht="14.25" x14ac:dyDescent="0.2">
      <c r="A415" t="str">
        <f t="shared" si="31"/>
        <v/>
      </c>
      <c r="B415" t="str">
        <f t="shared" si="30"/>
        <v/>
      </c>
      <c r="C415" s="1" t="str">
        <f t="shared" si="29"/>
        <v/>
      </c>
      <c r="D415" t="str">
        <f>IF(ISNUMBER(C415),'Datos de entrada'!A415,"")</f>
        <v/>
      </c>
      <c r="E415" s="1" t="str">
        <f>IF(ISNUMBER(G415),IF(NOT(ISBLANK('Datos de entrada'!K415)),'Datos de entrada'!K415,""),IFERROR(MID('Datos de entrada'!H415,1,2),""))</f>
        <v/>
      </c>
      <c r="F415" s="1" t="str">
        <f>IFERROR(VALUE(CONCATENATE(MID('Datos de entrada'!H415,5,1),",",MID('Datos de entrada'!H415,7,1))),IFERROR(VALUE(CONCATENATE(MID('Datos de entrada'!H415,5,2),",",MID('Datos de entrada'!H415,8,1))),""))</f>
        <v/>
      </c>
      <c r="G415" s="1" t="str">
        <f>IF(ISNUMBER('Datos de entrada'!J415),'Datos de entrada'!J415,"")</f>
        <v/>
      </c>
      <c r="I415" s="1" t="str">
        <f>IF(OR(ISNUMBER(F415),ISNUMBER(G415)),IFERROR(VALUE(CONCATENATE(MID('Datos de entrada'!C415,1,1),",",MID('Datos de entrada'!C415,3,1))),IFERROR(VALUE(MID('Datos de entrada'!C415,1,2)),"")),"")</f>
        <v/>
      </c>
    </row>
    <row r="416" spans="1:9" ht="14.25" x14ac:dyDescent="0.2">
      <c r="A416" t="str">
        <f t="shared" si="31"/>
        <v/>
      </c>
      <c r="B416" t="str">
        <f t="shared" si="30"/>
        <v/>
      </c>
      <c r="C416" s="1" t="str">
        <f t="shared" si="29"/>
        <v/>
      </c>
      <c r="D416" t="str">
        <f>IF(ISNUMBER(C416),'Datos de entrada'!A416,"")</f>
        <v/>
      </c>
      <c r="E416" s="1" t="str">
        <f>IF(ISNUMBER(G416),IF(NOT(ISBLANK('Datos de entrada'!K416)),'Datos de entrada'!K416,""),IFERROR(MID('Datos de entrada'!H416,1,2),""))</f>
        <v/>
      </c>
      <c r="F416" s="1" t="str">
        <f>IFERROR(VALUE(CONCATENATE(MID('Datos de entrada'!H416,5,1),",",MID('Datos de entrada'!H416,7,1))),IFERROR(VALUE(CONCATENATE(MID('Datos de entrada'!H416,5,2),",",MID('Datos de entrada'!H416,8,1))),""))</f>
        <v/>
      </c>
      <c r="G416" s="1" t="str">
        <f>IF(ISNUMBER('Datos de entrada'!J416),'Datos de entrada'!J416,"")</f>
        <v/>
      </c>
      <c r="I416" s="1" t="str">
        <f>IF(OR(ISNUMBER(F416),ISNUMBER(G416)),IFERROR(VALUE(CONCATENATE(MID('Datos de entrada'!C416,1,1),",",MID('Datos de entrada'!C416,3,1))),IFERROR(VALUE(MID('Datos de entrada'!C416,1,2)),"")),"")</f>
        <v/>
      </c>
    </row>
    <row r="417" spans="1:9" ht="14.25" x14ac:dyDescent="0.2">
      <c r="A417" t="str">
        <f t="shared" si="31"/>
        <v/>
      </c>
      <c r="B417" t="str">
        <f t="shared" si="30"/>
        <v/>
      </c>
      <c r="C417" s="1" t="str">
        <f t="shared" si="29"/>
        <v/>
      </c>
      <c r="D417" t="str">
        <f>IF(ISNUMBER(C417),'Datos de entrada'!A417,"")</f>
        <v/>
      </c>
      <c r="E417" s="1" t="str">
        <f>IF(ISNUMBER(G417),IF(NOT(ISBLANK('Datos de entrada'!K417)),'Datos de entrada'!K417,""),IFERROR(MID('Datos de entrada'!H417,1,2),""))</f>
        <v/>
      </c>
      <c r="F417" s="1" t="str">
        <f>IFERROR(VALUE(CONCATENATE(MID('Datos de entrada'!H417,5,1),",",MID('Datos de entrada'!H417,7,1))),IFERROR(VALUE(CONCATENATE(MID('Datos de entrada'!H417,5,2),",",MID('Datos de entrada'!H417,8,1))),""))</f>
        <v/>
      </c>
      <c r="G417" s="1" t="str">
        <f>IF(ISNUMBER('Datos de entrada'!J417),'Datos de entrada'!J417,"")</f>
        <v/>
      </c>
      <c r="I417" s="1" t="str">
        <f>IF(OR(ISNUMBER(F417),ISNUMBER(G417)),IFERROR(VALUE(CONCATENATE(MID('Datos de entrada'!C417,1,1),",",MID('Datos de entrada'!C417,3,1))),IFERROR(VALUE(MID('Datos de entrada'!C417,1,2)),"")),"")</f>
        <v/>
      </c>
    </row>
    <row r="418" spans="1:9" ht="14.25" x14ac:dyDescent="0.2">
      <c r="A418" t="str">
        <f t="shared" si="31"/>
        <v/>
      </c>
      <c r="B418" t="str">
        <f t="shared" si="30"/>
        <v/>
      </c>
      <c r="C418" s="1" t="str">
        <f t="shared" si="29"/>
        <v/>
      </c>
      <c r="D418" t="str">
        <f>IF(ISNUMBER(C418),'Datos de entrada'!A418,"")</f>
        <v/>
      </c>
      <c r="E418" s="1" t="str">
        <f>IF(ISNUMBER(G418),IF(NOT(ISBLANK('Datos de entrada'!K418)),'Datos de entrada'!K418,""),IFERROR(MID('Datos de entrada'!H418,1,2),""))</f>
        <v/>
      </c>
      <c r="F418" s="1" t="str">
        <f>IFERROR(VALUE(CONCATENATE(MID('Datos de entrada'!H418,5,1),",",MID('Datos de entrada'!H418,7,1))),IFERROR(VALUE(CONCATENATE(MID('Datos de entrada'!H418,5,2),",",MID('Datos de entrada'!H418,8,1))),""))</f>
        <v/>
      </c>
      <c r="G418" s="1" t="str">
        <f>IF(ISNUMBER('Datos de entrada'!J418),'Datos de entrada'!J418,"")</f>
        <v/>
      </c>
      <c r="I418" s="1" t="str">
        <f>IF(OR(ISNUMBER(F418),ISNUMBER(G418)),IFERROR(VALUE(CONCATENATE(MID('Datos de entrada'!C418,1,1),",",MID('Datos de entrada'!C418,3,1))),IFERROR(VALUE(MID('Datos de entrada'!C418,1,2)),"")),"")</f>
        <v/>
      </c>
    </row>
    <row r="419" spans="1:9" ht="14.25" x14ac:dyDescent="0.2">
      <c r="A419" t="str">
        <f t="shared" si="31"/>
        <v/>
      </c>
      <c r="B419" t="str">
        <f t="shared" si="30"/>
        <v/>
      </c>
      <c r="C419" s="1" t="str">
        <f t="shared" si="29"/>
        <v/>
      </c>
      <c r="D419" t="str">
        <f>IF(ISNUMBER(C419),'Datos de entrada'!A419,"")</f>
        <v/>
      </c>
      <c r="E419" s="1" t="str">
        <f>IF(ISNUMBER(G419),IF(NOT(ISBLANK('Datos de entrada'!K419)),'Datos de entrada'!K419,""),IFERROR(MID('Datos de entrada'!H419,1,2),""))</f>
        <v/>
      </c>
      <c r="F419" s="1" t="str">
        <f>IFERROR(VALUE(CONCATENATE(MID('Datos de entrada'!H419,5,1),",",MID('Datos de entrada'!H419,7,1))),IFERROR(VALUE(CONCATENATE(MID('Datos de entrada'!H419,5,2),",",MID('Datos de entrada'!H419,8,1))),""))</f>
        <v/>
      </c>
      <c r="G419" s="1" t="str">
        <f>IF(ISNUMBER('Datos de entrada'!J419),'Datos de entrada'!J419,"")</f>
        <v/>
      </c>
      <c r="I419" s="1" t="str">
        <f>IF(OR(ISNUMBER(F419),ISNUMBER(G419)),IFERROR(VALUE(CONCATENATE(MID('Datos de entrada'!C419,1,1),",",MID('Datos de entrada'!C419,3,1))),IFERROR(VALUE(MID('Datos de entrada'!C419,1,2)),"")),"")</f>
        <v/>
      </c>
    </row>
    <row r="420" spans="1:9" ht="14.25" x14ac:dyDescent="0.2">
      <c r="A420" t="str">
        <f t="shared" si="31"/>
        <v/>
      </c>
      <c r="B420" t="str">
        <f t="shared" si="30"/>
        <v/>
      </c>
      <c r="C420" s="1" t="str">
        <f t="shared" si="29"/>
        <v/>
      </c>
      <c r="D420" t="str">
        <f>IF(ISNUMBER(C420),'Datos de entrada'!A420,"")</f>
        <v/>
      </c>
      <c r="E420" s="1" t="str">
        <f>IF(ISNUMBER(G420),IF(NOT(ISBLANK('Datos de entrada'!K420)),'Datos de entrada'!K420,""),IFERROR(MID('Datos de entrada'!H420,1,2),""))</f>
        <v/>
      </c>
      <c r="F420" s="1" t="str">
        <f>IFERROR(VALUE(CONCATENATE(MID('Datos de entrada'!H420,5,1),",",MID('Datos de entrada'!H420,7,1))),IFERROR(VALUE(CONCATENATE(MID('Datos de entrada'!H420,5,2),",",MID('Datos de entrada'!H420,8,1))),""))</f>
        <v/>
      </c>
      <c r="G420" s="1" t="str">
        <f>IF(ISNUMBER('Datos de entrada'!J420),'Datos de entrada'!J420,"")</f>
        <v/>
      </c>
      <c r="I420" s="1" t="str">
        <f>IF(OR(ISNUMBER(F420),ISNUMBER(G420)),IFERROR(VALUE(CONCATENATE(MID('Datos de entrada'!C420,1,1),",",MID('Datos de entrada'!C420,3,1))),IFERROR(VALUE(MID('Datos de entrada'!C420,1,2)),"")),"")</f>
        <v/>
      </c>
    </row>
    <row r="421" spans="1:9" ht="14.25" x14ac:dyDescent="0.2">
      <c r="A421" t="str">
        <f t="shared" si="31"/>
        <v/>
      </c>
      <c r="B421" t="str">
        <f t="shared" si="30"/>
        <v/>
      </c>
      <c r="C421" s="1" t="str">
        <f t="shared" si="29"/>
        <v/>
      </c>
      <c r="D421" t="str">
        <f>IF(ISNUMBER(C421),'Datos de entrada'!A421,"")</f>
        <v/>
      </c>
      <c r="E421" s="1" t="str">
        <f>IF(ISNUMBER(G421),IF(NOT(ISBLANK('Datos de entrada'!K421)),'Datos de entrada'!K421,""),IFERROR(MID('Datos de entrada'!H421,1,2),""))</f>
        <v/>
      </c>
      <c r="F421" s="1" t="str">
        <f>IFERROR(VALUE(CONCATENATE(MID('Datos de entrada'!H421,5,1),",",MID('Datos de entrada'!H421,7,1))),IFERROR(VALUE(CONCATENATE(MID('Datos de entrada'!H421,5,2),",",MID('Datos de entrada'!H421,8,1))),""))</f>
        <v/>
      </c>
      <c r="G421" s="1" t="str">
        <f>IF(ISNUMBER('Datos de entrada'!J421),'Datos de entrada'!J421,"")</f>
        <v/>
      </c>
      <c r="I421" s="1" t="str">
        <f>IF(OR(ISNUMBER(F421),ISNUMBER(G421)),IFERROR(VALUE(CONCATENATE(MID('Datos de entrada'!C421,1,1),",",MID('Datos de entrada'!C421,3,1))),IFERROR(VALUE(MID('Datos de entrada'!C421,1,2)),"")),"")</f>
        <v/>
      </c>
    </row>
    <row r="422" spans="1:9" ht="14.25" x14ac:dyDescent="0.2">
      <c r="A422" t="str">
        <f t="shared" si="31"/>
        <v/>
      </c>
      <c r="B422" t="str">
        <f t="shared" si="30"/>
        <v/>
      </c>
      <c r="C422" s="1" t="str">
        <f t="shared" si="29"/>
        <v/>
      </c>
      <c r="D422" t="str">
        <f>IF(ISNUMBER(C422),'Datos de entrada'!A422,"")</f>
        <v/>
      </c>
      <c r="E422" s="1" t="str">
        <f>IF(ISNUMBER(G422),IF(NOT(ISBLANK('Datos de entrada'!K422)),'Datos de entrada'!K422,""),IFERROR(MID('Datos de entrada'!H422,1,2),""))</f>
        <v/>
      </c>
      <c r="F422" s="1" t="str">
        <f>IFERROR(VALUE(CONCATENATE(MID('Datos de entrada'!H422,5,1),",",MID('Datos de entrada'!H422,7,1))),IFERROR(VALUE(CONCATENATE(MID('Datos de entrada'!H422,5,2),",",MID('Datos de entrada'!H422,8,1))),""))</f>
        <v/>
      </c>
      <c r="G422" s="1" t="str">
        <f>IF(ISNUMBER('Datos de entrada'!J422),'Datos de entrada'!J422,"")</f>
        <v/>
      </c>
      <c r="I422" s="1" t="str">
        <f>IF(OR(ISNUMBER(F422),ISNUMBER(G422)),IFERROR(VALUE(CONCATENATE(MID('Datos de entrada'!C422,1,1),",",MID('Datos de entrada'!C422,3,1))),IFERROR(VALUE(MID('Datos de entrada'!C422,1,2)),"")),"")</f>
        <v/>
      </c>
    </row>
    <row r="423" spans="1:9" ht="14.25" x14ac:dyDescent="0.2">
      <c r="A423" t="str">
        <f t="shared" si="31"/>
        <v/>
      </c>
      <c r="B423" t="str">
        <f t="shared" si="30"/>
        <v/>
      </c>
      <c r="C423" s="1" t="str">
        <f t="shared" si="29"/>
        <v/>
      </c>
      <c r="D423" t="str">
        <f>IF(ISNUMBER(C423),'Datos de entrada'!A423,"")</f>
        <v/>
      </c>
      <c r="E423" s="1" t="str">
        <f>IF(ISNUMBER(G423),IF(NOT(ISBLANK('Datos de entrada'!K423)),'Datos de entrada'!K423,""),IFERROR(MID('Datos de entrada'!H423,1,2),""))</f>
        <v/>
      </c>
      <c r="F423" s="1" t="str">
        <f>IFERROR(VALUE(CONCATENATE(MID('Datos de entrada'!H423,5,1),",",MID('Datos de entrada'!H423,7,1))),IFERROR(VALUE(CONCATENATE(MID('Datos de entrada'!H423,5,2),",",MID('Datos de entrada'!H423,8,1))),""))</f>
        <v/>
      </c>
      <c r="G423" s="1" t="str">
        <f>IF(ISNUMBER('Datos de entrada'!J423),'Datos de entrada'!J423,"")</f>
        <v/>
      </c>
      <c r="I423" s="1" t="str">
        <f>IF(OR(ISNUMBER(F423),ISNUMBER(G423)),IFERROR(VALUE(CONCATENATE(MID('Datos de entrada'!C423,1,1),",",MID('Datos de entrada'!C423,3,1))),IFERROR(VALUE(MID('Datos de entrada'!C423,1,2)),"")),"")</f>
        <v/>
      </c>
    </row>
    <row r="424" spans="1:9" ht="14.25" x14ac:dyDescent="0.2">
      <c r="A424" t="str">
        <f t="shared" si="31"/>
        <v/>
      </c>
      <c r="B424" t="str">
        <f t="shared" si="30"/>
        <v/>
      </c>
      <c r="C424" s="1" t="str">
        <f t="shared" si="29"/>
        <v/>
      </c>
      <c r="D424" t="str">
        <f>IF(ISNUMBER(C424),'Datos de entrada'!A424,"")</f>
        <v/>
      </c>
      <c r="E424" s="1" t="str">
        <f>IF(ISNUMBER(G424),IF(NOT(ISBLANK('Datos de entrada'!K424)),'Datos de entrada'!K424,""),IFERROR(MID('Datos de entrada'!H424,1,2),""))</f>
        <v/>
      </c>
      <c r="F424" s="1" t="str">
        <f>IFERROR(VALUE(CONCATENATE(MID('Datos de entrada'!H424,5,1),",",MID('Datos de entrada'!H424,7,1))),IFERROR(VALUE(CONCATENATE(MID('Datos de entrada'!H424,5,2),",",MID('Datos de entrada'!H424,8,1))),""))</f>
        <v/>
      </c>
      <c r="G424" s="1" t="str">
        <f>IF(ISNUMBER('Datos de entrada'!J424),'Datos de entrada'!J424,"")</f>
        <v/>
      </c>
      <c r="I424" s="1" t="str">
        <f>IF(OR(ISNUMBER(F424),ISNUMBER(G424)),IFERROR(VALUE(CONCATENATE(MID('Datos de entrada'!C424,1,1),",",MID('Datos de entrada'!C424,3,1))),IFERROR(VALUE(MID('Datos de entrada'!C424,1,2)),"")),"")</f>
        <v/>
      </c>
    </row>
    <row r="425" spans="1:9" ht="14.25" x14ac:dyDescent="0.2">
      <c r="A425" t="str">
        <f t="shared" si="31"/>
        <v/>
      </c>
      <c r="B425" t="str">
        <f t="shared" si="30"/>
        <v/>
      </c>
      <c r="C425" s="1" t="str">
        <f t="shared" si="29"/>
        <v/>
      </c>
      <c r="D425" t="str">
        <f>IF(ISNUMBER(C425),'Datos de entrada'!A425,"")</f>
        <v/>
      </c>
      <c r="E425" s="1" t="str">
        <f>IF(ISNUMBER(G425),IF(NOT(ISBLANK('Datos de entrada'!K425)),'Datos de entrada'!K425,""),IFERROR(MID('Datos de entrada'!H425,1,2),""))</f>
        <v/>
      </c>
      <c r="F425" s="1" t="str">
        <f>IFERROR(VALUE(CONCATENATE(MID('Datos de entrada'!H425,5,1),",",MID('Datos de entrada'!H425,7,1))),IFERROR(VALUE(CONCATENATE(MID('Datos de entrada'!H425,5,2),",",MID('Datos de entrada'!H425,8,1))),""))</f>
        <v/>
      </c>
      <c r="G425" s="1" t="str">
        <f>IF(ISNUMBER('Datos de entrada'!J425),'Datos de entrada'!J425,"")</f>
        <v/>
      </c>
      <c r="I425" s="1" t="str">
        <f>IF(OR(ISNUMBER(F425),ISNUMBER(G425)),IFERROR(VALUE(CONCATENATE(MID('Datos de entrada'!C425,1,1),",",MID('Datos de entrada'!C425,3,1))),IFERROR(VALUE(MID('Datos de entrada'!C425,1,2)),"")),"")</f>
        <v/>
      </c>
    </row>
    <row r="426" spans="1:9" ht="14.25" x14ac:dyDescent="0.2">
      <c r="A426" t="str">
        <f t="shared" si="31"/>
        <v/>
      </c>
      <c r="B426" t="str">
        <f t="shared" si="30"/>
        <v/>
      </c>
      <c r="C426" s="1" t="str">
        <f t="shared" si="29"/>
        <v/>
      </c>
      <c r="D426" t="str">
        <f>IF(ISNUMBER(C426),'Datos de entrada'!A426,"")</f>
        <v/>
      </c>
      <c r="E426" s="1" t="str">
        <f>IF(ISNUMBER(G426),IF(NOT(ISBLANK('Datos de entrada'!K426)),'Datos de entrada'!K426,""),IFERROR(MID('Datos de entrada'!H426,1,2),""))</f>
        <v/>
      </c>
      <c r="F426" s="1" t="str">
        <f>IFERROR(VALUE(CONCATENATE(MID('Datos de entrada'!H426,5,1),",",MID('Datos de entrada'!H426,7,1))),IFERROR(VALUE(CONCATENATE(MID('Datos de entrada'!H426,5,2),",",MID('Datos de entrada'!H426,8,1))),""))</f>
        <v/>
      </c>
      <c r="G426" s="1" t="str">
        <f>IF(ISNUMBER('Datos de entrada'!J426),'Datos de entrada'!J426,"")</f>
        <v/>
      </c>
      <c r="I426" s="1" t="str">
        <f>IF(OR(ISNUMBER(F426),ISNUMBER(G426)),IFERROR(VALUE(CONCATENATE(MID('Datos de entrada'!C426,1,1),",",MID('Datos de entrada'!C426,3,1))),IFERROR(VALUE(MID('Datos de entrada'!C426,1,2)),"")),"")</f>
        <v/>
      </c>
    </row>
    <row r="427" spans="1:9" ht="14.25" x14ac:dyDescent="0.2">
      <c r="A427" t="str">
        <f t="shared" si="31"/>
        <v/>
      </c>
      <c r="B427" t="str">
        <f t="shared" si="30"/>
        <v/>
      </c>
      <c r="C427" s="1" t="str">
        <f t="shared" si="29"/>
        <v/>
      </c>
      <c r="D427" t="str">
        <f>IF(ISNUMBER(C427),'Datos de entrada'!A427,"")</f>
        <v/>
      </c>
      <c r="E427" s="1" t="str">
        <f>IF(ISNUMBER(G427),IF(NOT(ISBLANK('Datos de entrada'!K427)),'Datos de entrada'!K427,""),IFERROR(MID('Datos de entrada'!H427,1,2),""))</f>
        <v/>
      </c>
      <c r="F427" s="1" t="str">
        <f>IFERROR(VALUE(CONCATENATE(MID('Datos de entrada'!H427,5,1),",",MID('Datos de entrada'!H427,7,1))),IFERROR(VALUE(CONCATENATE(MID('Datos de entrada'!H427,5,2),",",MID('Datos de entrada'!H427,8,1))),""))</f>
        <v/>
      </c>
      <c r="G427" s="1" t="str">
        <f>IF(ISNUMBER('Datos de entrada'!J427),'Datos de entrada'!J427,"")</f>
        <v/>
      </c>
      <c r="I427" s="1" t="str">
        <f>IF(OR(ISNUMBER(F427),ISNUMBER(G427)),IFERROR(VALUE(CONCATENATE(MID('Datos de entrada'!C427,1,1),",",MID('Datos de entrada'!C427,3,1))),IFERROR(VALUE(MID('Datos de entrada'!C427,1,2)),"")),"")</f>
        <v/>
      </c>
    </row>
    <row r="428" spans="1:9" ht="14.25" x14ac:dyDescent="0.2">
      <c r="A428" t="str">
        <f t="shared" si="31"/>
        <v/>
      </c>
      <c r="B428" t="str">
        <f t="shared" si="30"/>
        <v/>
      </c>
      <c r="C428" s="1" t="str">
        <f t="shared" si="29"/>
        <v/>
      </c>
      <c r="D428" t="str">
        <f>IF(ISNUMBER(C428),'Datos de entrada'!A428,"")</f>
        <v/>
      </c>
      <c r="E428" s="1" t="str">
        <f>IF(ISNUMBER(G428),IF(NOT(ISBLANK('Datos de entrada'!K428)),'Datos de entrada'!K428,""),IFERROR(MID('Datos de entrada'!H428,1,2),""))</f>
        <v/>
      </c>
      <c r="F428" s="1" t="str">
        <f>IFERROR(VALUE(CONCATENATE(MID('Datos de entrada'!H428,5,1),",",MID('Datos de entrada'!H428,7,1))),IFERROR(VALUE(CONCATENATE(MID('Datos de entrada'!H428,5,2),",",MID('Datos de entrada'!H428,8,1))),""))</f>
        <v/>
      </c>
      <c r="G428" s="1" t="str">
        <f>IF(ISNUMBER('Datos de entrada'!J428),'Datos de entrada'!J428,"")</f>
        <v/>
      </c>
      <c r="I428" s="1" t="str">
        <f>IF(OR(ISNUMBER(F428),ISNUMBER(G428)),IFERROR(VALUE(CONCATENATE(MID('Datos de entrada'!C428,1,1),",",MID('Datos de entrada'!C428,3,1))),IFERROR(VALUE(MID('Datos de entrada'!C428,1,2)),"")),"")</f>
        <v/>
      </c>
    </row>
    <row r="429" spans="1:9" ht="14.25" x14ac:dyDescent="0.2">
      <c r="A429" t="str">
        <f t="shared" si="31"/>
        <v/>
      </c>
      <c r="B429" t="str">
        <f t="shared" si="30"/>
        <v/>
      </c>
      <c r="C429" s="1" t="str">
        <f t="shared" si="29"/>
        <v/>
      </c>
      <c r="D429" t="str">
        <f>IF(ISNUMBER(C429),'Datos de entrada'!A429,"")</f>
        <v/>
      </c>
      <c r="E429" s="1" t="str">
        <f>IF(ISNUMBER(G429),IF(NOT(ISBLANK('Datos de entrada'!K429)),'Datos de entrada'!K429,""),IFERROR(MID('Datos de entrada'!H429,1,2),""))</f>
        <v/>
      </c>
      <c r="F429" s="1" t="str">
        <f>IFERROR(VALUE(CONCATENATE(MID('Datos de entrada'!H429,5,1),",",MID('Datos de entrada'!H429,7,1))),IFERROR(VALUE(CONCATENATE(MID('Datos de entrada'!H429,5,2),",",MID('Datos de entrada'!H429,8,1))),""))</f>
        <v/>
      </c>
      <c r="G429" s="1" t="str">
        <f>IF(ISNUMBER('Datos de entrada'!J429),'Datos de entrada'!J429,"")</f>
        <v/>
      </c>
      <c r="I429" s="1" t="str">
        <f>IF(OR(ISNUMBER(F429),ISNUMBER(G429)),IFERROR(VALUE(CONCATENATE(MID('Datos de entrada'!C429,1,1),",",MID('Datos de entrada'!C429,3,1))),IFERROR(VALUE(MID('Datos de entrada'!C429,1,2)),"")),"")</f>
        <v/>
      </c>
    </row>
    <row r="430" spans="1:9" ht="14.25" x14ac:dyDescent="0.2">
      <c r="A430" t="str">
        <f t="shared" si="31"/>
        <v/>
      </c>
      <c r="B430" t="str">
        <f t="shared" si="30"/>
        <v/>
      </c>
      <c r="C430" s="1" t="str">
        <f t="shared" si="29"/>
        <v/>
      </c>
      <c r="D430" t="str">
        <f>IF(ISNUMBER(C430),'Datos de entrada'!A430,"")</f>
        <v/>
      </c>
      <c r="E430" s="1" t="str">
        <f>IF(ISNUMBER(G430),IF(NOT(ISBLANK('Datos de entrada'!K430)),'Datos de entrada'!K430,""),IFERROR(MID('Datos de entrada'!H430,1,2),""))</f>
        <v/>
      </c>
      <c r="F430" s="1" t="str">
        <f>IFERROR(VALUE(CONCATENATE(MID('Datos de entrada'!H430,5,1),",",MID('Datos de entrada'!H430,7,1))),IFERROR(VALUE(CONCATENATE(MID('Datos de entrada'!H430,5,2),",",MID('Datos de entrada'!H430,8,1))),""))</f>
        <v/>
      </c>
      <c r="G430" s="1" t="str">
        <f>IF(ISNUMBER('Datos de entrada'!J430),'Datos de entrada'!J430,"")</f>
        <v/>
      </c>
      <c r="I430" s="1" t="str">
        <f>IF(OR(ISNUMBER(F430),ISNUMBER(G430)),IFERROR(VALUE(CONCATENATE(MID('Datos de entrada'!C430,1,1),",",MID('Datos de entrada'!C430,3,1))),IFERROR(VALUE(MID('Datos de entrada'!C430,1,2)),"")),"")</f>
        <v/>
      </c>
    </row>
    <row r="431" spans="1:9" ht="14.25" x14ac:dyDescent="0.2">
      <c r="A431" t="str">
        <f t="shared" si="31"/>
        <v/>
      </c>
      <c r="B431" t="str">
        <f t="shared" si="30"/>
        <v/>
      </c>
      <c r="C431" s="1" t="str">
        <f t="shared" si="29"/>
        <v/>
      </c>
      <c r="D431" t="str">
        <f>IF(ISNUMBER(C431),'Datos de entrada'!A431,"")</f>
        <v/>
      </c>
      <c r="E431" s="1" t="str">
        <f>IF(ISNUMBER(G431),IF(NOT(ISBLANK('Datos de entrada'!K431)),'Datos de entrada'!K431,""),IFERROR(MID('Datos de entrada'!H431,1,2),""))</f>
        <v/>
      </c>
      <c r="F431" s="1" t="str">
        <f>IFERROR(VALUE(CONCATENATE(MID('Datos de entrada'!H431,5,1),",",MID('Datos de entrada'!H431,7,1))),IFERROR(VALUE(CONCATENATE(MID('Datos de entrada'!H431,5,2),",",MID('Datos de entrada'!H431,8,1))),""))</f>
        <v/>
      </c>
      <c r="G431" s="1" t="str">
        <f>IF(ISNUMBER('Datos de entrada'!J431),'Datos de entrada'!J431,"")</f>
        <v/>
      </c>
      <c r="I431" s="1" t="str">
        <f>IF(OR(ISNUMBER(F431),ISNUMBER(G431)),IFERROR(VALUE(CONCATENATE(MID('Datos de entrada'!C431,1,1),",",MID('Datos de entrada'!C431,3,1))),IFERROR(VALUE(MID('Datos de entrada'!C431,1,2)),"")),"")</f>
        <v/>
      </c>
    </row>
    <row r="432" spans="1:9" ht="14.25" x14ac:dyDescent="0.2">
      <c r="A432" t="str">
        <f t="shared" si="31"/>
        <v/>
      </c>
      <c r="B432" t="str">
        <f t="shared" si="30"/>
        <v/>
      </c>
      <c r="C432" s="1" t="str">
        <f t="shared" si="29"/>
        <v/>
      </c>
      <c r="D432" t="str">
        <f>IF(ISNUMBER(C432),'Datos de entrada'!A432,"")</f>
        <v/>
      </c>
      <c r="E432" s="1" t="str">
        <f>IF(ISNUMBER(G432),IF(NOT(ISBLANK('Datos de entrada'!K432)),'Datos de entrada'!K432,""),IFERROR(MID('Datos de entrada'!H432,1,2),""))</f>
        <v/>
      </c>
      <c r="F432" s="1" t="str">
        <f>IFERROR(VALUE(CONCATENATE(MID('Datos de entrada'!H432,5,1),",",MID('Datos de entrada'!H432,7,1))),IFERROR(VALUE(CONCATENATE(MID('Datos de entrada'!H432,5,2),",",MID('Datos de entrada'!H432,8,1))),""))</f>
        <v/>
      </c>
      <c r="G432" s="1" t="str">
        <f>IF(ISNUMBER('Datos de entrada'!J432),'Datos de entrada'!J432,"")</f>
        <v/>
      </c>
      <c r="I432" s="1" t="str">
        <f>IF(OR(ISNUMBER(F432),ISNUMBER(G432)),IFERROR(VALUE(CONCATENATE(MID('Datos de entrada'!C432,1,1),",",MID('Datos de entrada'!C432,3,1))),IFERROR(VALUE(MID('Datos de entrada'!C432,1,2)),"")),"")</f>
        <v/>
      </c>
    </row>
    <row r="433" spans="1:9" ht="14.25" x14ac:dyDescent="0.2">
      <c r="A433" t="str">
        <f t="shared" si="31"/>
        <v/>
      </c>
      <c r="B433" t="str">
        <f t="shared" si="30"/>
        <v/>
      </c>
      <c r="C433" s="1" t="str">
        <f t="shared" si="29"/>
        <v/>
      </c>
      <c r="D433" t="str">
        <f>IF(ISNUMBER(C433),'Datos de entrada'!A433,"")</f>
        <v/>
      </c>
      <c r="E433" s="1" t="str">
        <f>IF(ISNUMBER(G433),IF(NOT(ISBLANK('Datos de entrada'!K433)),'Datos de entrada'!K433,""),IFERROR(MID('Datos de entrada'!H433,1,2),""))</f>
        <v/>
      </c>
      <c r="F433" s="1" t="str">
        <f>IFERROR(VALUE(CONCATENATE(MID('Datos de entrada'!H433,5,1),",",MID('Datos de entrada'!H433,7,1))),IFERROR(VALUE(CONCATENATE(MID('Datos de entrada'!H433,5,2),",",MID('Datos de entrada'!H433,8,1))),""))</f>
        <v/>
      </c>
      <c r="G433" s="1" t="str">
        <f>IF(ISNUMBER('Datos de entrada'!J433),'Datos de entrada'!J433,"")</f>
        <v/>
      </c>
      <c r="I433" s="1" t="str">
        <f>IF(OR(ISNUMBER(F433),ISNUMBER(G433)),IFERROR(VALUE(CONCATENATE(MID('Datos de entrada'!C433,1,1),",",MID('Datos de entrada'!C433,3,1))),IFERROR(VALUE(MID('Datos de entrada'!C433,1,2)),"")),"")</f>
        <v/>
      </c>
    </row>
    <row r="434" spans="1:9" ht="14.25" x14ac:dyDescent="0.2">
      <c r="A434" t="str">
        <f t="shared" si="31"/>
        <v/>
      </c>
      <c r="B434" t="str">
        <f t="shared" si="30"/>
        <v/>
      </c>
      <c r="C434" s="1" t="str">
        <f t="shared" si="29"/>
        <v/>
      </c>
      <c r="D434" t="str">
        <f>IF(ISNUMBER(C434),'Datos de entrada'!A434,"")</f>
        <v/>
      </c>
      <c r="E434" s="1" t="str">
        <f>IF(ISNUMBER(G434),IF(NOT(ISBLANK('Datos de entrada'!K434)),'Datos de entrada'!K434,""),IFERROR(MID('Datos de entrada'!H434,1,2),""))</f>
        <v/>
      </c>
      <c r="F434" s="1" t="str">
        <f>IFERROR(VALUE(CONCATENATE(MID('Datos de entrada'!H434,5,1),",",MID('Datos de entrada'!H434,7,1))),IFERROR(VALUE(CONCATENATE(MID('Datos de entrada'!H434,5,2),",",MID('Datos de entrada'!H434,8,1))),""))</f>
        <v/>
      </c>
      <c r="G434" s="1" t="str">
        <f>IF(ISNUMBER('Datos de entrada'!J434),'Datos de entrada'!J434,"")</f>
        <v/>
      </c>
      <c r="I434" s="1" t="str">
        <f>IF(OR(ISNUMBER(F434),ISNUMBER(G434)),IFERROR(VALUE(CONCATENATE(MID('Datos de entrada'!C434,1,1),",",MID('Datos de entrada'!C434,3,1))),IFERROR(VALUE(MID('Datos de entrada'!C434,1,2)),"")),"")</f>
        <v/>
      </c>
    </row>
    <row r="435" spans="1:9" ht="14.25" x14ac:dyDescent="0.2">
      <c r="A435" t="str">
        <f t="shared" si="31"/>
        <v/>
      </c>
      <c r="B435" t="str">
        <f t="shared" si="30"/>
        <v/>
      </c>
      <c r="C435" s="1" t="str">
        <f t="shared" si="29"/>
        <v/>
      </c>
      <c r="D435" t="str">
        <f>IF(ISNUMBER(C435),'Datos de entrada'!A435,"")</f>
        <v/>
      </c>
      <c r="E435" s="1" t="str">
        <f>IF(ISNUMBER(G435),IF(NOT(ISBLANK('Datos de entrada'!K435)),'Datos de entrada'!K435,""),IFERROR(MID('Datos de entrada'!H435,1,2),""))</f>
        <v/>
      </c>
      <c r="F435" s="1" t="str">
        <f>IFERROR(VALUE(CONCATENATE(MID('Datos de entrada'!H435,5,1),",",MID('Datos de entrada'!H435,7,1))),IFERROR(VALUE(CONCATENATE(MID('Datos de entrada'!H435,5,2),",",MID('Datos de entrada'!H435,8,1))),""))</f>
        <v/>
      </c>
      <c r="G435" s="1" t="str">
        <f>IF(ISNUMBER('Datos de entrada'!J435),'Datos de entrada'!J435,"")</f>
        <v/>
      </c>
      <c r="I435" s="1" t="str">
        <f>IF(OR(ISNUMBER(F435),ISNUMBER(G435)),IFERROR(VALUE(CONCATENATE(MID('Datos de entrada'!C435,1,1),",",MID('Datos de entrada'!C435,3,1))),IFERROR(VALUE(MID('Datos de entrada'!C435,1,2)),"")),"")</f>
        <v/>
      </c>
    </row>
    <row r="436" spans="1:9" ht="14.25" x14ac:dyDescent="0.2">
      <c r="A436" t="str">
        <f t="shared" si="31"/>
        <v/>
      </c>
      <c r="B436" t="str">
        <f t="shared" si="30"/>
        <v/>
      </c>
      <c r="C436" s="1" t="str">
        <f t="shared" si="29"/>
        <v/>
      </c>
      <c r="D436" t="str">
        <f>IF(ISNUMBER(C436),'Datos de entrada'!A436,"")</f>
        <v/>
      </c>
      <c r="E436" s="1" t="str">
        <f>IF(ISNUMBER(G436),IF(NOT(ISBLANK('Datos de entrada'!K436)),'Datos de entrada'!K436,""),IFERROR(MID('Datos de entrada'!H436,1,2),""))</f>
        <v/>
      </c>
      <c r="F436" s="1" t="str">
        <f>IFERROR(VALUE(CONCATENATE(MID('Datos de entrada'!H436,5,1),",",MID('Datos de entrada'!H436,7,1))),IFERROR(VALUE(CONCATENATE(MID('Datos de entrada'!H436,5,2),",",MID('Datos de entrada'!H436,8,1))),""))</f>
        <v/>
      </c>
      <c r="G436" s="1" t="str">
        <f>IF(ISNUMBER('Datos de entrada'!J436),'Datos de entrada'!J436,"")</f>
        <v/>
      </c>
      <c r="I436" s="1" t="str">
        <f>IF(OR(ISNUMBER(F436),ISNUMBER(G436)),IFERROR(VALUE(CONCATENATE(MID('Datos de entrada'!C436,1,1),",",MID('Datos de entrada'!C436,3,1))),IFERROR(VALUE(MID('Datos de entrada'!C436,1,2)),"")),"")</f>
        <v/>
      </c>
    </row>
    <row r="437" spans="1:9" ht="14.25" x14ac:dyDescent="0.2">
      <c r="A437" t="str">
        <f t="shared" si="31"/>
        <v/>
      </c>
      <c r="B437" t="str">
        <f t="shared" si="30"/>
        <v/>
      </c>
      <c r="C437" s="1" t="str">
        <f t="shared" si="29"/>
        <v/>
      </c>
      <c r="D437" t="str">
        <f>IF(ISNUMBER(C437),'Datos de entrada'!A437,"")</f>
        <v/>
      </c>
      <c r="E437" s="1" t="str">
        <f>IF(ISNUMBER(G437),IF(NOT(ISBLANK('Datos de entrada'!K437)),'Datos de entrada'!K437,""),IFERROR(MID('Datos de entrada'!H437,1,2),""))</f>
        <v/>
      </c>
      <c r="F437" s="1" t="str">
        <f>IFERROR(VALUE(CONCATENATE(MID('Datos de entrada'!H437,5,1),",",MID('Datos de entrada'!H437,7,1))),IFERROR(VALUE(CONCATENATE(MID('Datos de entrada'!H437,5,2),",",MID('Datos de entrada'!H437,8,1))),""))</f>
        <v/>
      </c>
      <c r="G437" s="1" t="str">
        <f>IF(ISNUMBER('Datos de entrada'!J437),'Datos de entrada'!J437,"")</f>
        <v/>
      </c>
      <c r="I437" s="1" t="str">
        <f>IF(OR(ISNUMBER(F437),ISNUMBER(G437)),IFERROR(VALUE(CONCATENATE(MID('Datos de entrada'!C437,1,1),",",MID('Datos de entrada'!C437,3,1))),IFERROR(VALUE(MID('Datos de entrada'!C437,1,2)),"")),"")</f>
        <v/>
      </c>
    </row>
    <row r="438" spans="1:9" ht="14.25" x14ac:dyDescent="0.2">
      <c r="A438" t="str">
        <f t="shared" si="31"/>
        <v/>
      </c>
      <c r="B438" t="str">
        <f t="shared" si="30"/>
        <v/>
      </c>
      <c r="C438" s="1" t="str">
        <f t="shared" si="29"/>
        <v/>
      </c>
      <c r="D438" t="str">
        <f>IF(ISNUMBER(C438),'Datos de entrada'!A438,"")</f>
        <v/>
      </c>
      <c r="E438" s="1" t="str">
        <f>IF(ISNUMBER(G438),IF(NOT(ISBLANK('Datos de entrada'!K438)),'Datos de entrada'!K438,""),IFERROR(MID('Datos de entrada'!H438,1,2),""))</f>
        <v/>
      </c>
      <c r="F438" s="1" t="str">
        <f>IFERROR(VALUE(CONCATENATE(MID('Datos de entrada'!H438,5,1),",",MID('Datos de entrada'!H438,7,1))),IFERROR(VALUE(CONCATENATE(MID('Datos de entrada'!H438,5,2),",",MID('Datos de entrada'!H438,8,1))),""))</f>
        <v/>
      </c>
      <c r="G438" s="1" t="str">
        <f>IF(ISNUMBER('Datos de entrada'!J438),'Datos de entrada'!J438,"")</f>
        <v/>
      </c>
      <c r="I438" s="1" t="str">
        <f>IF(OR(ISNUMBER(F438),ISNUMBER(G438)),IFERROR(VALUE(CONCATENATE(MID('Datos de entrada'!C438,1,1),",",MID('Datos de entrada'!C438,3,1))),IFERROR(VALUE(MID('Datos de entrada'!C438,1,2)),"")),"")</f>
        <v/>
      </c>
    </row>
    <row r="439" spans="1:9" ht="14.25" x14ac:dyDescent="0.2">
      <c r="A439" t="str">
        <f t="shared" si="31"/>
        <v/>
      </c>
      <c r="B439" t="str">
        <f t="shared" si="30"/>
        <v/>
      </c>
      <c r="C439" s="1" t="str">
        <f t="shared" si="29"/>
        <v/>
      </c>
      <c r="D439" t="str">
        <f>IF(ISNUMBER(C439),'Datos de entrada'!A439,"")</f>
        <v/>
      </c>
      <c r="E439" s="1" t="str">
        <f>IF(ISNUMBER(G439),IF(NOT(ISBLANK('Datos de entrada'!K439)),'Datos de entrada'!K439,""),IFERROR(MID('Datos de entrada'!H439,1,2),""))</f>
        <v/>
      </c>
      <c r="F439" s="1" t="str">
        <f>IFERROR(VALUE(CONCATENATE(MID('Datos de entrada'!H439,5,1),",",MID('Datos de entrada'!H439,7,1))),IFERROR(VALUE(CONCATENATE(MID('Datos de entrada'!H439,5,2),",",MID('Datos de entrada'!H439,8,1))),""))</f>
        <v/>
      </c>
      <c r="G439" s="1" t="str">
        <f>IF(ISNUMBER('Datos de entrada'!J439),'Datos de entrada'!J439,"")</f>
        <v/>
      </c>
      <c r="I439" s="1" t="str">
        <f>IF(OR(ISNUMBER(F439),ISNUMBER(G439)),IFERROR(VALUE(CONCATENATE(MID('Datos de entrada'!C439,1,1),",",MID('Datos de entrada'!C439,3,1))),IFERROR(VALUE(MID('Datos de entrada'!C439,1,2)),"")),"")</f>
        <v/>
      </c>
    </row>
    <row r="440" spans="1:9" ht="14.25" x14ac:dyDescent="0.2">
      <c r="A440" t="str">
        <f t="shared" si="31"/>
        <v/>
      </c>
      <c r="B440" t="str">
        <f t="shared" si="30"/>
        <v/>
      </c>
      <c r="C440" s="1" t="str">
        <f t="shared" si="29"/>
        <v/>
      </c>
      <c r="D440" t="str">
        <f>IF(ISNUMBER(C440),'Datos de entrada'!A440,"")</f>
        <v/>
      </c>
      <c r="E440" s="1" t="str">
        <f>IF(ISNUMBER(G440),IF(NOT(ISBLANK('Datos de entrada'!K440)),'Datos de entrada'!K440,""),IFERROR(MID('Datos de entrada'!H440,1,2),""))</f>
        <v/>
      </c>
      <c r="F440" s="1" t="str">
        <f>IFERROR(VALUE(CONCATENATE(MID('Datos de entrada'!H440,5,1),",",MID('Datos de entrada'!H440,7,1))),IFERROR(VALUE(CONCATENATE(MID('Datos de entrada'!H440,5,2),",",MID('Datos de entrada'!H440,8,1))),""))</f>
        <v/>
      </c>
      <c r="G440" s="1" t="str">
        <f>IF(ISNUMBER('Datos de entrada'!J440),'Datos de entrada'!J440,"")</f>
        <v/>
      </c>
      <c r="I440" s="1" t="str">
        <f>IF(OR(ISNUMBER(F440),ISNUMBER(G440)),IFERROR(VALUE(CONCATENATE(MID('Datos de entrada'!C440,1,1),",",MID('Datos de entrada'!C440,3,1))),IFERROR(VALUE(MID('Datos de entrada'!C440,1,2)),"")),"")</f>
        <v/>
      </c>
    </row>
    <row r="441" spans="1:9" ht="14.25" x14ac:dyDescent="0.2">
      <c r="A441" t="str">
        <f t="shared" si="31"/>
        <v/>
      </c>
      <c r="B441" t="str">
        <f t="shared" si="30"/>
        <v/>
      </c>
      <c r="C441" s="1" t="str">
        <f t="shared" si="29"/>
        <v/>
      </c>
      <c r="D441" t="str">
        <f>IF(ISNUMBER(C441),'Datos de entrada'!A441,"")</f>
        <v/>
      </c>
      <c r="E441" s="1" t="str">
        <f>IF(ISNUMBER(G441),IF(NOT(ISBLANK('Datos de entrada'!K441)),'Datos de entrada'!K441,""),IFERROR(MID('Datos de entrada'!H441,1,2),""))</f>
        <v/>
      </c>
      <c r="F441" s="1" t="str">
        <f>IFERROR(VALUE(CONCATENATE(MID('Datos de entrada'!H441,5,1),",",MID('Datos de entrada'!H441,7,1))),IFERROR(VALUE(CONCATENATE(MID('Datos de entrada'!H441,5,2),",",MID('Datos de entrada'!H441,8,1))),""))</f>
        <v/>
      </c>
      <c r="G441" s="1" t="str">
        <f>IF(ISNUMBER('Datos de entrada'!J441),'Datos de entrada'!J441,"")</f>
        <v/>
      </c>
      <c r="I441" s="1" t="str">
        <f>IF(OR(ISNUMBER(F441),ISNUMBER(G441)),IFERROR(VALUE(CONCATENATE(MID('Datos de entrada'!C441,1,1),",",MID('Datos de entrada'!C441,3,1))),IFERROR(VALUE(MID('Datos de entrada'!C441,1,2)),"")),"")</f>
        <v/>
      </c>
    </row>
    <row r="442" spans="1:9" ht="14.25" x14ac:dyDescent="0.2">
      <c r="A442" t="str">
        <f t="shared" si="31"/>
        <v/>
      </c>
      <c r="B442" t="str">
        <f t="shared" si="30"/>
        <v/>
      </c>
      <c r="C442" s="1" t="str">
        <f t="shared" si="29"/>
        <v/>
      </c>
      <c r="D442" t="str">
        <f>IF(ISNUMBER(C442),'Datos de entrada'!A442,"")</f>
        <v/>
      </c>
      <c r="E442" s="1" t="str">
        <f>IF(ISNUMBER(G442),IF(NOT(ISBLANK('Datos de entrada'!K442)),'Datos de entrada'!K442,""),IFERROR(MID('Datos de entrada'!H442,1,2),""))</f>
        <v/>
      </c>
      <c r="F442" s="1" t="str">
        <f>IFERROR(VALUE(CONCATENATE(MID('Datos de entrada'!H442,5,1),",",MID('Datos de entrada'!H442,7,1))),IFERROR(VALUE(CONCATENATE(MID('Datos de entrada'!H442,5,2),",",MID('Datos de entrada'!H442,8,1))),""))</f>
        <v/>
      </c>
      <c r="G442" s="1" t="str">
        <f>IF(ISNUMBER('Datos de entrada'!J442),'Datos de entrada'!J442,"")</f>
        <v/>
      </c>
      <c r="I442" s="1" t="str">
        <f>IF(OR(ISNUMBER(F442),ISNUMBER(G442)),IFERROR(VALUE(CONCATENATE(MID('Datos de entrada'!C442,1,1),",",MID('Datos de entrada'!C442,3,1))),IFERROR(VALUE(MID('Datos de entrada'!C442,1,2)),"")),"")</f>
        <v/>
      </c>
    </row>
    <row r="443" spans="1:9" ht="14.25" x14ac:dyDescent="0.2">
      <c r="A443" t="str">
        <f t="shared" si="31"/>
        <v/>
      </c>
      <c r="B443" t="str">
        <f t="shared" si="30"/>
        <v/>
      </c>
      <c r="C443" s="1" t="str">
        <f t="shared" si="29"/>
        <v/>
      </c>
      <c r="D443" t="str">
        <f>IF(ISNUMBER(C443),'Datos de entrada'!A443,"")</f>
        <v/>
      </c>
      <c r="E443" s="1" t="str">
        <f>IF(ISNUMBER(G443),IF(NOT(ISBLANK('Datos de entrada'!K443)),'Datos de entrada'!K443,""),IFERROR(MID('Datos de entrada'!H443,1,2),""))</f>
        <v/>
      </c>
      <c r="F443" s="1" t="str">
        <f>IFERROR(VALUE(CONCATENATE(MID('Datos de entrada'!H443,5,1),",",MID('Datos de entrada'!H443,7,1))),IFERROR(VALUE(CONCATENATE(MID('Datos de entrada'!H443,5,2),",",MID('Datos de entrada'!H443,8,1))),""))</f>
        <v/>
      </c>
      <c r="G443" s="1" t="str">
        <f>IF(ISNUMBER('Datos de entrada'!J443),'Datos de entrada'!J443,"")</f>
        <v/>
      </c>
      <c r="I443" s="1" t="str">
        <f>IF(OR(ISNUMBER(F443),ISNUMBER(G443)),IFERROR(VALUE(CONCATENATE(MID('Datos de entrada'!C443,1,1),",",MID('Datos de entrada'!C443,3,1))),IFERROR(VALUE(MID('Datos de entrada'!C443,1,2)),"")),"")</f>
        <v/>
      </c>
    </row>
    <row r="444" spans="1:9" ht="14.25" x14ac:dyDescent="0.2">
      <c r="A444" t="str">
        <f t="shared" si="31"/>
        <v/>
      </c>
      <c r="B444" t="str">
        <f t="shared" si="30"/>
        <v/>
      </c>
      <c r="C444" s="1" t="str">
        <f t="shared" si="29"/>
        <v/>
      </c>
      <c r="D444" t="str">
        <f>IF(ISNUMBER(C444),'Datos de entrada'!A444,"")</f>
        <v/>
      </c>
      <c r="E444" s="1" t="str">
        <f>IF(ISNUMBER(G444),IF(NOT(ISBLANK('Datos de entrada'!K444)),'Datos de entrada'!K444,""),IFERROR(MID('Datos de entrada'!H444,1,2),""))</f>
        <v/>
      </c>
      <c r="F444" s="1" t="str">
        <f>IFERROR(VALUE(CONCATENATE(MID('Datos de entrada'!H444,5,1),",",MID('Datos de entrada'!H444,7,1))),IFERROR(VALUE(CONCATENATE(MID('Datos de entrada'!H444,5,2),",",MID('Datos de entrada'!H444,8,1))),""))</f>
        <v/>
      </c>
      <c r="G444" s="1" t="str">
        <f>IF(ISNUMBER('Datos de entrada'!J444),'Datos de entrada'!J444,"")</f>
        <v/>
      </c>
      <c r="I444" s="1" t="str">
        <f>IF(OR(ISNUMBER(F444),ISNUMBER(G444)),IFERROR(VALUE(CONCATENATE(MID('Datos de entrada'!C444,1,1),",",MID('Datos de entrada'!C444,3,1))),IFERROR(VALUE(MID('Datos de entrada'!C444,1,2)),"")),"")</f>
        <v/>
      </c>
    </row>
    <row r="445" spans="1:9" ht="14.25" x14ac:dyDescent="0.2">
      <c r="A445" t="str">
        <f t="shared" si="31"/>
        <v/>
      </c>
      <c r="B445" t="str">
        <f t="shared" si="30"/>
        <v/>
      </c>
      <c r="C445" s="1" t="str">
        <f t="shared" si="29"/>
        <v/>
      </c>
      <c r="D445" t="str">
        <f>IF(ISNUMBER(C445),'Datos de entrada'!A445,"")</f>
        <v/>
      </c>
      <c r="E445" s="1" t="str">
        <f>IF(ISNUMBER(G445),IF(NOT(ISBLANK('Datos de entrada'!K445)),'Datos de entrada'!K445,""),IFERROR(MID('Datos de entrada'!H445,1,2),""))</f>
        <v/>
      </c>
      <c r="F445" s="1" t="str">
        <f>IFERROR(VALUE(CONCATENATE(MID('Datos de entrada'!H445,5,1),",",MID('Datos de entrada'!H445,7,1))),IFERROR(VALUE(CONCATENATE(MID('Datos de entrada'!H445,5,2),",",MID('Datos de entrada'!H445,8,1))),""))</f>
        <v/>
      </c>
      <c r="G445" s="1" t="str">
        <f>IF(ISNUMBER('Datos de entrada'!J445),'Datos de entrada'!J445,"")</f>
        <v/>
      </c>
      <c r="I445" s="1" t="str">
        <f>IF(OR(ISNUMBER(F445),ISNUMBER(G445)),IFERROR(VALUE(CONCATENATE(MID('Datos de entrada'!C445,1,1),",",MID('Datos de entrada'!C445,3,1))),IFERROR(VALUE(MID('Datos de entrada'!C445,1,2)),"")),"")</f>
        <v/>
      </c>
    </row>
    <row r="446" spans="1:9" ht="14.25" x14ac:dyDescent="0.2">
      <c r="A446" t="str">
        <f t="shared" si="31"/>
        <v/>
      </c>
      <c r="B446" t="str">
        <f t="shared" si="30"/>
        <v/>
      </c>
      <c r="C446" s="1" t="str">
        <f t="shared" si="29"/>
        <v/>
      </c>
      <c r="D446" t="str">
        <f>IF(ISNUMBER(C446),'Datos de entrada'!A446,"")</f>
        <v/>
      </c>
      <c r="E446" s="1" t="str">
        <f>IF(ISNUMBER(G446),IF(NOT(ISBLANK('Datos de entrada'!K446)),'Datos de entrada'!K446,""),IFERROR(MID('Datos de entrada'!H446,1,2),""))</f>
        <v/>
      </c>
      <c r="F446" s="1" t="str">
        <f>IFERROR(VALUE(CONCATENATE(MID('Datos de entrada'!H446,5,1),",",MID('Datos de entrada'!H446,7,1))),IFERROR(VALUE(CONCATENATE(MID('Datos de entrada'!H446,5,2),",",MID('Datos de entrada'!H446,8,1))),""))</f>
        <v/>
      </c>
      <c r="G446" s="1" t="str">
        <f>IF(ISNUMBER('Datos de entrada'!J446),'Datos de entrada'!J446,"")</f>
        <v/>
      </c>
      <c r="I446" s="1" t="str">
        <f>IF(OR(ISNUMBER(F446),ISNUMBER(G446)),IFERROR(VALUE(CONCATENATE(MID('Datos de entrada'!C446,1,1),",",MID('Datos de entrada'!C446,3,1))),IFERROR(VALUE(MID('Datos de entrada'!C446,1,2)),"")),"")</f>
        <v/>
      </c>
    </row>
    <row r="447" spans="1:9" ht="14.25" x14ac:dyDescent="0.2">
      <c r="A447" t="str">
        <f t="shared" si="31"/>
        <v/>
      </c>
      <c r="B447" t="str">
        <f t="shared" si="30"/>
        <v/>
      </c>
      <c r="C447" s="1" t="str">
        <f t="shared" si="29"/>
        <v/>
      </c>
      <c r="D447" t="str">
        <f>IF(ISNUMBER(C447),'Datos de entrada'!A447,"")</f>
        <v/>
      </c>
      <c r="E447" s="1" t="str">
        <f>IF(ISNUMBER(G447),IF(NOT(ISBLANK('Datos de entrada'!K447)),'Datos de entrada'!K447,""),IFERROR(MID('Datos de entrada'!H447,1,2),""))</f>
        <v/>
      </c>
      <c r="F447" s="1" t="str">
        <f>IFERROR(VALUE(CONCATENATE(MID('Datos de entrada'!H447,5,1),",",MID('Datos de entrada'!H447,7,1))),IFERROR(VALUE(CONCATENATE(MID('Datos de entrada'!H447,5,2),",",MID('Datos de entrada'!H447,8,1))),""))</f>
        <v/>
      </c>
      <c r="G447" s="1" t="str">
        <f>IF(ISNUMBER('Datos de entrada'!J447),'Datos de entrada'!J447,"")</f>
        <v/>
      </c>
      <c r="I447" s="1" t="str">
        <f>IF(OR(ISNUMBER(F447),ISNUMBER(G447)),IFERROR(VALUE(CONCATENATE(MID('Datos de entrada'!C447,1,1),",",MID('Datos de entrada'!C447,3,1))),IFERROR(VALUE(MID('Datos de entrada'!C447,1,2)),"")),"")</f>
        <v/>
      </c>
    </row>
    <row r="448" spans="1:9" ht="14.25" x14ac:dyDescent="0.2">
      <c r="A448" t="str">
        <f t="shared" si="31"/>
        <v/>
      </c>
      <c r="B448" t="str">
        <f t="shared" si="30"/>
        <v/>
      </c>
      <c r="C448" s="1" t="str">
        <f t="shared" si="29"/>
        <v/>
      </c>
      <c r="D448" t="str">
        <f>IF(ISNUMBER(C448),'Datos de entrada'!A448,"")</f>
        <v/>
      </c>
      <c r="E448" s="1" t="str">
        <f>IF(ISNUMBER(G448),IF(NOT(ISBLANK('Datos de entrada'!K448)),'Datos de entrada'!K448,""),IFERROR(MID('Datos de entrada'!H448,1,2),""))</f>
        <v/>
      </c>
      <c r="F448" s="1" t="str">
        <f>IFERROR(VALUE(CONCATENATE(MID('Datos de entrada'!H448,5,1),",",MID('Datos de entrada'!H448,7,1))),IFERROR(VALUE(CONCATENATE(MID('Datos de entrada'!H448,5,2),",",MID('Datos de entrada'!H448,8,1))),""))</f>
        <v/>
      </c>
      <c r="G448" s="1" t="str">
        <f>IF(ISNUMBER('Datos de entrada'!J448),'Datos de entrada'!J448,"")</f>
        <v/>
      </c>
      <c r="I448" s="1" t="str">
        <f>IF(OR(ISNUMBER(F448),ISNUMBER(G448)),IFERROR(VALUE(CONCATENATE(MID('Datos de entrada'!C448,1,1),",",MID('Datos de entrada'!C448,3,1))),IFERROR(VALUE(MID('Datos de entrada'!C448,1,2)),"")),"")</f>
        <v/>
      </c>
    </row>
    <row r="449" spans="1:9" ht="14.25" x14ac:dyDescent="0.2">
      <c r="A449" t="str">
        <f t="shared" si="31"/>
        <v/>
      </c>
      <c r="B449" t="str">
        <f t="shared" si="30"/>
        <v/>
      </c>
      <c r="C449" s="1" t="str">
        <f t="shared" si="29"/>
        <v/>
      </c>
      <c r="D449" t="str">
        <f>IF(ISNUMBER(C449),'Datos de entrada'!A449,"")</f>
        <v/>
      </c>
      <c r="E449" s="1" t="str">
        <f>IF(ISNUMBER(G449),IF(NOT(ISBLANK('Datos de entrada'!K449)),'Datos de entrada'!K449,""),IFERROR(MID('Datos de entrada'!H449,1,2),""))</f>
        <v/>
      </c>
      <c r="F449" s="1" t="str">
        <f>IFERROR(VALUE(CONCATENATE(MID('Datos de entrada'!H449,5,1),",",MID('Datos de entrada'!H449,7,1))),IFERROR(VALUE(CONCATENATE(MID('Datos de entrada'!H449,5,2),",",MID('Datos de entrada'!H449,8,1))),""))</f>
        <v/>
      </c>
      <c r="G449" s="1" t="str">
        <f>IF(ISNUMBER('Datos de entrada'!J449),'Datos de entrada'!J449,"")</f>
        <v/>
      </c>
      <c r="I449" s="1" t="str">
        <f>IF(OR(ISNUMBER(F449),ISNUMBER(G449)),IFERROR(VALUE(CONCATENATE(MID('Datos de entrada'!C449,1,1),",",MID('Datos de entrada'!C449,3,1))),IFERROR(VALUE(MID('Datos de entrada'!C449,1,2)),"")),"")</f>
        <v/>
      </c>
    </row>
    <row r="450" spans="1:9" ht="14.25" x14ac:dyDescent="0.2">
      <c r="A450" t="str">
        <f t="shared" si="31"/>
        <v/>
      </c>
      <c r="B450" t="str">
        <f t="shared" si="30"/>
        <v/>
      </c>
      <c r="C450" s="1" t="str">
        <f t="shared" si="29"/>
        <v/>
      </c>
      <c r="D450" t="str">
        <f>IF(ISNUMBER(C450),'Datos de entrada'!A450,"")</f>
        <v/>
      </c>
      <c r="E450" s="1" t="str">
        <f>IF(ISNUMBER(G450),IF(NOT(ISBLANK('Datos de entrada'!K450)),'Datos de entrada'!K450,""),IFERROR(MID('Datos de entrada'!H450,1,2),""))</f>
        <v/>
      </c>
      <c r="F450" s="1" t="str">
        <f>IFERROR(VALUE(CONCATENATE(MID('Datos de entrada'!H450,5,1),",",MID('Datos de entrada'!H450,7,1))),IFERROR(VALUE(CONCATENATE(MID('Datos de entrada'!H450,5,2),",",MID('Datos de entrada'!H450,8,1))),""))</f>
        <v/>
      </c>
      <c r="G450" s="1" t="str">
        <f>IF(ISNUMBER('Datos de entrada'!J450),'Datos de entrada'!J450,"")</f>
        <v/>
      </c>
      <c r="I450" s="1" t="str">
        <f>IF(OR(ISNUMBER(F450),ISNUMBER(G450)),IFERROR(VALUE(CONCATENATE(MID('Datos de entrada'!C450,1,1),",",MID('Datos de entrada'!C450,3,1))),IFERROR(VALUE(MID('Datos de entrada'!C450,1,2)),"")),"")</f>
        <v/>
      </c>
    </row>
    <row r="451" spans="1:9" ht="14.25" x14ac:dyDescent="0.2">
      <c r="A451" t="str">
        <f t="shared" si="31"/>
        <v/>
      </c>
      <c r="B451" t="str">
        <f t="shared" si="30"/>
        <v/>
      </c>
      <c r="C451" s="1" t="str">
        <f t="shared" ref="C451:C514" si="32">IF(ISNUMBER(G451),I451*G451,IF(ISNUMBER(F451),I451*F451,""))</f>
        <v/>
      </c>
      <c r="D451" t="str">
        <f>IF(ISNUMBER(C451),'Datos de entrada'!A451,"")</f>
        <v/>
      </c>
      <c r="E451" s="1" t="str">
        <f>IF(ISNUMBER(G451),IF(NOT(ISBLANK('Datos de entrada'!K451)),'Datos de entrada'!K451,""),IFERROR(MID('Datos de entrada'!H451,1,2),""))</f>
        <v/>
      </c>
      <c r="F451" s="1" t="str">
        <f>IFERROR(VALUE(CONCATENATE(MID('Datos de entrada'!H451,5,1),",",MID('Datos de entrada'!H451,7,1))),IFERROR(VALUE(CONCATENATE(MID('Datos de entrada'!H451,5,2),",",MID('Datos de entrada'!H451,8,1))),""))</f>
        <v/>
      </c>
      <c r="G451" s="1" t="str">
        <f>IF(ISNUMBER('Datos de entrada'!J451),'Datos de entrada'!J451,"")</f>
        <v/>
      </c>
      <c r="I451" s="1" t="str">
        <f>IF(OR(ISNUMBER(F451),ISNUMBER(G451)),IFERROR(VALUE(CONCATENATE(MID('Datos de entrada'!C451,1,1),",",MID('Datos de entrada'!C451,3,1))),IFERROR(VALUE(MID('Datos de entrada'!C451,1,2)),"")),"")</f>
        <v/>
      </c>
    </row>
    <row r="452" spans="1:9" ht="14.25" x14ac:dyDescent="0.2">
      <c r="A452" t="str">
        <f t="shared" si="31"/>
        <v/>
      </c>
      <c r="B452" t="str">
        <f t="shared" ref="B452:B515" si="33">IF(ISNUMBER(G452),G452+(ROW()/10000000),IF(ISNUMBER(F452),F452+(ROW()/10000000),""))</f>
        <v/>
      </c>
      <c r="C452" s="1" t="str">
        <f t="shared" si="32"/>
        <v/>
      </c>
      <c r="D452" t="str">
        <f>IF(ISNUMBER(C452),'Datos de entrada'!A452,"")</f>
        <v/>
      </c>
      <c r="E452" s="1" t="str">
        <f>IF(ISNUMBER(G452),IF(NOT(ISBLANK('Datos de entrada'!K452)),'Datos de entrada'!K452,""),IFERROR(MID('Datos de entrada'!H452,1,2),""))</f>
        <v/>
      </c>
      <c r="F452" s="1" t="str">
        <f>IFERROR(VALUE(CONCATENATE(MID('Datos de entrada'!H452,5,1),",",MID('Datos de entrada'!H452,7,1))),IFERROR(VALUE(CONCATENATE(MID('Datos de entrada'!H452,5,2),",",MID('Datos de entrada'!H452,8,1))),""))</f>
        <v/>
      </c>
      <c r="G452" s="1" t="str">
        <f>IF(ISNUMBER('Datos de entrada'!J452),'Datos de entrada'!J452,"")</f>
        <v/>
      </c>
      <c r="I452" s="1" t="str">
        <f>IF(OR(ISNUMBER(F452),ISNUMBER(G452)),IFERROR(VALUE(CONCATENATE(MID('Datos de entrada'!C452,1,1),",",MID('Datos de entrada'!C452,3,1))),IFERROR(VALUE(MID('Datos de entrada'!C452,1,2)),"")),"")</f>
        <v/>
      </c>
    </row>
    <row r="453" spans="1:9" ht="14.25" x14ac:dyDescent="0.2">
      <c r="A453" t="str">
        <f t="shared" si="31"/>
        <v/>
      </c>
      <c r="B453" t="str">
        <f t="shared" si="33"/>
        <v/>
      </c>
      <c r="C453" s="1" t="str">
        <f t="shared" si="32"/>
        <v/>
      </c>
      <c r="D453" t="str">
        <f>IF(ISNUMBER(C453),'Datos de entrada'!A453,"")</f>
        <v/>
      </c>
      <c r="E453" s="1" t="str">
        <f>IF(ISNUMBER(G453),IF(NOT(ISBLANK('Datos de entrada'!K453)),'Datos de entrada'!K453,""),IFERROR(MID('Datos de entrada'!H453,1,2),""))</f>
        <v/>
      </c>
      <c r="F453" s="1" t="str">
        <f>IFERROR(VALUE(CONCATENATE(MID('Datos de entrada'!H453,5,1),",",MID('Datos de entrada'!H453,7,1))),IFERROR(VALUE(CONCATENATE(MID('Datos de entrada'!H453,5,2),",",MID('Datos de entrada'!H453,8,1))),""))</f>
        <v/>
      </c>
      <c r="G453" s="1" t="str">
        <f>IF(ISNUMBER('Datos de entrada'!J453),'Datos de entrada'!J453,"")</f>
        <v/>
      </c>
      <c r="I453" s="1" t="str">
        <f>IF(OR(ISNUMBER(F453),ISNUMBER(G453)),IFERROR(VALUE(CONCATENATE(MID('Datos de entrada'!C453,1,1),",",MID('Datos de entrada'!C453,3,1))),IFERROR(VALUE(MID('Datos de entrada'!C453,1,2)),"")),"")</f>
        <v/>
      </c>
    </row>
    <row r="454" spans="1:9" ht="14.25" x14ac:dyDescent="0.2">
      <c r="A454" t="str">
        <f t="shared" si="31"/>
        <v/>
      </c>
      <c r="B454" t="str">
        <f t="shared" si="33"/>
        <v/>
      </c>
      <c r="C454" s="1" t="str">
        <f t="shared" si="32"/>
        <v/>
      </c>
      <c r="D454" t="str">
        <f>IF(ISNUMBER(C454),'Datos de entrada'!A454,"")</f>
        <v/>
      </c>
      <c r="E454" s="1" t="str">
        <f>IF(ISNUMBER(G454),IF(NOT(ISBLANK('Datos de entrada'!K454)),'Datos de entrada'!K454,""),IFERROR(MID('Datos de entrada'!H454,1,2),""))</f>
        <v/>
      </c>
      <c r="F454" s="1" t="str">
        <f>IFERROR(VALUE(CONCATENATE(MID('Datos de entrada'!H454,5,1),",",MID('Datos de entrada'!H454,7,1))),IFERROR(VALUE(CONCATENATE(MID('Datos de entrada'!H454,5,2),",",MID('Datos de entrada'!H454,8,1))),""))</f>
        <v/>
      </c>
      <c r="G454" s="1" t="str">
        <f>IF(ISNUMBER('Datos de entrada'!J454),'Datos de entrada'!J454,"")</f>
        <v/>
      </c>
      <c r="I454" s="1" t="str">
        <f>IF(OR(ISNUMBER(F454),ISNUMBER(G454)),IFERROR(VALUE(CONCATENATE(MID('Datos de entrada'!C454,1,1),",",MID('Datos de entrada'!C454,3,1))),IFERROR(VALUE(MID('Datos de entrada'!C454,1,2)),"")),"")</f>
        <v/>
      </c>
    </row>
    <row r="455" spans="1:9" ht="14.25" x14ac:dyDescent="0.2">
      <c r="A455" t="str">
        <f t="shared" si="31"/>
        <v/>
      </c>
      <c r="B455" t="str">
        <f t="shared" si="33"/>
        <v/>
      </c>
      <c r="C455" s="1" t="str">
        <f t="shared" si="32"/>
        <v/>
      </c>
      <c r="D455" t="str">
        <f>IF(ISNUMBER(C455),'Datos de entrada'!A455,"")</f>
        <v/>
      </c>
      <c r="E455" s="1" t="str">
        <f>IF(ISNUMBER(G455),IF(NOT(ISBLANK('Datos de entrada'!K455)),'Datos de entrada'!K455,""),IFERROR(MID('Datos de entrada'!H455,1,2),""))</f>
        <v/>
      </c>
      <c r="F455" s="1" t="str">
        <f>IFERROR(VALUE(CONCATENATE(MID('Datos de entrada'!H455,5,1),",",MID('Datos de entrada'!H455,7,1))),IFERROR(VALUE(CONCATENATE(MID('Datos de entrada'!H455,5,2),",",MID('Datos de entrada'!H455,8,1))),""))</f>
        <v/>
      </c>
      <c r="G455" s="1" t="str">
        <f>IF(ISNUMBER('Datos de entrada'!J455),'Datos de entrada'!J455,"")</f>
        <v/>
      </c>
      <c r="I455" s="1" t="str">
        <f>IF(OR(ISNUMBER(F455),ISNUMBER(G455)),IFERROR(VALUE(CONCATENATE(MID('Datos de entrada'!C455,1,1),",",MID('Datos de entrada'!C455,3,1))),IFERROR(VALUE(MID('Datos de entrada'!C455,1,2)),"")),"")</f>
        <v/>
      </c>
    </row>
    <row r="456" spans="1:9" ht="14.25" x14ac:dyDescent="0.2">
      <c r="A456" t="str">
        <f t="shared" si="31"/>
        <v/>
      </c>
      <c r="B456" t="str">
        <f t="shared" si="33"/>
        <v/>
      </c>
      <c r="C456" s="1" t="str">
        <f t="shared" si="32"/>
        <v/>
      </c>
      <c r="D456" t="str">
        <f>IF(ISNUMBER(C456),'Datos de entrada'!A456,"")</f>
        <v/>
      </c>
      <c r="E456" s="1" t="str">
        <f>IF(ISNUMBER(G456),IF(NOT(ISBLANK('Datos de entrada'!K456)),'Datos de entrada'!K456,""),IFERROR(MID('Datos de entrada'!H456,1,2),""))</f>
        <v/>
      </c>
      <c r="F456" s="1" t="str">
        <f>IFERROR(VALUE(CONCATENATE(MID('Datos de entrada'!H456,5,1),",",MID('Datos de entrada'!H456,7,1))),IFERROR(VALUE(CONCATENATE(MID('Datos de entrada'!H456,5,2),",",MID('Datos de entrada'!H456,8,1))),""))</f>
        <v/>
      </c>
      <c r="G456" s="1" t="str">
        <f>IF(ISNUMBER('Datos de entrada'!J456),'Datos de entrada'!J456,"")</f>
        <v/>
      </c>
      <c r="I456" s="1" t="str">
        <f>IF(OR(ISNUMBER(F456),ISNUMBER(G456)),IFERROR(VALUE(CONCATENATE(MID('Datos de entrada'!C456,1,1),",",MID('Datos de entrada'!C456,3,1))),IFERROR(VALUE(MID('Datos de entrada'!C456,1,2)),"")),"")</f>
        <v/>
      </c>
    </row>
    <row r="457" spans="1:9" ht="14.25" x14ac:dyDescent="0.2">
      <c r="A457" t="str">
        <f t="shared" si="31"/>
        <v/>
      </c>
      <c r="B457" t="str">
        <f t="shared" si="33"/>
        <v/>
      </c>
      <c r="C457" s="1" t="str">
        <f t="shared" si="32"/>
        <v/>
      </c>
      <c r="D457" t="str">
        <f>IF(ISNUMBER(C457),'Datos de entrada'!A457,"")</f>
        <v/>
      </c>
      <c r="E457" s="1" t="str">
        <f>IF(ISNUMBER(G457),IF(NOT(ISBLANK('Datos de entrada'!K457)),'Datos de entrada'!K457,""),IFERROR(MID('Datos de entrada'!H457,1,2),""))</f>
        <v/>
      </c>
      <c r="F457" s="1" t="str">
        <f>IFERROR(VALUE(CONCATENATE(MID('Datos de entrada'!H457,5,1),",",MID('Datos de entrada'!H457,7,1))),IFERROR(VALUE(CONCATENATE(MID('Datos de entrada'!H457,5,2),",",MID('Datos de entrada'!H457,8,1))),""))</f>
        <v/>
      </c>
      <c r="G457" s="1" t="str">
        <f>IF(ISNUMBER('Datos de entrada'!J457),'Datos de entrada'!J457,"")</f>
        <v/>
      </c>
      <c r="I457" s="1" t="str">
        <f>IF(OR(ISNUMBER(F457),ISNUMBER(G457)),IFERROR(VALUE(CONCATENATE(MID('Datos de entrada'!C457,1,1),",",MID('Datos de entrada'!C457,3,1))),IFERROR(VALUE(MID('Datos de entrada'!C457,1,2)),"")),"")</f>
        <v/>
      </c>
    </row>
    <row r="458" spans="1:9" ht="14.25" x14ac:dyDescent="0.2">
      <c r="A458" t="str">
        <f t="shared" si="31"/>
        <v/>
      </c>
      <c r="B458" t="str">
        <f t="shared" si="33"/>
        <v/>
      </c>
      <c r="C458" s="1" t="str">
        <f t="shared" si="32"/>
        <v/>
      </c>
      <c r="D458" t="str">
        <f>IF(ISNUMBER(C458),'Datos de entrada'!A458,"")</f>
        <v/>
      </c>
      <c r="E458" s="1" t="str">
        <f>IF(ISNUMBER(G458),IF(NOT(ISBLANK('Datos de entrada'!K458)),'Datos de entrada'!K458,""),IFERROR(MID('Datos de entrada'!H458,1,2),""))</f>
        <v/>
      </c>
      <c r="F458" s="1" t="str">
        <f>IFERROR(VALUE(CONCATENATE(MID('Datos de entrada'!H458,5,1),",",MID('Datos de entrada'!H458,7,1))),IFERROR(VALUE(CONCATENATE(MID('Datos de entrada'!H458,5,2),",",MID('Datos de entrada'!H458,8,1))),""))</f>
        <v/>
      </c>
      <c r="G458" s="1" t="str">
        <f>IF(ISNUMBER('Datos de entrada'!J458),'Datos de entrada'!J458,"")</f>
        <v/>
      </c>
      <c r="I458" s="1" t="str">
        <f>IF(OR(ISNUMBER(F458),ISNUMBER(G458)),IFERROR(VALUE(CONCATENATE(MID('Datos de entrada'!C458,1,1),",",MID('Datos de entrada'!C458,3,1))),IFERROR(VALUE(MID('Datos de entrada'!C458,1,2)),"")),"")</f>
        <v/>
      </c>
    </row>
    <row r="459" spans="1:9" ht="14.25" x14ac:dyDescent="0.2">
      <c r="A459" t="str">
        <f t="shared" si="31"/>
        <v/>
      </c>
      <c r="B459" t="str">
        <f t="shared" si="33"/>
        <v/>
      </c>
      <c r="C459" s="1" t="str">
        <f t="shared" si="32"/>
        <v/>
      </c>
      <c r="D459" t="str">
        <f>IF(ISNUMBER(C459),'Datos de entrada'!A459,"")</f>
        <v/>
      </c>
      <c r="E459" s="1" t="str">
        <f>IF(ISNUMBER(G459),IF(NOT(ISBLANK('Datos de entrada'!K459)),'Datos de entrada'!K459,""),IFERROR(MID('Datos de entrada'!H459,1,2),""))</f>
        <v/>
      </c>
      <c r="F459" s="1" t="str">
        <f>IFERROR(VALUE(CONCATENATE(MID('Datos de entrada'!H459,5,1),",",MID('Datos de entrada'!H459,7,1))),IFERROR(VALUE(CONCATENATE(MID('Datos de entrada'!H459,5,2),",",MID('Datos de entrada'!H459,8,1))),""))</f>
        <v/>
      </c>
      <c r="G459" s="1" t="str">
        <f>IF(ISNUMBER('Datos de entrada'!J459),'Datos de entrada'!J459,"")</f>
        <v/>
      </c>
      <c r="I459" s="1" t="str">
        <f>IF(OR(ISNUMBER(F459),ISNUMBER(G459)),IFERROR(VALUE(CONCATENATE(MID('Datos de entrada'!C459,1,1),",",MID('Datos de entrada'!C459,3,1))),IFERROR(VALUE(MID('Datos de entrada'!C459,1,2)),"")),"")</f>
        <v/>
      </c>
    </row>
    <row r="460" spans="1:9" ht="14.25" x14ac:dyDescent="0.2">
      <c r="A460" t="str">
        <f t="shared" si="31"/>
        <v/>
      </c>
      <c r="B460" t="str">
        <f t="shared" si="33"/>
        <v/>
      </c>
      <c r="C460" s="1" t="str">
        <f t="shared" si="32"/>
        <v/>
      </c>
      <c r="D460" t="str">
        <f>IF(ISNUMBER(C460),'Datos de entrada'!A460,"")</f>
        <v/>
      </c>
      <c r="E460" s="1" t="str">
        <f>IF(ISNUMBER(G460),IF(NOT(ISBLANK('Datos de entrada'!K460)),'Datos de entrada'!K460,""),IFERROR(MID('Datos de entrada'!H460,1,2),""))</f>
        <v/>
      </c>
      <c r="F460" s="1" t="str">
        <f>IFERROR(VALUE(CONCATENATE(MID('Datos de entrada'!H460,5,1),",",MID('Datos de entrada'!H460,7,1))),IFERROR(VALUE(CONCATENATE(MID('Datos de entrada'!H460,5,2),",",MID('Datos de entrada'!H460,8,1))),""))</f>
        <v/>
      </c>
      <c r="G460" s="1" t="str">
        <f>IF(ISNUMBER('Datos de entrada'!J460),'Datos de entrada'!J460,"")</f>
        <v/>
      </c>
      <c r="I460" s="1" t="str">
        <f>IF(OR(ISNUMBER(F460),ISNUMBER(G460)),IFERROR(VALUE(CONCATENATE(MID('Datos de entrada'!C460,1,1),",",MID('Datos de entrada'!C460,3,1))),IFERROR(VALUE(MID('Datos de entrada'!C460,1,2)),"")),"")</f>
        <v/>
      </c>
    </row>
    <row r="461" spans="1:9" ht="14.25" x14ac:dyDescent="0.2">
      <c r="A461" t="str">
        <f t="shared" si="31"/>
        <v/>
      </c>
      <c r="B461" t="str">
        <f t="shared" si="33"/>
        <v/>
      </c>
      <c r="C461" s="1" t="str">
        <f t="shared" si="32"/>
        <v/>
      </c>
      <c r="D461" t="str">
        <f>IF(ISNUMBER(C461),'Datos de entrada'!A461,"")</f>
        <v/>
      </c>
      <c r="E461" s="1" t="str">
        <f>IF(ISNUMBER(G461),IF(NOT(ISBLANK('Datos de entrada'!K461)),'Datos de entrada'!K461,""),IFERROR(MID('Datos de entrada'!H461,1,2),""))</f>
        <v/>
      </c>
      <c r="F461" s="1" t="str">
        <f>IFERROR(VALUE(CONCATENATE(MID('Datos de entrada'!H461,5,1),",",MID('Datos de entrada'!H461,7,1))),IFERROR(VALUE(CONCATENATE(MID('Datos de entrada'!H461,5,2),",",MID('Datos de entrada'!H461,8,1))),""))</f>
        <v/>
      </c>
      <c r="G461" s="1" t="str">
        <f>IF(ISNUMBER('Datos de entrada'!J461),'Datos de entrada'!J461,"")</f>
        <v/>
      </c>
      <c r="I461" s="1" t="str">
        <f>IF(OR(ISNUMBER(F461),ISNUMBER(G461)),IFERROR(VALUE(CONCATENATE(MID('Datos de entrada'!C461,1,1),",",MID('Datos de entrada'!C461,3,1))),IFERROR(VALUE(MID('Datos de entrada'!C461,1,2)),"")),"")</f>
        <v/>
      </c>
    </row>
    <row r="462" spans="1:9" ht="14.25" x14ac:dyDescent="0.2">
      <c r="A462" t="str">
        <f t="shared" si="31"/>
        <v/>
      </c>
      <c r="B462" t="str">
        <f t="shared" si="33"/>
        <v/>
      </c>
      <c r="C462" s="1" t="str">
        <f t="shared" si="32"/>
        <v/>
      </c>
      <c r="D462" t="str">
        <f>IF(ISNUMBER(C462),'Datos de entrada'!A462,"")</f>
        <v/>
      </c>
      <c r="E462" s="1" t="str">
        <f>IF(ISNUMBER(G462),IF(NOT(ISBLANK('Datos de entrada'!K462)),'Datos de entrada'!K462,""),IFERROR(MID('Datos de entrada'!H462,1,2),""))</f>
        <v/>
      </c>
      <c r="F462" s="1" t="str">
        <f>IFERROR(VALUE(CONCATENATE(MID('Datos de entrada'!H462,5,1),",",MID('Datos de entrada'!H462,7,1))),IFERROR(VALUE(CONCATENATE(MID('Datos de entrada'!H462,5,2),",",MID('Datos de entrada'!H462,8,1))),""))</f>
        <v/>
      </c>
      <c r="G462" s="1" t="str">
        <f>IF(ISNUMBER('Datos de entrada'!J462),'Datos de entrada'!J462,"")</f>
        <v/>
      </c>
      <c r="I462" s="1" t="str">
        <f>IF(OR(ISNUMBER(F462),ISNUMBER(G462)),IFERROR(VALUE(CONCATENATE(MID('Datos de entrada'!C462,1,1),",",MID('Datos de entrada'!C462,3,1))),IFERROR(VALUE(MID('Datos de entrada'!C462,1,2)),"")),"")</f>
        <v/>
      </c>
    </row>
    <row r="463" spans="1:9" ht="14.25" x14ac:dyDescent="0.2">
      <c r="A463" t="str">
        <f t="shared" si="31"/>
        <v/>
      </c>
      <c r="B463" t="str">
        <f t="shared" si="33"/>
        <v/>
      </c>
      <c r="C463" s="1" t="str">
        <f t="shared" si="32"/>
        <v/>
      </c>
      <c r="D463" t="str">
        <f>IF(ISNUMBER(C463),'Datos de entrada'!A463,"")</f>
        <v/>
      </c>
      <c r="E463" s="1" t="str">
        <f>IF(ISNUMBER(G463),IF(NOT(ISBLANK('Datos de entrada'!K463)),'Datos de entrada'!K463,""),IFERROR(MID('Datos de entrada'!H463,1,2),""))</f>
        <v/>
      </c>
      <c r="F463" s="1" t="str">
        <f>IFERROR(VALUE(CONCATENATE(MID('Datos de entrada'!H463,5,1),",",MID('Datos de entrada'!H463,7,1))),IFERROR(VALUE(CONCATENATE(MID('Datos de entrada'!H463,5,2),",",MID('Datos de entrada'!H463,8,1))),""))</f>
        <v/>
      </c>
      <c r="G463" s="1" t="str">
        <f>IF(ISNUMBER('Datos de entrada'!J463),'Datos de entrada'!J463,"")</f>
        <v/>
      </c>
      <c r="I463" s="1" t="str">
        <f>IF(OR(ISNUMBER(F463),ISNUMBER(G463)),IFERROR(VALUE(CONCATENATE(MID('Datos de entrada'!C463,1,1),",",MID('Datos de entrada'!C463,3,1))),IFERROR(VALUE(MID('Datos de entrada'!C463,1,2)),"")),"")</f>
        <v/>
      </c>
    </row>
    <row r="464" spans="1:9" ht="14.25" x14ac:dyDescent="0.2">
      <c r="A464" t="str">
        <f t="shared" si="31"/>
        <v/>
      </c>
      <c r="B464" t="str">
        <f t="shared" si="33"/>
        <v/>
      </c>
      <c r="C464" s="1" t="str">
        <f t="shared" si="32"/>
        <v/>
      </c>
      <c r="D464" t="str">
        <f>IF(ISNUMBER(C464),'Datos de entrada'!A464,"")</f>
        <v/>
      </c>
      <c r="E464" s="1" t="str">
        <f>IF(ISNUMBER(G464),IF(NOT(ISBLANK('Datos de entrada'!K464)),'Datos de entrada'!K464,""),IFERROR(MID('Datos de entrada'!H464,1,2),""))</f>
        <v/>
      </c>
      <c r="F464" s="1" t="str">
        <f>IFERROR(VALUE(CONCATENATE(MID('Datos de entrada'!H464,5,1),",",MID('Datos de entrada'!H464,7,1))),IFERROR(VALUE(CONCATENATE(MID('Datos de entrada'!H464,5,2),",",MID('Datos de entrada'!H464,8,1))),""))</f>
        <v/>
      </c>
      <c r="G464" s="1" t="str">
        <f>IF(ISNUMBER('Datos de entrada'!J464),'Datos de entrada'!J464,"")</f>
        <v/>
      </c>
      <c r="I464" s="1" t="str">
        <f>IF(OR(ISNUMBER(F464),ISNUMBER(G464)),IFERROR(VALUE(CONCATENATE(MID('Datos de entrada'!C464,1,1),",",MID('Datos de entrada'!C464,3,1))),IFERROR(VALUE(MID('Datos de entrada'!C464,1,2)),"")),"")</f>
        <v/>
      </c>
    </row>
    <row r="465" spans="1:9" ht="14.25" x14ac:dyDescent="0.2">
      <c r="A465" t="str">
        <f t="shared" si="31"/>
        <v/>
      </c>
      <c r="B465" t="str">
        <f t="shared" si="33"/>
        <v/>
      </c>
      <c r="C465" s="1" t="str">
        <f t="shared" si="32"/>
        <v/>
      </c>
      <c r="D465" t="str">
        <f>IF(ISNUMBER(C465),'Datos de entrada'!A465,"")</f>
        <v/>
      </c>
      <c r="E465" s="1" t="str">
        <f>IF(ISNUMBER(G465),IF(NOT(ISBLANK('Datos de entrada'!K465)),'Datos de entrada'!K465,""),IFERROR(MID('Datos de entrada'!H465,1,2),""))</f>
        <v/>
      </c>
      <c r="F465" s="1" t="str">
        <f>IFERROR(VALUE(CONCATENATE(MID('Datos de entrada'!H465,5,1),",",MID('Datos de entrada'!H465,7,1))),IFERROR(VALUE(CONCATENATE(MID('Datos de entrada'!H465,5,2),",",MID('Datos de entrada'!H465,8,1))),""))</f>
        <v/>
      </c>
      <c r="G465" s="1" t="str">
        <f>IF(ISNUMBER('Datos de entrada'!J465),'Datos de entrada'!J465,"")</f>
        <v/>
      </c>
      <c r="I465" s="1" t="str">
        <f>IF(OR(ISNUMBER(F465),ISNUMBER(G465)),IFERROR(VALUE(CONCATENATE(MID('Datos de entrada'!C465,1,1),",",MID('Datos de entrada'!C465,3,1))),IFERROR(VALUE(MID('Datos de entrada'!C465,1,2)),"")),"")</f>
        <v/>
      </c>
    </row>
    <row r="466" spans="1:9" ht="14.25" x14ac:dyDescent="0.2">
      <c r="A466" t="str">
        <f t="shared" si="31"/>
        <v/>
      </c>
      <c r="B466" t="str">
        <f t="shared" si="33"/>
        <v/>
      </c>
      <c r="C466" s="1" t="str">
        <f t="shared" si="32"/>
        <v/>
      </c>
      <c r="D466" t="str">
        <f>IF(ISNUMBER(C466),'Datos de entrada'!A466,"")</f>
        <v/>
      </c>
      <c r="E466" s="1" t="str">
        <f>IF(ISNUMBER(G466),IF(NOT(ISBLANK('Datos de entrada'!K466)),'Datos de entrada'!K466,""),IFERROR(MID('Datos de entrada'!H466,1,2),""))</f>
        <v/>
      </c>
      <c r="F466" s="1" t="str">
        <f>IFERROR(VALUE(CONCATENATE(MID('Datos de entrada'!H466,5,1),",",MID('Datos de entrada'!H466,7,1))),IFERROR(VALUE(CONCATENATE(MID('Datos de entrada'!H466,5,2),",",MID('Datos de entrada'!H466,8,1))),""))</f>
        <v/>
      </c>
      <c r="G466" s="1" t="str">
        <f>IF(ISNUMBER('Datos de entrada'!J466),'Datos de entrada'!J466,"")</f>
        <v/>
      </c>
      <c r="I466" s="1" t="str">
        <f>IF(OR(ISNUMBER(F466),ISNUMBER(G466)),IFERROR(VALUE(CONCATENATE(MID('Datos de entrada'!C466,1,1),",",MID('Datos de entrada'!C466,3,1))),IFERROR(VALUE(MID('Datos de entrada'!C466,1,2)),"")),"")</f>
        <v/>
      </c>
    </row>
    <row r="467" spans="1:9" ht="14.25" x14ac:dyDescent="0.2">
      <c r="A467" t="str">
        <f t="shared" si="31"/>
        <v/>
      </c>
      <c r="B467" t="str">
        <f t="shared" si="33"/>
        <v/>
      </c>
      <c r="C467" s="1" t="str">
        <f t="shared" si="32"/>
        <v/>
      </c>
      <c r="D467" t="str">
        <f>IF(ISNUMBER(C467),'Datos de entrada'!A467,"")</f>
        <v/>
      </c>
      <c r="E467" s="1" t="str">
        <f>IF(ISNUMBER(G467),IF(NOT(ISBLANK('Datos de entrada'!K467)),'Datos de entrada'!K467,""),IFERROR(MID('Datos de entrada'!H467,1,2),""))</f>
        <v/>
      </c>
      <c r="F467" s="1" t="str">
        <f>IFERROR(VALUE(CONCATENATE(MID('Datos de entrada'!H467,5,1),",",MID('Datos de entrada'!H467,7,1))),IFERROR(VALUE(CONCATENATE(MID('Datos de entrada'!H467,5,2),",",MID('Datos de entrada'!H467,8,1))),""))</f>
        <v/>
      </c>
      <c r="G467" s="1" t="str">
        <f>IF(ISNUMBER('Datos de entrada'!J467),'Datos de entrada'!J467,"")</f>
        <v/>
      </c>
      <c r="I467" s="1" t="str">
        <f>IF(OR(ISNUMBER(F467),ISNUMBER(G467)),IFERROR(VALUE(CONCATENATE(MID('Datos de entrada'!C467,1,1),",",MID('Datos de entrada'!C467,3,1))),IFERROR(VALUE(MID('Datos de entrada'!C467,1,2)),"")),"")</f>
        <v/>
      </c>
    </row>
    <row r="468" spans="1:9" ht="14.25" x14ac:dyDescent="0.2">
      <c r="A468" t="str">
        <f t="shared" si="31"/>
        <v/>
      </c>
      <c r="B468" t="str">
        <f t="shared" si="33"/>
        <v/>
      </c>
      <c r="C468" s="1" t="str">
        <f t="shared" si="32"/>
        <v/>
      </c>
      <c r="D468" t="str">
        <f>IF(ISNUMBER(C468),'Datos de entrada'!A468,"")</f>
        <v/>
      </c>
      <c r="E468" s="1" t="str">
        <f>IF(ISNUMBER(G468),IF(NOT(ISBLANK('Datos de entrada'!K468)),'Datos de entrada'!K468,""),IFERROR(MID('Datos de entrada'!H468,1,2),""))</f>
        <v/>
      </c>
      <c r="F468" s="1" t="str">
        <f>IFERROR(VALUE(CONCATENATE(MID('Datos de entrada'!H468,5,1),",",MID('Datos de entrada'!H468,7,1))),IFERROR(VALUE(CONCATENATE(MID('Datos de entrada'!H468,5,2),",",MID('Datos de entrada'!H468,8,1))),""))</f>
        <v/>
      </c>
      <c r="G468" s="1" t="str">
        <f>IF(ISNUMBER('Datos de entrada'!J468),'Datos de entrada'!J468,"")</f>
        <v/>
      </c>
      <c r="I468" s="1" t="str">
        <f>IF(OR(ISNUMBER(F468),ISNUMBER(G468)),IFERROR(VALUE(CONCATENATE(MID('Datos de entrada'!C468,1,1),",",MID('Datos de entrada'!C468,3,1))),IFERROR(VALUE(MID('Datos de entrada'!C468,1,2)),"")),"")</f>
        <v/>
      </c>
    </row>
    <row r="469" spans="1:9" ht="14.25" x14ac:dyDescent="0.2">
      <c r="A469" t="str">
        <f t="shared" si="31"/>
        <v/>
      </c>
      <c r="B469" t="str">
        <f t="shared" si="33"/>
        <v/>
      </c>
      <c r="C469" s="1" t="str">
        <f t="shared" si="32"/>
        <v/>
      </c>
      <c r="D469" t="str">
        <f>IF(ISNUMBER(C469),'Datos de entrada'!A469,"")</f>
        <v/>
      </c>
      <c r="E469" s="1" t="str">
        <f>IF(ISNUMBER(G469),IF(NOT(ISBLANK('Datos de entrada'!K469)),'Datos de entrada'!K469,""),IFERROR(MID('Datos de entrada'!H469,1,2),""))</f>
        <v/>
      </c>
      <c r="F469" s="1" t="str">
        <f>IFERROR(VALUE(CONCATENATE(MID('Datos de entrada'!H469,5,1),",",MID('Datos de entrada'!H469,7,1))),IFERROR(VALUE(CONCATENATE(MID('Datos de entrada'!H469,5,2),",",MID('Datos de entrada'!H469,8,1))),""))</f>
        <v/>
      </c>
      <c r="G469" s="1" t="str">
        <f>IF(ISNUMBER('Datos de entrada'!J469),'Datos de entrada'!J469,"")</f>
        <v/>
      </c>
      <c r="I469" s="1" t="str">
        <f>IF(OR(ISNUMBER(F469),ISNUMBER(G469)),IFERROR(VALUE(CONCATENATE(MID('Datos de entrada'!C469,1,1),",",MID('Datos de entrada'!C469,3,1))),IFERROR(VALUE(MID('Datos de entrada'!C469,1,2)),"")),"")</f>
        <v/>
      </c>
    </row>
    <row r="470" spans="1:9" ht="14.25" x14ac:dyDescent="0.2">
      <c r="A470" t="str">
        <f t="shared" ref="A470:A533" si="34">IF(ISNUMBER(C470),C470+(ROW()/10000000),"")</f>
        <v/>
      </c>
      <c r="B470" t="str">
        <f t="shared" si="33"/>
        <v/>
      </c>
      <c r="C470" s="1" t="str">
        <f t="shared" si="32"/>
        <v/>
      </c>
      <c r="D470" t="str">
        <f>IF(ISNUMBER(C470),'Datos de entrada'!A470,"")</f>
        <v/>
      </c>
      <c r="E470" s="1" t="str">
        <f>IF(ISNUMBER(G470),IF(NOT(ISBLANK('Datos de entrada'!K470)),'Datos de entrada'!K470,""),IFERROR(MID('Datos de entrada'!H470,1,2),""))</f>
        <v/>
      </c>
      <c r="F470" s="1" t="str">
        <f>IFERROR(VALUE(CONCATENATE(MID('Datos de entrada'!H470,5,1),",",MID('Datos de entrada'!H470,7,1))),IFERROR(VALUE(CONCATENATE(MID('Datos de entrada'!H470,5,2),",",MID('Datos de entrada'!H470,8,1))),""))</f>
        <v/>
      </c>
      <c r="G470" s="1" t="str">
        <f>IF(ISNUMBER('Datos de entrada'!J470),'Datos de entrada'!J470,"")</f>
        <v/>
      </c>
      <c r="I470" s="1" t="str">
        <f>IF(OR(ISNUMBER(F470),ISNUMBER(G470)),IFERROR(VALUE(CONCATENATE(MID('Datos de entrada'!C470,1,1),",",MID('Datos de entrada'!C470,3,1))),IFERROR(VALUE(MID('Datos de entrada'!C470,1,2)),"")),"")</f>
        <v/>
      </c>
    </row>
    <row r="471" spans="1:9" ht="14.25" x14ac:dyDescent="0.2">
      <c r="A471" t="str">
        <f t="shared" si="34"/>
        <v/>
      </c>
      <c r="B471" t="str">
        <f t="shared" si="33"/>
        <v/>
      </c>
      <c r="C471" s="1" t="str">
        <f t="shared" si="32"/>
        <v/>
      </c>
      <c r="D471" t="str">
        <f>IF(ISNUMBER(C471),'Datos de entrada'!A471,"")</f>
        <v/>
      </c>
      <c r="E471" s="1" t="str">
        <f>IF(ISNUMBER(G471),IF(NOT(ISBLANK('Datos de entrada'!K471)),'Datos de entrada'!K471,""),IFERROR(MID('Datos de entrada'!H471,1,2),""))</f>
        <v/>
      </c>
      <c r="F471" s="1" t="str">
        <f>IFERROR(VALUE(CONCATENATE(MID('Datos de entrada'!H471,5,1),",",MID('Datos de entrada'!H471,7,1))),IFERROR(VALUE(CONCATENATE(MID('Datos de entrada'!H471,5,2),",",MID('Datos de entrada'!H471,8,1))),""))</f>
        <v/>
      </c>
      <c r="G471" s="1" t="str">
        <f>IF(ISNUMBER('Datos de entrada'!J471),'Datos de entrada'!J471,"")</f>
        <v/>
      </c>
      <c r="I471" s="1" t="str">
        <f>IF(OR(ISNUMBER(F471),ISNUMBER(G471)),IFERROR(VALUE(CONCATENATE(MID('Datos de entrada'!C471,1,1),",",MID('Datos de entrada'!C471,3,1))),IFERROR(VALUE(MID('Datos de entrada'!C471,1,2)),"")),"")</f>
        <v/>
      </c>
    </row>
    <row r="472" spans="1:9" ht="14.25" x14ac:dyDescent="0.2">
      <c r="A472" t="str">
        <f t="shared" si="34"/>
        <v/>
      </c>
      <c r="B472" t="str">
        <f t="shared" si="33"/>
        <v/>
      </c>
      <c r="C472" s="1" t="str">
        <f t="shared" si="32"/>
        <v/>
      </c>
      <c r="D472" t="str">
        <f>IF(ISNUMBER(C472),'Datos de entrada'!A472,"")</f>
        <v/>
      </c>
      <c r="E472" s="1" t="str">
        <f>IF(ISNUMBER(G472),IF(NOT(ISBLANK('Datos de entrada'!K472)),'Datos de entrada'!K472,""),IFERROR(MID('Datos de entrada'!H472,1,2),""))</f>
        <v/>
      </c>
      <c r="F472" s="1" t="str">
        <f>IFERROR(VALUE(CONCATENATE(MID('Datos de entrada'!H472,5,1),",",MID('Datos de entrada'!H472,7,1))),IFERROR(VALUE(CONCATENATE(MID('Datos de entrada'!H472,5,2),",",MID('Datos de entrada'!H472,8,1))),""))</f>
        <v/>
      </c>
      <c r="G472" s="1" t="str">
        <f>IF(ISNUMBER('Datos de entrada'!J472),'Datos de entrada'!J472,"")</f>
        <v/>
      </c>
      <c r="I472" s="1" t="str">
        <f>IF(OR(ISNUMBER(F472),ISNUMBER(G472)),IFERROR(VALUE(CONCATENATE(MID('Datos de entrada'!C472,1,1),",",MID('Datos de entrada'!C472,3,1))),IFERROR(VALUE(MID('Datos de entrada'!C472,1,2)),"")),"")</f>
        <v/>
      </c>
    </row>
    <row r="473" spans="1:9" ht="14.25" x14ac:dyDescent="0.2">
      <c r="A473" t="str">
        <f t="shared" si="34"/>
        <v/>
      </c>
      <c r="B473" t="str">
        <f t="shared" si="33"/>
        <v/>
      </c>
      <c r="C473" s="1" t="str">
        <f t="shared" si="32"/>
        <v/>
      </c>
      <c r="D473" t="str">
        <f>IF(ISNUMBER(C473),'Datos de entrada'!A473,"")</f>
        <v/>
      </c>
      <c r="E473" s="1" t="str">
        <f>IF(ISNUMBER(G473),IF(NOT(ISBLANK('Datos de entrada'!K473)),'Datos de entrada'!K473,""),IFERROR(MID('Datos de entrada'!H473,1,2),""))</f>
        <v/>
      </c>
      <c r="F473" s="1" t="str">
        <f>IFERROR(VALUE(CONCATENATE(MID('Datos de entrada'!H473,5,1),",",MID('Datos de entrada'!H473,7,1))),IFERROR(VALUE(CONCATENATE(MID('Datos de entrada'!H473,5,2),",",MID('Datos de entrada'!H473,8,1))),""))</f>
        <v/>
      </c>
      <c r="G473" s="1" t="str">
        <f>IF(ISNUMBER('Datos de entrada'!J473),'Datos de entrada'!J473,"")</f>
        <v/>
      </c>
      <c r="I473" s="1" t="str">
        <f>IF(OR(ISNUMBER(F473),ISNUMBER(G473)),IFERROR(VALUE(CONCATENATE(MID('Datos de entrada'!C473,1,1),",",MID('Datos de entrada'!C473,3,1))),IFERROR(VALUE(MID('Datos de entrada'!C473,1,2)),"")),"")</f>
        <v/>
      </c>
    </row>
    <row r="474" spans="1:9" ht="14.25" x14ac:dyDescent="0.2">
      <c r="A474" t="str">
        <f t="shared" si="34"/>
        <v/>
      </c>
      <c r="B474" t="str">
        <f t="shared" si="33"/>
        <v/>
      </c>
      <c r="C474" s="1" t="str">
        <f t="shared" si="32"/>
        <v/>
      </c>
      <c r="D474" t="str">
        <f>IF(ISNUMBER(C474),'Datos de entrada'!A474,"")</f>
        <v/>
      </c>
      <c r="E474" s="1" t="str">
        <f>IF(ISNUMBER(G474),IF(NOT(ISBLANK('Datos de entrada'!K474)),'Datos de entrada'!K474,""),IFERROR(MID('Datos de entrada'!H474,1,2),""))</f>
        <v/>
      </c>
      <c r="F474" s="1" t="str">
        <f>IFERROR(VALUE(CONCATENATE(MID('Datos de entrada'!H474,5,1),",",MID('Datos de entrada'!H474,7,1))),IFERROR(VALUE(CONCATENATE(MID('Datos de entrada'!H474,5,2),",",MID('Datos de entrada'!H474,8,1))),""))</f>
        <v/>
      </c>
      <c r="G474" s="1" t="str">
        <f>IF(ISNUMBER('Datos de entrada'!J474),'Datos de entrada'!J474,"")</f>
        <v/>
      </c>
      <c r="I474" s="1" t="str">
        <f>IF(OR(ISNUMBER(F474),ISNUMBER(G474)),IFERROR(VALUE(CONCATENATE(MID('Datos de entrada'!C474,1,1),",",MID('Datos de entrada'!C474,3,1))),IFERROR(VALUE(MID('Datos de entrada'!C474,1,2)),"")),"")</f>
        <v/>
      </c>
    </row>
    <row r="475" spans="1:9" ht="14.25" x14ac:dyDescent="0.2">
      <c r="A475" t="str">
        <f t="shared" si="34"/>
        <v/>
      </c>
      <c r="B475" t="str">
        <f t="shared" si="33"/>
        <v/>
      </c>
      <c r="C475" s="1" t="str">
        <f t="shared" si="32"/>
        <v/>
      </c>
      <c r="D475" t="str">
        <f>IF(ISNUMBER(C475),'Datos de entrada'!A475,"")</f>
        <v/>
      </c>
      <c r="E475" s="1" t="str">
        <f>IF(ISNUMBER(G475),IF(NOT(ISBLANK('Datos de entrada'!K475)),'Datos de entrada'!K475,""),IFERROR(MID('Datos de entrada'!H475,1,2),""))</f>
        <v/>
      </c>
      <c r="F475" s="1" t="str">
        <f>IFERROR(VALUE(CONCATENATE(MID('Datos de entrada'!H475,5,1),",",MID('Datos de entrada'!H475,7,1))),IFERROR(VALUE(CONCATENATE(MID('Datos de entrada'!H475,5,2),",",MID('Datos de entrada'!H475,8,1))),""))</f>
        <v/>
      </c>
      <c r="G475" s="1" t="str">
        <f>IF(ISNUMBER('Datos de entrada'!J475),'Datos de entrada'!J475,"")</f>
        <v/>
      </c>
      <c r="I475" s="1" t="str">
        <f>IF(OR(ISNUMBER(F475),ISNUMBER(G475)),IFERROR(VALUE(CONCATENATE(MID('Datos de entrada'!C475,1,1),",",MID('Datos de entrada'!C475,3,1))),IFERROR(VALUE(MID('Datos de entrada'!C475,1,2)),"")),"")</f>
        <v/>
      </c>
    </row>
    <row r="476" spans="1:9" ht="14.25" x14ac:dyDescent="0.2">
      <c r="A476" t="str">
        <f t="shared" si="34"/>
        <v/>
      </c>
      <c r="B476" t="str">
        <f t="shared" si="33"/>
        <v/>
      </c>
      <c r="C476" s="1" t="str">
        <f t="shared" si="32"/>
        <v/>
      </c>
      <c r="D476" t="str">
        <f>IF(ISNUMBER(C476),'Datos de entrada'!A476,"")</f>
        <v/>
      </c>
      <c r="E476" s="1" t="str">
        <f>IF(ISNUMBER(G476),IF(NOT(ISBLANK('Datos de entrada'!K476)),'Datos de entrada'!K476,""),IFERROR(MID('Datos de entrada'!H476,1,2),""))</f>
        <v/>
      </c>
      <c r="F476" s="1" t="str">
        <f>IFERROR(VALUE(CONCATENATE(MID('Datos de entrada'!H476,5,1),",",MID('Datos de entrada'!H476,7,1))),IFERROR(VALUE(CONCATENATE(MID('Datos de entrada'!H476,5,2),",",MID('Datos de entrada'!H476,8,1))),""))</f>
        <v/>
      </c>
      <c r="G476" s="1" t="str">
        <f>IF(ISNUMBER('Datos de entrada'!J476),'Datos de entrada'!J476,"")</f>
        <v/>
      </c>
      <c r="I476" s="1" t="str">
        <f>IF(OR(ISNUMBER(F476),ISNUMBER(G476)),IFERROR(VALUE(CONCATENATE(MID('Datos de entrada'!C476,1,1),",",MID('Datos de entrada'!C476,3,1))),IFERROR(VALUE(MID('Datos de entrada'!C476,1,2)),"")),"")</f>
        <v/>
      </c>
    </row>
    <row r="477" spans="1:9" ht="14.25" x14ac:dyDescent="0.2">
      <c r="A477" t="str">
        <f t="shared" si="34"/>
        <v/>
      </c>
      <c r="B477" t="str">
        <f t="shared" si="33"/>
        <v/>
      </c>
      <c r="C477" s="1" t="str">
        <f t="shared" si="32"/>
        <v/>
      </c>
      <c r="D477" t="str">
        <f>IF(ISNUMBER(C477),'Datos de entrada'!A477,"")</f>
        <v/>
      </c>
      <c r="E477" s="1" t="str">
        <f>IF(ISNUMBER(G477),IF(NOT(ISBLANK('Datos de entrada'!K477)),'Datos de entrada'!K477,""),IFERROR(MID('Datos de entrada'!H477,1,2),""))</f>
        <v/>
      </c>
      <c r="F477" s="1" t="str">
        <f>IFERROR(VALUE(CONCATENATE(MID('Datos de entrada'!H477,5,1),",",MID('Datos de entrada'!H477,7,1))),IFERROR(VALUE(CONCATENATE(MID('Datos de entrada'!H477,5,2),",",MID('Datos de entrada'!H477,8,1))),""))</f>
        <v/>
      </c>
      <c r="G477" s="1" t="str">
        <f>IF(ISNUMBER('Datos de entrada'!J477),'Datos de entrada'!J477,"")</f>
        <v/>
      </c>
      <c r="I477" s="1" t="str">
        <f>IF(OR(ISNUMBER(F477),ISNUMBER(G477)),IFERROR(VALUE(CONCATENATE(MID('Datos de entrada'!C477,1,1),",",MID('Datos de entrada'!C477,3,1))),IFERROR(VALUE(MID('Datos de entrada'!C477,1,2)),"")),"")</f>
        <v/>
      </c>
    </row>
    <row r="478" spans="1:9" ht="14.25" x14ac:dyDescent="0.2">
      <c r="A478" t="str">
        <f t="shared" si="34"/>
        <v/>
      </c>
      <c r="B478" t="str">
        <f t="shared" si="33"/>
        <v/>
      </c>
      <c r="C478" s="1" t="str">
        <f t="shared" si="32"/>
        <v/>
      </c>
      <c r="D478" t="str">
        <f>IF(ISNUMBER(C478),'Datos de entrada'!A478,"")</f>
        <v/>
      </c>
      <c r="E478" s="1" t="str">
        <f>IF(ISNUMBER(G478),IF(NOT(ISBLANK('Datos de entrada'!K478)),'Datos de entrada'!K478,""),IFERROR(MID('Datos de entrada'!H478,1,2),""))</f>
        <v/>
      </c>
      <c r="F478" s="1" t="str">
        <f>IFERROR(VALUE(CONCATENATE(MID('Datos de entrada'!H478,5,1),",",MID('Datos de entrada'!H478,7,1))),IFERROR(VALUE(CONCATENATE(MID('Datos de entrada'!H478,5,2),",",MID('Datos de entrada'!H478,8,1))),""))</f>
        <v/>
      </c>
      <c r="G478" s="1" t="str">
        <f>IF(ISNUMBER('Datos de entrada'!J478),'Datos de entrada'!J478,"")</f>
        <v/>
      </c>
      <c r="I478" s="1" t="str">
        <f>IF(OR(ISNUMBER(F478),ISNUMBER(G478)),IFERROR(VALUE(CONCATENATE(MID('Datos de entrada'!C478,1,1),",",MID('Datos de entrada'!C478,3,1))),IFERROR(VALUE(MID('Datos de entrada'!C478,1,2)),"")),"")</f>
        <v/>
      </c>
    </row>
    <row r="479" spans="1:9" ht="14.25" x14ac:dyDescent="0.2">
      <c r="A479" t="str">
        <f t="shared" si="34"/>
        <v/>
      </c>
      <c r="B479" t="str">
        <f t="shared" si="33"/>
        <v/>
      </c>
      <c r="C479" s="1" t="str">
        <f t="shared" si="32"/>
        <v/>
      </c>
      <c r="D479" t="str">
        <f>IF(ISNUMBER(C479),'Datos de entrada'!A479,"")</f>
        <v/>
      </c>
      <c r="E479" s="1" t="str">
        <f>IF(ISNUMBER(G479),IF(NOT(ISBLANK('Datos de entrada'!K479)),'Datos de entrada'!K479,""),IFERROR(MID('Datos de entrada'!H479,1,2),""))</f>
        <v/>
      </c>
      <c r="F479" s="1" t="str">
        <f>IFERROR(VALUE(CONCATENATE(MID('Datos de entrada'!H479,5,1),",",MID('Datos de entrada'!H479,7,1))),IFERROR(VALUE(CONCATENATE(MID('Datos de entrada'!H479,5,2),",",MID('Datos de entrada'!H479,8,1))),""))</f>
        <v/>
      </c>
      <c r="G479" s="1" t="str">
        <f>IF(ISNUMBER('Datos de entrada'!J479),'Datos de entrada'!J479,"")</f>
        <v/>
      </c>
      <c r="I479" s="1" t="str">
        <f>IF(OR(ISNUMBER(F479),ISNUMBER(G479)),IFERROR(VALUE(CONCATENATE(MID('Datos de entrada'!C479,1,1),",",MID('Datos de entrada'!C479,3,1))),IFERROR(VALUE(MID('Datos de entrada'!C479,1,2)),"")),"")</f>
        <v/>
      </c>
    </row>
    <row r="480" spans="1:9" ht="14.25" x14ac:dyDescent="0.2">
      <c r="A480" t="str">
        <f t="shared" si="34"/>
        <v/>
      </c>
      <c r="B480" t="str">
        <f t="shared" si="33"/>
        <v/>
      </c>
      <c r="C480" s="1" t="str">
        <f t="shared" si="32"/>
        <v/>
      </c>
      <c r="D480" t="str">
        <f>IF(ISNUMBER(C480),'Datos de entrada'!A480,"")</f>
        <v/>
      </c>
      <c r="E480" s="1" t="str">
        <f>IF(ISNUMBER(G480),IF(NOT(ISBLANK('Datos de entrada'!K480)),'Datos de entrada'!K480,""),IFERROR(MID('Datos de entrada'!H480,1,2),""))</f>
        <v/>
      </c>
      <c r="F480" s="1" t="str">
        <f>IFERROR(VALUE(CONCATENATE(MID('Datos de entrada'!H480,5,1),",",MID('Datos de entrada'!H480,7,1))),IFERROR(VALUE(CONCATENATE(MID('Datos de entrada'!H480,5,2),",",MID('Datos de entrada'!H480,8,1))),""))</f>
        <v/>
      </c>
      <c r="G480" s="1" t="str">
        <f>IF(ISNUMBER('Datos de entrada'!J480),'Datos de entrada'!J480,"")</f>
        <v/>
      </c>
      <c r="I480" s="1" t="str">
        <f>IF(OR(ISNUMBER(F480),ISNUMBER(G480)),IFERROR(VALUE(CONCATENATE(MID('Datos de entrada'!C480,1,1),",",MID('Datos de entrada'!C480,3,1))),IFERROR(VALUE(MID('Datos de entrada'!C480,1,2)),"")),"")</f>
        <v/>
      </c>
    </row>
    <row r="481" spans="1:9" ht="14.25" x14ac:dyDescent="0.2">
      <c r="A481" t="str">
        <f t="shared" si="34"/>
        <v/>
      </c>
      <c r="B481" t="str">
        <f t="shared" si="33"/>
        <v/>
      </c>
      <c r="C481" s="1" t="str">
        <f t="shared" si="32"/>
        <v/>
      </c>
      <c r="D481" t="str">
        <f>IF(ISNUMBER(C481),'Datos de entrada'!A481,"")</f>
        <v/>
      </c>
      <c r="E481" s="1" t="str">
        <f>IF(ISNUMBER(G481),IF(NOT(ISBLANK('Datos de entrada'!K481)),'Datos de entrada'!K481,""),IFERROR(MID('Datos de entrada'!H481,1,2),""))</f>
        <v/>
      </c>
      <c r="F481" s="1" t="str">
        <f>IFERROR(VALUE(CONCATENATE(MID('Datos de entrada'!H481,5,1),",",MID('Datos de entrada'!H481,7,1))),IFERROR(VALUE(CONCATENATE(MID('Datos de entrada'!H481,5,2),",",MID('Datos de entrada'!H481,8,1))),""))</f>
        <v/>
      </c>
      <c r="G481" s="1" t="str">
        <f>IF(ISNUMBER('Datos de entrada'!J481),'Datos de entrada'!J481,"")</f>
        <v/>
      </c>
      <c r="I481" s="1" t="str">
        <f>IF(OR(ISNUMBER(F481),ISNUMBER(G481)),IFERROR(VALUE(CONCATENATE(MID('Datos de entrada'!C481,1,1),",",MID('Datos de entrada'!C481,3,1))),IFERROR(VALUE(MID('Datos de entrada'!C481,1,2)),"")),"")</f>
        <v/>
      </c>
    </row>
    <row r="482" spans="1:9" ht="14.25" x14ac:dyDescent="0.2">
      <c r="A482" t="str">
        <f t="shared" si="34"/>
        <v/>
      </c>
      <c r="B482" t="str">
        <f t="shared" si="33"/>
        <v/>
      </c>
      <c r="C482" s="1" t="str">
        <f t="shared" si="32"/>
        <v/>
      </c>
      <c r="D482" t="str">
        <f>IF(ISNUMBER(C482),'Datos de entrada'!A482,"")</f>
        <v/>
      </c>
      <c r="E482" s="1" t="str">
        <f>IF(ISNUMBER(G482),IF(NOT(ISBLANK('Datos de entrada'!K482)),'Datos de entrada'!K482,""),IFERROR(MID('Datos de entrada'!H482,1,2),""))</f>
        <v/>
      </c>
      <c r="F482" s="1" t="str">
        <f>IFERROR(VALUE(CONCATENATE(MID('Datos de entrada'!H482,5,1),",",MID('Datos de entrada'!H482,7,1))),IFERROR(VALUE(CONCATENATE(MID('Datos de entrada'!H482,5,2),",",MID('Datos de entrada'!H482,8,1))),""))</f>
        <v/>
      </c>
      <c r="G482" s="1" t="str">
        <f>IF(ISNUMBER('Datos de entrada'!J482),'Datos de entrada'!J482,"")</f>
        <v/>
      </c>
      <c r="I482" s="1" t="str">
        <f>IF(OR(ISNUMBER(F482),ISNUMBER(G482)),IFERROR(VALUE(CONCATENATE(MID('Datos de entrada'!C482,1,1),",",MID('Datos de entrada'!C482,3,1))),IFERROR(VALUE(MID('Datos de entrada'!C482,1,2)),"")),"")</f>
        <v/>
      </c>
    </row>
    <row r="483" spans="1:9" ht="14.25" x14ac:dyDescent="0.2">
      <c r="A483" t="str">
        <f t="shared" si="34"/>
        <v/>
      </c>
      <c r="B483" t="str">
        <f t="shared" si="33"/>
        <v/>
      </c>
      <c r="C483" s="1" t="str">
        <f t="shared" si="32"/>
        <v/>
      </c>
      <c r="D483" t="str">
        <f>IF(ISNUMBER(C483),'Datos de entrada'!A483,"")</f>
        <v/>
      </c>
      <c r="E483" s="1" t="str">
        <f>IF(ISNUMBER(G483),IF(NOT(ISBLANK('Datos de entrada'!K483)),'Datos de entrada'!K483,""),IFERROR(MID('Datos de entrada'!H483,1,2),""))</f>
        <v/>
      </c>
      <c r="F483" s="1" t="str">
        <f>IFERROR(VALUE(CONCATENATE(MID('Datos de entrada'!H483,5,1),",",MID('Datos de entrada'!H483,7,1))),IFERROR(VALUE(CONCATENATE(MID('Datos de entrada'!H483,5,2),",",MID('Datos de entrada'!H483,8,1))),""))</f>
        <v/>
      </c>
      <c r="G483" s="1" t="str">
        <f>IF(ISNUMBER('Datos de entrada'!J483),'Datos de entrada'!J483,"")</f>
        <v/>
      </c>
      <c r="I483" s="1" t="str">
        <f>IF(OR(ISNUMBER(F483),ISNUMBER(G483)),IFERROR(VALUE(CONCATENATE(MID('Datos de entrada'!C483,1,1),",",MID('Datos de entrada'!C483,3,1))),IFERROR(VALUE(MID('Datos de entrada'!C483,1,2)),"")),"")</f>
        <v/>
      </c>
    </row>
    <row r="484" spans="1:9" ht="14.25" x14ac:dyDescent="0.2">
      <c r="A484" t="str">
        <f t="shared" si="34"/>
        <v/>
      </c>
      <c r="B484" t="str">
        <f t="shared" si="33"/>
        <v/>
      </c>
      <c r="C484" s="1" t="str">
        <f t="shared" si="32"/>
        <v/>
      </c>
      <c r="D484" t="str">
        <f>IF(ISNUMBER(C484),'Datos de entrada'!A484,"")</f>
        <v/>
      </c>
      <c r="E484" s="1" t="str">
        <f>IF(ISNUMBER(G484),IF(NOT(ISBLANK('Datos de entrada'!K484)),'Datos de entrada'!K484,""),IFERROR(MID('Datos de entrada'!H484,1,2),""))</f>
        <v/>
      </c>
      <c r="F484" s="1" t="str">
        <f>IFERROR(VALUE(CONCATENATE(MID('Datos de entrada'!H484,5,1),",",MID('Datos de entrada'!H484,7,1))),IFERROR(VALUE(CONCATENATE(MID('Datos de entrada'!H484,5,2),",",MID('Datos de entrada'!H484,8,1))),""))</f>
        <v/>
      </c>
      <c r="G484" s="1" t="str">
        <f>IF(ISNUMBER('Datos de entrada'!J484),'Datos de entrada'!J484,"")</f>
        <v/>
      </c>
      <c r="I484" s="1" t="str">
        <f>IF(OR(ISNUMBER(F484),ISNUMBER(G484)),IFERROR(VALUE(CONCATENATE(MID('Datos de entrada'!C484,1,1),",",MID('Datos de entrada'!C484,3,1))),IFERROR(VALUE(MID('Datos de entrada'!C484,1,2)),"")),"")</f>
        <v/>
      </c>
    </row>
    <row r="485" spans="1:9" ht="14.25" x14ac:dyDescent="0.2">
      <c r="A485" t="str">
        <f t="shared" si="34"/>
        <v/>
      </c>
      <c r="B485" t="str">
        <f t="shared" si="33"/>
        <v/>
      </c>
      <c r="C485" s="1" t="str">
        <f t="shared" si="32"/>
        <v/>
      </c>
      <c r="D485" t="str">
        <f>IF(ISNUMBER(C485),'Datos de entrada'!A485,"")</f>
        <v/>
      </c>
      <c r="E485" s="1" t="str">
        <f>IF(ISNUMBER(G485),IF(NOT(ISBLANK('Datos de entrada'!K485)),'Datos de entrada'!K485,""),IFERROR(MID('Datos de entrada'!H485,1,2),""))</f>
        <v/>
      </c>
      <c r="F485" s="1" t="str">
        <f>IFERROR(VALUE(CONCATENATE(MID('Datos de entrada'!H485,5,1),",",MID('Datos de entrada'!H485,7,1))),IFERROR(VALUE(CONCATENATE(MID('Datos de entrada'!H485,5,2),",",MID('Datos de entrada'!H485,8,1))),""))</f>
        <v/>
      </c>
      <c r="G485" s="1" t="str">
        <f>IF(ISNUMBER('Datos de entrada'!J485),'Datos de entrada'!J485,"")</f>
        <v/>
      </c>
      <c r="I485" s="1" t="str">
        <f>IF(OR(ISNUMBER(F485),ISNUMBER(G485)),IFERROR(VALUE(CONCATENATE(MID('Datos de entrada'!C485,1,1),",",MID('Datos de entrada'!C485,3,1))),IFERROR(VALUE(MID('Datos de entrada'!C485,1,2)),"")),"")</f>
        <v/>
      </c>
    </row>
    <row r="486" spans="1:9" ht="14.25" x14ac:dyDescent="0.2">
      <c r="A486" t="str">
        <f t="shared" si="34"/>
        <v/>
      </c>
      <c r="B486" t="str">
        <f t="shared" si="33"/>
        <v/>
      </c>
      <c r="C486" s="1" t="str">
        <f t="shared" si="32"/>
        <v/>
      </c>
      <c r="D486" t="str">
        <f>IF(ISNUMBER(C486),'Datos de entrada'!A486,"")</f>
        <v/>
      </c>
      <c r="E486" s="1" t="str">
        <f>IF(ISNUMBER(G486),IF(NOT(ISBLANK('Datos de entrada'!K486)),'Datos de entrada'!K486,""),IFERROR(MID('Datos de entrada'!H486,1,2),""))</f>
        <v/>
      </c>
      <c r="F486" s="1" t="str">
        <f>IFERROR(VALUE(CONCATENATE(MID('Datos de entrada'!H486,5,1),",",MID('Datos de entrada'!H486,7,1))),IFERROR(VALUE(CONCATENATE(MID('Datos de entrada'!H486,5,2),",",MID('Datos de entrada'!H486,8,1))),""))</f>
        <v/>
      </c>
      <c r="G486" s="1" t="str">
        <f>IF(ISNUMBER('Datos de entrada'!J486),'Datos de entrada'!J486,"")</f>
        <v/>
      </c>
      <c r="I486" s="1" t="str">
        <f>IF(OR(ISNUMBER(F486),ISNUMBER(G486)),IFERROR(VALUE(CONCATENATE(MID('Datos de entrada'!C486,1,1),",",MID('Datos de entrada'!C486,3,1))),IFERROR(VALUE(MID('Datos de entrada'!C486,1,2)),"")),"")</f>
        <v/>
      </c>
    </row>
    <row r="487" spans="1:9" ht="14.25" x14ac:dyDescent="0.2">
      <c r="A487" t="str">
        <f t="shared" si="34"/>
        <v/>
      </c>
      <c r="B487" t="str">
        <f t="shared" si="33"/>
        <v/>
      </c>
      <c r="C487" s="1" t="str">
        <f t="shared" si="32"/>
        <v/>
      </c>
      <c r="D487" t="str">
        <f>IF(ISNUMBER(C487),'Datos de entrada'!A487,"")</f>
        <v/>
      </c>
      <c r="E487" s="1" t="str">
        <f>IF(ISNUMBER(G487),IF(NOT(ISBLANK('Datos de entrada'!K487)),'Datos de entrada'!K487,""),IFERROR(MID('Datos de entrada'!H487,1,2),""))</f>
        <v/>
      </c>
      <c r="F487" s="1" t="str">
        <f>IFERROR(VALUE(CONCATENATE(MID('Datos de entrada'!H487,5,1),",",MID('Datos de entrada'!H487,7,1))),IFERROR(VALUE(CONCATENATE(MID('Datos de entrada'!H487,5,2),",",MID('Datos de entrada'!H487,8,1))),""))</f>
        <v/>
      </c>
      <c r="G487" s="1" t="str">
        <f>IF(ISNUMBER('Datos de entrada'!J487),'Datos de entrada'!J487,"")</f>
        <v/>
      </c>
      <c r="I487" s="1" t="str">
        <f>IF(OR(ISNUMBER(F487),ISNUMBER(G487)),IFERROR(VALUE(CONCATENATE(MID('Datos de entrada'!C487,1,1),",",MID('Datos de entrada'!C487,3,1))),IFERROR(VALUE(MID('Datos de entrada'!C487,1,2)),"")),"")</f>
        <v/>
      </c>
    </row>
    <row r="488" spans="1:9" ht="14.25" x14ac:dyDescent="0.2">
      <c r="A488" t="str">
        <f t="shared" si="34"/>
        <v/>
      </c>
      <c r="B488" t="str">
        <f t="shared" si="33"/>
        <v/>
      </c>
      <c r="C488" s="1" t="str">
        <f t="shared" si="32"/>
        <v/>
      </c>
      <c r="D488" t="str">
        <f>IF(ISNUMBER(C488),'Datos de entrada'!A488,"")</f>
        <v/>
      </c>
      <c r="E488" s="1" t="str">
        <f>IF(ISNUMBER(G488),IF(NOT(ISBLANK('Datos de entrada'!K488)),'Datos de entrada'!K488,""),IFERROR(MID('Datos de entrada'!H488,1,2),""))</f>
        <v/>
      </c>
      <c r="F488" s="1" t="str">
        <f>IFERROR(VALUE(CONCATENATE(MID('Datos de entrada'!H488,5,1),",",MID('Datos de entrada'!H488,7,1))),IFERROR(VALUE(CONCATENATE(MID('Datos de entrada'!H488,5,2),",",MID('Datos de entrada'!H488,8,1))),""))</f>
        <v/>
      </c>
      <c r="G488" s="1" t="str">
        <f>IF(ISNUMBER('Datos de entrada'!J488),'Datos de entrada'!J488,"")</f>
        <v/>
      </c>
      <c r="I488" s="1" t="str">
        <f>IF(OR(ISNUMBER(F488),ISNUMBER(G488)),IFERROR(VALUE(CONCATENATE(MID('Datos de entrada'!C488,1,1),",",MID('Datos de entrada'!C488,3,1))),IFERROR(VALUE(MID('Datos de entrada'!C488,1,2)),"")),"")</f>
        <v/>
      </c>
    </row>
    <row r="489" spans="1:9" ht="14.25" x14ac:dyDescent="0.2">
      <c r="A489" t="str">
        <f t="shared" si="34"/>
        <v/>
      </c>
      <c r="B489" t="str">
        <f t="shared" si="33"/>
        <v/>
      </c>
      <c r="C489" s="1" t="str">
        <f t="shared" si="32"/>
        <v/>
      </c>
      <c r="D489" t="str">
        <f>IF(ISNUMBER(C489),'Datos de entrada'!A489,"")</f>
        <v/>
      </c>
      <c r="E489" s="1" t="str">
        <f>IF(ISNUMBER(G489),IF(NOT(ISBLANK('Datos de entrada'!K489)),'Datos de entrada'!K489,""),IFERROR(MID('Datos de entrada'!H489,1,2),""))</f>
        <v/>
      </c>
      <c r="F489" s="1" t="str">
        <f>IFERROR(VALUE(CONCATENATE(MID('Datos de entrada'!H489,5,1),",",MID('Datos de entrada'!H489,7,1))),IFERROR(VALUE(CONCATENATE(MID('Datos de entrada'!H489,5,2),",",MID('Datos de entrada'!H489,8,1))),""))</f>
        <v/>
      </c>
      <c r="G489" s="1" t="str">
        <f>IF(ISNUMBER('Datos de entrada'!J489),'Datos de entrada'!J489,"")</f>
        <v/>
      </c>
      <c r="I489" s="1" t="str">
        <f>IF(OR(ISNUMBER(F489),ISNUMBER(G489)),IFERROR(VALUE(CONCATENATE(MID('Datos de entrada'!C489,1,1),",",MID('Datos de entrada'!C489,3,1))),IFERROR(VALUE(MID('Datos de entrada'!C489,1,2)),"")),"")</f>
        <v/>
      </c>
    </row>
    <row r="490" spans="1:9" ht="14.25" x14ac:dyDescent="0.2">
      <c r="A490" t="str">
        <f t="shared" si="34"/>
        <v/>
      </c>
      <c r="B490" t="str">
        <f t="shared" si="33"/>
        <v/>
      </c>
      <c r="C490" s="1" t="str">
        <f t="shared" si="32"/>
        <v/>
      </c>
      <c r="D490" t="str">
        <f>IF(ISNUMBER(C490),'Datos de entrada'!A490,"")</f>
        <v/>
      </c>
      <c r="E490" s="1" t="str">
        <f>IF(ISNUMBER(G490),IF(NOT(ISBLANK('Datos de entrada'!K490)),'Datos de entrada'!K490,""),IFERROR(MID('Datos de entrada'!H490,1,2),""))</f>
        <v/>
      </c>
      <c r="F490" s="1" t="str">
        <f>IFERROR(VALUE(CONCATENATE(MID('Datos de entrada'!H490,5,1),",",MID('Datos de entrada'!H490,7,1))),IFERROR(VALUE(CONCATENATE(MID('Datos de entrada'!H490,5,2),",",MID('Datos de entrada'!H490,8,1))),""))</f>
        <v/>
      </c>
      <c r="G490" s="1" t="str">
        <f>IF(ISNUMBER('Datos de entrada'!J490),'Datos de entrada'!J490,"")</f>
        <v/>
      </c>
      <c r="I490" s="1" t="str">
        <f>IF(OR(ISNUMBER(F490),ISNUMBER(G490)),IFERROR(VALUE(CONCATENATE(MID('Datos de entrada'!C490,1,1),",",MID('Datos de entrada'!C490,3,1))),IFERROR(VALUE(MID('Datos de entrada'!C490,1,2)),"")),"")</f>
        <v/>
      </c>
    </row>
    <row r="491" spans="1:9" ht="14.25" x14ac:dyDescent="0.2">
      <c r="A491" t="str">
        <f t="shared" si="34"/>
        <v/>
      </c>
      <c r="B491" t="str">
        <f t="shared" si="33"/>
        <v/>
      </c>
      <c r="C491" s="1" t="str">
        <f t="shared" si="32"/>
        <v/>
      </c>
      <c r="D491" t="str">
        <f>IF(ISNUMBER(C491),'Datos de entrada'!A491,"")</f>
        <v/>
      </c>
      <c r="E491" s="1" t="str">
        <f>IF(ISNUMBER(G491),IF(NOT(ISBLANK('Datos de entrada'!K491)),'Datos de entrada'!K491,""),IFERROR(MID('Datos de entrada'!H491,1,2),""))</f>
        <v/>
      </c>
      <c r="F491" s="1" t="str">
        <f>IFERROR(VALUE(CONCATENATE(MID('Datos de entrada'!H491,5,1),",",MID('Datos de entrada'!H491,7,1))),IFERROR(VALUE(CONCATENATE(MID('Datos de entrada'!H491,5,2),",",MID('Datos de entrada'!H491,8,1))),""))</f>
        <v/>
      </c>
      <c r="G491" s="1" t="str">
        <f>IF(ISNUMBER('Datos de entrada'!J491),'Datos de entrada'!J491,"")</f>
        <v/>
      </c>
      <c r="I491" s="1" t="str">
        <f>IF(OR(ISNUMBER(F491),ISNUMBER(G491)),IFERROR(VALUE(CONCATENATE(MID('Datos de entrada'!C491,1,1),",",MID('Datos de entrada'!C491,3,1))),IFERROR(VALUE(MID('Datos de entrada'!C491,1,2)),"")),"")</f>
        <v/>
      </c>
    </row>
    <row r="492" spans="1:9" ht="14.25" x14ac:dyDescent="0.2">
      <c r="A492" t="str">
        <f t="shared" si="34"/>
        <v/>
      </c>
      <c r="B492" t="str">
        <f t="shared" si="33"/>
        <v/>
      </c>
      <c r="C492" s="1" t="str">
        <f t="shared" si="32"/>
        <v/>
      </c>
      <c r="D492" t="str">
        <f>IF(ISNUMBER(C492),'Datos de entrada'!A492,"")</f>
        <v/>
      </c>
      <c r="E492" s="1" t="str">
        <f>IF(ISNUMBER(G492),IF(NOT(ISBLANK('Datos de entrada'!K492)),'Datos de entrada'!K492,""),IFERROR(MID('Datos de entrada'!H492,1,2),""))</f>
        <v/>
      </c>
      <c r="F492" s="1" t="str">
        <f>IFERROR(VALUE(CONCATENATE(MID('Datos de entrada'!H492,5,1),",",MID('Datos de entrada'!H492,7,1))),IFERROR(VALUE(CONCATENATE(MID('Datos de entrada'!H492,5,2),",",MID('Datos de entrada'!H492,8,1))),""))</f>
        <v/>
      </c>
      <c r="G492" s="1" t="str">
        <f>IF(ISNUMBER('Datos de entrada'!J492),'Datos de entrada'!J492,"")</f>
        <v/>
      </c>
      <c r="I492" s="1" t="str">
        <f>IF(OR(ISNUMBER(F492),ISNUMBER(G492)),IFERROR(VALUE(CONCATENATE(MID('Datos de entrada'!C492,1,1),",",MID('Datos de entrada'!C492,3,1))),IFERROR(VALUE(MID('Datos de entrada'!C492,1,2)),"")),"")</f>
        <v/>
      </c>
    </row>
    <row r="493" spans="1:9" ht="14.25" x14ac:dyDescent="0.2">
      <c r="A493" t="str">
        <f t="shared" si="34"/>
        <v/>
      </c>
      <c r="B493" t="str">
        <f t="shared" si="33"/>
        <v/>
      </c>
      <c r="C493" s="1" t="str">
        <f t="shared" si="32"/>
        <v/>
      </c>
      <c r="D493" t="str">
        <f>IF(ISNUMBER(C493),'Datos de entrada'!A493,"")</f>
        <v/>
      </c>
      <c r="E493" s="1" t="str">
        <f>IF(ISNUMBER(G493),IF(NOT(ISBLANK('Datos de entrada'!K493)),'Datos de entrada'!K493,""),IFERROR(MID('Datos de entrada'!H493,1,2),""))</f>
        <v/>
      </c>
      <c r="F493" s="1" t="str">
        <f>IFERROR(VALUE(CONCATENATE(MID('Datos de entrada'!H493,5,1),",",MID('Datos de entrada'!H493,7,1))),IFERROR(VALUE(CONCATENATE(MID('Datos de entrada'!H493,5,2),",",MID('Datos de entrada'!H493,8,1))),""))</f>
        <v/>
      </c>
      <c r="G493" s="1" t="str">
        <f>IF(ISNUMBER('Datos de entrada'!J493),'Datos de entrada'!J493,"")</f>
        <v/>
      </c>
      <c r="I493" s="1" t="str">
        <f>IF(OR(ISNUMBER(F493),ISNUMBER(G493)),IFERROR(VALUE(CONCATENATE(MID('Datos de entrada'!C493,1,1),",",MID('Datos de entrada'!C493,3,1))),IFERROR(VALUE(MID('Datos de entrada'!C493,1,2)),"")),"")</f>
        <v/>
      </c>
    </row>
    <row r="494" spans="1:9" ht="14.25" x14ac:dyDescent="0.2">
      <c r="A494" t="str">
        <f t="shared" si="34"/>
        <v/>
      </c>
      <c r="B494" t="str">
        <f t="shared" si="33"/>
        <v/>
      </c>
      <c r="C494" s="1" t="str">
        <f t="shared" si="32"/>
        <v/>
      </c>
      <c r="D494" t="str">
        <f>IF(ISNUMBER(C494),'Datos de entrada'!A494,"")</f>
        <v/>
      </c>
      <c r="E494" s="1" t="str">
        <f>IF(ISNUMBER(G494),IF(NOT(ISBLANK('Datos de entrada'!K494)),'Datos de entrada'!K494,""),IFERROR(MID('Datos de entrada'!H494,1,2),""))</f>
        <v/>
      </c>
      <c r="F494" s="1" t="str">
        <f>IFERROR(VALUE(CONCATENATE(MID('Datos de entrada'!H494,5,1),",",MID('Datos de entrada'!H494,7,1))),IFERROR(VALUE(CONCATENATE(MID('Datos de entrada'!H494,5,2),",",MID('Datos de entrada'!H494,8,1))),""))</f>
        <v/>
      </c>
      <c r="G494" s="1" t="str">
        <f>IF(ISNUMBER('Datos de entrada'!J494),'Datos de entrada'!J494,"")</f>
        <v/>
      </c>
      <c r="I494" s="1" t="str">
        <f>IF(OR(ISNUMBER(F494),ISNUMBER(G494)),IFERROR(VALUE(CONCATENATE(MID('Datos de entrada'!C494,1,1),",",MID('Datos de entrada'!C494,3,1))),IFERROR(VALUE(MID('Datos de entrada'!C494,1,2)),"")),"")</f>
        <v/>
      </c>
    </row>
    <row r="495" spans="1:9" ht="14.25" x14ac:dyDescent="0.2">
      <c r="A495" t="str">
        <f t="shared" si="34"/>
        <v/>
      </c>
      <c r="B495" t="str">
        <f t="shared" si="33"/>
        <v/>
      </c>
      <c r="C495" s="1" t="str">
        <f t="shared" si="32"/>
        <v/>
      </c>
      <c r="D495" t="str">
        <f>IF(ISNUMBER(C495),'Datos de entrada'!A495,"")</f>
        <v/>
      </c>
      <c r="E495" s="1" t="str">
        <f>IF(ISNUMBER(G495),IF(NOT(ISBLANK('Datos de entrada'!K495)),'Datos de entrada'!K495,""),IFERROR(MID('Datos de entrada'!H495,1,2),""))</f>
        <v/>
      </c>
      <c r="F495" s="1" t="str">
        <f>IFERROR(VALUE(CONCATENATE(MID('Datos de entrada'!H495,5,1),",",MID('Datos de entrada'!H495,7,1))),IFERROR(VALUE(CONCATENATE(MID('Datos de entrada'!H495,5,2),",",MID('Datos de entrada'!H495,8,1))),""))</f>
        <v/>
      </c>
      <c r="G495" s="1" t="str">
        <f>IF(ISNUMBER('Datos de entrada'!J495),'Datos de entrada'!J495,"")</f>
        <v/>
      </c>
      <c r="I495" s="1" t="str">
        <f>IF(OR(ISNUMBER(F495),ISNUMBER(G495)),IFERROR(VALUE(CONCATENATE(MID('Datos de entrada'!C495,1,1),",",MID('Datos de entrada'!C495,3,1))),IFERROR(VALUE(MID('Datos de entrada'!C495,1,2)),"")),"")</f>
        <v/>
      </c>
    </row>
    <row r="496" spans="1:9" ht="14.25" x14ac:dyDescent="0.2">
      <c r="A496" t="str">
        <f t="shared" si="34"/>
        <v/>
      </c>
      <c r="B496" t="str">
        <f t="shared" si="33"/>
        <v/>
      </c>
      <c r="C496" s="1" t="str">
        <f t="shared" si="32"/>
        <v/>
      </c>
      <c r="D496" t="str">
        <f>IF(ISNUMBER(C496),'Datos de entrada'!A496,"")</f>
        <v/>
      </c>
      <c r="E496" s="1" t="str">
        <f>IF(ISNUMBER(G496),IF(NOT(ISBLANK('Datos de entrada'!K496)),'Datos de entrada'!K496,""),IFERROR(MID('Datos de entrada'!H496,1,2),""))</f>
        <v/>
      </c>
      <c r="F496" s="1" t="str">
        <f>IFERROR(VALUE(CONCATENATE(MID('Datos de entrada'!H496,5,1),",",MID('Datos de entrada'!H496,7,1))),IFERROR(VALUE(CONCATENATE(MID('Datos de entrada'!H496,5,2),",",MID('Datos de entrada'!H496,8,1))),""))</f>
        <v/>
      </c>
      <c r="G496" s="1" t="str">
        <f>IF(ISNUMBER('Datos de entrada'!J496),'Datos de entrada'!J496,"")</f>
        <v/>
      </c>
      <c r="I496" s="1" t="str">
        <f>IF(OR(ISNUMBER(F496),ISNUMBER(G496)),IFERROR(VALUE(CONCATENATE(MID('Datos de entrada'!C496,1,1),",",MID('Datos de entrada'!C496,3,1))),IFERROR(VALUE(MID('Datos de entrada'!C496,1,2)),"")),"")</f>
        <v/>
      </c>
    </row>
    <row r="497" spans="1:9" ht="14.25" x14ac:dyDescent="0.2">
      <c r="A497" t="str">
        <f t="shared" si="34"/>
        <v/>
      </c>
      <c r="B497" t="str">
        <f t="shared" si="33"/>
        <v/>
      </c>
      <c r="C497" s="1" t="str">
        <f t="shared" si="32"/>
        <v/>
      </c>
      <c r="D497" t="str">
        <f>IF(ISNUMBER(C497),'Datos de entrada'!A497,"")</f>
        <v/>
      </c>
      <c r="E497" s="1" t="str">
        <f>IF(ISNUMBER(G497),IF(NOT(ISBLANK('Datos de entrada'!K497)),'Datos de entrada'!K497,""),IFERROR(MID('Datos de entrada'!H497,1,2),""))</f>
        <v/>
      </c>
      <c r="F497" s="1" t="str">
        <f>IFERROR(VALUE(CONCATENATE(MID('Datos de entrada'!H497,5,1),",",MID('Datos de entrada'!H497,7,1))),IFERROR(VALUE(CONCATENATE(MID('Datos de entrada'!H497,5,2),",",MID('Datos de entrada'!H497,8,1))),""))</f>
        <v/>
      </c>
      <c r="G497" s="1" t="str">
        <f>IF(ISNUMBER('Datos de entrada'!J497),'Datos de entrada'!J497,"")</f>
        <v/>
      </c>
      <c r="I497" s="1" t="str">
        <f>IF(OR(ISNUMBER(F497),ISNUMBER(G497)),IFERROR(VALUE(CONCATENATE(MID('Datos de entrada'!C497,1,1),",",MID('Datos de entrada'!C497,3,1))),IFERROR(VALUE(MID('Datos de entrada'!C497,1,2)),"")),"")</f>
        <v/>
      </c>
    </row>
    <row r="498" spans="1:9" ht="14.25" x14ac:dyDescent="0.2">
      <c r="A498" t="str">
        <f t="shared" si="34"/>
        <v/>
      </c>
      <c r="B498" t="str">
        <f t="shared" si="33"/>
        <v/>
      </c>
      <c r="C498" s="1" t="str">
        <f t="shared" si="32"/>
        <v/>
      </c>
      <c r="D498" t="str">
        <f>IF(ISNUMBER(C498),'Datos de entrada'!A498,"")</f>
        <v/>
      </c>
      <c r="E498" s="1" t="str">
        <f>IF(ISNUMBER(G498),IF(NOT(ISBLANK('Datos de entrada'!K498)),'Datos de entrada'!K498,""),IFERROR(MID('Datos de entrada'!H498,1,2),""))</f>
        <v/>
      </c>
      <c r="F498" s="1" t="str">
        <f>IFERROR(VALUE(CONCATENATE(MID('Datos de entrada'!H498,5,1),",",MID('Datos de entrada'!H498,7,1))),IFERROR(VALUE(CONCATENATE(MID('Datos de entrada'!H498,5,2),",",MID('Datos de entrada'!H498,8,1))),""))</f>
        <v/>
      </c>
      <c r="G498" s="1" t="str">
        <f>IF(ISNUMBER('Datos de entrada'!J498),'Datos de entrada'!J498,"")</f>
        <v/>
      </c>
      <c r="I498" s="1" t="str">
        <f>IF(OR(ISNUMBER(F498),ISNUMBER(G498)),IFERROR(VALUE(CONCATENATE(MID('Datos de entrada'!C498,1,1),",",MID('Datos de entrada'!C498,3,1))),IFERROR(VALUE(MID('Datos de entrada'!C498,1,2)),"")),"")</f>
        <v/>
      </c>
    </row>
    <row r="499" spans="1:9" ht="14.25" x14ac:dyDescent="0.2">
      <c r="A499" t="str">
        <f t="shared" si="34"/>
        <v/>
      </c>
      <c r="B499" t="str">
        <f t="shared" si="33"/>
        <v/>
      </c>
      <c r="C499" s="1" t="str">
        <f t="shared" si="32"/>
        <v/>
      </c>
      <c r="D499" t="str">
        <f>IF(ISNUMBER(C499),'Datos de entrada'!A499,"")</f>
        <v/>
      </c>
      <c r="E499" s="1" t="str">
        <f>IF(ISNUMBER(G499),IF(NOT(ISBLANK('Datos de entrada'!K499)),'Datos de entrada'!K499,""),IFERROR(MID('Datos de entrada'!H499,1,2),""))</f>
        <v/>
      </c>
      <c r="F499" s="1" t="str">
        <f>IFERROR(VALUE(CONCATENATE(MID('Datos de entrada'!H499,5,1),",",MID('Datos de entrada'!H499,7,1))),IFERROR(VALUE(CONCATENATE(MID('Datos de entrada'!H499,5,2),",",MID('Datos de entrada'!H499,8,1))),""))</f>
        <v/>
      </c>
      <c r="G499" s="1" t="str">
        <f>IF(ISNUMBER('Datos de entrada'!J499),'Datos de entrada'!J499,"")</f>
        <v/>
      </c>
      <c r="I499" s="1" t="str">
        <f>IF(OR(ISNUMBER(F499),ISNUMBER(G499)),IFERROR(VALUE(CONCATENATE(MID('Datos de entrada'!C499,1,1),",",MID('Datos de entrada'!C499,3,1))),IFERROR(VALUE(MID('Datos de entrada'!C499,1,2)),"")),"")</f>
        <v/>
      </c>
    </row>
    <row r="500" spans="1:9" ht="14.25" x14ac:dyDescent="0.2">
      <c r="A500" t="str">
        <f t="shared" si="34"/>
        <v/>
      </c>
      <c r="B500" t="str">
        <f t="shared" si="33"/>
        <v/>
      </c>
      <c r="C500" s="1" t="str">
        <f t="shared" si="32"/>
        <v/>
      </c>
      <c r="D500" t="str">
        <f>IF(ISNUMBER(C500),'Datos de entrada'!A500,"")</f>
        <v/>
      </c>
      <c r="E500" s="1" t="str">
        <f>IF(ISNUMBER(G500),IF(NOT(ISBLANK('Datos de entrada'!K500)),'Datos de entrada'!K500,""),IFERROR(MID('Datos de entrada'!H500,1,2),""))</f>
        <v/>
      </c>
      <c r="F500" s="1" t="str">
        <f>IFERROR(VALUE(CONCATENATE(MID('Datos de entrada'!H500,5,1),",",MID('Datos de entrada'!H500,7,1))),IFERROR(VALUE(CONCATENATE(MID('Datos de entrada'!H500,5,2),",",MID('Datos de entrada'!H500,8,1))),""))</f>
        <v/>
      </c>
      <c r="G500" s="1" t="str">
        <f>IF(ISNUMBER('Datos de entrada'!J500),'Datos de entrada'!J500,"")</f>
        <v/>
      </c>
      <c r="I500" s="1" t="str">
        <f>IF(OR(ISNUMBER(F500),ISNUMBER(G500)),IFERROR(VALUE(CONCATENATE(MID('Datos de entrada'!C500,1,1),",",MID('Datos de entrada'!C500,3,1))),IFERROR(VALUE(MID('Datos de entrada'!C500,1,2)),"")),"")</f>
        <v/>
      </c>
    </row>
    <row r="501" spans="1:9" ht="14.25" x14ac:dyDescent="0.2">
      <c r="A501" t="str">
        <f t="shared" si="34"/>
        <v/>
      </c>
      <c r="B501" t="str">
        <f t="shared" si="33"/>
        <v/>
      </c>
      <c r="C501" s="1" t="str">
        <f t="shared" si="32"/>
        <v/>
      </c>
      <c r="D501" t="str">
        <f>IF(ISNUMBER(C501),'Datos de entrada'!A501,"")</f>
        <v/>
      </c>
      <c r="E501" s="1" t="str">
        <f>IF(ISNUMBER(G501),IF(NOT(ISBLANK('Datos de entrada'!K501)),'Datos de entrada'!K501,""),IFERROR(MID('Datos de entrada'!H501,1,2),""))</f>
        <v/>
      </c>
      <c r="F501" s="1" t="str">
        <f>IFERROR(VALUE(CONCATENATE(MID('Datos de entrada'!H501,5,1),",",MID('Datos de entrada'!H501,7,1))),IFERROR(VALUE(CONCATENATE(MID('Datos de entrada'!H501,5,2),",",MID('Datos de entrada'!H501,8,1))),""))</f>
        <v/>
      </c>
      <c r="G501" s="1" t="str">
        <f>IF(ISNUMBER('Datos de entrada'!J501),'Datos de entrada'!J501,"")</f>
        <v/>
      </c>
      <c r="I501" s="1" t="str">
        <f>IF(OR(ISNUMBER(F501),ISNUMBER(G501)),IFERROR(VALUE(CONCATENATE(MID('Datos de entrada'!C501,1,1),",",MID('Datos de entrada'!C501,3,1))),IFERROR(VALUE(MID('Datos de entrada'!C501,1,2)),"")),"")</f>
        <v/>
      </c>
    </row>
    <row r="502" spans="1:9" ht="14.25" x14ac:dyDescent="0.2">
      <c r="A502" t="str">
        <f t="shared" si="34"/>
        <v/>
      </c>
      <c r="B502" t="str">
        <f t="shared" si="33"/>
        <v/>
      </c>
      <c r="C502" s="1" t="str">
        <f t="shared" si="32"/>
        <v/>
      </c>
      <c r="D502" t="str">
        <f>IF(ISNUMBER(C502),'Datos de entrada'!A502,"")</f>
        <v/>
      </c>
      <c r="E502" s="1" t="str">
        <f>IF(ISNUMBER(G502),IF(NOT(ISBLANK('Datos de entrada'!K502)),'Datos de entrada'!K502,""),IFERROR(MID('Datos de entrada'!H502,1,2),""))</f>
        <v/>
      </c>
      <c r="F502" s="1" t="str">
        <f>IFERROR(VALUE(CONCATENATE(MID('Datos de entrada'!H502,5,1),",",MID('Datos de entrada'!H502,7,1))),IFERROR(VALUE(CONCATENATE(MID('Datos de entrada'!H502,5,2),",",MID('Datos de entrada'!H502,8,1))),""))</f>
        <v/>
      </c>
      <c r="G502" s="1" t="str">
        <f>IF(ISNUMBER('Datos de entrada'!J502),'Datos de entrada'!J502,"")</f>
        <v/>
      </c>
      <c r="I502" s="1" t="str">
        <f>IF(OR(ISNUMBER(F502),ISNUMBER(G502)),IFERROR(VALUE(CONCATENATE(MID('Datos de entrada'!C502,1,1),",",MID('Datos de entrada'!C502,3,1))),IFERROR(VALUE(MID('Datos de entrada'!C502,1,2)),"")),"")</f>
        <v/>
      </c>
    </row>
    <row r="503" spans="1:9" ht="14.25" x14ac:dyDescent="0.2">
      <c r="A503" t="str">
        <f t="shared" si="34"/>
        <v/>
      </c>
      <c r="B503" t="str">
        <f t="shared" si="33"/>
        <v/>
      </c>
      <c r="C503" s="1" t="str">
        <f t="shared" si="32"/>
        <v/>
      </c>
      <c r="D503" t="str">
        <f>IF(ISNUMBER(C503),'Datos de entrada'!A503,"")</f>
        <v/>
      </c>
      <c r="E503" s="1" t="str">
        <f>IF(ISNUMBER(G503),IF(NOT(ISBLANK('Datos de entrada'!K503)),'Datos de entrada'!K503,""),IFERROR(MID('Datos de entrada'!H503,1,2),""))</f>
        <v/>
      </c>
      <c r="F503" s="1" t="str">
        <f>IFERROR(VALUE(CONCATENATE(MID('Datos de entrada'!H503,5,1),",",MID('Datos de entrada'!H503,7,1))),IFERROR(VALUE(CONCATENATE(MID('Datos de entrada'!H503,5,2),",",MID('Datos de entrada'!H503,8,1))),""))</f>
        <v/>
      </c>
      <c r="G503" s="1" t="str">
        <f>IF(ISNUMBER('Datos de entrada'!J503),'Datos de entrada'!J503,"")</f>
        <v/>
      </c>
      <c r="I503" s="1" t="str">
        <f>IF(OR(ISNUMBER(F503),ISNUMBER(G503)),IFERROR(VALUE(CONCATENATE(MID('Datos de entrada'!C503,1,1),",",MID('Datos de entrada'!C503,3,1))),IFERROR(VALUE(MID('Datos de entrada'!C503,1,2)),"")),"")</f>
        <v/>
      </c>
    </row>
    <row r="504" spans="1:9" ht="14.25" x14ac:dyDescent="0.2">
      <c r="A504" t="str">
        <f t="shared" si="34"/>
        <v/>
      </c>
      <c r="B504" t="str">
        <f t="shared" si="33"/>
        <v/>
      </c>
      <c r="C504" s="1" t="str">
        <f t="shared" si="32"/>
        <v/>
      </c>
      <c r="D504" t="str">
        <f>IF(ISNUMBER(C504),'Datos de entrada'!A504,"")</f>
        <v/>
      </c>
      <c r="E504" s="1" t="str">
        <f>IF(ISNUMBER(G504),IF(NOT(ISBLANK('Datos de entrada'!K504)),'Datos de entrada'!K504,""),IFERROR(MID('Datos de entrada'!H504,1,2),""))</f>
        <v/>
      </c>
      <c r="F504" s="1" t="str">
        <f>IFERROR(VALUE(CONCATENATE(MID('Datos de entrada'!H504,5,1),",",MID('Datos de entrada'!H504,7,1))),IFERROR(VALUE(CONCATENATE(MID('Datos de entrada'!H504,5,2),",",MID('Datos de entrada'!H504,8,1))),""))</f>
        <v/>
      </c>
      <c r="G504" s="1" t="str">
        <f>IF(ISNUMBER('Datos de entrada'!J504),'Datos de entrada'!J504,"")</f>
        <v/>
      </c>
      <c r="I504" s="1" t="str">
        <f>IF(OR(ISNUMBER(F504),ISNUMBER(G504)),IFERROR(VALUE(CONCATENATE(MID('Datos de entrada'!C504,1,1),",",MID('Datos de entrada'!C504,3,1))),IFERROR(VALUE(MID('Datos de entrada'!C504,1,2)),"")),"")</f>
        <v/>
      </c>
    </row>
    <row r="505" spans="1:9" ht="14.25" x14ac:dyDescent="0.2">
      <c r="A505" t="str">
        <f t="shared" si="34"/>
        <v/>
      </c>
      <c r="B505" t="str">
        <f t="shared" si="33"/>
        <v/>
      </c>
      <c r="C505" s="1" t="str">
        <f t="shared" si="32"/>
        <v/>
      </c>
      <c r="D505" t="str">
        <f>IF(ISNUMBER(C505),'Datos de entrada'!A505,"")</f>
        <v/>
      </c>
      <c r="E505" s="1" t="str">
        <f>IF(ISNUMBER(G505),IF(NOT(ISBLANK('Datos de entrada'!K505)),'Datos de entrada'!K505,""),IFERROR(MID('Datos de entrada'!H505,1,2),""))</f>
        <v/>
      </c>
      <c r="F505" s="1" t="str">
        <f>IFERROR(VALUE(CONCATENATE(MID('Datos de entrada'!H505,5,1),",",MID('Datos de entrada'!H505,7,1))),IFERROR(VALUE(CONCATENATE(MID('Datos de entrada'!H505,5,2),",",MID('Datos de entrada'!H505,8,1))),""))</f>
        <v/>
      </c>
      <c r="G505" s="1" t="str">
        <f>IF(ISNUMBER('Datos de entrada'!J505),'Datos de entrada'!J505,"")</f>
        <v/>
      </c>
      <c r="I505" s="1" t="str">
        <f>IF(OR(ISNUMBER(F505),ISNUMBER(G505)),IFERROR(VALUE(CONCATENATE(MID('Datos de entrada'!C505,1,1),",",MID('Datos de entrada'!C505,3,1))),IFERROR(VALUE(MID('Datos de entrada'!C505,1,2)),"")),"")</f>
        <v/>
      </c>
    </row>
    <row r="506" spans="1:9" ht="14.25" x14ac:dyDescent="0.2">
      <c r="A506" t="str">
        <f t="shared" si="34"/>
        <v/>
      </c>
      <c r="B506" t="str">
        <f t="shared" si="33"/>
        <v/>
      </c>
      <c r="C506" s="1" t="str">
        <f t="shared" si="32"/>
        <v/>
      </c>
      <c r="D506" t="str">
        <f>IF(ISNUMBER(C506),'Datos de entrada'!A506,"")</f>
        <v/>
      </c>
      <c r="E506" s="1" t="str">
        <f>IF(ISNUMBER(G506),IF(NOT(ISBLANK('Datos de entrada'!K506)),'Datos de entrada'!K506,""),IFERROR(MID('Datos de entrada'!H506,1,2),""))</f>
        <v/>
      </c>
      <c r="F506" s="1" t="str">
        <f>IFERROR(VALUE(CONCATENATE(MID('Datos de entrada'!H506,5,1),",",MID('Datos de entrada'!H506,7,1))),IFERROR(VALUE(CONCATENATE(MID('Datos de entrada'!H506,5,2),",",MID('Datos de entrada'!H506,8,1))),""))</f>
        <v/>
      </c>
      <c r="G506" s="1" t="str">
        <f>IF(ISNUMBER('Datos de entrada'!J506),'Datos de entrada'!J506,"")</f>
        <v/>
      </c>
      <c r="I506" s="1" t="str">
        <f>IF(OR(ISNUMBER(F506),ISNUMBER(G506)),IFERROR(VALUE(CONCATENATE(MID('Datos de entrada'!C506,1,1),",",MID('Datos de entrada'!C506,3,1))),IFERROR(VALUE(MID('Datos de entrada'!C506,1,2)),"")),"")</f>
        <v/>
      </c>
    </row>
    <row r="507" spans="1:9" ht="14.25" x14ac:dyDescent="0.2">
      <c r="A507" t="str">
        <f t="shared" si="34"/>
        <v/>
      </c>
      <c r="B507" t="str">
        <f t="shared" si="33"/>
        <v/>
      </c>
      <c r="C507" s="1" t="str">
        <f t="shared" si="32"/>
        <v/>
      </c>
      <c r="D507" t="str">
        <f>IF(ISNUMBER(C507),'Datos de entrada'!A507,"")</f>
        <v/>
      </c>
      <c r="E507" s="1" t="str">
        <f>IF(ISNUMBER(G507),IF(NOT(ISBLANK('Datos de entrada'!K507)),'Datos de entrada'!K507,""),IFERROR(MID('Datos de entrada'!H507,1,2),""))</f>
        <v/>
      </c>
      <c r="F507" s="1" t="str">
        <f>IFERROR(VALUE(CONCATENATE(MID('Datos de entrada'!H507,5,1),",",MID('Datos de entrada'!H507,7,1))),IFERROR(VALUE(CONCATENATE(MID('Datos de entrada'!H507,5,2),",",MID('Datos de entrada'!H507,8,1))),""))</f>
        <v/>
      </c>
      <c r="G507" s="1" t="str">
        <f>IF(ISNUMBER('Datos de entrada'!J507),'Datos de entrada'!J507,"")</f>
        <v/>
      </c>
      <c r="I507" s="1" t="str">
        <f>IF(OR(ISNUMBER(F507),ISNUMBER(G507)),IFERROR(VALUE(CONCATENATE(MID('Datos de entrada'!C507,1,1),",",MID('Datos de entrada'!C507,3,1))),IFERROR(VALUE(MID('Datos de entrada'!C507,1,2)),"")),"")</f>
        <v/>
      </c>
    </row>
    <row r="508" spans="1:9" ht="14.25" x14ac:dyDescent="0.2">
      <c r="A508" t="str">
        <f t="shared" si="34"/>
        <v/>
      </c>
      <c r="B508" t="str">
        <f t="shared" si="33"/>
        <v/>
      </c>
      <c r="C508" s="1" t="str">
        <f t="shared" si="32"/>
        <v/>
      </c>
      <c r="D508" t="str">
        <f>IF(ISNUMBER(C508),'Datos de entrada'!A508,"")</f>
        <v/>
      </c>
      <c r="E508" s="1" t="str">
        <f>IF(ISNUMBER(G508),IF(NOT(ISBLANK('Datos de entrada'!K508)),'Datos de entrada'!K508,""),IFERROR(MID('Datos de entrada'!H508,1,2),""))</f>
        <v/>
      </c>
      <c r="F508" s="1" t="str">
        <f>IFERROR(VALUE(CONCATENATE(MID('Datos de entrada'!H508,5,1),",",MID('Datos de entrada'!H508,7,1))),IFERROR(VALUE(CONCATENATE(MID('Datos de entrada'!H508,5,2),",",MID('Datos de entrada'!H508,8,1))),""))</f>
        <v/>
      </c>
      <c r="G508" s="1" t="str">
        <f>IF(ISNUMBER('Datos de entrada'!J508),'Datos de entrada'!J508,"")</f>
        <v/>
      </c>
      <c r="I508" s="1" t="str">
        <f>IF(OR(ISNUMBER(F508),ISNUMBER(G508)),IFERROR(VALUE(CONCATENATE(MID('Datos de entrada'!C508,1,1),",",MID('Datos de entrada'!C508,3,1))),IFERROR(VALUE(MID('Datos de entrada'!C508,1,2)),"")),"")</f>
        <v/>
      </c>
    </row>
    <row r="509" spans="1:9" ht="14.25" x14ac:dyDescent="0.2">
      <c r="A509" t="str">
        <f t="shared" si="34"/>
        <v/>
      </c>
      <c r="B509" t="str">
        <f t="shared" si="33"/>
        <v/>
      </c>
      <c r="C509" s="1" t="str">
        <f t="shared" si="32"/>
        <v/>
      </c>
      <c r="D509" t="str">
        <f>IF(ISNUMBER(C509),'Datos de entrada'!A509,"")</f>
        <v/>
      </c>
      <c r="E509" s="1" t="str">
        <f>IF(ISNUMBER(G509),IF(NOT(ISBLANK('Datos de entrada'!K509)),'Datos de entrada'!K509,""),IFERROR(MID('Datos de entrada'!H509,1,2),""))</f>
        <v/>
      </c>
      <c r="F509" s="1" t="str">
        <f>IFERROR(VALUE(CONCATENATE(MID('Datos de entrada'!H509,5,1),",",MID('Datos de entrada'!H509,7,1))),IFERROR(VALUE(CONCATENATE(MID('Datos de entrada'!H509,5,2),",",MID('Datos de entrada'!H509,8,1))),""))</f>
        <v/>
      </c>
      <c r="G509" s="1" t="str">
        <f>IF(ISNUMBER('Datos de entrada'!J509),'Datos de entrada'!J509,"")</f>
        <v/>
      </c>
      <c r="I509" s="1" t="str">
        <f>IF(OR(ISNUMBER(F509),ISNUMBER(G509)),IFERROR(VALUE(CONCATENATE(MID('Datos de entrada'!C509,1,1),",",MID('Datos de entrada'!C509,3,1))),IFERROR(VALUE(MID('Datos de entrada'!C509,1,2)),"")),"")</f>
        <v/>
      </c>
    </row>
    <row r="510" spans="1:9" ht="14.25" x14ac:dyDescent="0.2">
      <c r="A510" t="str">
        <f t="shared" si="34"/>
        <v/>
      </c>
      <c r="B510" t="str">
        <f t="shared" si="33"/>
        <v/>
      </c>
      <c r="C510" s="1" t="str">
        <f t="shared" si="32"/>
        <v/>
      </c>
      <c r="D510" t="str">
        <f>IF(ISNUMBER(C510),'Datos de entrada'!A510,"")</f>
        <v/>
      </c>
      <c r="E510" s="1" t="str">
        <f>IF(ISNUMBER(G510),IF(NOT(ISBLANK('Datos de entrada'!K510)),'Datos de entrada'!K510,""),IFERROR(MID('Datos de entrada'!H510,1,2),""))</f>
        <v/>
      </c>
      <c r="F510" s="1" t="str">
        <f>IFERROR(VALUE(CONCATENATE(MID('Datos de entrada'!H510,5,1),",",MID('Datos de entrada'!H510,7,1))),IFERROR(VALUE(CONCATENATE(MID('Datos de entrada'!H510,5,2),",",MID('Datos de entrada'!H510,8,1))),""))</f>
        <v/>
      </c>
      <c r="G510" s="1" t="str">
        <f>IF(ISNUMBER('Datos de entrada'!J510),'Datos de entrada'!J510,"")</f>
        <v/>
      </c>
      <c r="I510" s="1" t="str">
        <f>IF(OR(ISNUMBER(F510),ISNUMBER(G510)),IFERROR(VALUE(CONCATENATE(MID('Datos de entrada'!C510,1,1),",",MID('Datos de entrada'!C510,3,1))),IFERROR(VALUE(MID('Datos de entrada'!C510,1,2)),"")),"")</f>
        <v/>
      </c>
    </row>
    <row r="511" spans="1:9" ht="14.25" x14ac:dyDescent="0.2">
      <c r="A511" t="str">
        <f t="shared" si="34"/>
        <v/>
      </c>
      <c r="B511" t="str">
        <f t="shared" si="33"/>
        <v/>
      </c>
      <c r="C511" s="1" t="str">
        <f t="shared" si="32"/>
        <v/>
      </c>
      <c r="D511" t="str">
        <f>IF(ISNUMBER(C511),'Datos de entrada'!A511,"")</f>
        <v/>
      </c>
      <c r="E511" s="1" t="str">
        <f>IF(ISNUMBER(G511),IF(NOT(ISBLANK('Datos de entrada'!K511)),'Datos de entrada'!K511,""),IFERROR(MID('Datos de entrada'!H511,1,2),""))</f>
        <v/>
      </c>
      <c r="F511" s="1" t="str">
        <f>IFERROR(VALUE(CONCATENATE(MID('Datos de entrada'!H511,5,1),",",MID('Datos de entrada'!H511,7,1))),IFERROR(VALUE(CONCATENATE(MID('Datos de entrada'!H511,5,2),",",MID('Datos de entrada'!H511,8,1))),""))</f>
        <v/>
      </c>
      <c r="G511" s="1" t="str">
        <f>IF(ISNUMBER('Datos de entrada'!J511),'Datos de entrada'!J511,"")</f>
        <v/>
      </c>
      <c r="I511" s="1" t="str">
        <f>IF(OR(ISNUMBER(F511),ISNUMBER(G511)),IFERROR(VALUE(CONCATENATE(MID('Datos de entrada'!C511,1,1),",",MID('Datos de entrada'!C511,3,1))),IFERROR(VALUE(MID('Datos de entrada'!C511,1,2)),"")),"")</f>
        <v/>
      </c>
    </row>
    <row r="512" spans="1:9" ht="14.25" x14ac:dyDescent="0.2">
      <c r="A512" t="str">
        <f t="shared" si="34"/>
        <v/>
      </c>
      <c r="B512" t="str">
        <f t="shared" si="33"/>
        <v/>
      </c>
      <c r="C512" s="1" t="str">
        <f t="shared" si="32"/>
        <v/>
      </c>
      <c r="D512" t="str">
        <f>IF(ISNUMBER(C512),'Datos de entrada'!A512,"")</f>
        <v/>
      </c>
      <c r="E512" s="1" t="str">
        <f>IF(ISNUMBER(G512),IF(NOT(ISBLANK('Datos de entrada'!K512)),'Datos de entrada'!K512,""),IFERROR(MID('Datos de entrada'!H512,1,2),""))</f>
        <v/>
      </c>
      <c r="F512" s="1" t="str">
        <f>IFERROR(VALUE(CONCATENATE(MID('Datos de entrada'!H512,5,1),",",MID('Datos de entrada'!H512,7,1))),IFERROR(VALUE(CONCATENATE(MID('Datos de entrada'!H512,5,2),",",MID('Datos de entrada'!H512,8,1))),""))</f>
        <v/>
      </c>
      <c r="G512" s="1" t="str">
        <f>IF(ISNUMBER('Datos de entrada'!J512),'Datos de entrada'!J512,"")</f>
        <v/>
      </c>
      <c r="I512" s="1" t="str">
        <f>IF(OR(ISNUMBER(F512),ISNUMBER(G512)),IFERROR(VALUE(CONCATENATE(MID('Datos de entrada'!C512,1,1),",",MID('Datos de entrada'!C512,3,1))),IFERROR(VALUE(MID('Datos de entrada'!C512,1,2)),"")),"")</f>
        <v/>
      </c>
    </row>
    <row r="513" spans="1:9" ht="14.25" x14ac:dyDescent="0.2">
      <c r="A513" t="str">
        <f t="shared" si="34"/>
        <v/>
      </c>
      <c r="B513" t="str">
        <f t="shared" si="33"/>
        <v/>
      </c>
      <c r="C513" s="1" t="str">
        <f t="shared" si="32"/>
        <v/>
      </c>
      <c r="D513" t="str">
        <f>IF(ISNUMBER(C513),'Datos de entrada'!A513,"")</f>
        <v/>
      </c>
      <c r="E513" s="1" t="str">
        <f>IF(ISNUMBER(G513),IF(NOT(ISBLANK('Datos de entrada'!K513)),'Datos de entrada'!K513,""),IFERROR(MID('Datos de entrada'!H513,1,2),""))</f>
        <v/>
      </c>
      <c r="F513" s="1" t="str">
        <f>IFERROR(VALUE(CONCATENATE(MID('Datos de entrada'!H513,5,1),",",MID('Datos de entrada'!H513,7,1))),IFERROR(VALUE(CONCATENATE(MID('Datos de entrada'!H513,5,2),",",MID('Datos de entrada'!H513,8,1))),""))</f>
        <v/>
      </c>
      <c r="G513" s="1" t="str">
        <f>IF(ISNUMBER('Datos de entrada'!J513),'Datos de entrada'!J513,"")</f>
        <v/>
      </c>
      <c r="I513" s="1" t="str">
        <f>IF(OR(ISNUMBER(F513),ISNUMBER(G513)),IFERROR(VALUE(CONCATENATE(MID('Datos de entrada'!C513,1,1),",",MID('Datos de entrada'!C513,3,1))),IFERROR(VALUE(MID('Datos de entrada'!C513,1,2)),"")),"")</f>
        <v/>
      </c>
    </row>
    <row r="514" spans="1:9" ht="14.25" x14ac:dyDescent="0.2">
      <c r="A514" t="str">
        <f t="shared" si="34"/>
        <v/>
      </c>
      <c r="B514" t="str">
        <f t="shared" si="33"/>
        <v/>
      </c>
      <c r="C514" s="1" t="str">
        <f t="shared" si="32"/>
        <v/>
      </c>
      <c r="D514" t="str">
        <f>IF(ISNUMBER(C514),'Datos de entrada'!A514,"")</f>
        <v/>
      </c>
      <c r="E514" s="1" t="str">
        <f>IF(ISNUMBER(G514),IF(NOT(ISBLANK('Datos de entrada'!K514)),'Datos de entrada'!K514,""),IFERROR(MID('Datos de entrada'!H514,1,2),""))</f>
        <v/>
      </c>
      <c r="F514" s="1" t="str">
        <f>IFERROR(VALUE(CONCATENATE(MID('Datos de entrada'!H514,5,1),",",MID('Datos de entrada'!H514,7,1))),IFERROR(VALUE(CONCATENATE(MID('Datos de entrada'!H514,5,2),",",MID('Datos de entrada'!H514,8,1))),""))</f>
        <v/>
      </c>
      <c r="G514" s="1" t="str">
        <f>IF(ISNUMBER('Datos de entrada'!J514),'Datos de entrada'!J514,"")</f>
        <v/>
      </c>
      <c r="I514" s="1" t="str">
        <f>IF(OR(ISNUMBER(F514),ISNUMBER(G514)),IFERROR(VALUE(CONCATENATE(MID('Datos de entrada'!C514,1,1),",",MID('Datos de entrada'!C514,3,1))),IFERROR(VALUE(MID('Datos de entrada'!C514,1,2)),"")),"")</f>
        <v/>
      </c>
    </row>
    <row r="515" spans="1:9" ht="14.25" x14ac:dyDescent="0.2">
      <c r="A515" t="str">
        <f t="shared" si="34"/>
        <v/>
      </c>
      <c r="B515" t="str">
        <f t="shared" si="33"/>
        <v/>
      </c>
      <c r="C515" s="1" t="str">
        <f t="shared" ref="C515:C578" si="35">IF(ISNUMBER(G515),I515*G515,IF(ISNUMBER(F515),I515*F515,""))</f>
        <v/>
      </c>
      <c r="D515" t="str">
        <f>IF(ISNUMBER(C515),'Datos de entrada'!A515,"")</f>
        <v/>
      </c>
      <c r="E515" s="1" t="str">
        <f>IF(ISNUMBER(G515),IF(NOT(ISBLANK('Datos de entrada'!K515)),'Datos de entrada'!K515,""),IFERROR(MID('Datos de entrada'!H515,1,2),""))</f>
        <v/>
      </c>
      <c r="F515" s="1" t="str">
        <f>IFERROR(VALUE(CONCATENATE(MID('Datos de entrada'!H515,5,1),",",MID('Datos de entrada'!H515,7,1))),IFERROR(VALUE(CONCATENATE(MID('Datos de entrada'!H515,5,2),",",MID('Datos de entrada'!H515,8,1))),""))</f>
        <v/>
      </c>
      <c r="G515" s="1" t="str">
        <f>IF(ISNUMBER('Datos de entrada'!J515),'Datos de entrada'!J515,"")</f>
        <v/>
      </c>
      <c r="I515" s="1" t="str">
        <f>IF(OR(ISNUMBER(F515),ISNUMBER(G515)),IFERROR(VALUE(CONCATENATE(MID('Datos de entrada'!C515,1,1),",",MID('Datos de entrada'!C515,3,1))),IFERROR(VALUE(MID('Datos de entrada'!C515,1,2)),"")),"")</f>
        <v/>
      </c>
    </row>
    <row r="516" spans="1:9" ht="14.25" x14ac:dyDescent="0.2">
      <c r="A516" t="str">
        <f t="shared" si="34"/>
        <v/>
      </c>
      <c r="B516" t="str">
        <f t="shared" ref="B516:B579" si="36">IF(ISNUMBER(G516),G516+(ROW()/10000000),IF(ISNUMBER(F516),F516+(ROW()/10000000),""))</f>
        <v/>
      </c>
      <c r="C516" s="1" t="str">
        <f t="shared" si="35"/>
        <v/>
      </c>
      <c r="D516" t="str">
        <f>IF(ISNUMBER(C516),'Datos de entrada'!A516,"")</f>
        <v/>
      </c>
      <c r="E516" s="1" t="str">
        <f>IF(ISNUMBER(G516),IF(NOT(ISBLANK('Datos de entrada'!K516)),'Datos de entrada'!K516,""),IFERROR(MID('Datos de entrada'!H516,1,2),""))</f>
        <v/>
      </c>
      <c r="F516" s="1" t="str">
        <f>IFERROR(VALUE(CONCATENATE(MID('Datos de entrada'!H516,5,1),",",MID('Datos de entrada'!H516,7,1))),IFERROR(VALUE(CONCATENATE(MID('Datos de entrada'!H516,5,2),",",MID('Datos de entrada'!H516,8,1))),""))</f>
        <v/>
      </c>
      <c r="G516" s="1" t="str">
        <f>IF(ISNUMBER('Datos de entrada'!J516),'Datos de entrada'!J516,"")</f>
        <v/>
      </c>
      <c r="I516" s="1" t="str">
        <f>IF(OR(ISNUMBER(F516),ISNUMBER(G516)),IFERROR(VALUE(CONCATENATE(MID('Datos de entrada'!C516,1,1),",",MID('Datos de entrada'!C516,3,1))),IFERROR(VALUE(MID('Datos de entrada'!C516,1,2)),"")),"")</f>
        <v/>
      </c>
    </row>
    <row r="517" spans="1:9" ht="14.25" x14ac:dyDescent="0.2">
      <c r="A517" t="str">
        <f t="shared" si="34"/>
        <v/>
      </c>
      <c r="B517" t="str">
        <f t="shared" si="36"/>
        <v/>
      </c>
      <c r="C517" s="1" t="str">
        <f t="shared" si="35"/>
        <v/>
      </c>
      <c r="D517" t="str">
        <f>IF(ISNUMBER(C517),'Datos de entrada'!A517,"")</f>
        <v/>
      </c>
      <c r="E517" s="1" t="str">
        <f>IF(ISNUMBER(G517),IF(NOT(ISBLANK('Datos de entrada'!K517)),'Datos de entrada'!K517,""),IFERROR(MID('Datos de entrada'!H517,1,2),""))</f>
        <v/>
      </c>
      <c r="F517" s="1" t="str">
        <f>IFERROR(VALUE(CONCATENATE(MID('Datos de entrada'!H517,5,1),",",MID('Datos de entrada'!H517,7,1))),IFERROR(VALUE(CONCATENATE(MID('Datos de entrada'!H517,5,2),",",MID('Datos de entrada'!H517,8,1))),""))</f>
        <v/>
      </c>
      <c r="G517" s="1" t="str">
        <f>IF(ISNUMBER('Datos de entrada'!J517),'Datos de entrada'!J517,"")</f>
        <v/>
      </c>
      <c r="I517" s="1" t="str">
        <f>IF(OR(ISNUMBER(F517),ISNUMBER(G517)),IFERROR(VALUE(CONCATENATE(MID('Datos de entrada'!C517,1,1),",",MID('Datos de entrada'!C517,3,1))),IFERROR(VALUE(MID('Datos de entrada'!C517,1,2)),"")),"")</f>
        <v/>
      </c>
    </row>
    <row r="518" spans="1:9" ht="14.25" x14ac:dyDescent="0.2">
      <c r="A518" t="str">
        <f t="shared" si="34"/>
        <v/>
      </c>
      <c r="B518" t="str">
        <f t="shared" si="36"/>
        <v/>
      </c>
      <c r="C518" s="1" t="str">
        <f t="shared" si="35"/>
        <v/>
      </c>
      <c r="D518" t="str">
        <f>IF(ISNUMBER(C518),'Datos de entrada'!A518,"")</f>
        <v/>
      </c>
      <c r="E518" s="1" t="str">
        <f>IF(ISNUMBER(G518),IF(NOT(ISBLANK('Datos de entrada'!K518)),'Datos de entrada'!K518,""),IFERROR(MID('Datos de entrada'!H518,1,2),""))</f>
        <v/>
      </c>
      <c r="F518" s="1" t="str">
        <f>IFERROR(VALUE(CONCATENATE(MID('Datos de entrada'!H518,5,1),",",MID('Datos de entrada'!H518,7,1))),IFERROR(VALUE(CONCATENATE(MID('Datos de entrada'!H518,5,2),",",MID('Datos de entrada'!H518,8,1))),""))</f>
        <v/>
      </c>
      <c r="G518" s="1" t="str">
        <f>IF(ISNUMBER('Datos de entrada'!J518),'Datos de entrada'!J518,"")</f>
        <v/>
      </c>
      <c r="I518" s="1" t="str">
        <f>IF(OR(ISNUMBER(F518),ISNUMBER(G518)),IFERROR(VALUE(CONCATENATE(MID('Datos de entrada'!C518,1,1),",",MID('Datos de entrada'!C518,3,1))),IFERROR(VALUE(MID('Datos de entrada'!C518,1,2)),"")),"")</f>
        <v/>
      </c>
    </row>
    <row r="519" spans="1:9" ht="14.25" x14ac:dyDescent="0.2">
      <c r="A519" t="str">
        <f t="shared" si="34"/>
        <v/>
      </c>
      <c r="B519" t="str">
        <f t="shared" si="36"/>
        <v/>
      </c>
      <c r="C519" s="1" t="str">
        <f t="shared" si="35"/>
        <v/>
      </c>
      <c r="D519" t="str">
        <f>IF(ISNUMBER(C519),'Datos de entrada'!A519,"")</f>
        <v/>
      </c>
      <c r="E519" s="1" t="str">
        <f>IF(ISNUMBER(G519),IF(NOT(ISBLANK('Datos de entrada'!K519)),'Datos de entrada'!K519,""),IFERROR(MID('Datos de entrada'!H519,1,2),""))</f>
        <v/>
      </c>
      <c r="F519" s="1" t="str">
        <f>IFERROR(VALUE(CONCATENATE(MID('Datos de entrada'!H519,5,1),",",MID('Datos de entrada'!H519,7,1))),IFERROR(VALUE(CONCATENATE(MID('Datos de entrada'!H519,5,2),",",MID('Datos de entrada'!H519,8,1))),""))</f>
        <v/>
      </c>
      <c r="G519" s="1" t="str">
        <f>IF(ISNUMBER('Datos de entrada'!J519),'Datos de entrada'!J519,"")</f>
        <v/>
      </c>
      <c r="I519" s="1" t="str">
        <f>IF(OR(ISNUMBER(F519),ISNUMBER(G519)),IFERROR(VALUE(CONCATENATE(MID('Datos de entrada'!C519,1,1),",",MID('Datos de entrada'!C519,3,1))),IFERROR(VALUE(MID('Datos de entrada'!C519,1,2)),"")),"")</f>
        <v/>
      </c>
    </row>
    <row r="520" spans="1:9" ht="14.25" x14ac:dyDescent="0.2">
      <c r="A520" t="str">
        <f t="shared" si="34"/>
        <v/>
      </c>
      <c r="B520" t="str">
        <f t="shared" si="36"/>
        <v/>
      </c>
      <c r="C520" s="1" t="str">
        <f t="shared" si="35"/>
        <v/>
      </c>
      <c r="D520" t="str">
        <f>IF(ISNUMBER(C520),'Datos de entrada'!A520,"")</f>
        <v/>
      </c>
      <c r="E520" s="1" t="str">
        <f>IF(ISNUMBER(G520),IF(NOT(ISBLANK('Datos de entrada'!K520)),'Datos de entrada'!K520,""),IFERROR(MID('Datos de entrada'!H520,1,2),""))</f>
        <v/>
      </c>
      <c r="F520" s="1" t="str">
        <f>IFERROR(VALUE(CONCATENATE(MID('Datos de entrada'!H520,5,1),",",MID('Datos de entrada'!H520,7,1))),IFERROR(VALUE(CONCATENATE(MID('Datos de entrada'!H520,5,2),",",MID('Datos de entrada'!H520,8,1))),""))</f>
        <v/>
      </c>
      <c r="G520" s="1" t="str">
        <f>IF(ISNUMBER('Datos de entrada'!J520),'Datos de entrada'!J520,"")</f>
        <v/>
      </c>
      <c r="I520" s="1" t="str">
        <f>IF(OR(ISNUMBER(F520),ISNUMBER(G520)),IFERROR(VALUE(CONCATENATE(MID('Datos de entrada'!C520,1,1),",",MID('Datos de entrada'!C520,3,1))),IFERROR(VALUE(MID('Datos de entrada'!C520,1,2)),"")),"")</f>
        <v/>
      </c>
    </row>
    <row r="521" spans="1:9" ht="14.25" x14ac:dyDescent="0.2">
      <c r="A521" t="str">
        <f t="shared" si="34"/>
        <v/>
      </c>
      <c r="B521" t="str">
        <f t="shared" si="36"/>
        <v/>
      </c>
      <c r="C521" s="1" t="str">
        <f t="shared" si="35"/>
        <v/>
      </c>
      <c r="D521" t="str">
        <f>IF(ISNUMBER(C521),'Datos de entrada'!A521,"")</f>
        <v/>
      </c>
      <c r="E521" s="1" t="str">
        <f>IF(ISNUMBER(G521),IF(NOT(ISBLANK('Datos de entrada'!K521)),'Datos de entrada'!K521,""),IFERROR(MID('Datos de entrada'!H521,1,2),""))</f>
        <v/>
      </c>
      <c r="F521" s="1" t="str">
        <f>IFERROR(VALUE(CONCATENATE(MID('Datos de entrada'!H521,5,1),",",MID('Datos de entrada'!H521,7,1))),IFERROR(VALUE(CONCATENATE(MID('Datos de entrada'!H521,5,2),",",MID('Datos de entrada'!H521,8,1))),""))</f>
        <v/>
      </c>
      <c r="G521" s="1" t="str">
        <f>IF(ISNUMBER('Datos de entrada'!J521),'Datos de entrada'!J521,"")</f>
        <v/>
      </c>
      <c r="I521" s="1" t="str">
        <f>IF(OR(ISNUMBER(F521),ISNUMBER(G521)),IFERROR(VALUE(CONCATENATE(MID('Datos de entrada'!C521,1,1),",",MID('Datos de entrada'!C521,3,1))),IFERROR(VALUE(MID('Datos de entrada'!C521,1,2)),"")),"")</f>
        <v/>
      </c>
    </row>
    <row r="522" spans="1:9" ht="14.25" x14ac:dyDescent="0.2">
      <c r="A522" t="str">
        <f t="shared" si="34"/>
        <v/>
      </c>
      <c r="B522" t="str">
        <f t="shared" si="36"/>
        <v/>
      </c>
      <c r="C522" s="1" t="str">
        <f t="shared" si="35"/>
        <v/>
      </c>
      <c r="D522" t="str">
        <f>IF(ISNUMBER(C522),'Datos de entrada'!A522,"")</f>
        <v/>
      </c>
      <c r="E522" s="1" t="str">
        <f>IF(ISNUMBER(G522),IF(NOT(ISBLANK('Datos de entrada'!K522)),'Datos de entrada'!K522,""),IFERROR(MID('Datos de entrada'!H522,1,2),""))</f>
        <v/>
      </c>
      <c r="F522" s="1" t="str">
        <f>IFERROR(VALUE(CONCATENATE(MID('Datos de entrada'!H522,5,1),",",MID('Datos de entrada'!H522,7,1))),IFERROR(VALUE(CONCATENATE(MID('Datos de entrada'!H522,5,2),",",MID('Datos de entrada'!H522,8,1))),""))</f>
        <v/>
      </c>
      <c r="G522" s="1" t="str">
        <f>IF(ISNUMBER('Datos de entrada'!J522),'Datos de entrada'!J522,"")</f>
        <v/>
      </c>
      <c r="I522" s="1" t="str">
        <f>IF(OR(ISNUMBER(F522),ISNUMBER(G522)),IFERROR(VALUE(CONCATENATE(MID('Datos de entrada'!C522,1,1),",",MID('Datos de entrada'!C522,3,1))),IFERROR(VALUE(MID('Datos de entrada'!C522,1,2)),"")),"")</f>
        <v/>
      </c>
    </row>
    <row r="523" spans="1:9" ht="14.25" x14ac:dyDescent="0.2">
      <c r="A523" t="str">
        <f t="shared" si="34"/>
        <v/>
      </c>
      <c r="B523" t="str">
        <f t="shared" si="36"/>
        <v/>
      </c>
      <c r="C523" s="1" t="str">
        <f t="shared" si="35"/>
        <v/>
      </c>
      <c r="D523" t="str">
        <f>IF(ISNUMBER(C523),'Datos de entrada'!A523,"")</f>
        <v/>
      </c>
      <c r="E523" s="1" t="str">
        <f>IF(ISNUMBER(G523),IF(NOT(ISBLANK('Datos de entrada'!K523)),'Datos de entrada'!K523,""),IFERROR(MID('Datos de entrada'!H523,1,2),""))</f>
        <v/>
      </c>
      <c r="F523" s="1" t="str">
        <f>IFERROR(VALUE(CONCATENATE(MID('Datos de entrada'!H523,5,1),",",MID('Datos de entrada'!H523,7,1))),IFERROR(VALUE(CONCATENATE(MID('Datos de entrada'!H523,5,2),",",MID('Datos de entrada'!H523,8,1))),""))</f>
        <v/>
      </c>
      <c r="G523" s="1" t="str">
        <f>IF(ISNUMBER('Datos de entrada'!J523),'Datos de entrada'!J523,"")</f>
        <v/>
      </c>
      <c r="I523" s="1" t="str">
        <f>IF(OR(ISNUMBER(F523),ISNUMBER(G523)),IFERROR(VALUE(CONCATENATE(MID('Datos de entrada'!C523,1,1),",",MID('Datos de entrada'!C523,3,1))),IFERROR(VALUE(MID('Datos de entrada'!C523,1,2)),"")),"")</f>
        <v/>
      </c>
    </row>
    <row r="524" spans="1:9" ht="14.25" x14ac:dyDescent="0.2">
      <c r="A524" t="str">
        <f t="shared" si="34"/>
        <v/>
      </c>
      <c r="B524" t="str">
        <f t="shared" si="36"/>
        <v/>
      </c>
      <c r="C524" s="1" t="str">
        <f t="shared" si="35"/>
        <v/>
      </c>
      <c r="D524" t="str">
        <f>IF(ISNUMBER(C524),'Datos de entrada'!A524,"")</f>
        <v/>
      </c>
      <c r="E524" s="1" t="str">
        <f>IF(ISNUMBER(G524),IF(NOT(ISBLANK('Datos de entrada'!K524)),'Datos de entrada'!K524,""),IFERROR(MID('Datos de entrada'!H524,1,2),""))</f>
        <v/>
      </c>
      <c r="F524" s="1" t="str">
        <f>IFERROR(VALUE(CONCATENATE(MID('Datos de entrada'!H524,5,1),",",MID('Datos de entrada'!H524,7,1))),IFERROR(VALUE(CONCATENATE(MID('Datos de entrada'!H524,5,2),",",MID('Datos de entrada'!H524,8,1))),""))</f>
        <v/>
      </c>
      <c r="G524" s="1" t="str">
        <f>IF(ISNUMBER('Datos de entrada'!J524),'Datos de entrada'!J524,"")</f>
        <v/>
      </c>
      <c r="I524" s="1" t="str">
        <f>IF(OR(ISNUMBER(F524),ISNUMBER(G524)),IFERROR(VALUE(CONCATENATE(MID('Datos de entrada'!C524,1,1),",",MID('Datos de entrada'!C524,3,1))),IFERROR(VALUE(MID('Datos de entrada'!C524,1,2)),"")),"")</f>
        <v/>
      </c>
    </row>
    <row r="525" spans="1:9" ht="14.25" x14ac:dyDescent="0.2">
      <c r="A525" t="str">
        <f t="shared" si="34"/>
        <v/>
      </c>
      <c r="B525" t="str">
        <f t="shared" si="36"/>
        <v/>
      </c>
      <c r="C525" s="1" t="str">
        <f t="shared" si="35"/>
        <v/>
      </c>
      <c r="D525" t="str">
        <f>IF(ISNUMBER(C525),'Datos de entrada'!A525,"")</f>
        <v/>
      </c>
      <c r="E525" s="1" t="str">
        <f>IF(ISNUMBER(G525),IF(NOT(ISBLANK('Datos de entrada'!K525)),'Datos de entrada'!K525,""),IFERROR(MID('Datos de entrada'!H525,1,2),""))</f>
        <v/>
      </c>
      <c r="F525" s="1" t="str">
        <f>IFERROR(VALUE(CONCATENATE(MID('Datos de entrada'!H525,5,1),",",MID('Datos de entrada'!H525,7,1))),IFERROR(VALUE(CONCATENATE(MID('Datos de entrada'!H525,5,2),",",MID('Datos de entrada'!H525,8,1))),""))</f>
        <v/>
      </c>
      <c r="G525" s="1" t="str">
        <f>IF(ISNUMBER('Datos de entrada'!J525),'Datos de entrada'!J525,"")</f>
        <v/>
      </c>
      <c r="I525" s="1" t="str">
        <f>IF(OR(ISNUMBER(F525),ISNUMBER(G525)),IFERROR(VALUE(CONCATENATE(MID('Datos de entrada'!C525,1,1),",",MID('Datos de entrada'!C525,3,1))),IFERROR(VALUE(MID('Datos de entrada'!C525,1,2)),"")),"")</f>
        <v/>
      </c>
    </row>
    <row r="526" spans="1:9" ht="14.25" x14ac:dyDescent="0.2">
      <c r="A526" t="str">
        <f t="shared" si="34"/>
        <v/>
      </c>
      <c r="B526" t="str">
        <f t="shared" si="36"/>
        <v/>
      </c>
      <c r="C526" s="1" t="str">
        <f t="shared" si="35"/>
        <v/>
      </c>
      <c r="D526" t="str">
        <f>IF(ISNUMBER(C526),'Datos de entrada'!A526,"")</f>
        <v/>
      </c>
      <c r="E526" s="1" t="str">
        <f>IF(ISNUMBER(G526),IF(NOT(ISBLANK('Datos de entrada'!K526)),'Datos de entrada'!K526,""),IFERROR(MID('Datos de entrada'!H526,1,2),""))</f>
        <v/>
      </c>
      <c r="F526" s="1" t="str">
        <f>IFERROR(VALUE(CONCATENATE(MID('Datos de entrada'!H526,5,1),",",MID('Datos de entrada'!H526,7,1))),IFERROR(VALUE(CONCATENATE(MID('Datos de entrada'!H526,5,2),",",MID('Datos de entrada'!H526,8,1))),""))</f>
        <v/>
      </c>
      <c r="G526" s="1" t="str">
        <f>IF(ISNUMBER('Datos de entrada'!J526),'Datos de entrada'!J526,"")</f>
        <v/>
      </c>
      <c r="I526" s="1" t="str">
        <f>IF(OR(ISNUMBER(F526),ISNUMBER(G526)),IFERROR(VALUE(CONCATENATE(MID('Datos de entrada'!C526,1,1),",",MID('Datos de entrada'!C526,3,1))),IFERROR(VALUE(MID('Datos de entrada'!C526,1,2)),"")),"")</f>
        <v/>
      </c>
    </row>
    <row r="527" spans="1:9" ht="14.25" x14ac:dyDescent="0.2">
      <c r="A527" t="str">
        <f t="shared" si="34"/>
        <v/>
      </c>
      <c r="B527" t="str">
        <f t="shared" si="36"/>
        <v/>
      </c>
      <c r="C527" s="1" t="str">
        <f t="shared" si="35"/>
        <v/>
      </c>
      <c r="D527" t="str">
        <f>IF(ISNUMBER(C527),'Datos de entrada'!A527,"")</f>
        <v/>
      </c>
      <c r="E527" s="1" t="str">
        <f>IF(ISNUMBER(G527),IF(NOT(ISBLANK('Datos de entrada'!K527)),'Datos de entrada'!K527,""),IFERROR(MID('Datos de entrada'!H527,1,2),""))</f>
        <v/>
      </c>
      <c r="F527" s="1" t="str">
        <f>IFERROR(VALUE(CONCATENATE(MID('Datos de entrada'!H527,5,1),",",MID('Datos de entrada'!H527,7,1))),IFERROR(VALUE(CONCATENATE(MID('Datos de entrada'!H527,5,2),",",MID('Datos de entrada'!H527,8,1))),""))</f>
        <v/>
      </c>
      <c r="G527" s="1" t="str">
        <f>IF(ISNUMBER('Datos de entrada'!J527),'Datos de entrada'!J527,"")</f>
        <v/>
      </c>
      <c r="I527" s="1" t="str">
        <f>IF(OR(ISNUMBER(F527),ISNUMBER(G527)),IFERROR(VALUE(CONCATENATE(MID('Datos de entrada'!C527,1,1),",",MID('Datos de entrada'!C527,3,1))),IFERROR(VALUE(MID('Datos de entrada'!C527,1,2)),"")),"")</f>
        <v/>
      </c>
    </row>
    <row r="528" spans="1:9" ht="14.25" x14ac:dyDescent="0.2">
      <c r="A528" t="str">
        <f t="shared" si="34"/>
        <v/>
      </c>
      <c r="B528" t="str">
        <f t="shared" si="36"/>
        <v/>
      </c>
      <c r="C528" s="1" t="str">
        <f t="shared" si="35"/>
        <v/>
      </c>
      <c r="D528" t="str">
        <f>IF(ISNUMBER(C528),'Datos de entrada'!A528,"")</f>
        <v/>
      </c>
      <c r="E528" s="1" t="str">
        <f>IF(ISNUMBER(G528),IF(NOT(ISBLANK('Datos de entrada'!K528)),'Datos de entrada'!K528,""),IFERROR(MID('Datos de entrada'!H528,1,2),""))</f>
        <v/>
      </c>
      <c r="F528" s="1" t="str">
        <f>IFERROR(VALUE(CONCATENATE(MID('Datos de entrada'!H528,5,1),",",MID('Datos de entrada'!H528,7,1))),IFERROR(VALUE(CONCATENATE(MID('Datos de entrada'!H528,5,2),",",MID('Datos de entrada'!H528,8,1))),""))</f>
        <v/>
      </c>
      <c r="G528" s="1" t="str">
        <f>IF(ISNUMBER('Datos de entrada'!J528),'Datos de entrada'!J528,"")</f>
        <v/>
      </c>
      <c r="I528" s="1" t="str">
        <f>IF(OR(ISNUMBER(F528),ISNUMBER(G528)),IFERROR(VALUE(CONCATENATE(MID('Datos de entrada'!C528,1,1),",",MID('Datos de entrada'!C528,3,1))),IFERROR(VALUE(MID('Datos de entrada'!C528,1,2)),"")),"")</f>
        <v/>
      </c>
    </row>
    <row r="529" spans="1:9" ht="14.25" x14ac:dyDescent="0.2">
      <c r="A529" t="str">
        <f t="shared" si="34"/>
        <v/>
      </c>
      <c r="B529" t="str">
        <f t="shared" si="36"/>
        <v/>
      </c>
      <c r="C529" s="1" t="str">
        <f t="shared" si="35"/>
        <v/>
      </c>
      <c r="D529" t="str">
        <f>IF(ISNUMBER(C529),'Datos de entrada'!A529,"")</f>
        <v/>
      </c>
      <c r="E529" s="1" t="str">
        <f>IF(ISNUMBER(G529),IF(NOT(ISBLANK('Datos de entrada'!K529)),'Datos de entrada'!K529,""),IFERROR(MID('Datos de entrada'!H529,1,2),""))</f>
        <v/>
      </c>
      <c r="F529" s="1" t="str">
        <f>IFERROR(VALUE(CONCATENATE(MID('Datos de entrada'!H529,5,1),",",MID('Datos de entrada'!H529,7,1))),IFERROR(VALUE(CONCATENATE(MID('Datos de entrada'!H529,5,2),",",MID('Datos de entrada'!H529,8,1))),""))</f>
        <v/>
      </c>
      <c r="G529" s="1" t="str">
        <f>IF(ISNUMBER('Datos de entrada'!J529),'Datos de entrada'!J529,"")</f>
        <v/>
      </c>
      <c r="I529" s="1" t="str">
        <f>IF(OR(ISNUMBER(F529),ISNUMBER(G529)),IFERROR(VALUE(CONCATENATE(MID('Datos de entrada'!C529,1,1),",",MID('Datos de entrada'!C529,3,1))),IFERROR(VALUE(MID('Datos de entrada'!C529,1,2)),"")),"")</f>
        <v/>
      </c>
    </row>
    <row r="530" spans="1:9" ht="14.25" x14ac:dyDescent="0.2">
      <c r="A530" t="str">
        <f t="shared" si="34"/>
        <v/>
      </c>
      <c r="B530" t="str">
        <f t="shared" si="36"/>
        <v/>
      </c>
      <c r="C530" s="1" t="str">
        <f t="shared" si="35"/>
        <v/>
      </c>
      <c r="D530" t="str">
        <f>IF(ISNUMBER(C530),'Datos de entrada'!A530,"")</f>
        <v/>
      </c>
      <c r="E530" s="1" t="str">
        <f>IF(ISNUMBER(G530),IF(NOT(ISBLANK('Datos de entrada'!K530)),'Datos de entrada'!K530,""),IFERROR(MID('Datos de entrada'!H530,1,2),""))</f>
        <v/>
      </c>
      <c r="F530" s="1" t="str">
        <f>IFERROR(VALUE(CONCATENATE(MID('Datos de entrada'!H530,5,1),",",MID('Datos de entrada'!H530,7,1))),IFERROR(VALUE(CONCATENATE(MID('Datos de entrada'!H530,5,2),",",MID('Datos de entrada'!H530,8,1))),""))</f>
        <v/>
      </c>
      <c r="G530" s="1" t="str">
        <f>IF(ISNUMBER('Datos de entrada'!J530),'Datos de entrada'!J530,"")</f>
        <v/>
      </c>
      <c r="I530" s="1" t="str">
        <f>IF(OR(ISNUMBER(F530),ISNUMBER(G530)),IFERROR(VALUE(CONCATENATE(MID('Datos de entrada'!C530,1,1),",",MID('Datos de entrada'!C530,3,1))),IFERROR(VALUE(MID('Datos de entrada'!C530,1,2)),"")),"")</f>
        <v/>
      </c>
    </row>
    <row r="531" spans="1:9" ht="14.25" x14ac:dyDescent="0.2">
      <c r="A531" t="str">
        <f t="shared" si="34"/>
        <v/>
      </c>
      <c r="B531" t="str">
        <f t="shared" si="36"/>
        <v/>
      </c>
      <c r="C531" s="1" t="str">
        <f t="shared" si="35"/>
        <v/>
      </c>
      <c r="D531" t="str">
        <f>IF(ISNUMBER(C531),'Datos de entrada'!A531,"")</f>
        <v/>
      </c>
      <c r="E531" s="1" t="str">
        <f>IF(ISNUMBER(G531),IF(NOT(ISBLANK('Datos de entrada'!K531)),'Datos de entrada'!K531,""),IFERROR(MID('Datos de entrada'!H531,1,2),""))</f>
        <v/>
      </c>
      <c r="F531" s="1" t="str">
        <f>IFERROR(VALUE(CONCATENATE(MID('Datos de entrada'!H531,5,1),",",MID('Datos de entrada'!H531,7,1))),IFERROR(VALUE(CONCATENATE(MID('Datos de entrada'!H531,5,2),",",MID('Datos de entrada'!H531,8,1))),""))</f>
        <v/>
      </c>
      <c r="G531" s="1" t="str">
        <f>IF(ISNUMBER('Datos de entrada'!J531),'Datos de entrada'!J531,"")</f>
        <v/>
      </c>
      <c r="I531" s="1" t="str">
        <f>IF(OR(ISNUMBER(F531),ISNUMBER(G531)),IFERROR(VALUE(CONCATENATE(MID('Datos de entrada'!C531,1,1),",",MID('Datos de entrada'!C531,3,1))),IFERROR(VALUE(MID('Datos de entrada'!C531,1,2)),"")),"")</f>
        <v/>
      </c>
    </row>
    <row r="532" spans="1:9" ht="14.25" x14ac:dyDescent="0.2">
      <c r="A532" t="str">
        <f t="shared" si="34"/>
        <v/>
      </c>
      <c r="B532" t="str">
        <f t="shared" si="36"/>
        <v/>
      </c>
      <c r="C532" s="1" t="str">
        <f t="shared" si="35"/>
        <v/>
      </c>
      <c r="D532" t="str">
        <f>IF(ISNUMBER(C532),'Datos de entrada'!A532,"")</f>
        <v/>
      </c>
      <c r="E532" s="1" t="str">
        <f>IF(ISNUMBER(G532),IF(NOT(ISBLANK('Datos de entrada'!K532)),'Datos de entrada'!K532,""),IFERROR(MID('Datos de entrada'!H532,1,2),""))</f>
        <v/>
      </c>
      <c r="F532" s="1" t="str">
        <f>IFERROR(VALUE(CONCATENATE(MID('Datos de entrada'!H532,5,1),",",MID('Datos de entrada'!H532,7,1))),IFERROR(VALUE(CONCATENATE(MID('Datos de entrada'!H532,5,2),",",MID('Datos de entrada'!H532,8,1))),""))</f>
        <v/>
      </c>
      <c r="G532" s="1" t="str">
        <f>IF(ISNUMBER('Datos de entrada'!J532),'Datos de entrada'!J532,"")</f>
        <v/>
      </c>
      <c r="I532" s="1" t="str">
        <f>IF(OR(ISNUMBER(F532),ISNUMBER(G532)),IFERROR(VALUE(CONCATENATE(MID('Datos de entrada'!C532,1,1),",",MID('Datos de entrada'!C532,3,1))),IFERROR(VALUE(MID('Datos de entrada'!C532,1,2)),"")),"")</f>
        <v/>
      </c>
    </row>
    <row r="533" spans="1:9" ht="14.25" x14ac:dyDescent="0.2">
      <c r="A533" t="str">
        <f t="shared" si="34"/>
        <v/>
      </c>
      <c r="B533" t="str">
        <f t="shared" si="36"/>
        <v/>
      </c>
      <c r="C533" s="1" t="str">
        <f t="shared" si="35"/>
        <v/>
      </c>
      <c r="D533" t="str">
        <f>IF(ISNUMBER(C533),'Datos de entrada'!A533,"")</f>
        <v/>
      </c>
      <c r="E533" s="1" t="str">
        <f>IF(ISNUMBER(G533),IF(NOT(ISBLANK('Datos de entrada'!K533)),'Datos de entrada'!K533,""),IFERROR(MID('Datos de entrada'!H533,1,2),""))</f>
        <v/>
      </c>
      <c r="F533" s="1" t="str">
        <f>IFERROR(VALUE(CONCATENATE(MID('Datos de entrada'!H533,5,1),",",MID('Datos de entrada'!H533,7,1))),IFERROR(VALUE(CONCATENATE(MID('Datos de entrada'!H533,5,2),",",MID('Datos de entrada'!H533,8,1))),""))</f>
        <v/>
      </c>
      <c r="G533" s="1" t="str">
        <f>IF(ISNUMBER('Datos de entrada'!J533),'Datos de entrada'!J533,"")</f>
        <v/>
      </c>
      <c r="I533" s="1" t="str">
        <f>IF(OR(ISNUMBER(F533),ISNUMBER(G533)),IFERROR(VALUE(CONCATENATE(MID('Datos de entrada'!C533,1,1),",",MID('Datos de entrada'!C533,3,1))),IFERROR(VALUE(MID('Datos de entrada'!C533,1,2)),"")),"")</f>
        <v/>
      </c>
    </row>
    <row r="534" spans="1:9" ht="14.25" x14ac:dyDescent="0.2">
      <c r="A534" t="str">
        <f t="shared" ref="A534:A597" si="37">IF(ISNUMBER(C534),C534+(ROW()/10000000),"")</f>
        <v/>
      </c>
      <c r="B534" t="str">
        <f t="shared" si="36"/>
        <v/>
      </c>
      <c r="C534" s="1" t="str">
        <f t="shared" si="35"/>
        <v/>
      </c>
      <c r="D534" t="str">
        <f>IF(ISNUMBER(C534),'Datos de entrada'!A534,"")</f>
        <v/>
      </c>
      <c r="E534" s="1" t="str">
        <f>IF(ISNUMBER(G534),IF(NOT(ISBLANK('Datos de entrada'!K534)),'Datos de entrada'!K534,""),IFERROR(MID('Datos de entrada'!H534,1,2),""))</f>
        <v/>
      </c>
      <c r="F534" s="1" t="str">
        <f>IFERROR(VALUE(CONCATENATE(MID('Datos de entrada'!H534,5,1),",",MID('Datos de entrada'!H534,7,1))),IFERROR(VALUE(CONCATENATE(MID('Datos de entrada'!H534,5,2),",",MID('Datos de entrada'!H534,8,1))),""))</f>
        <v/>
      </c>
      <c r="G534" s="1" t="str">
        <f>IF(ISNUMBER('Datos de entrada'!J534),'Datos de entrada'!J534,"")</f>
        <v/>
      </c>
      <c r="I534" s="1" t="str">
        <f>IF(OR(ISNUMBER(F534),ISNUMBER(G534)),IFERROR(VALUE(CONCATENATE(MID('Datos de entrada'!C534,1,1),",",MID('Datos de entrada'!C534,3,1))),IFERROR(VALUE(MID('Datos de entrada'!C534,1,2)),"")),"")</f>
        <v/>
      </c>
    </row>
    <row r="535" spans="1:9" ht="14.25" x14ac:dyDescent="0.2">
      <c r="A535" t="str">
        <f t="shared" si="37"/>
        <v/>
      </c>
      <c r="B535" t="str">
        <f t="shared" si="36"/>
        <v/>
      </c>
      <c r="C535" s="1" t="str">
        <f t="shared" si="35"/>
        <v/>
      </c>
      <c r="D535" t="str">
        <f>IF(ISNUMBER(C535),'Datos de entrada'!A535,"")</f>
        <v/>
      </c>
      <c r="E535" s="1" t="str">
        <f>IF(ISNUMBER(G535),IF(NOT(ISBLANK('Datos de entrada'!K535)),'Datos de entrada'!K535,""),IFERROR(MID('Datos de entrada'!H535,1,2),""))</f>
        <v/>
      </c>
      <c r="F535" s="1" t="str">
        <f>IFERROR(VALUE(CONCATENATE(MID('Datos de entrada'!H535,5,1),",",MID('Datos de entrada'!H535,7,1))),IFERROR(VALUE(CONCATENATE(MID('Datos de entrada'!H535,5,2),",",MID('Datos de entrada'!H535,8,1))),""))</f>
        <v/>
      </c>
      <c r="G535" s="1" t="str">
        <f>IF(ISNUMBER('Datos de entrada'!J535),'Datos de entrada'!J535,"")</f>
        <v/>
      </c>
      <c r="I535" s="1" t="str">
        <f>IF(OR(ISNUMBER(F535),ISNUMBER(G535)),IFERROR(VALUE(CONCATENATE(MID('Datos de entrada'!C535,1,1),",",MID('Datos de entrada'!C535,3,1))),IFERROR(VALUE(MID('Datos de entrada'!C535,1,2)),"")),"")</f>
        <v/>
      </c>
    </row>
    <row r="536" spans="1:9" ht="14.25" x14ac:dyDescent="0.2">
      <c r="A536" t="str">
        <f t="shared" si="37"/>
        <v/>
      </c>
      <c r="B536" t="str">
        <f t="shared" si="36"/>
        <v/>
      </c>
      <c r="C536" s="1" t="str">
        <f t="shared" si="35"/>
        <v/>
      </c>
      <c r="D536" t="str">
        <f>IF(ISNUMBER(C536),'Datos de entrada'!A536,"")</f>
        <v/>
      </c>
      <c r="E536" s="1" t="str">
        <f>IF(ISNUMBER(G536),IF(NOT(ISBLANK('Datos de entrada'!K536)),'Datos de entrada'!K536,""),IFERROR(MID('Datos de entrada'!H536,1,2),""))</f>
        <v/>
      </c>
      <c r="F536" s="1" t="str">
        <f>IFERROR(VALUE(CONCATENATE(MID('Datos de entrada'!H536,5,1),",",MID('Datos de entrada'!H536,7,1))),IFERROR(VALUE(CONCATENATE(MID('Datos de entrada'!H536,5,2),",",MID('Datos de entrada'!H536,8,1))),""))</f>
        <v/>
      </c>
      <c r="G536" s="1" t="str">
        <f>IF(ISNUMBER('Datos de entrada'!J536),'Datos de entrada'!J536,"")</f>
        <v/>
      </c>
      <c r="I536" s="1" t="str">
        <f>IF(OR(ISNUMBER(F536),ISNUMBER(G536)),IFERROR(VALUE(CONCATENATE(MID('Datos de entrada'!C536,1,1),",",MID('Datos de entrada'!C536,3,1))),IFERROR(VALUE(MID('Datos de entrada'!C536,1,2)),"")),"")</f>
        <v/>
      </c>
    </row>
    <row r="537" spans="1:9" ht="14.25" x14ac:dyDescent="0.2">
      <c r="A537" t="str">
        <f t="shared" si="37"/>
        <v/>
      </c>
      <c r="B537" t="str">
        <f t="shared" si="36"/>
        <v/>
      </c>
      <c r="C537" s="1" t="str">
        <f t="shared" si="35"/>
        <v/>
      </c>
      <c r="D537" t="str">
        <f>IF(ISNUMBER(C537),'Datos de entrada'!A537,"")</f>
        <v/>
      </c>
      <c r="E537" s="1" t="str">
        <f>IF(ISNUMBER(G537),IF(NOT(ISBLANK('Datos de entrada'!K537)),'Datos de entrada'!K537,""),IFERROR(MID('Datos de entrada'!H537,1,2),""))</f>
        <v/>
      </c>
      <c r="F537" s="1" t="str">
        <f>IFERROR(VALUE(CONCATENATE(MID('Datos de entrada'!H537,5,1),",",MID('Datos de entrada'!H537,7,1))),IFERROR(VALUE(CONCATENATE(MID('Datos de entrada'!H537,5,2),",",MID('Datos de entrada'!H537,8,1))),""))</f>
        <v/>
      </c>
      <c r="G537" s="1" t="str">
        <f>IF(ISNUMBER('Datos de entrada'!J537),'Datos de entrada'!J537,"")</f>
        <v/>
      </c>
      <c r="I537" s="1" t="str">
        <f>IF(OR(ISNUMBER(F537),ISNUMBER(G537)),IFERROR(VALUE(CONCATENATE(MID('Datos de entrada'!C537,1,1),",",MID('Datos de entrada'!C537,3,1))),IFERROR(VALUE(MID('Datos de entrada'!C537,1,2)),"")),"")</f>
        <v/>
      </c>
    </row>
    <row r="538" spans="1:9" ht="14.25" x14ac:dyDescent="0.2">
      <c r="A538" t="str">
        <f t="shared" si="37"/>
        <v/>
      </c>
      <c r="B538" t="str">
        <f t="shared" si="36"/>
        <v/>
      </c>
      <c r="C538" s="1" t="str">
        <f t="shared" si="35"/>
        <v/>
      </c>
      <c r="D538" t="str">
        <f>IF(ISNUMBER(C538),'Datos de entrada'!A538,"")</f>
        <v/>
      </c>
      <c r="E538" s="1" t="str">
        <f>IF(ISNUMBER(G538),IF(NOT(ISBLANK('Datos de entrada'!K538)),'Datos de entrada'!K538,""),IFERROR(MID('Datos de entrada'!H538,1,2),""))</f>
        <v/>
      </c>
      <c r="F538" s="1" t="str">
        <f>IFERROR(VALUE(CONCATENATE(MID('Datos de entrada'!H538,5,1),",",MID('Datos de entrada'!H538,7,1))),IFERROR(VALUE(CONCATENATE(MID('Datos de entrada'!H538,5,2),",",MID('Datos de entrada'!H538,8,1))),""))</f>
        <v/>
      </c>
      <c r="G538" s="1" t="str">
        <f>IF(ISNUMBER('Datos de entrada'!J538),'Datos de entrada'!J538,"")</f>
        <v/>
      </c>
      <c r="I538" s="1" t="str">
        <f>IF(OR(ISNUMBER(F538),ISNUMBER(G538)),IFERROR(VALUE(CONCATENATE(MID('Datos de entrada'!C538,1,1),",",MID('Datos de entrada'!C538,3,1))),IFERROR(VALUE(MID('Datos de entrada'!C538,1,2)),"")),"")</f>
        <v/>
      </c>
    </row>
    <row r="539" spans="1:9" ht="14.25" x14ac:dyDescent="0.2">
      <c r="A539" t="str">
        <f t="shared" si="37"/>
        <v/>
      </c>
      <c r="B539" t="str">
        <f t="shared" si="36"/>
        <v/>
      </c>
      <c r="C539" s="1" t="str">
        <f t="shared" si="35"/>
        <v/>
      </c>
      <c r="D539" t="str">
        <f>IF(ISNUMBER(C539),'Datos de entrada'!A539,"")</f>
        <v/>
      </c>
      <c r="E539" s="1" t="str">
        <f>IF(ISNUMBER(G539),IF(NOT(ISBLANK('Datos de entrada'!K539)),'Datos de entrada'!K539,""),IFERROR(MID('Datos de entrada'!H539,1,2),""))</f>
        <v/>
      </c>
      <c r="F539" s="1" t="str">
        <f>IFERROR(VALUE(CONCATENATE(MID('Datos de entrada'!H539,5,1),",",MID('Datos de entrada'!H539,7,1))),IFERROR(VALUE(CONCATENATE(MID('Datos de entrada'!H539,5,2),",",MID('Datos de entrada'!H539,8,1))),""))</f>
        <v/>
      </c>
      <c r="G539" s="1" t="str">
        <f>IF(ISNUMBER('Datos de entrada'!J539),'Datos de entrada'!J539,"")</f>
        <v/>
      </c>
      <c r="I539" s="1" t="str">
        <f>IF(OR(ISNUMBER(F539),ISNUMBER(G539)),IFERROR(VALUE(CONCATENATE(MID('Datos de entrada'!C539,1,1),",",MID('Datos de entrada'!C539,3,1))),IFERROR(VALUE(MID('Datos de entrada'!C539,1,2)),"")),"")</f>
        <v/>
      </c>
    </row>
    <row r="540" spans="1:9" ht="14.25" x14ac:dyDescent="0.2">
      <c r="A540" t="str">
        <f t="shared" si="37"/>
        <v/>
      </c>
      <c r="B540" t="str">
        <f t="shared" si="36"/>
        <v/>
      </c>
      <c r="C540" s="1" t="str">
        <f t="shared" si="35"/>
        <v/>
      </c>
      <c r="D540" t="str">
        <f>IF(ISNUMBER(C540),'Datos de entrada'!A540,"")</f>
        <v/>
      </c>
      <c r="E540" s="1" t="str">
        <f>IF(ISNUMBER(G540),IF(NOT(ISBLANK('Datos de entrada'!K540)),'Datos de entrada'!K540,""),IFERROR(MID('Datos de entrada'!H540,1,2),""))</f>
        <v/>
      </c>
      <c r="F540" s="1" t="str">
        <f>IFERROR(VALUE(CONCATENATE(MID('Datos de entrada'!H540,5,1),",",MID('Datos de entrada'!H540,7,1))),IFERROR(VALUE(CONCATENATE(MID('Datos de entrada'!H540,5,2),",",MID('Datos de entrada'!H540,8,1))),""))</f>
        <v/>
      </c>
      <c r="G540" s="1" t="str">
        <f>IF(ISNUMBER('Datos de entrada'!J540),'Datos de entrada'!J540,"")</f>
        <v/>
      </c>
      <c r="I540" s="1" t="str">
        <f>IF(OR(ISNUMBER(F540),ISNUMBER(G540)),IFERROR(VALUE(CONCATENATE(MID('Datos de entrada'!C540,1,1),",",MID('Datos de entrada'!C540,3,1))),IFERROR(VALUE(MID('Datos de entrada'!C540,1,2)),"")),"")</f>
        <v/>
      </c>
    </row>
    <row r="541" spans="1:9" ht="14.25" x14ac:dyDescent="0.2">
      <c r="A541" t="str">
        <f t="shared" si="37"/>
        <v/>
      </c>
      <c r="B541" t="str">
        <f t="shared" si="36"/>
        <v/>
      </c>
      <c r="C541" s="1" t="str">
        <f t="shared" si="35"/>
        <v/>
      </c>
      <c r="D541" t="str">
        <f>IF(ISNUMBER(C541),'Datos de entrada'!A541,"")</f>
        <v/>
      </c>
      <c r="E541" s="1" t="str">
        <f>IF(ISNUMBER(G541),IF(NOT(ISBLANK('Datos de entrada'!K541)),'Datos de entrada'!K541,""),IFERROR(MID('Datos de entrada'!H541,1,2),""))</f>
        <v/>
      </c>
      <c r="F541" s="1" t="str">
        <f>IFERROR(VALUE(CONCATENATE(MID('Datos de entrada'!H541,5,1),",",MID('Datos de entrada'!H541,7,1))),IFERROR(VALUE(CONCATENATE(MID('Datos de entrada'!H541,5,2),",",MID('Datos de entrada'!H541,8,1))),""))</f>
        <v/>
      </c>
      <c r="G541" s="1" t="str">
        <f>IF(ISNUMBER('Datos de entrada'!J541),'Datos de entrada'!J541,"")</f>
        <v/>
      </c>
      <c r="I541" s="1" t="str">
        <f>IF(OR(ISNUMBER(F541),ISNUMBER(G541)),IFERROR(VALUE(CONCATENATE(MID('Datos de entrada'!C541,1,1),",",MID('Datos de entrada'!C541,3,1))),IFERROR(VALUE(MID('Datos de entrada'!C541,1,2)),"")),"")</f>
        <v/>
      </c>
    </row>
    <row r="542" spans="1:9" ht="14.25" x14ac:dyDescent="0.2">
      <c r="A542" t="str">
        <f t="shared" si="37"/>
        <v/>
      </c>
      <c r="B542" t="str">
        <f t="shared" si="36"/>
        <v/>
      </c>
      <c r="C542" s="1" t="str">
        <f t="shared" si="35"/>
        <v/>
      </c>
      <c r="D542" t="str">
        <f>IF(ISNUMBER(C542),'Datos de entrada'!A542,"")</f>
        <v/>
      </c>
      <c r="E542" s="1" t="str">
        <f>IF(ISNUMBER(G542),IF(NOT(ISBLANK('Datos de entrada'!K542)),'Datos de entrada'!K542,""),IFERROR(MID('Datos de entrada'!H542,1,2),""))</f>
        <v/>
      </c>
      <c r="F542" s="1" t="str">
        <f>IFERROR(VALUE(CONCATENATE(MID('Datos de entrada'!H542,5,1),",",MID('Datos de entrada'!H542,7,1))),IFERROR(VALUE(CONCATENATE(MID('Datos de entrada'!H542,5,2),",",MID('Datos de entrada'!H542,8,1))),""))</f>
        <v/>
      </c>
      <c r="G542" s="1" t="str">
        <f>IF(ISNUMBER('Datos de entrada'!J542),'Datos de entrada'!J542,"")</f>
        <v/>
      </c>
      <c r="I542" s="1" t="str">
        <f>IF(OR(ISNUMBER(F542),ISNUMBER(G542)),IFERROR(VALUE(CONCATENATE(MID('Datos de entrada'!C542,1,1),",",MID('Datos de entrada'!C542,3,1))),IFERROR(VALUE(MID('Datos de entrada'!C542,1,2)),"")),"")</f>
        <v/>
      </c>
    </row>
    <row r="543" spans="1:9" ht="14.25" x14ac:dyDescent="0.2">
      <c r="A543" t="str">
        <f t="shared" si="37"/>
        <v/>
      </c>
      <c r="B543" t="str">
        <f t="shared" si="36"/>
        <v/>
      </c>
      <c r="C543" s="1" t="str">
        <f t="shared" si="35"/>
        <v/>
      </c>
      <c r="D543" t="str">
        <f>IF(ISNUMBER(C543),'Datos de entrada'!A543,"")</f>
        <v/>
      </c>
      <c r="E543" s="1" t="str">
        <f>IF(ISNUMBER(G543),IF(NOT(ISBLANK('Datos de entrada'!K543)),'Datos de entrada'!K543,""),IFERROR(MID('Datos de entrada'!H543,1,2),""))</f>
        <v/>
      </c>
      <c r="F543" s="1" t="str">
        <f>IFERROR(VALUE(CONCATENATE(MID('Datos de entrada'!H543,5,1),",",MID('Datos de entrada'!H543,7,1))),IFERROR(VALUE(CONCATENATE(MID('Datos de entrada'!H543,5,2),",",MID('Datos de entrada'!H543,8,1))),""))</f>
        <v/>
      </c>
      <c r="G543" s="1" t="str">
        <f>IF(ISNUMBER('Datos de entrada'!J543),'Datos de entrada'!J543,"")</f>
        <v/>
      </c>
      <c r="I543" s="1" t="str">
        <f>IF(OR(ISNUMBER(F543),ISNUMBER(G543)),IFERROR(VALUE(CONCATENATE(MID('Datos de entrada'!C543,1,1),",",MID('Datos de entrada'!C543,3,1))),IFERROR(VALUE(MID('Datos de entrada'!C543,1,2)),"")),"")</f>
        <v/>
      </c>
    </row>
    <row r="544" spans="1:9" ht="14.25" x14ac:dyDescent="0.2">
      <c r="A544" t="str">
        <f t="shared" si="37"/>
        <v/>
      </c>
      <c r="B544" t="str">
        <f t="shared" si="36"/>
        <v/>
      </c>
      <c r="C544" s="1" t="str">
        <f t="shared" si="35"/>
        <v/>
      </c>
      <c r="D544" t="str">
        <f>IF(ISNUMBER(C544),'Datos de entrada'!A544,"")</f>
        <v/>
      </c>
      <c r="E544" s="1" t="str">
        <f>IF(ISNUMBER(G544),IF(NOT(ISBLANK('Datos de entrada'!K544)),'Datos de entrada'!K544,""),IFERROR(MID('Datos de entrada'!H544,1,2),""))</f>
        <v/>
      </c>
      <c r="F544" s="1" t="str">
        <f>IFERROR(VALUE(CONCATENATE(MID('Datos de entrada'!H544,5,1),",",MID('Datos de entrada'!H544,7,1))),IFERROR(VALUE(CONCATENATE(MID('Datos de entrada'!H544,5,2),",",MID('Datos de entrada'!H544,8,1))),""))</f>
        <v/>
      </c>
      <c r="G544" s="1" t="str">
        <f>IF(ISNUMBER('Datos de entrada'!J544),'Datos de entrada'!J544,"")</f>
        <v/>
      </c>
      <c r="I544" s="1" t="str">
        <f>IF(OR(ISNUMBER(F544),ISNUMBER(G544)),IFERROR(VALUE(CONCATENATE(MID('Datos de entrada'!C544,1,1),",",MID('Datos de entrada'!C544,3,1))),IFERROR(VALUE(MID('Datos de entrada'!C544,1,2)),"")),"")</f>
        <v/>
      </c>
    </row>
    <row r="545" spans="1:9" ht="14.25" x14ac:dyDescent="0.2">
      <c r="A545" t="str">
        <f t="shared" si="37"/>
        <v/>
      </c>
      <c r="B545" t="str">
        <f t="shared" si="36"/>
        <v/>
      </c>
      <c r="C545" s="1" t="str">
        <f t="shared" si="35"/>
        <v/>
      </c>
      <c r="D545" t="str">
        <f>IF(ISNUMBER(C545),'Datos de entrada'!A545,"")</f>
        <v/>
      </c>
      <c r="E545" s="1" t="str">
        <f>IF(ISNUMBER(G545),IF(NOT(ISBLANK('Datos de entrada'!K545)),'Datos de entrada'!K545,""),IFERROR(MID('Datos de entrada'!H545,1,2),""))</f>
        <v/>
      </c>
      <c r="F545" s="1" t="str">
        <f>IFERROR(VALUE(CONCATENATE(MID('Datos de entrada'!H545,5,1),",",MID('Datos de entrada'!H545,7,1))),IFERROR(VALUE(CONCATENATE(MID('Datos de entrada'!H545,5,2),",",MID('Datos de entrada'!H545,8,1))),""))</f>
        <v/>
      </c>
      <c r="G545" s="1" t="str">
        <f>IF(ISNUMBER('Datos de entrada'!J545),'Datos de entrada'!J545,"")</f>
        <v/>
      </c>
      <c r="I545" s="1" t="str">
        <f>IF(OR(ISNUMBER(F545),ISNUMBER(G545)),IFERROR(VALUE(CONCATENATE(MID('Datos de entrada'!C545,1,1),",",MID('Datos de entrada'!C545,3,1))),IFERROR(VALUE(MID('Datos de entrada'!C545,1,2)),"")),"")</f>
        <v/>
      </c>
    </row>
    <row r="546" spans="1:9" ht="14.25" x14ac:dyDescent="0.2">
      <c r="A546" t="str">
        <f t="shared" si="37"/>
        <v/>
      </c>
      <c r="B546" t="str">
        <f t="shared" si="36"/>
        <v/>
      </c>
      <c r="C546" s="1" t="str">
        <f t="shared" si="35"/>
        <v/>
      </c>
      <c r="D546" t="str">
        <f>IF(ISNUMBER(C546),'Datos de entrada'!A546,"")</f>
        <v/>
      </c>
      <c r="E546" s="1" t="str">
        <f>IF(ISNUMBER(G546),IF(NOT(ISBLANK('Datos de entrada'!K546)),'Datos de entrada'!K546,""),IFERROR(MID('Datos de entrada'!H546,1,2),""))</f>
        <v/>
      </c>
      <c r="F546" s="1" t="str">
        <f>IFERROR(VALUE(CONCATENATE(MID('Datos de entrada'!H546,5,1),",",MID('Datos de entrada'!H546,7,1))),IFERROR(VALUE(CONCATENATE(MID('Datos de entrada'!H546,5,2),",",MID('Datos de entrada'!H546,8,1))),""))</f>
        <v/>
      </c>
      <c r="G546" s="1" t="str">
        <f>IF(ISNUMBER('Datos de entrada'!J546),'Datos de entrada'!J546,"")</f>
        <v/>
      </c>
      <c r="I546" s="1" t="str">
        <f>IF(OR(ISNUMBER(F546),ISNUMBER(G546)),IFERROR(VALUE(CONCATENATE(MID('Datos de entrada'!C546,1,1),",",MID('Datos de entrada'!C546,3,1))),IFERROR(VALUE(MID('Datos de entrada'!C546,1,2)),"")),"")</f>
        <v/>
      </c>
    </row>
    <row r="547" spans="1:9" ht="14.25" x14ac:dyDescent="0.2">
      <c r="A547" t="str">
        <f t="shared" si="37"/>
        <v/>
      </c>
      <c r="B547" t="str">
        <f t="shared" si="36"/>
        <v/>
      </c>
      <c r="C547" s="1" t="str">
        <f t="shared" si="35"/>
        <v/>
      </c>
      <c r="D547" t="str">
        <f>IF(ISNUMBER(C547),'Datos de entrada'!A547,"")</f>
        <v/>
      </c>
      <c r="E547" s="1" t="str">
        <f>IF(ISNUMBER(G547),IF(NOT(ISBLANK('Datos de entrada'!K547)),'Datos de entrada'!K547,""),IFERROR(MID('Datos de entrada'!H547,1,2),""))</f>
        <v/>
      </c>
      <c r="F547" s="1" t="str">
        <f>IFERROR(VALUE(CONCATENATE(MID('Datos de entrada'!H547,5,1),",",MID('Datos de entrada'!H547,7,1))),IFERROR(VALUE(CONCATENATE(MID('Datos de entrada'!H547,5,2),",",MID('Datos de entrada'!H547,8,1))),""))</f>
        <v/>
      </c>
      <c r="G547" s="1" t="str">
        <f>IF(ISNUMBER('Datos de entrada'!J547),'Datos de entrada'!J547,"")</f>
        <v/>
      </c>
      <c r="I547" s="1" t="str">
        <f>IF(OR(ISNUMBER(F547),ISNUMBER(G547)),IFERROR(VALUE(CONCATENATE(MID('Datos de entrada'!C547,1,1),",",MID('Datos de entrada'!C547,3,1))),IFERROR(VALUE(MID('Datos de entrada'!C547,1,2)),"")),"")</f>
        <v/>
      </c>
    </row>
    <row r="548" spans="1:9" ht="14.25" x14ac:dyDescent="0.2">
      <c r="A548" t="str">
        <f t="shared" si="37"/>
        <v/>
      </c>
      <c r="B548" t="str">
        <f t="shared" si="36"/>
        <v/>
      </c>
      <c r="C548" s="1" t="str">
        <f t="shared" si="35"/>
        <v/>
      </c>
      <c r="D548" t="str">
        <f>IF(ISNUMBER(C548),'Datos de entrada'!A548,"")</f>
        <v/>
      </c>
      <c r="E548" s="1" t="str">
        <f>IF(ISNUMBER(G548),IF(NOT(ISBLANK('Datos de entrada'!K548)),'Datos de entrada'!K548,""),IFERROR(MID('Datos de entrada'!H548,1,2),""))</f>
        <v/>
      </c>
      <c r="F548" s="1" t="str">
        <f>IFERROR(VALUE(CONCATENATE(MID('Datos de entrada'!H548,5,1),",",MID('Datos de entrada'!H548,7,1))),IFERROR(VALUE(CONCATENATE(MID('Datos de entrada'!H548,5,2),",",MID('Datos de entrada'!H548,8,1))),""))</f>
        <v/>
      </c>
      <c r="G548" s="1" t="str">
        <f>IF(ISNUMBER('Datos de entrada'!J548),'Datos de entrada'!J548,"")</f>
        <v/>
      </c>
      <c r="I548" s="1" t="str">
        <f>IF(OR(ISNUMBER(F548),ISNUMBER(G548)),IFERROR(VALUE(CONCATENATE(MID('Datos de entrada'!C548,1,1),",",MID('Datos de entrada'!C548,3,1))),IFERROR(VALUE(MID('Datos de entrada'!C548,1,2)),"")),"")</f>
        <v/>
      </c>
    </row>
    <row r="549" spans="1:9" ht="14.25" x14ac:dyDescent="0.2">
      <c r="A549" t="str">
        <f t="shared" si="37"/>
        <v/>
      </c>
      <c r="B549" t="str">
        <f t="shared" si="36"/>
        <v/>
      </c>
      <c r="C549" s="1" t="str">
        <f t="shared" si="35"/>
        <v/>
      </c>
      <c r="D549" t="str">
        <f>IF(ISNUMBER(C549),'Datos de entrada'!A549,"")</f>
        <v/>
      </c>
      <c r="E549" s="1" t="str">
        <f>IF(ISNUMBER(G549),IF(NOT(ISBLANK('Datos de entrada'!K549)),'Datos de entrada'!K549,""),IFERROR(MID('Datos de entrada'!H549,1,2),""))</f>
        <v/>
      </c>
      <c r="F549" s="1" t="str">
        <f>IFERROR(VALUE(CONCATENATE(MID('Datos de entrada'!H549,5,1),",",MID('Datos de entrada'!H549,7,1))),IFERROR(VALUE(CONCATENATE(MID('Datos de entrada'!H549,5,2),",",MID('Datos de entrada'!H549,8,1))),""))</f>
        <v/>
      </c>
      <c r="G549" s="1" t="str">
        <f>IF(ISNUMBER('Datos de entrada'!J549),'Datos de entrada'!J549,"")</f>
        <v/>
      </c>
      <c r="I549" s="1" t="str">
        <f>IF(OR(ISNUMBER(F549),ISNUMBER(G549)),IFERROR(VALUE(CONCATENATE(MID('Datos de entrada'!C549,1,1),",",MID('Datos de entrada'!C549,3,1))),IFERROR(VALUE(MID('Datos de entrada'!C549,1,2)),"")),"")</f>
        <v/>
      </c>
    </row>
    <row r="550" spans="1:9" ht="14.25" x14ac:dyDescent="0.2">
      <c r="A550" t="str">
        <f t="shared" si="37"/>
        <v/>
      </c>
      <c r="B550" t="str">
        <f t="shared" si="36"/>
        <v/>
      </c>
      <c r="C550" s="1" t="str">
        <f t="shared" si="35"/>
        <v/>
      </c>
      <c r="D550" t="str">
        <f>IF(ISNUMBER(C550),'Datos de entrada'!A550,"")</f>
        <v/>
      </c>
      <c r="E550" s="1" t="str">
        <f>IF(ISNUMBER(G550),IF(NOT(ISBLANK('Datos de entrada'!K550)),'Datos de entrada'!K550,""),IFERROR(MID('Datos de entrada'!H550,1,2),""))</f>
        <v/>
      </c>
      <c r="F550" s="1" t="str">
        <f>IFERROR(VALUE(CONCATENATE(MID('Datos de entrada'!H550,5,1),",",MID('Datos de entrada'!H550,7,1))),IFERROR(VALUE(CONCATENATE(MID('Datos de entrada'!H550,5,2),",",MID('Datos de entrada'!H550,8,1))),""))</f>
        <v/>
      </c>
      <c r="G550" s="1" t="str">
        <f>IF(ISNUMBER('Datos de entrada'!J550),'Datos de entrada'!J550,"")</f>
        <v/>
      </c>
      <c r="I550" s="1" t="str">
        <f>IF(OR(ISNUMBER(F550),ISNUMBER(G550)),IFERROR(VALUE(CONCATENATE(MID('Datos de entrada'!C550,1,1),",",MID('Datos de entrada'!C550,3,1))),IFERROR(VALUE(MID('Datos de entrada'!C550,1,2)),"")),"")</f>
        <v/>
      </c>
    </row>
    <row r="551" spans="1:9" ht="14.25" x14ac:dyDescent="0.2">
      <c r="A551" t="str">
        <f t="shared" si="37"/>
        <v/>
      </c>
      <c r="B551" t="str">
        <f t="shared" si="36"/>
        <v/>
      </c>
      <c r="C551" s="1" t="str">
        <f t="shared" si="35"/>
        <v/>
      </c>
      <c r="D551" t="str">
        <f>IF(ISNUMBER(C551),'Datos de entrada'!A551,"")</f>
        <v/>
      </c>
      <c r="E551" s="1" t="str">
        <f>IF(ISNUMBER(G551),IF(NOT(ISBLANK('Datos de entrada'!K551)),'Datos de entrada'!K551,""),IFERROR(MID('Datos de entrada'!H551,1,2),""))</f>
        <v/>
      </c>
      <c r="F551" s="1" t="str">
        <f>IFERROR(VALUE(CONCATENATE(MID('Datos de entrada'!H551,5,1),",",MID('Datos de entrada'!H551,7,1))),IFERROR(VALUE(CONCATENATE(MID('Datos de entrada'!H551,5,2),",",MID('Datos de entrada'!H551,8,1))),""))</f>
        <v/>
      </c>
      <c r="G551" s="1" t="str">
        <f>IF(ISNUMBER('Datos de entrada'!J551),'Datos de entrada'!J551,"")</f>
        <v/>
      </c>
      <c r="I551" s="1" t="str">
        <f>IF(OR(ISNUMBER(F551),ISNUMBER(G551)),IFERROR(VALUE(CONCATENATE(MID('Datos de entrada'!C551,1,1),",",MID('Datos de entrada'!C551,3,1))),IFERROR(VALUE(MID('Datos de entrada'!C551,1,2)),"")),"")</f>
        <v/>
      </c>
    </row>
    <row r="552" spans="1:9" ht="14.25" x14ac:dyDescent="0.2">
      <c r="A552" t="str">
        <f t="shared" si="37"/>
        <v/>
      </c>
      <c r="B552" t="str">
        <f t="shared" si="36"/>
        <v/>
      </c>
      <c r="C552" s="1" t="str">
        <f t="shared" si="35"/>
        <v/>
      </c>
      <c r="D552" t="str">
        <f>IF(ISNUMBER(C552),'Datos de entrada'!A552,"")</f>
        <v/>
      </c>
      <c r="E552" s="1" t="str">
        <f>IF(ISNUMBER(G552),IF(NOT(ISBLANK('Datos de entrada'!K552)),'Datos de entrada'!K552,""),IFERROR(MID('Datos de entrada'!H552,1,2),""))</f>
        <v/>
      </c>
      <c r="F552" s="1" t="str">
        <f>IFERROR(VALUE(CONCATENATE(MID('Datos de entrada'!H552,5,1),",",MID('Datos de entrada'!H552,7,1))),IFERROR(VALUE(CONCATENATE(MID('Datos de entrada'!H552,5,2),",",MID('Datos de entrada'!H552,8,1))),""))</f>
        <v/>
      </c>
      <c r="G552" s="1" t="str">
        <f>IF(ISNUMBER('Datos de entrada'!J552),'Datos de entrada'!J552,"")</f>
        <v/>
      </c>
      <c r="I552" s="1" t="str">
        <f>IF(OR(ISNUMBER(F552),ISNUMBER(G552)),IFERROR(VALUE(CONCATENATE(MID('Datos de entrada'!C552,1,1),",",MID('Datos de entrada'!C552,3,1))),IFERROR(VALUE(MID('Datos de entrada'!C552,1,2)),"")),"")</f>
        <v/>
      </c>
    </row>
    <row r="553" spans="1:9" ht="14.25" x14ac:dyDescent="0.2">
      <c r="A553" t="str">
        <f t="shared" si="37"/>
        <v/>
      </c>
      <c r="B553" t="str">
        <f t="shared" si="36"/>
        <v/>
      </c>
      <c r="C553" s="1" t="str">
        <f t="shared" si="35"/>
        <v/>
      </c>
      <c r="D553" t="str">
        <f>IF(ISNUMBER(C553),'Datos de entrada'!A553,"")</f>
        <v/>
      </c>
      <c r="E553" s="1" t="str">
        <f>IF(ISNUMBER(G553),IF(NOT(ISBLANK('Datos de entrada'!K553)),'Datos de entrada'!K553,""),IFERROR(MID('Datos de entrada'!H553,1,2),""))</f>
        <v/>
      </c>
      <c r="F553" s="1" t="str">
        <f>IFERROR(VALUE(CONCATENATE(MID('Datos de entrada'!H553,5,1),",",MID('Datos de entrada'!H553,7,1))),IFERROR(VALUE(CONCATENATE(MID('Datos de entrada'!H553,5,2),",",MID('Datos de entrada'!H553,8,1))),""))</f>
        <v/>
      </c>
      <c r="G553" s="1" t="str">
        <f>IF(ISNUMBER('Datos de entrada'!J553),'Datos de entrada'!J553,"")</f>
        <v/>
      </c>
      <c r="I553" s="1" t="str">
        <f>IF(OR(ISNUMBER(F553),ISNUMBER(G553)),IFERROR(VALUE(CONCATENATE(MID('Datos de entrada'!C553,1,1),",",MID('Datos de entrada'!C553,3,1))),IFERROR(VALUE(MID('Datos de entrada'!C553,1,2)),"")),"")</f>
        <v/>
      </c>
    </row>
    <row r="554" spans="1:9" ht="14.25" x14ac:dyDescent="0.2">
      <c r="A554" t="str">
        <f t="shared" si="37"/>
        <v/>
      </c>
      <c r="B554" t="str">
        <f t="shared" si="36"/>
        <v/>
      </c>
      <c r="C554" s="1" t="str">
        <f t="shared" si="35"/>
        <v/>
      </c>
      <c r="D554" t="str">
        <f>IF(ISNUMBER(C554),'Datos de entrada'!A554,"")</f>
        <v/>
      </c>
      <c r="E554" s="1" t="str">
        <f>IF(ISNUMBER(G554),IF(NOT(ISBLANK('Datos de entrada'!K554)),'Datos de entrada'!K554,""),IFERROR(MID('Datos de entrada'!H554,1,2),""))</f>
        <v/>
      </c>
      <c r="F554" s="1" t="str">
        <f>IFERROR(VALUE(CONCATENATE(MID('Datos de entrada'!H554,5,1),",",MID('Datos de entrada'!H554,7,1))),IFERROR(VALUE(CONCATENATE(MID('Datos de entrada'!H554,5,2),",",MID('Datos de entrada'!H554,8,1))),""))</f>
        <v/>
      </c>
      <c r="G554" s="1" t="str">
        <f>IF(ISNUMBER('Datos de entrada'!J554),'Datos de entrada'!J554,"")</f>
        <v/>
      </c>
      <c r="I554" s="1" t="str">
        <f>IF(OR(ISNUMBER(F554),ISNUMBER(G554)),IFERROR(VALUE(CONCATENATE(MID('Datos de entrada'!C554,1,1),",",MID('Datos de entrada'!C554,3,1))),IFERROR(VALUE(MID('Datos de entrada'!C554,1,2)),"")),"")</f>
        <v/>
      </c>
    </row>
    <row r="555" spans="1:9" ht="14.25" x14ac:dyDescent="0.2">
      <c r="A555" t="str">
        <f t="shared" si="37"/>
        <v/>
      </c>
      <c r="B555" t="str">
        <f t="shared" si="36"/>
        <v/>
      </c>
      <c r="C555" s="1" t="str">
        <f t="shared" si="35"/>
        <v/>
      </c>
      <c r="D555" t="str">
        <f>IF(ISNUMBER(C555),'Datos de entrada'!A555,"")</f>
        <v/>
      </c>
      <c r="E555" s="1" t="str">
        <f>IF(ISNUMBER(G555),IF(NOT(ISBLANK('Datos de entrada'!K555)),'Datos de entrada'!K555,""),IFERROR(MID('Datos de entrada'!H555,1,2),""))</f>
        <v/>
      </c>
      <c r="F555" s="1" t="str">
        <f>IFERROR(VALUE(CONCATENATE(MID('Datos de entrada'!H555,5,1),",",MID('Datos de entrada'!H555,7,1))),IFERROR(VALUE(CONCATENATE(MID('Datos de entrada'!H555,5,2),",",MID('Datos de entrada'!H555,8,1))),""))</f>
        <v/>
      </c>
      <c r="G555" s="1" t="str">
        <f>IF(ISNUMBER('Datos de entrada'!J555),'Datos de entrada'!J555,"")</f>
        <v/>
      </c>
      <c r="I555" s="1" t="str">
        <f>IF(OR(ISNUMBER(F555),ISNUMBER(G555)),IFERROR(VALUE(CONCATENATE(MID('Datos de entrada'!C555,1,1),",",MID('Datos de entrada'!C555,3,1))),IFERROR(VALUE(MID('Datos de entrada'!C555,1,2)),"")),"")</f>
        <v/>
      </c>
    </row>
    <row r="556" spans="1:9" ht="14.25" x14ac:dyDescent="0.2">
      <c r="A556" t="str">
        <f t="shared" si="37"/>
        <v/>
      </c>
      <c r="B556" t="str">
        <f t="shared" si="36"/>
        <v/>
      </c>
      <c r="C556" s="1" t="str">
        <f t="shared" si="35"/>
        <v/>
      </c>
      <c r="D556" t="str">
        <f>IF(ISNUMBER(C556),'Datos de entrada'!A556,"")</f>
        <v/>
      </c>
      <c r="E556" s="1" t="str">
        <f>IF(ISNUMBER(G556),IF(NOT(ISBLANK('Datos de entrada'!K556)),'Datos de entrada'!K556,""),IFERROR(MID('Datos de entrada'!H556,1,2),""))</f>
        <v/>
      </c>
      <c r="F556" s="1" t="str">
        <f>IFERROR(VALUE(CONCATENATE(MID('Datos de entrada'!H556,5,1),",",MID('Datos de entrada'!H556,7,1))),IFERROR(VALUE(CONCATENATE(MID('Datos de entrada'!H556,5,2),",",MID('Datos de entrada'!H556,8,1))),""))</f>
        <v/>
      </c>
      <c r="G556" s="1" t="str">
        <f>IF(ISNUMBER('Datos de entrada'!J556),'Datos de entrada'!J556,"")</f>
        <v/>
      </c>
      <c r="I556" s="1" t="str">
        <f>IF(OR(ISNUMBER(F556),ISNUMBER(G556)),IFERROR(VALUE(CONCATENATE(MID('Datos de entrada'!C556,1,1),",",MID('Datos de entrada'!C556,3,1))),IFERROR(VALUE(MID('Datos de entrada'!C556,1,2)),"")),"")</f>
        <v/>
      </c>
    </row>
    <row r="557" spans="1:9" ht="14.25" x14ac:dyDescent="0.2">
      <c r="A557" t="str">
        <f t="shared" si="37"/>
        <v/>
      </c>
      <c r="B557" t="str">
        <f t="shared" si="36"/>
        <v/>
      </c>
      <c r="C557" s="1" t="str">
        <f t="shared" si="35"/>
        <v/>
      </c>
      <c r="D557" t="str">
        <f>IF(ISNUMBER(C557),'Datos de entrada'!A557,"")</f>
        <v/>
      </c>
      <c r="E557" s="1" t="str">
        <f>IF(ISNUMBER(G557),IF(NOT(ISBLANK('Datos de entrada'!K557)),'Datos de entrada'!K557,""),IFERROR(MID('Datos de entrada'!H557,1,2),""))</f>
        <v/>
      </c>
      <c r="F557" s="1" t="str">
        <f>IFERROR(VALUE(CONCATENATE(MID('Datos de entrada'!H557,5,1),",",MID('Datos de entrada'!H557,7,1))),IFERROR(VALUE(CONCATENATE(MID('Datos de entrada'!H557,5,2),",",MID('Datos de entrada'!H557,8,1))),""))</f>
        <v/>
      </c>
      <c r="G557" s="1" t="str">
        <f>IF(ISNUMBER('Datos de entrada'!J557),'Datos de entrada'!J557,"")</f>
        <v/>
      </c>
      <c r="I557" s="1" t="str">
        <f>IF(OR(ISNUMBER(F557),ISNUMBER(G557)),IFERROR(VALUE(CONCATENATE(MID('Datos de entrada'!C557,1,1),",",MID('Datos de entrada'!C557,3,1))),IFERROR(VALUE(MID('Datos de entrada'!C557,1,2)),"")),"")</f>
        <v/>
      </c>
    </row>
    <row r="558" spans="1:9" ht="14.25" x14ac:dyDescent="0.2">
      <c r="A558" t="str">
        <f t="shared" si="37"/>
        <v/>
      </c>
      <c r="B558" t="str">
        <f t="shared" si="36"/>
        <v/>
      </c>
      <c r="C558" s="1" t="str">
        <f t="shared" si="35"/>
        <v/>
      </c>
      <c r="D558" t="str">
        <f>IF(ISNUMBER(C558),'Datos de entrada'!A558,"")</f>
        <v/>
      </c>
      <c r="E558" s="1" t="str">
        <f>IF(ISNUMBER(G558),IF(NOT(ISBLANK('Datos de entrada'!K558)),'Datos de entrada'!K558,""),IFERROR(MID('Datos de entrada'!H558,1,2),""))</f>
        <v/>
      </c>
      <c r="F558" s="1" t="str">
        <f>IFERROR(VALUE(CONCATENATE(MID('Datos de entrada'!H558,5,1),",",MID('Datos de entrada'!H558,7,1))),IFERROR(VALUE(CONCATENATE(MID('Datos de entrada'!H558,5,2),",",MID('Datos de entrada'!H558,8,1))),""))</f>
        <v/>
      </c>
      <c r="G558" s="1" t="str">
        <f>IF(ISNUMBER('Datos de entrada'!J558),'Datos de entrada'!J558,"")</f>
        <v/>
      </c>
      <c r="I558" s="1" t="str">
        <f>IF(OR(ISNUMBER(F558),ISNUMBER(G558)),IFERROR(VALUE(CONCATENATE(MID('Datos de entrada'!C558,1,1),",",MID('Datos de entrada'!C558,3,1))),IFERROR(VALUE(MID('Datos de entrada'!C558,1,2)),"")),"")</f>
        <v/>
      </c>
    </row>
    <row r="559" spans="1:9" ht="14.25" x14ac:dyDescent="0.2">
      <c r="A559" t="str">
        <f t="shared" si="37"/>
        <v/>
      </c>
      <c r="B559" t="str">
        <f t="shared" si="36"/>
        <v/>
      </c>
      <c r="C559" s="1" t="str">
        <f t="shared" si="35"/>
        <v/>
      </c>
      <c r="D559" t="str">
        <f>IF(ISNUMBER(C559),'Datos de entrada'!A559,"")</f>
        <v/>
      </c>
      <c r="E559" s="1" t="str">
        <f>IF(ISNUMBER(G559),IF(NOT(ISBLANK('Datos de entrada'!K559)),'Datos de entrada'!K559,""),IFERROR(MID('Datos de entrada'!H559,1,2),""))</f>
        <v/>
      </c>
      <c r="F559" s="1" t="str">
        <f>IFERROR(VALUE(CONCATENATE(MID('Datos de entrada'!H559,5,1),",",MID('Datos de entrada'!H559,7,1))),IFERROR(VALUE(CONCATENATE(MID('Datos de entrada'!H559,5,2),",",MID('Datos de entrada'!H559,8,1))),""))</f>
        <v/>
      </c>
      <c r="G559" s="1" t="str">
        <f>IF(ISNUMBER('Datos de entrada'!J559),'Datos de entrada'!J559,"")</f>
        <v/>
      </c>
      <c r="I559" s="1" t="str">
        <f>IF(OR(ISNUMBER(F559),ISNUMBER(G559)),IFERROR(VALUE(CONCATENATE(MID('Datos de entrada'!C559,1,1),",",MID('Datos de entrada'!C559,3,1))),IFERROR(VALUE(MID('Datos de entrada'!C559,1,2)),"")),"")</f>
        <v/>
      </c>
    </row>
    <row r="560" spans="1:9" ht="14.25" x14ac:dyDescent="0.2">
      <c r="A560" t="str">
        <f t="shared" si="37"/>
        <v/>
      </c>
      <c r="B560" t="str">
        <f t="shared" si="36"/>
        <v/>
      </c>
      <c r="C560" s="1" t="str">
        <f t="shared" si="35"/>
        <v/>
      </c>
      <c r="D560" t="str">
        <f>IF(ISNUMBER(C560),'Datos de entrada'!A560,"")</f>
        <v/>
      </c>
      <c r="E560" s="1" t="str">
        <f>IF(ISNUMBER(G560),IF(NOT(ISBLANK('Datos de entrada'!K560)),'Datos de entrada'!K560,""),IFERROR(MID('Datos de entrada'!H560,1,2),""))</f>
        <v/>
      </c>
      <c r="F560" s="1" t="str">
        <f>IFERROR(VALUE(CONCATENATE(MID('Datos de entrada'!H560,5,1),",",MID('Datos de entrada'!H560,7,1))),IFERROR(VALUE(CONCATENATE(MID('Datos de entrada'!H560,5,2),",",MID('Datos de entrada'!H560,8,1))),""))</f>
        <v/>
      </c>
      <c r="G560" s="1" t="str">
        <f>IF(ISNUMBER('Datos de entrada'!J560),'Datos de entrada'!J560,"")</f>
        <v/>
      </c>
      <c r="I560" s="1" t="str">
        <f>IF(OR(ISNUMBER(F560),ISNUMBER(G560)),IFERROR(VALUE(CONCATENATE(MID('Datos de entrada'!C560,1,1),",",MID('Datos de entrada'!C560,3,1))),IFERROR(VALUE(MID('Datos de entrada'!C560,1,2)),"")),"")</f>
        <v/>
      </c>
    </row>
    <row r="561" spans="1:9" ht="14.25" x14ac:dyDescent="0.2">
      <c r="A561" t="str">
        <f t="shared" si="37"/>
        <v/>
      </c>
      <c r="B561" t="str">
        <f t="shared" si="36"/>
        <v/>
      </c>
      <c r="C561" s="1" t="str">
        <f t="shared" si="35"/>
        <v/>
      </c>
      <c r="D561" t="str">
        <f>IF(ISNUMBER(C561),'Datos de entrada'!A561,"")</f>
        <v/>
      </c>
      <c r="E561" s="1" t="str">
        <f>IF(ISNUMBER(G561),IF(NOT(ISBLANK('Datos de entrada'!K561)),'Datos de entrada'!K561,""),IFERROR(MID('Datos de entrada'!H561,1,2),""))</f>
        <v/>
      </c>
      <c r="F561" s="1" t="str">
        <f>IFERROR(VALUE(CONCATENATE(MID('Datos de entrada'!H561,5,1),",",MID('Datos de entrada'!H561,7,1))),IFERROR(VALUE(CONCATENATE(MID('Datos de entrada'!H561,5,2),",",MID('Datos de entrada'!H561,8,1))),""))</f>
        <v/>
      </c>
      <c r="G561" s="1" t="str">
        <f>IF(ISNUMBER('Datos de entrada'!J561),'Datos de entrada'!J561,"")</f>
        <v/>
      </c>
      <c r="I561" s="1" t="str">
        <f>IF(OR(ISNUMBER(F561),ISNUMBER(G561)),IFERROR(VALUE(CONCATENATE(MID('Datos de entrada'!C561,1,1),",",MID('Datos de entrada'!C561,3,1))),IFERROR(VALUE(MID('Datos de entrada'!C561,1,2)),"")),"")</f>
        <v/>
      </c>
    </row>
    <row r="562" spans="1:9" ht="14.25" x14ac:dyDescent="0.2">
      <c r="A562" t="str">
        <f t="shared" si="37"/>
        <v/>
      </c>
      <c r="B562" t="str">
        <f t="shared" si="36"/>
        <v/>
      </c>
      <c r="C562" s="1" t="str">
        <f t="shared" si="35"/>
        <v/>
      </c>
      <c r="D562" t="str">
        <f>IF(ISNUMBER(C562),'Datos de entrada'!A562,"")</f>
        <v/>
      </c>
      <c r="E562" s="1" t="str">
        <f>IF(ISNUMBER(G562),IF(NOT(ISBLANK('Datos de entrada'!K562)),'Datos de entrada'!K562,""),IFERROR(MID('Datos de entrada'!H562,1,2),""))</f>
        <v/>
      </c>
      <c r="F562" s="1" t="str">
        <f>IFERROR(VALUE(CONCATENATE(MID('Datos de entrada'!H562,5,1),",",MID('Datos de entrada'!H562,7,1))),IFERROR(VALUE(CONCATENATE(MID('Datos de entrada'!H562,5,2),",",MID('Datos de entrada'!H562,8,1))),""))</f>
        <v/>
      </c>
      <c r="G562" s="1" t="str">
        <f>IF(ISNUMBER('Datos de entrada'!J562),'Datos de entrada'!J562,"")</f>
        <v/>
      </c>
      <c r="I562" s="1" t="str">
        <f>IF(OR(ISNUMBER(F562),ISNUMBER(G562)),IFERROR(VALUE(CONCATENATE(MID('Datos de entrada'!C562,1,1),",",MID('Datos de entrada'!C562,3,1))),IFERROR(VALUE(MID('Datos de entrada'!C562,1,2)),"")),"")</f>
        <v/>
      </c>
    </row>
    <row r="563" spans="1:9" ht="14.25" x14ac:dyDescent="0.2">
      <c r="A563" t="str">
        <f t="shared" si="37"/>
        <v/>
      </c>
      <c r="B563" t="str">
        <f t="shared" si="36"/>
        <v/>
      </c>
      <c r="C563" s="1" t="str">
        <f t="shared" si="35"/>
        <v/>
      </c>
      <c r="D563" t="str">
        <f>IF(ISNUMBER(C563),'Datos de entrada'!A563,"")</f>
        <v/>
      </c>
      <c r="E563" s="1" t="str">
        <f>IF(ISNUMBER(G563),IF(NOT(ISBLANK('Datos de entrada'!K563)),'Datos de entrada'!K563,""),IFERROR(MID('Datos de entrada'!H563,1,2),""))</f>
        <v/>
      </c>
      <c r="F563" s="1" t="str">
        <f>IFERROR(VALUE(CONCATENATE(MID('Datos de entrada'!H563,5,1),",",MID('Datos de entrada'!H563,7,1))),IFERROR(VALUE(CONCATENATE(MID('Datos de entrada'!H563,5,2),",",MID('Datos de entrada'!H563,8,1))),""))</f>
        <v/>
      </c>
      <c r="G563" s="1" t="str">
        <f>IF(ISNUMBER('Datos de entrada'!J563),'Datos de entrada'!J563,"")</f>
        <v/>
      </c>
      <c r="I563" s="1" t="str">
        <f>IF(OR(ISNUMBER(F563),ISNUMBER(G563)),IFERROR(VALUE(CONCATENATE(MID('Datos de entrada'!C563,1,1),",",MID('Datos de entrada'!C563,3,1))),IFERROR(VALUE(MID('Datos de entrada'!C563,1,2)),"")),"")</f>
        <v/>
      </c>
    </row>
    <row r="564" spans="1:9" ht="14.25" x14ac:dyDescent="0.2">
      <c r="A564" t="str">
        <f t="shared" si="37"/>
        <v/>
      </c>
      <c r="B564" t="str">
        <f t="shared" si="36"/>
        <v/>
      </c>
      <c r="C564" s="1" t="str">
        <f t="shared" si="35"/>
        <v/>
      </c>
      <c r="D564" t="str">
        <f>IF(ISNUMBER(C564),'Datos de entrada'!A564,"")</f>
        <v/>
      </c>
      <c r="E564" s="1" t="str">
        <f>IF(ISNUMBER(G564),IF(NOT(ISBLANK('Datos de entrada'!K564)),'Datos de entrada'!K564,""),IFERROR(MID('Datos de entrada'!H564,1,2),""))</f>
        <v/>
      </c>
      <c r="F564" s="1" t="str">
        <f>IFERROR(VALUE(CONCATENATE(MID('Datos de entrada'!H564,5,1),",",MID('Datos de entrada'!H564,7,1))),IFERROR(VALUE(CONCATENATE(MID('Datos de entrada'!H564,5,2),",",MID('Datos de entrada'!H564,8,1))),""))</f>
        <v/>
      </c>
      <c r="G564" s="1" t="str">
        <f>IF(ISNUMBER('Datos de entrada'!J564),'Datos de entrada'!J564,"")</f>
        <v/>
      </c>
      <c r="I564" s="1" t="str">
        <f>IF(OR(ISNUMBER(F564),ISNUMBER(G564)),IFERROR(VALUE(CONCATENATE(MID('Datos de entrada'!C564,1,1),",",MID('Datos de entrada'!C564,3,1))),IFERROR(VALUE(MID('Datos de entrada'!C564,1,2)),"")),"")</f>
        <v/>
      </c>
    </row>
    <row r="565" spans="1:9" ht="14.25" x14ac:dyDescent="0.2">
      <c r="A565" t="str">
        <f t="shared" si="37"/>
        <v/>
      </c>
      <c r="B565" t="str">
        <f t="shared" si="36"/>
        <v/>
      </c>
      <c r="C565" s="1" t="str">
        <f t="shared" si="35"/>
        <v/>
      </c>
      <c r="D565" t="str">
        <f>IF(ISNUMBER(C565),'Datos de entrada'!A565,"")</f>
        <v/>
      </c>
      <c r="E565" s="1" t="str">
        <f>IF(ISNUMBER(G565),IF(NOT(ISBLANK('Datos de entrada'!K565)),'Datos de entrada'!K565,""),IFERROR(MID('Datos de entrada'!H565,1,2),""))</f>
        <v/>
      </c>
      <c r="F565" s="1" t="str">
        <f>IFERROR(VALUE(CONCATENATE(MID('Datos de entrada'!H565,5,1),",",MID('Datos de entrada'!H565,7,1))),IFERROR(VALUE(CONCATENATE(MID('Datos de entrada'!H565,5,2),",",MID('Datos de entrada'!H565,8,1))),""))</f>
        <v/>
      </c>
      <c r="G565" s="1" t="str">
        <f>IF(ISNUMBER('Datos de entrada'!J565),'Datos de entrada'!J565,"")</f>
        <v/>
      </c>
      <c r="I565" s="1" t="str">
        <f>IF(OR(ISNUMBER(F565),ISNUMBER(G565)),IFERROR(VALUE(CONCATENATE(MID('Datos de entrada'!C565,1,1),",",MID('Datos de entrada'!C565,3,1))),IFERROR(VALUE(MID('Datos de entrada'!C565,1,2)),"")),"")</f>
        <v/>
      </c>
    </row>
    <row r="566" spans="1:9" ht="14.25" x14ac:dyDescent="0.2">
      <c r="A566" t="str">
        <f t="shared" si="37"/>
        <v/>
      </c>
      <c r="B566" t="str">
        <f t="shared" si="36"/>
        <v/>
      </c>
      <c r="C566" s="1" t="str">
        <f t="shared" si="35"/>
        <v/>
      </c>
      <c r="D566" t="str">
        <f>IF(ISNUMBER(C566),'Datos de entrada'!A566,"")</f>
        <v/>
      </c>
      <c r="E566" s="1" t="str">
        <f>IF(ISNUMBER(G566),IF(NOT(ISBLANK('Datos de entrada'!K566)),'Datos de entrada'!K566,""),IFERROR(MID('Datos de entrada'!H566,1,2),""))</f>
        <v/>
      </c>
      <c r="F566" s="1" t="str">
        <f>IFERROR(VALUE(CONCATENATE(MID('Datos de entrada'!H566,5,1),",",MID('Datos de entrada'!H566,7,1))),IFERROR(VALUE(CONCATENATE(MID('Datos de entrada'!H566,5,2),",",MID('Datos de entrada'!H566,8,1))),""))</f>
        <v/>
      </c>
      <c r="G566" s="1" t="str">
        <f>IF(ISNUMBER('Datos de entrada'!J566),'Datos de entrada'!J566,"")</f>
        <v/>
      </c>
      <c r="I566" s="1" t="str">
        <f>IF(OR(ISNUMBER(F566),ISNUMBER(G566)),IFERROR(VALUE(CONCATENATE(MID('Datos de entrada'!C566,1,1),",",MID('Datos de entrada'!C566,3,1))),IFERROR(VALUE(MID('Datos de entrada'!C566,1,2)),"")),"")</f>
        <v/>
      </c>
    </row>
    <row r="567" spans="1:9" ht="14.25" x14ac:dyDescent="0.2">
      <c r="A567" t="str">
        <f t="shared" si="37"/>
        <v/>
      </c>
      <c r="B567" t="str">
        <f t="shared" si="36"/>
        <v/>
      </c>
      <c r="C567" s="1" t="str">
        <f t="shared" si="35"/>
        <v/>
      </c>
      <c r="D567" t="str">
        <f>IF(ISNUMBER(C567),'Datos de entrada'!A567,"")</f>
        <v/>
      </c>
      <c r="E567" s="1" t="str">
        <f>IF(ISNUMBER(G567),IF(NOT(ISBLANK('Datos de entrada'!K567)),'Datos de entrada'!K567,""),IFERROR(MID('Datos de entrada'!H567,1,2),""))</f>
        <v/>
      </c>
      <c r="F567" s="1" t="str">
        <f>IFERROR(VALUE(CONCATENATE(MID('Datos de entrada'!H567,5,1),",",MID('Datos de entrada'!H567,7,1))),IFERROR(VALUE(CONCATENATE(MID('Datos de entrada'!H567,5,2),",",MID('Datos de entrada'!H567,8,1))),""))</f>
        <v/>
      </c>
      <c r="G567" s="1" t="str">
        <f>IF(ISNUMBER('Datos de entrada'!J567),'Datos de entrada'!J567,"")</f>
        <v/>
      </c>
      <c r="I567" s="1" t="str">
        <f>IF(OR(ISNUMBER(F567),ISNUMBER(G567)),IFERROR(VALUE(CONCATENATE(MID('Datos de entrada'!C567,1,1),",",MID('Datos de entrada'!C567,3,1))),IFERROR(VALUE(MID('Datos de entrada'!C567,1,2)),"")),"")</f>
        <v/>
      </c>
    </row>
    <row r="568" spans="1:9" ht="14.25" x14ac:dyDescent="0.2">
      <c r="A568" t="str">
        <f t="shared" si="37"/>
        <v/>
      </c>
      <c r="B568" t="str">
        <f t="shared" si="36"/>
        <v/>
      </c>
      <c r="C568" s="1" t="str">
        <f t="shared" si="35"/>
        <v/>
      </c>
      <c r="D568" t="str">
        <f>IF(ISNUMBER(C568),'Datos de entrada'!A568,"")</f>
        <v/>
      </c>
      <c r="E568" s="1" t="str">
        <f>IF(ISNUMBER(G568),IF(NOT(ISBLANK('Datos de entrada'!K568)),'Datos de entrada'!K568,""),IFERROR(MID('Datos de entrada'!H568,1,2),""))</f>
        <v/>
      </c>
      <c r="F568" s="1" t="str">
        <f>IFERROR(VALUE(CONCATENATE(MID('Datos de entrada'!H568,5,1),",",MID('Datos de entrada'!H568,7,1))),IFERROR(VALUE(CONCATENATE(MID('Datos de entrada'!H568,5,2),",",MID('Datos de entrada'!H568,8,1))),""))</f>
        <v/>
      </c>
      <c r="G568" s="1" t="str">
        <f>IF(ISNUMBER('Datos de entrada'!J568),'Datos de entrada'!J568,"")</f>
        <v/>
      </c>
      <c r="I568" s="1" t="str">
        <f>IF(OR(ISNUMBER(F568),ISNUMBER(G568)),IFERROR(VALUE(CONCATENATE(MID('Datos de entrada'!C568,1,1),",",MID('Datos de entrada'!C568,3,1))),IFERROR(VALUE(MID('Datos de entrada'!C568,1,2)),"")),"")</f>
        <v/>
      </c>
    </row>
    <row r="569" spans="1:9" ht="14.25" x14ac:dyDescent="0.2">
      <c r="A569" t="str">
        <f t="shared" si="37"/>
        <v/>
      </c>
      <c r="B569" t="str">
        <f t="shared" si="36"/>
        <v/>
      </c>
      <c r="C569" s="1" t="str">
        <f t="shared" si="35"/>
        <v/>
      </c>
      <c r="D569" t="str">
        <f>IF(ISNUMBER(C569),'Datos de entrada'!A569,"")</f>
        <v/>
      </c>
      <c r="E569" s="1" t="str">
        <f>IF(ISNUMBER(G569),IF(NOT(ISBLANK('Datos de entrada'!K569)),'Datos de entrada'!K569,""),IFERROR(MID('Datos de entrada'!H569,1,2),""))</f>
        <v/>
      </c>
      <c r="F569" s="1" t="str">
        <f>IFERROR(VALUE(CONCATENATE(MID('Datos de entrada'!H569,5,1),",",MID('Datos de entrada'!H569,7,1))),IFERROR(VALUE(CONCATENATE(MID('Datos de entrada'!H569,5,2),",",MID('Datos de entrada'!H569,8,1))),""))</f>
        <v/>
      </c>
      <c r="G569" s="1" t="str">
        <f>IF(ISNUMBER('Datos de entrada'!J569),'Datos de entrada'!J569,"")</f>
        <v/>
      </c>
      <c r="I569" s="1" t="str">
        <f>IF(OR(ISNUMBER(F569),ISNUMBER(G569)),IFERROR(VALUE(CONCATENATE(MID('Datos de entrada'!C569,1,1),",",MID('Datos de entrada'!C569,3,1))),IFERROR(VALUE(MID('Datos de entrada'!C569,1,2)),"")),"")</f>
        <v/>
      </c>
    </row>
    <row r="570" spans="1:9" ht="14.25" x14ac:dyDescent="0.2">
      <c r="A570" t="str">
        <f t="shared" si="37"/>
        <v/>
      </c>
      <c r="B570" t="str">
        <f t="shared" si="36"/>
        <v/>
      </c>
      <c r="C570" s="1" t="str">
        <f t="shared" si="35"/>
        <v/>
      </c>
      <c r="D570" t="str">
        <f>IF(ISNUMBER(C570),'Datos de entrada'!A570,"")</f>
        <v/>
      </c>
      <c r="E570" s="1" t="str">
        <f>IF(ISNUMBER(G570),IF(NOT(ISBLANK('Datos de entrada'!K570)),'Datos de entrada'!K570,""),IFERROR(MID('Datos de entrada'!H570,1,2),""))</f>
        <v/>
      </c>
      <c r="F570" s="1" t="str">
        <f>IFERROR(VALUE(CONCATENATE(MID('Datos de entrada'!H570,5,1),",",MID('Datos de entrada'!H570,7,1))),IFERROR(VALUE(CONCATENATE(MID('Datos de entrada'!H570,5,2),",",MID('Datos de entrada'!H570,8,1))),""))</f>
        <v/>
      </c>
      <c r="G570" s="1" t="str">
        <f>IF(ISNUMBER('Datos de entrada'!J570),'Datos de entrada'!J570,"")</f>
        <v/>
      </c>
      <c r="I570" s="1" t="str">
        <f>IF(OR(ISNUMBER(F570),ISNUMBER(G570)),IFERROR(VALUE(CONCATENATE(MID('Datos de entrada'!C570,1,1),",",MID('Datos de entrada'!C570,3,1))),IFERROR(VALUE(MID('Datos de entrada'!C570,1,2)),"")),"")</f>
        <v/>
      </c>
    </row>
    <row r="571" spans="1:9" ht="14.25" x14ac:dyDescent="0.2">
      <c r="A571" t="str">
        <f t="shared" si="37"/>
        <v/>
      </c>
      <c r="B571" t="str">
        <f t="shared" si="36"/>
        <v/>
      </c>
      <c r="C571" s="1" t="str">
        <f t="shared" si="35"/>
        <v/>
      </c>
      <c r="D571" t="str">
        <f>IF(ISNUMBER(C571),'Datos de entrada'!A571,"")</f>
        <v/>
      </c>
      <c r="E571" s="1" t="str">
        <f>IF(ISNUMBER(G571),IF(NOT(ISBLANK('Datos de entrada'!K571)),'Datos de entrada'!K571,""),IFERROR(MID('Datos de entrada'!H571,1,2),""))</f>
        <v/>
      </c>
      <c r="F571" s="1" t="str">
        <f>IFERROR(VALUE(CONCATENATE(MID('Datos de entrada'!H571,5,1),",",MID('Datos de entrada'!H571,7,1))),IFERROR(VALUE(CONCATENATE(MID('Datos de entrada'!H571,5,2),",",MID('Datos de entrada'!H571,8,1))),""))</f>
        <v/>
      </c>
      <c r="G571" s="1" t="str">
        <f>IF(ISNUMBER('Datos de entrada'!J571),'Datos de entrada'!J571,"")</f>
        <v/>
      </c>
      <c r="I571" s="1" t="str">
        <f>IF(OR(ISNUMBER(F571),ISNUMBER(G571)),IFERROR(VALUE(CONCATENATE(MID('Datos de entrada'!C571,1,1),",",MID('Datos de entrada'!C571,3,1))),IFERROR(VALUE(MID('Datos de entrada'!C571,1,2)),"")),"")</f>
        <v/>
      </c>
    </row>
    <row r="572" spans="1:9" ht="14.25" x14ac:dyDescent="0.2">
      <c r="A572" t="str">
        <f t="shared" si="37"/>
        <v/>
      </c>
      <c r="B572" t="str">
        <f t="shared" si="36"/>
        <v/>
      </c>
      <c r="C572" s="1" t="str">
        <f t="shared" si="35"/>
        <v/>
      </c>
      <c r="D572" t="str">
        <f>IF(ISNUMBER(C572),'Datos de entrada'!A572,"")</f>
        <v/>
      </c>
      <c r="E572" s="1" t="str">
        <f>IF(ISNUMBER(G572),IF(NOT(ISBLANK('Datos de entrada'!K572)),'Datos de entrada'!K572,""),IFERROR(MID('Datos de entrada'!H572,1,2),""))</f>
        <v/>
      </c>
      <c r="F572" s="1" t="str">
        <f>IFERROR(VALUE(CONCATENATE(MID('Datos de entrada'!H572,5,1),",",MID('Datos de entrada'!H572,7,1))),IFERROR(VALUE(CONCATENATE(MID('Datos de entrada'!H572,5,2),",",MID('Datos de entrada'!H572,8,1))),""))</f>
        <v/>
      </c>
      <c r="G572" s="1" t="str">
        <f>IF(ISNUMBER('Datos de entrada'!J572),'Datos de entrada'!J572,"")</f>
        <v/>
      </c>
      <c r="I572" s="1" t="str">
        <f>IF(OR(ISNUMBER(F572),ISNUMBER(G572)),IFERROR(VALUE(CONCATENATE(MID('Datos de entrada'!C572,1,1),",",MID('Datos de entrada'!C572,3,1))),IFERROR(VALUE(MID('Datos de entrada'!C572,1,2)),"")),"")</f>
        <v/>
      </c>
    </row>
    <row r="573" spans="1:9" ht="14.25" x14ac:dyDescent="0.2">
      <c r="A573" t="str">
        <f t="shared" si="37"/>
        <v/>
      </c>
      <c r="B573" t="str">
        <f t="shared" si="36"/>
        <v/>
      </c>
      <c r="C573" s="1" t="str">
        <f t="shared" si="35"/>
        <v/>
      </c>
      <c r="D573" t="str">
        <f>IF(ISNUMBER(C573),'Datos de entrada'!A573,"")</f>
        <v/>
      </c>
      <c r="E573" s="1" t="str">
        <f>IF(ISNUMBER(G573),IF(NOT(ISBLANK('Datos de entrada'!K573)),'Datos de entrada'!K573,""),IFERROR(MID('Datos de entrada'!H573,1,2),""))</f>
        <v/>
      </c>
      <c r="F573" s="1" t="str">
        <f>IFERROR(VALUE(CONCATENATE(MID('Datos de entrada'!H573,5,1),",",MID('Datos de entrada'!H573,7,1))),IFERROR(VALUE(CONCATENATE(MID('Datos de entrada'!H573,5,2),",",MID('Datos de entrada'!H573,8,1))),""))</f>
        <v/>
      </c>
      <c r="G573" s="1" t="str">
        <f>IF(ISNUMBER('Datos de entrada'!J573),'Datos de entrada'!J573,"")</f>
        <v/>
      </c>
      <c r="I573" s="1" t="str">
        <f>IF(OR(ISNUMBER(F573),ISNUMBER(G573)),IFERROR(VALUE(CONCATENATE(MID('Datos de entrada'!C573,1,1),",",MID('Datos de entrada'!C573,3,1))),IFERROR(VALUE(MID('Datos de entrada'!C573,1,2)),"")),"")</f>
        <v/>
      </c>
    </row>
    <row r="574" spans="1:9" ht="14.25" x14ac:dyDescent="0.2">
      <c r="A574" t="str">
        <f t="shared" si="37"/>
        <v/>
      </c>
      <c r="B574" t="str">
        <f t="shared" si="36"/>
        <v/>
      </c>
      <c r="C574" s="1" t="str">
        <f t="shared" si="35"/>
        <v/>
      </c>
      <c r="D574" t="str">
        <f>IF(ISNUMBER(C574),'Datos de entrada'!A574,"")</f>
        <v/>
      </c>
      <c r="E574" s="1" t="str">
        <f>IF(ISNUMBER(G574),IF(NOT(ISBLANK('Datos de entrada'!K574)),'Datos de entrada'!K574,""),IFERROR(MID('Datos de entrada'!H574,1,2),""))</f>
        <v/>
      </c>
      <c r="F574" s="1" t="str">
        <f>IFERROR(VALUE(CONCATENATE(MID('Datos de entrada'!H574,5,1),",",MID('Datos de entrada'!H574,7,1))),IFERROR(VALUE(CONCATENATE(MID('Datos de entrada'!H574,5,2),",",MID('Datos de entrada'!H574,8,1))),""))</f>
        <v/>
      </c>
      <c r="G574" s="1" t="str">
        <f>IF(ISNUMBER('Datos de entrada'!J574),'Datos de entrada'!J574,"")</f>
        <v/>
      </c>
      <c r="I574" s="1" t="str">
        <f>IF(OR(ISNUMBER(F574),ISNUMBER(G574)),IFERROR(VALUE(CONCATENATE(MID('Datos de entrada'!C574,1,1),",",MID('Datos de entrada'!C574,3,1))),IFERROR(VALUE(MID('Datos de entrada'!C574,1,2)),"")),"")</f>
        <v/>
      </c>
    </row>
    <row r="575" spans="1:9" ht="14.25" x14ac:dyDescent="0.2">
      <c r="A575" t="str">
        <f t="shared" si="37"/>
        <v/>
      </c>
      <c r="B575" t="str">
        <f t="shared" si="36"/>
        <v/>
      </c>
      <c r="C575" s="1" t="str">
        <f t="shared" si="35"/>
        <v/>
      </c>
      <c r="D575" t="str">
        <f>IF(ISNUMBER(C575),'Datos de entrada'!A575,"")</f>
        <v/>
      </c>
      <c r="E575" s="1" t="str">
        <f>IF(ISNUMBER(G575),IF(NOT(ISBLANK('Datos de entrada'!K575)),'Datos de entrada'!K575,""),IFERROR(MID('Datos de entrada'!H575,1,2),""))</f>
        <v/>
      </c>
      <c r="F575" s="1" t="str">
        <f>IFERROR(VALUE(CONCATENATE(MID('Datos de entrada'!H575,5,1),",",MID('Datos de entrada'!H575,7,1))),IFERROR(VALUE(CONCATENATE(MID('Datos de entrada'!H575,5,2),",",MID('Datos de entrada'!H575,8,1))),""))</f>
        <v/>
      </c>
      <c r="G575" s="1" t="str">
        <f>IF(ISNUMBER('Datos de entrada'!J575),'Datos de entrada'!J575,"")</f>
        <v/>
      </c>
      <c r="I575" s="1" t="str">
        <f>IF(OR(ISNUMBER(F575),ISNUMBER(G575)),IFERROR(VALUE(CONCATENATE(MID('Datos de entrada'!C575,1,1),",",MID('Datos de entrada'!C575,3,1))),IFERROR(VALUE(MID('Datos de entrada'!C575,1,2)),"")),"")</f>
        <v/>
      </c>
    </row>
    <row r="576" spans="1:9" ht="14.25" x14ac:dyDescent="0.2">
      <c r="A576" t="str">
        <f t="shared" si="37"/>
        <v/>
      </c>
      <c r="B576" t="str">
        <f t="shared" si="36"/>
        <v/>
      </c>
      <c r="C576" s="1" t="str">
        <f t="shared" si="35"/>
        <v/>
      </c>
      <c r="D576" t="str">
        <f>IF(ISNUMBER(C576),'Datos de entrada'!A576,"")</f>
        <v/>
      </c>
      <c r="E576" s="1" t="str">
        <f>IF(ISNUMBER(G576),IF(NOT(ISBLANK('Datos de entrada'!K576)),'Datos de entrada'!K576,""),IFERROR(MID('Datos de entrada'!H576,1,2),""))</f>
        <v/>
      </c>
      <c r="F576" s="1" t="str">
        <f>IFERROR(VALUE(CONCATENATE(MID('Datos de entrada'!H576,5,1),",",MID('Datos de entrada'!H576,7,1))),IFERROR(VALUE(CONCATENATE(MID('Datos de entrada'!H576,5,2),",",MID('Datos de entrada'!H576,8,1))),""))</f>
        <v/>
      </c>
      <c r="G576" s="1" t="str">
        <f>IF(ISNUMBER('Datos de entrada'!J576),'Datos de entrada'!J576,"")</f>
        <v/>
      </c>
      <c r="I576" s="1" t="str">
        <f>IF(OR(ISNUMBER(F576),ISNUMBER(G576)),IFERROR(VALUE(CONCATENATE(MID('Datos de entrada'!C576,1,1),",",MID('Datos de entrada'!C576,3,1))),IFERROR(VALUE(MID('Datos de entrada'!C576,1,2)),"")),"")</f>
        <v/>
      </c>
    </row>
    <row r="577" spans="1:9" ht="14.25" x14ac:dyDescent="0.2">
      <c r="A577" t="str">
        <f t="shared" si="37"/>
        <v/>
      </c>
      <c r="B577" t="str">
        <f t="shared" si="36"/>
        <v/>
      </c>
      <c r="C577" s="1" t="str">
        <f t="shared" si="35"/>
        <v/>
      </c>
      <c r="D577" t="str">
        <f>IF(ISNUMBER(C577),'Datos de entrada'!A577,"")</f>
        <v/>
      </c>
      <c r="E577" s="1" t="str">
        <f>IF(ISNUMBER(G577),IF(NOT(ISBLANK('Datos de entrada'!K577)),'Datos de entrada'!K577,""),IFERROR(MID('Datos de entrada'!H577,1,2),""))</f>
        <v/>
      </c>
      <c r="F577" s="1" t="str">
        <f>IFERROR(VALUE(CONCATENATE(MID('Datos de entrada'!H577,5,1),",",MID('Datos de entrada'!H577,7,1))),IFERROR(VALUE(CONCATENATE(MID('Datos de entrada'!H577,5,2),",",MID('Datos de entrada'!H577,8,1))),""))</f>
        <v/>
      </c>
      <c r="G577" s="1" t="str">
        <f>IF(ISNUMBER('Datos de entrada'!J577),'Datos de entrada'!J577,"")</f>
        <v/>
      </c>
      <c r="I577" s="1" t="str">
        <f>IF(OR(ISNUMBER(F577),ISNUMBER(G577)),IFERROR(VALUE(CONCATENATE(MID('Datos de entrada'!C577,1,1),",",MID('Datos de entrada'!C577,3,1))),IFERROR(VALUE(MID('Datos de entrada'!C577,1,2)),"")),"")</f>
        <v/>
      </c>
    </row>
    <row r="578" spans="1:9" ht="14.25" x14ac:dyDescent="0.2">
      <c r="A578" t="str">
        <f t="shared" si="37"/>
        <v/>
      </c>
      <c r="B578" t="str">
        <f t="shared" si="36"/>
        <v/>
      </c>
      <c r="C578" s="1" t="str">
        <f t="shared" si="35"/>
        <v/>
      </c>
      <c r="D578" t="str">
        <f>IF(ISNUMBER(C578),'Datos de entrada'!A578,"")</f>
        <v/>
      </c>
      <c r="E578" s="1" t="str">
        <f>IF(ISNUMBER(G578),IF(NOT(ISBLANK('Datos de entrada'!K578)),'Datos de entrada'!K578,""),IFERROR(MID('Datos de entrada'!H578,1,2),""))</f>
        <v/>
      </c>
      <c r="F578" s="1" t="str">
        <f>IFERROR(VALUE(CONCATENATE(MID('Datos de entrada'!H578,5,1),",",MID('Datos de entrada'!H578,7,1))),IFERROR(VALUE(CONCATENATE(MID('Datos de entrada'!H578,5,2),",",MID('Datos de entrada'!H578,8,1))),""))</f>
        <v/>
      </c>
      <c r="G578" s="1" t="str">
        <f>IF(ISNUMBER('Datos de entrada'!J578),'Datos de entrada'!J578,"")</f>
        <v/>
      </c>
      <c r="I578" s="1" t="str">
        <f>IF(OR(ISNUMBER(F578),ISNUMBER(G578)),IFERROR(VALUE(CONCATENATE(MID('Datos de entrada'!C578,1,1),",",MID('Datos de entrada'!C578,3,1))),IFERROR(VALUE(MID('Datos de entrada'!C578,1,2)),"")),"")</f>
        <v/>
      </c>
    </row>
    <row r="579" spans="1:9" ht="14.25" x14ac:dyDescent="0.2">
      <c r="A579" t="str">
        <f t="shared" si="37"/>
        <v/>
      </c>
      <c r="B579" t="str">
        <f t="shared" si="36"/>
        <v/>
      </c>
      <c r="C579" s="1" t="str">
        <f t="shared" ref="C579:C642" si="38">IF(ISNUMBER(G579),I579*G579,IF(ISNUMBER(F579),I579*F579,""))</f>
        <v/>
      </c>
      <c r="D579" t="str">
        <f>IF(ISNUMBER(C579),'Datos de entrada'!A579,"")</f>
        <v/>
      </c>
      <c r="E579" s="1" t="str">
        <f>IF(ISNUMBER(G579),IF(NOT(ISBLANK('Datos de entrada'!K579)),'Datos de entrada'!K579,""),IFERROR(MID('Datos de entrada'!H579,1,2),""))</f>
        <v/>
      </c>
      <c r="F579" s="1" t="str">
        <f>IFERROR(VALUE(CONCATENATE(MID('Datos de entrada'!H579,5,1),",",MID('Datos de entrada'!H579,7,1))),IFERROR(VALUE(CONCATENATE(MID('Datos de entrada'!H579,5,2),",",MID('Datos de entrada'!H579,8,1))),""))</f>
        <v/>
      </c>
      <c r="G579" s="1" t="str">
        <f>IF(ISNUMBER('Datos de entrada'!J579),'Datos de entrada'!J579,"")</f>
        <v/>
      </c>
      <c r="I579" s="1" t="str">
        <f>IF(OR(ISNUMBER(F579),ISNUMBER(G579)),IFERROR(VALUE(CONCATENATE(MID('Datos de entrada'!C579,1,1),",",MID('Datos de entrada'!C579,3,1))),IFERROR(VALUE(MID('Datos de entrada'!C579,1,2)),"")),"")</f>
        <v/>
      </c>
    </row>
    <row r="580" spans="1:9" ht="14.25" x14ac:dyDescent="0.2">
      <c r="A580" t="str">
        <f t="shared" si="37"/>
        <v/>
      </c>
      <c r="B580" t="str">
        <f t="shared" ref="B580:B643" si="39">IF(ISNUMBER(G580),G580+(ROW()/10000000),IF(ISNUMBER(F580),F580+(ROW()/10000000),""))</f>
        <v/>
      </c>
      <c r="C580" s="1" t="str">
        <f t="shared" si="38"/>
        <v/>
      </c>
      <c r="D580" t="str">
        <f>IF(ISNUMBER(C580),'Datos de entrada'!A580,"")</f>
        <v/>
      </c>
      <c r="E580" s="1" t="str">
        <f>IF(ISNUMBER(G580),IF(NOT(ISBLANK('Datos de entrada'!K580)),'Datos de entrada'!K580,""),IFERROR(MID('Datos de entrada'!H580,1,2),""))</f>
        <v/>
      </c>
      <c r="F580" s="1" t="str">
        <f>IFERROR(VALUE(CONCATENATE(MID('Datos de entrada'!H580,5,1),",",MID('Datos de entrada'!H580,7,1))),IFERROR(VALUE(CONCATENATE(MID('Datos de entrada'!H580,5,2),",",MID('Datos de entrada'!H580,8,1))),""))</f>
        <v/>
      </c>
      <c r="G580" s="1" t="str">
        <f>IF(ISNUMBER('Datos de entrada'!J580),'Datos de entrada'!J580,"")</f>
        <v/>
      </c>
      <c r="I580" s="1" t="str">
        <f>IF(OR(ISNUMBER(F580),ISNUMBER(G580)),IFERROR(VALUE(CONCATENATE(MID('Datos de entrada'!C580,1,1),",",MID('Datos de entrada'!C580,3,1))),IFERROR(VALUE(MID('Datos de entrada'!C580,1,2)),"")),"")</f>
        <v/>
      </c>
    </row>
    <row r="581" spans="1:9" ht="14.25" x14ac:dyDescent="0.2">
      <c r="A581" t="str">
        <f t="shared" si="37"/>
        <v/>
      </c>
      <c r="B581" t="str">
        <f t="shared" si="39"/>
        <v/>
      </c>
      <c r="C581" s="1" t="str">
        <f t="shared" si="38"/>
        <v/>
      </c>
      <c r="D581" t="str">
        <f>IF(ISNUMBER(C581),'Datos de entrada'!A581,"")</f>
        <v/>
      </c>
      <c r="E581" s="1" t="str">
        <f>IF(ISNUMBER(G581),IF(NOT(ISBLANK('Datos de entrada'!K581)),'Datos de entrada'!K581,""),IFERROR(MID('Datos de entrada'!H581,1,2),""))</f>
        <v/>
      </c>
      <c r="F581" s="1" t="str">
        <f>IFERROR(VALUE(CONCATENATE(MID('Datos de entrada'!H581,5,1),",",MID('Datos de entrada'!H581,7,1))),IFERROR(VALUE(CONCATENATE(MID('Datos de entrada'!H581,5,2),",",MID('Datos de entrada'!H581,8,1))),""))</f>
        <v/>
      </c>
      <c r="G581" s="1" t="str">
        <f>IF(ISNUMBER('Datos de entrada'!J581),'Datos de entrada'!J581,"")</f>
        <v/>
      </c>
      <c r="I581" s="1" t="str">
        <f>IF(OR(ISNUMBER(F581),ISNUMBER(G581)),IFERROR(VALUE(CONCATENATE(MID('Datos de entrada'!C581,1,1),",",MID('Datos de entrada'!C581,3,1))),IFERROR(VALUE(MID('Datos de entrada'!C581,1,2)),"")),"")</f>
        <v/>
      </c>
    </row>
    <row r="582" spans="1:9" ht="14.25" x14ac:dyDescent="0.2">
      <c r="A582" t="str">
        <f t="shared" si="37"/>
        <v/>
      </c>
      <c r="B582" t="str">
        <f t="shared" si="39"/>
        <v/>
      </c>
      <c r="C582" s="1" t="str">
        <f t="shared" si="38"/>
        <v/>
      </c>
      <c r="D582" t="str">
        <f>IF(ISNUMBER(C582),'Datos de entrada'!A582,"")</f>
        <v/>
      </c>
      <c r="E582" s="1" t="str">
        <f>IF(ISNUMBER(G582),IF(NOT(ISBLANK('Datos de entrada'!K582)),'Datos de entrada'!K582,""),IFERROR(MID('Datos de entrada'!H582,1,2),""))</f>
        <v/>
      </c>
      <c r="F582" s="1" t="str">
        <f>IFERROR(VALUE(CONCATENATE(MID('Datos de entrada'!H582,5,1),",",MID('Datos de entrada'!H582,7,1))),IFERROR(VALUE(CONCATENATE(MID('Datos de entrada'!H582,5,2),",",MID('Datos de entrada'!H582,8,1))),""))</f>
        <v/>
      </c>
      <c r="G582" s="1" t="str">
        <f>IF(ISNUMBER('Datos de entrada'!J582),'Datos de entrada'!J582,"")</f>
        <v/>
      </c>
      <c r="I582" s="1" t="str">
        <f>IF(OR(ISNUMBER(F582),ISNUMBER(G582)),IFERROR(VALUE(CONCATENATE(MID('Datos de entrada'!C582,1,1),",",MID('Datos de entrada'!C582,3,1))),IFERROR(VALUE(MID('Datos de entrada'!C582,1,2)),"")),"")</f>
        <v/>
      </c>
    </row>
    <row r="583" spans="1:9" ht="14.25" x14ac:dyDescent="0.2">
      <c r="A583" t="str">
        <f t="shared" si="37"/>
        <v/>
      </c>
      <c r="B583" t="str">
        <f t="shared" si="39"/>
        <v/>
      </c>
      <c r="C583" s="1" t="str">
        <f t="shared" si="38"/>
        <v/>
      </c>
      <c r="D583" t="str">
        <f>IF(ISNUMBER(C583),'Datos de entrada'!A583,"")</f>
        <v/>
      </c>
      <c r="E583" s="1" t="str">
        <f>IF(ISNUMBER(G583),IF(NOT(ISBLANK('Datos de entrada'!K583)),'Datos de entrada'!K583,""),IFERROR(MID('Datos de entrada'!H583,1,2),""))</f>
        <v/>
      </c>
      <c r="F583" s="1" t="str">
        <f>IFERROR(VALUE(CONCATENATE(MID('Datos de entrada'!H583,5,1),",",MID('Datos de entrada'!H583,7,1))),IFERROR(VALUE(CONCATENATE(MID('Datos de entrada'!H583,5,2),",",MID('Datos de entrada'!H583,8,1))),""))</f>
        <v/>
      </c>
      <c r="G583" s="1" t="str">
        <f>IF(ISNUMBER('Datos de entrada'!J583),'Datos de entrada'!J583,"")</f>
        <v/>
      </c>
      <c r="I583" s="1" t="str">
        <f>IF(OR(ISNUMBER(F583),ISNUMBER(G583)),IFERROR(VALUE(CONCATENATE(MID('Datos de entrada'!C583,1,1),",",MID('Datos de entrada'!C583,3,1))),IFERROR(VALUE(MID('Datos de entrada'!C583,1,2)),"")),"")</f>
        <v/>
      </c>
    </row>
    <row r="584" spans="1:9" ht="14.25" x14ac:dyDescent="0.2">
      <c r="A584" t="str">
        <f t="shared" si="37"/>
        <v/>
      </c>
      <c r="B584" t="str">
        <f t="shared" si="39"/>
        <v/>
      </c>
      <c r="C584" s="1" t="str">
        <f t="shared" si="38"/>
        <v/>
      </c>
      <c r="D584" t="str">
        <f>IF(ISNUMBER(C584),'Datos de entrada'!A584,"")</f>
        <v/>
      </c>
      <c r="E584" s="1" t="str">
        <f>IF(ISNUMBER(G584),IF(NOT(ISBLANK('Datos de entrada'!K584)),'Datos de entrada'!K584,""),IFERROR(MID('Datos de entrada'!H584,1,2),""))</f>
        <v/>
      </c>
      <c r="F584" s="1" t="str">
        <f>IFERROR(VALUE(CONCATENATE(MID('Datos de entrada'!H584,5,1),",",MID('Datos de entrada'!H584,7,1))),IFERROR(VALUE(CONCATENATE(MID('Datos de entrada'!H584,5,2),",",MID('Datos de entrada'!H584,8,1))),""))</f>
        <v/>
      </c>
      <c r="G584" s="1" t="str">
        <f>IF(ISNUMBER('Datos de entrada'!J584),'Datos de entrada'!J584,"")</f>
        <v/>
      </c>
      <c r="I584" s="1" t="str">
        <f>IF(OR(ISNUMBER(F584),ISNUMBER(G584)),IFERROR(VALUE(CONCATENATE(MID('Datos de entrada'!C584,1,1),",",MID('Datos de entrada'!C584,3,1))),IFERROR(VALUE(MID('Datos de entrada'!C584,1,2)),"")),"")</f>
        <v/>
      </c>
    </row>
    <row r="585" spans="1:9" ht="14.25" x14ac:dyDescent="0.2">
      <c r="A585" t="str">
        <f t="shared" si="37"/>
        <v/>
      </c>
      <c r="B585" t="str">
        <f t="shared" si="39"/>
        <v/>
      </c>
      <c r="C585" s="1" t="str">
        <f t="shared" si="38"/>
        <v/>
      </c>
      <c r="D585" t="str">
        <f>IF(ISNUMBER(C585),'Datos de entrada'!A585,"")</f>
        <v/>
      </c>
      <c r="E585" s="1" t="str">
        <f>IF(ISNUMBER(G585),IF(NOT(ISBLANK('Datos de entrada'!K585)),'Datos de entrada'!K585,""),IFERROR(MID('Datos de entrada'!H585,1,2),""))</f>
        <v/>
      </c>
      <c r="F585" s="1" t="str">
        <f>IFERROR(VALUE(CONCATENATE(MID('Datos de entrada'!H585,5,1),",",MID('Datos de entrada'!H585,7,1))),IFERROR(VALUE(CONCATENATE(MID('Datos de entrada'!H585,5,2),",",MID('Datos de entrada'!H585,8,1))),""))</f>
        <v/>
      </c>
      <c r="G585" s="1" t="str">
        <f>IF(ISNUMBER('Datos de entrada'!J585),'Datos de entrada'!J585,"")</f>
        <v/>
      </c>
      <c r="I585" s="1" t="str">
        <f>IF(OR(ISNUMBER(F585),ISNUMBER(G585)),IFERROR(VALUE(CONCATENATE(MID('Datos de entrada'!C585,1,1),",",MID('Datos de entrada'!C585,3,1))),IFERROR(VALUE(MID('Datos de entrada'!C585,1,2)),"")),"")</f>
        <v/>
      </c>
    </row>
    <row r="586" spans="1:9" ht="14.25" x14ac:dyDescent="0.2">
      <c r="A586" t="str">
        <f t="shared" si="37"/>
        <v/>
      </c>
      <c r="B586" t="str">
        <f t="shared" si="39"/>
        <v/>
      </c>
      <c r="C586" s="1" t="str">
        <f t="shared" si="38"/>
        <v/>
      </c>
      <c r="D586" t="str">
        <f>IF(ISNUMBER(C586),'Datos de entrada'!A586,"")</f>
        <v/>
      </c>
      <c r="E586" s="1" t="str">
        <f>IF(ISNUMBER(G586),IF(NOT(ISBLANK('Datos de entrada'!K586)),'Datos de entrada'!K586,""),IFERROR(MID('Datos de entrada'!H586,1,2),""))</f>
        <v/>
      </c>
      <c r="F586" s="1" t="str">
        <f>IFERROR(VALUE(CONCATENATE(MID('Datos de entrada'!H586,5,1),",",MID('Datos de entrada'!H586,7,1))),IFERROR(VALUE(CONCATENATE(MID('Datos de entrada'!H586,5,2),",",MID('Datos de entrada'!H586,8,1))),""))</f>
        <v/>
      </c>
      <c r="G586" s="1" t="str">
        <f>IF(ISNUMBER('Datos de entrada'!J586),'Datos de entrada'!J586,"")</f>
        <v/>
      </c>
      <c r="I586" s="1" t="str">
        <f>IF(OR(ISNUMBER(F586),ISNUMBER(G586)),IFERROR(VALUE(CONCATENATE(MID('Datos de entrada'!C586,1,1),",",MID('Datos de entrada'!C586,3,1))),IFERROR(VALUE(MID('Datos de entrada'!C586,1,2)),"")),"")</f>
        <v/>
      </c>
    </row>
    <row r="587" spans="1:9" ht="14.25" x14ac:dyDescent="0.2">
      <c r="A587" t="str">
        <f t="shared" si="37"/>
        <v/>
      </c>
      <c r="B587" t="str">
        <f t="shared" si="39"/>
        <v/>
      </c>
      <c r="C587" s="1" t="str">
        <f t="shared" si="38"/>
        <v/>
      </c>
      <c r="D587" t="str">
        <f>IF(ISNUMBER(C587),'Datos de entrada'!A587,"")</f>
        <v/>
      </c>
      <c r="E587" s="1" t="str">
        <f>IF(ISNUMBER(G587),IF(NOT(ISBLANK('Datos de entrada'!K587)),'Datos de entrada'!K587,""),IFERROR(MID('Datos de entrada'!H587,1,2),""))</f>
        <v/>
      </c>
      <c r="F587" s="1" t="str">
        <f>IFERROR(VALUE(CONCATENATE(MID('Datos de entrada'!H587,5,1),",",MID('Datos de entrada'!H587,7,1))),IFERROR(VALUE(CONCATENATE(MID('Datos de entrada'!H587,5,2),",",MID('Datos de entrada'!H587,8,1))),""))</f>
        <v/>
      </c>
      <c r="G587" s="1" t="str">
        <f>IF(ISNUMBER('Datos de entrada'!J587),'Datos de entrada'!J587,"")</f>
        <v/>
      </c>
      <c r="I587" s="1" t="str">
        <f>IF(OR(ISNUMBER(F587),ISNUMBER(G587)),IFERROR(VALUE(CONCATENATE(MID('Datos de entrada'!C587,1,1),",",MID('Datos de entrada'!C587,3,1))),IFERROR(VALUE(MID('Datos de entrada'!C587,1,2)),"")),"")</f>
        <v/>
      </c>
    </row>
    <row r="588" spans="1:9" ht="14.25" x14ac:dyDescent="0.2">
      <c r="A588" t="str">
        <f t="shared" si="37"/>
        <v/>
      </c>
      <c r="B588" t="str">
        <f t="shared" si="39"/>
        <v/>
      </c>
      <c r="C588" s="1" t="str">
        <f t="shared" si="38"/>
        <v/>
      </c>
      <c r="D588" t="str">
        <f>IF(ISNUMBER(C588),'Datos de entrada'!A588,"")</f>
        <v/>
      </c>
      <c r="E588" s="1" t="str">
        <f>IF(ISNUMBER(G588),IF(NOT(ISBLANK('Datos de entrada'!K588)),'Datos de entrada'!K588,""),IFERROR(MID('Datos de entrada'!H588,1,2),""))</f>
        <v/>
      </c>
      <c r="F588" s="1" t="str">
        <f>IFERROR(VALUE(CONCATENATE(MID('Datos de entrada'!H588,5,1),",",MID('Datos de entrada'!H588,7,1))),IFERROR(VALUE(CONCATENATE(MID('Datos de entrada'!H588,5,2),",",MID('Datos de entrada'!H588,8,1))),""))</f>
        <v/>
      </c>
      <c r="G588" s="1" t="str">
        <f>IF(ISNUMBER('Datos de entrada'!J588),'Datos de entrada'!J588,"")</f>
        <v/>
      </c>
      <c r="I588" s="1" t="str">
        <f>IF(OR(ISNUMBER(F588),ISNUMBER(G588)),IFERROR(VALUE(CONCATENATE(MID('Datos de entrada'!C588,1,1),",",MID('Datos de entrada'!C588,3,1))),IFERROR(VALUE(MID('Datos de entrada'!C588,1,2)),"")),"")</f>
        <v/>
      </c>
    </row>
    <row r="589" spans="1:9" ht="14.25" x14ac:dyDescent="0.2">
      <c r="A589" t="str">
        <f t="shared" si="37"/>
        <v/>
      </c>
      <c r="B589" t="str">
        <f t="shared" si="39"/>
        <v/>
      </c>
      <c r="C589" s="1" t="str">
        <f t="shared" si="38"/>
        <v/>
      </c>
      <c r="D589" t="str">
        <f>IF(ISNUMBER(C589),'Datos de entrada'!A589,"")</f>
        <v/>
      </c>
      <c r="E589" s="1" t="str">
        <f>IF(ISNUMBER(G589),IF(NOT(ISBLANK('Datos de entrada'!K589)),'Datos de entrada'!K589,""),IFERROR(MID('Datos de entrada'!H589,1,2),""))</f>
        <v/>
      </c>
      <c r="F589" s="1" t="str">
        <f>IFERROR(VALUE(CONCATENATE(MID('Datos de entrada'!H589,5,1),",",MID('Datos de entrada'!H589,7,1))),IFERROR(VALUE(CONCATENATE(MID('Datos de entrada'!H589,5,2),",",MID('Datos de entrada'!H589,8,1))),""))</f>
        <v/>
      </c>
      <c r="G589" s="1" t="str">
        <f>IF(ISNUMBER('Datos de entrada'!J589),'Datos de entrada'!J589,"")</f>
        <v/>
      </c>
      <c r="I589" s="1" t="str">
        <f>IF(OR(ISNUMBER(F589),ISNUMBER(G589)),IFERROR(VALUE(CONCATENATE(MID('Datos de entrada'!C589,1,1),",",MID('Datos de entrada'!C589,3,1))),IFERROR(VALUE(MID('Datos de entrada'!C589,1,2)),"")),"")</f>
        <v/>
      </c>
    </row>
    <row r="590" spans="1:9" ht="14.25" x14ac:dyDescent="0.2">
      <c r="A590" t="str">
        <f t="shared" si="37"/>
        <v/>
      </c>
      <c r="B590" t="str">
        <f t="shared" si="39"/>
        <v/>
      </c>
      <c r="C590" s="1" t="str">
        <f t="shared" si="38"/>
        <v/>
      </c>
      <c r="D590" t="str">
        <f>IF(ISNUMBER(C590),'Datos de entrada'!A590,"")</f>
        <v/>
      </c>
      <c r="E590" s="1" t="str">
        <f>IF(ISNUMBER(G590),IF(NOT(ISBLANK('Datos de entrada'!K590)),'Datos de entrada'!K590,""),IFERROR(MID('Datos de entrada'!H590,1,2),""))</f>
        <v/>
      </c>
      <c r="F590" s="1" t="str">
        <f>IFERROR(VALUE(CONCATENATE(MID('Datos de entrada'!H590,5,1),",",MID('Datos de entrada'!H590,7,1))),IFERROR(VALUE(CONCATENATE(MID('Datos de entrada'!H590,5,2),",",MID('Datos de entrada'!H590,8,1))),""))</f>
        <v/>
      </c>
      <c r="G590" s="1" t="str">
        <f>IF(ISNUMBER('Datos de entrada'!J590),'Datos de entrada'!J590,"")</f>
        <v/>
      </c>
      <c r="I590" s="1" t="str">
        <f>IF(OR(ISNUMBER(F590),ISNUMBER(G590)),IFERROR(VALUE(CONCATENATE(MID('Datos de entrada'!C590,1,1),",",MID('Datos de entrada'!C590,3,1))),IFERROR(VALUE(MID('Datos de entrada'!C590,1,2)),"")),"")</f>
        <v/>
      </c>
    </row>
    <row r="591" spans="1:9" ht="14.25" x14ac:dyDescent="0.2">
      <c r="A591" t="str">
        <f t="shared" si="37"/>
        <v/>
      </c>
      <c r="B591" t="str">
        <f t="shared" si="39"/>
        <v/>
      </c>
      <c r="C591" s="1" t="str">
        <f t="shared" si="38"/>
        <v/>
      </c>
      <c r="D591" t="str">
        <f>IF(ISNUMBER(C591),'Datos de entrada'!A591,"")</f>
        <v/>
      </c>
      <c r="E591" s="1" t="str">
        <f>IF(ISNUMBER(G591),IF(NOT(ISBLANK('Datos de entrada'!K591)),'Datos de entrada'!K591,""),IFERROR(MID('Datos de entrada'!H591,1,2),""))</f>
        <v/>
      </c>
      <c r="F591" s="1" t="str">
        <f>IFERROR(VALUE(CONCATENATE(MID('Datos de entrada'!H591,5,1),",",MID('Datos de entrada'!H591,7,1))),IFERROR(VALUE(CONCATENATE(MID('Datos de entrada'!H591,5,2),",",MID('Datos de entrada'!H591,8,1))),""))</f>
        <v/>
      </c>
      <c r="G591" s="1" t="str">
        <f>IF(ISNUMBER('Datos de entrada'!J591),'Datos de entrada'!J591,"")</f>
        <v/>
      </c>
      <c r="I591" s="1" t="str">
        <f>IF(OR(ISNUMBER(F591),ISNUMBER(G591)),IFERROR(VALUE(CONCATENATE(MID('Datos de entrada'!C591,1,1),",",MID('Datos de entrada'!C591,3,1))),IFERROR(VALUE(MID('Datos de entrada'!C591,1,2)),"")),"")</f>
        <v/>
      </c>
    </row>
    <row r="592" spans="1:9" ht="14.25" x14ac:dyDescent="0.2">
      <c r="A592" t="str">
        <f t="shared" si="37"/>
        <v/>
      </c>
      <c r="B592" t="str">
        <f t="shared" si="39"/>
        <v/>
      </c>
      <c r="C592" s="1" t="str">
        <f t="shared" si="38"/>
        <v/>
      </c>
      <c r="D592" t="str">
        <f>IF(ISNUMBER(C592),'Datos de entrada'!A592,"")</f>
        <v/>
      </c>
      <c r="E592" s="1" t="str">
        <f>IF(ISNUMBER(G592),IF(NOT(ISBLANK('Datos de entrada'!K592)),'Datos de entrada'!K592,""),IFERROR(MID('Datos de entrada'!H592,1,2),""))</f>
        <v/>
      </c>
      <c r="F592" s="1" t="str">
        <f>IFERROR(VALUE(CONCATENATE(MID('Datos de entrada'!H592,5,1),",",MID('Datos de entrada'!H592,7,1))),IFERROR(VALUE(CONCATENATE(MID('Datos de entrada'!H592,5,2),",",MID('Datos de entrada'!H592,8,1))),""))</f>
        <v/>
      </c>
      <c r="G592" s="1" t="str">
        <f>IF(ISNUMBER('Datos de entrada'!J592),'Datos de entrada'!J592,"")</f>
        <v/>
      </c>
      <c r="I592" s="1" t="str">
        <f>IF(OR(ISNUMBER(F592),ISNUMBER(G592)),IFERROR(VALUE(CONCATENATE(MID('Datos de entrada'!C592,1,1),",",MID('Datos de entrada'!C592,3,1))),IFERROR(VALUE(MID('Datos de entrada'!C592,1,2)),"")),"")</f>
        <v/>
      </c>
    </row>
    <row r="593" spans="1:9" ht="14.25" x14ac:dyDescent="0.2">
      <c r="A593" t="str">
        <f t="shared" si="37"/>
        <v/>
      </c>
      <c r="B593" t="str">
        <f t="shared" si="39"/>
        <v/>
      </c>
      <c r="C593" s="1" t="str">
        <f t="shared" si="38"/>
        <v/>
      </c>
      <c r="D593" t="str">
        <f>IF(ISNUMBER(C593),'Datos de entrada'!A593,"")</f>
        <v/>
      </c>
      <c r="E593" s="1" t="str">
        <f>IF(ISNUMBER(G593),IF(NOT(ISBLANK('Datos de entrada'!K593)),'Datos de entrada'!K593,""),IFERROR(MID('Datos de entrada'!H593,1,2),""))</f>
        <v/>
      </c>
      <c r="F593" s="1" t="str">
        <f>IFERROR(VALUE(CONCATENATE(MID('Datos de entrada'!H593,5,1),",",MID('Datos de entrada'!H593,7,1))),IFERROR(VALUE(CONCATENATE(MID('Datos de entrada'!H593,5,2),",",MID('Datos de entrada'!H593,8,1))),""))</f>
        <v/>
      </c>
      <c r="G593" s="1" t="str">
        <f>IF(ISNUMBER('Datos de entrada'!J593),'Datos de entrada'!J593,"")</f>
        <v/>
      </c>
      <c r="I593" s="1" t="str">
        <f>IF(OR(ISNUMBER(F593),ISNUMBER(G593)),IFERROR(VALUE(CONCATENATE(MID('Datos de entrada'!C593,1,1),",",MID('Datos de entrada'!C593,3,1))),IFERROR(VALUE(MID('Datos de entrada'!C593,1,2)),"")),"")</f>
        <v/>
      </c>
    </row>
    <row r="594" spans="1:9" ht="14.25" x14ac:dyDescent="0.2">
      <c r="A594" t="str">
        <f t="shared" si="37"/>
        <v/>
      </c>
      <c r="B594" t="str">
        <f t="shared" si="39"/>
        <v/>
      </c>
      <c r="C594" s="1" t="str">
        <f t="shared" si="38"/>
        <v/>
      </c>
      <c r="D594" t="str">
        <f>IF(ISNUMBER(C594),'Datos de entrada'!A594,"")</f>
        <v/>
      </c>
      <c r="E594" s="1" t="str">
        <f>IF(ISNUMBER(G594),IF(NOT(ISBLANK('Datos de entrada'!K594)),'Datos de entrada'!K594,""),IFERROR(MID('Datos de entrada'!H594,1,2),""))</f>
        <v/>
      </c>
      <c r="F594" s="1" t="str">
        <f>IFERROR(VALUE(CONCATENATE(MID('Datos de entrada'!H594,5,1),",",MID('Datos de entrada'!H594,7,1))),IFERROR(VALUE(CONCATENATE(MID('Datos de entrada'!H594,5,2),",",MID('Datos de entrada'!H594,8,1))),""))</f>
        <v/>
      </c>
      <c r="G594" s="1" t="str">
        <f>IF(ISNUMBER('Datos de entrada'!J594),'Datos de entrada'!J594,"")</f>
        <v/>
      </c>
      <c r="I594" s="1" t="str">
        <f>IF(OR(ISNUMBER(F594),ISNUMBER(G594)),IFERROR(VALUE(CONCATENATE(MID('Datos de entrada'!C594,1,1),",",MID('Datos de entrada'!C594,3,1))),IFERROR(VALUE(MID('Datos de entrada'!C594,1,2)),"")),"")</f>
        <v/>
      </c>
    </row>
    <row r="595" spans="1:9" ht="14.25" x14ac:dyDescent="0.2">
      <c r="A595" t="str">
        <f t="shared" si="37"/>
        <v/>
      </c>
      <c r="B595" t="str">
        <f t="shared" si="39"/>
        <v/>
      </c>
      <c r="C595" s="1" t="str">
        <f t="shared" si="38"/>
        <v/>
      </c>
      <c r="D595" t="str">
        <f>IF(ISNUMBER(C595),'Datos de entrada'!A595,"")</f>
        <v/>
      </c>
      <c r="E595" s="1" t="str">
        <f>IF(ISNUMBER(G595),IF(NOT(ISBLANK('Datos de entrada'!K595)),'Datos de entrada'!K595,""),IFERROR(MID('Datos de entrada'!H595,1,2),""))</f>
        <v/>
      </c>
      <c r="F595" s="1" t="str">
        <f>IFERROR(VALUE(CONCATENATE(MID('Datos de entrada'!H595,5,1),",",MID('Datos de entrada'!H595,7,1))),IFERROR(VALUE(CONCATENATE(MID('Datos de entrada'!H595,5,2),",",MID('Datos de entrada'!H595,8,1))),""))</f>
        <v/>
      </c>
      <c r="G595" s="1" t="str">
        <f>IF(ISNUMBER('Datos de entrada'!J595),'Datos de entrada'!J595,"")</f>
        <v/>
      </c>
      <c r="I595" s="1" t="str">
        <f>IF(OR(ISNUMBER(F595),ISNUMBER(G595)),IFERROR(VALUE(CONCATENATE(MID('Datos de entrada'!C595,1,1),",",MID('Datos de entrada'!C595,3,1))),IFERROR(VALUE(MID('Datos de entrada'!C595,1,2)),"")),"")</f>
        <v/>
      </c>
    </row>
    <row r="596" spans="1:9" ht="14.25" x14ac:dyDescent="0.2">
      <c r="A596" t="str">
        <f t="shared" si="37"/>
        <v/>
      </c>
      <c r="B596" t="str">
        <f t="shared" si="39"/>
        <v/>
      </c>
      <c r="C596" s="1" t="str">
        <f t="shared" si="38"/>
        <v/>
      </c>
      <c r="D596" t="str">
        <f>IF(ISNUMBER(C596),'Datos de entrada'!A596,"")</f>
        <v/>
      </c>
      <c r="E596" s="1" t="str">
        <f>IF(ISNUMBER(G596),IF(NOT(ISBLANK('Datos de entrada'!K596)),'Datos de entrada'!K596,""),IFERROR(MID('Datos de entrada'!H596,1,2),""))</f>
        <v/>
      </c>
      <c r="F596" s="1" t="str">
        <f>IFERROR(VALUE(CONCATENATE(MID('Datos de entrada'!H596,5,1),",",MID('Datos de entrada'!H596,7,1))),IFERROR(VALUE(CONCATENATE(MID('Datos de entrada'!H596,5,2),",",MID('Datos de entrada'!H596,8,1))),""))</f>
        <v/>
      </c>
      <c r="G596" s="1" t="str">
        <f>IF(ISNUMBER('Datos de entrada'!J596),'Datos de entrada'!J596,"")</f>
        <v/>
      </c>
      <c r="I596" s="1" t="str">
        <f>IF(OR(ISNUMBER(F596),ISNUMBER(G596)),IFERROR(VALUE(CONCATENATE(MID('Datos de entrada'!C596,1,1),",",MID('Datos de entrada'!C596,3,1))),IFERROR(VALUE(MID('Datos de entrada'!C596,1,2)),"")),"")</f>
        <v/>
      </c>
    </row>
    <row r="597" spans="1:9" ht="14.25" x14ac:dyDescent="0.2">
      <c r="A597" t="str">
        <f t="shared" si="37"/>
        <v/>
      </c>
      <c r="B597" t="str">
        <f t="shared" si="39"/>
        <v/>
      </c>
      <c r="C597" s="1" t="str">
        <f t="shared" si="38"/>
        <v/>
      </c>
      <c r="D597" t="str">
        <f>IF(ISNUMBER(C597),'Datos de entrada'!A597,"")</f>
        <v/>
      </c>
      <c r="E597" s="1" t="str">
        <f>IF(ISNUMBER(G597),IF(NOT(ISBLANK('Datos de entrada'!K597)),'Datos de entrada'!K597,""),IFERROR(MID('Datos de entrada'!H597,1,2),""))</f>
        <v/>
      </c>
      <c r="F597" s="1" t="str">
        <f>IFERROR(VALUE(CONCATENATE(MID('Datos de entrada'!H597,5,1),",",MID('Datos de entrada'!H597,7,1))),IFERROR(VALUE(CONCATENATE(MID('Datos de entrada'!H597,5,2),",",MID('Datos de entrada'!H597,8,1))),""))</f>
        <v/>
      </c>
      <c r="G597" s="1" t="str">
        <f>IF(ISNUMBER('Datos de entrada'!J597),'Datos de entrada'!J597,"")</f>
        <v/>
      </c>
      <c r="I597" s="1" t="str">
        <f>IF(OR(ISNUMBER(F597),ISNUMBER(G597)),IFERROR(VALUE(CONCATENATE(MID('Datos de entrada'!C597,1,1),",",MID('Datos de entrada'!C597,3,1))),IFERROR(VALUE(MID('Datos de entrada'!C597,1,2)),"")),"")</f>
        <v/>
      </c>
    </row>
    <row r="598" spans="1:9" ht="14.25" x14ac:dyDescent="0.2">
      <c r="A598" t="str">
        <f t="shared" ref="A598:A661" si="40">IF(ISNUMBER(C598),C598+(ROW()/10000000),"")</f>
        <v/>
      </c>
      <c r="B598" t="str">
        <f t="shared" si="39"/>
        <v/>
      </c>
      <c r="C598" s="1" t="str">
        <f t="shared" si="38"/>
        <v/>
      </c>
      <c r="D598" t="str">
        <f>IF(ISNUMBER(C598),'Datos de entrada'!A598,"")</f>
        <v/>
      </c>
      <c r="E598" s="1" t="str">
        <f>IF(ISNUMBER(G598),IF(NOT(ISBLANK('Datos de entrada'!K598)),'Datos de entrada'!K598,""),IFERROR(MID('Datos de entrada'!H598,1,2),""))</f>
        <v/>
      </c>
      <c r="F598" s="1" t="str">
        <f>IFERROR(VALUE(CONCATENATE(MID('Datos de entrada'!H598,5,1),",",MID('Datos de entrada'!H598,7,1))),IFERROR(VALUE(CONCATENATE(MID('Datos de entrada'!H598,5,2),",",MID('Datos de entrada'!H598,8,1))),""))</f>
        <v/>
      </c>
      <c r="G598" s="1" t="str">
        <f>IF(ISNUMBER('Datos de entrada'!J598),'Datos de entrada'!J598,"")</f>
        <v/>
      </c>
      <c r="I598" s="1" t="str">
        <f>IF(OR(ISNUMBER(F598),ISNUMBER(G598)),IFERROR(VALUE(CONCATENATE(MID('Datos de entrada'!C598,1,1),",",MID('Datos de entrada'!C598,3,1))),IFERROR(VALUE(MID('Datos de entrada'!C598,1,2)),"")),"")</f>
        <v/>
      </c>
    </row>
    <row r="599" spans="1:9" ht="14.25" x14ac:dyDescent="0.2">
      <c r="A599" t="str">
        <f t="shared" si="40"/>
        <v/>
      </c>
      <c r="B599" t="str">
        <f t="shared" si="39"/>
        <v/>
      </c>
      <c r="C599" s="1" t="str">
        <f t="shared" si="38"/>
        <v/>
      </c>
      <c r="D599" t="str">
        <f>IF(ISNUMBER(C599),'Datos de entrada'!A599,"")</f>
        <v/>
      </c>
      <c r="E599" s="1" t="str">
        <f>IF(ISNUMBER(G599),IF(NOT(ISBLANK('Datos de entrada'!K599)),'Datos de entrada'!K599,""),IFERROR(MID('Datos de entrada'!H599,1,2),""))</f>
        <v/>
      </c>
      <c r="F599" s="1" t="str">
        <f>IFERROR(VALUE(CONCATENATE(MID('Datos de entrada'!H599,5,1),",",MID('Datos de entrada'!H599,7,1))),IFERROR(VALUE(CONCATENATE(MID('Datos de entrada'!H599,5,2),",",MID('Datos de entrada'!H599,8,1))),""))</f>
        <v/>
      </c>
      <c r="G599" s="1" t="str">
        <f>IF(ISNUMBER('Datos de entrada'!J599),'Datos de entrada'!J599,"")</f>
        <v/>
      </c>
      <c r="I599" s="1" t="str">
        <f>IF(OR(ISNUMBER(F599),ISNUMBER(G599)),IFERROR(VALUE(CONCATENATE(MID('Datos de entrada'!C599,1,1),",",MID('Datos de entrada'!C599,3,1))),IFERROR(VALUE(MID('Datos de entrada'!C599,1,2)),"")),"")</f>
        <v/>
      </c>
    </row>
    <row r="600" spans="1:9" ht="14.25" x14ac:dyDescent="0.2">
      <c r="A600" t="str">
        <f t="shared" si="40"/>
        <v/>
      </c>
      <c r="B600" t="str">
        <f t="shared" si="39"/>
        <v/>
      </c>
      <c r="C600" s="1" t="str">
        <f t="shared" si="38"/>
        <v/>
      </c>
      <c r="D600" t="str">
        <f>IF(ISNUMBER(C600),'Datos de entrada'!A600,"")</f>
        <v/>
      </c>
      <c r="E600" s="1" t="str">
        <f>IF(ISNUMBER(G600),IF(NOT(ISBLANK('Datos de entrada'!K600)),'Datos de entrada'!K600,""),IFERROR(MID('Datos de entrada'!H600,1,2),""))</f>
        <v/>
      </c>
      <c r="F600" s="1" t="str">
        <f>IFERROR(VALUE(CONCATENATE(MID('Datos de entrada'!H600,5,1),",",MID('Datos de entrada'!H600,7,1))),IFERROR(VALUE(CONCATENATE(MID('Datos de entrada'!H600,5,2),",",MID('Datos de entrada'!H600,8,1))),""))</f>
        <v/>
      </c>
      <c r="G600" s="1" t="str">
        <f>IF(ISNUMBER('Datos de entrada'!J600),'Datos de entrada'!J600,"")</f>
        <v/>
      </c>
      <c r="I600" s="1" t="str">
        <f>IF(OR(ISNUMBER(F600),ISNUMBER(G600)),IFERROR(VALUE(CONCATENATE(MID('Datos de entrada'!C600,1,1),",",MID('Datos de entrada'!C600,3,1))),IFERROR(VALUE(MID('Datos de entrada'!C600,1,2)),"")),"")</f>
        <v/>
      </c>
    </row>
    <row r="601" spans="1:9" ht="14.25" x14ac:dyDescent="0.2">
      <c r="A601" t="str">
        <f t="shared" si="40"/>
        <v/>
      </c>
      <c r="B601" t="str">
        <f t="shared" si="39"/>
        <v/>
      </c>
      <c r="C601" s="1" t="str">
        <f t="shared" si="38"/>
        <v/>
      </c>
      <c r="D601" t="str">
        <f>IF(ISNUMBER(C601),'Datos de entrada'!A601,"")</f>
        <v/>
      </c>
      <c r="E601" s="1" t="str">
        <f>IF(ISNUMBER(G601),IF(NOT(ISBLANK('Datos de entrada'!K601)),'Datos de entrada'!K601,""),IFERROR(MID('Datos de entrada'!H601,1,2),""))</f>
        <v/>
      </c>
      <c r="F601" s="1" t="str">
        <f>IFERROR(VALUE(CONCATENATE(MID('Datos de entrada'!H601,5,1),",",MID('Datos de entrada'!H601,7,1))),IFERROR(VALUE(CONCATENATE(MID('Datos de entrada'!H601,5,2),",",MID('Datos de entrada'!H601,8,1))),""))</f>
        <v/>
      </c>
      <c r="G601" s="1" t="str">
        <f>IF(ISNUMBER('Datos de entrada'!J601),'Datos de entrada'!J601,"")</f>
        <v/>
      </c>
      <c r="I601" s="1" t="str">
        <f>IF(OR(ISNUMBER(F601),ISNUMBER(G601)),IFERROR(VALUE(CONCATENATE(MID('Datos de entrada'!C601,1,1),",",MID('Datos de entrada'!C601,3,1))),IFERROR(VALUE(MID('Datos de entrada'!C601,1,2)),"")),"")</f>
        <v/>
      </c>
    </row>
    <row r="602" spans="1:9" ht="14.25" x14ac:dyDescent="0.2">
      <c r="A602" t="str">
        <f t="shared" si="40"/>
        <v/>
      </c>
      <c r="B602" t="str">
        <f t="shared" si="39"/>
        <v/>
      </c>
      <c r="C602" s="1" t="str">
        <f t="shared" si="38"/>
        <v/>
      </c>
      <c r="D602" t="str">
        <f>IF(ISNUMBER(C602),'Datos de entrada'!A602,"")</f>
        <v/>
      </c>
      <c r="E602" s="1" t="str">
        <f>IF(ISNUMBER(G602),IF(NOT(ISBLANK('Datos de entrada'!K602)),'Datos de entrada'!K602,""),IFERROR(MID('Datos de entrada'!H602,1,2),""))</f>
        <v/>
      </c>
      <c r="F602" s="1" t="str">
        <f>IFERROR(VALUE(CONCATENATE(MID('Datos de entrada'!H602,5,1),",",MID('Datos de entrada'!H602,7,1))),IFERROR(VALUE(CONCATENATE(MID('Datos de entrada'!H602,5,2),",",MID('Datos de entrada'!H602,8,1))),""))</f>
        <v/>
      </c>
      <c r="G602" s="1" t="str">
        <f>IF(ISNUMBER('Datos de entrada'!J602),'Datos de entrada'!J602,"")</f>
        <v/>
      </c>
      <c r="I602" s="1" t="str">
        <f>IF(OR(ISNUMBER(F602),ISNUMBER(G602)),IFERROR(VALUE(CONCATENATE(MID('Datos de entrada'!C602,1,1),",",MID('Datos de entrada'!C602,3,1))),IFERROR(VALUE(MID('Datos de entrada'!C602,1,2)),"")),"")</f>
        <v/>
      </c>
    </row>
    <row r="603" spans="1:9" ht="14.25" x14ac:dyDescent="0.2">
      <c r="A603" t="str">
        <f t="shared" si="40"/>
        <v/>
      </c>
      <c r="B603" t="str">
        <f t="shared" si="39"/>
        <v/>
      </c>
      <c r="C603" s="1" t="str">
        <f t="shared" si="38"/>
        <v/>
      </c>
      <c r="D603" t="str">
        <f>IF(ISNUMBER(C603),'Datos de entrada'!A603,"")</f>
        <v/>
      </c>
      <c r="E603" s="1" t="str">
        <f>IF(ISNUMBER(G603),IF(NOT(ISBLANK('Datos de entrada'!K603)),'Datos de entrada'!K603,""),IFERROR(MID('Datos de entrada'!H603,1,2),""))</f>
        <v/>
      </c>
      <c r="F603" s="1" t="str">
        <f>IFERROR(VALUE(CONCATENATE(MID('Datos de entrada'!H603,5,1),",",MID('Datos de entrada'!H603,7,1))),IFERROR(VALUE(CONCATENATE(MID('Datos de entrada'!H603,5,2),",",MID('Datos de entrada'!H603,8,1))),""))</f>
        <v/>
      </c>
      <c r="G603" s="1" t="str">
        <f>IF(ISNUMBER('Datos de entrada'!J603),'Datos de entrada'!J603,"")</f>
        <v/>
      </c>
      <c r="I603" s="1" t="str">
        <f>IF(OR(ISNUMBER(F603),ISNUMBER(G603)),IFERROR(VALUE(CONCATENATE(MID('Datos de entrada'!C603,1,1),",",MID('Datos de entrada'!C603,3,1))),IFERROR(VALUE(MID('Datos de entrada'!C603,1,2)),"")),"")</f>
        <v/>
      </c>
    </row>
    <row r="604" spans="1:9" ht="14.25" x14ac:dyDescent="0.2">
      <c r="A604" t="str">
        <f t="shared" si="40"/>
        <v/>
      </c>
      <c r="B604" t="str">
        <f t="shared" si="39"/>
        <v/>
      </c>
      <c r="C604" s="1" t="str">
        <f t="shared" si="38"/>
        <v/>
      </c>
      <c r="D604" t="str">
        <f>IF(ISNUMBER(C604),'Datos de entrada'!A604,"")</f>
        <v/>
      </c>
      <c r="E604" s="1" t="str">
        <f>IF(ISNUMBER(G604),IF(NOT(ISBLANK('Datos de entrada'!K604)),'Datos de entrada'!K604,""),IFERROR(MID('Datos de entrada'!H604,1,2),""))</f>
        <v/>
      </c>
      <c r="F604" s="1" t="str">
        <f>IFERROR(VALUE(CONCATENATE(MID('Datos de entrada'!H604,5,1),",",MID('Datos de entrada'!H604,7,1))),IFERROR(VALUE(CONCATENATE(MID('Datos de entrada'!H604,5,2),",",MID('Datos de entrada'!H604,8,1))),""))</f>
        <v/>
      </c>
      <c r="G604" s="1" t="str">
        <f>IF(ISNUMBER('Datos de entrada'!J604),'Datos de entrada'!J604,"")</f>
        <v/>
      </c>
      <c r="I604" s="1" t="str">
        <f>IF(OR(ISNUMBER(F604),ISNUMBER(G604)),IFERROR(VALUE(CONCATENATE(MID('Datos de entrada'!C604,1,1),",",MID('Datos de entrada'!C604,3,1))),IFERROR(VALUE(MID('Datos de entrada'!C604,1,2)),"")),"")</f>
        <v/>
      </c>
    </row>
    <row r="605" spans="1:9" ht="14.25" x14ac:dyDescent="0.2">
      <c r="A605" t="str">
        <f t="shared" si="40"/>
        <v/>
      </c>
      <c r="B605" t="str">
        <f t="shared" si="39"/>
        <v/>
      </c>
      <c r="C605" s="1" t="str">
        <f t="shared" si="38"/>
        <v/>
      </c>
      <c r="D605" t="str">
        <f>IF(ISNUMBER(C605),'Datos de entrada'!A605,"")</f>
        <v/>
      </c>
      <c r="E605" s="1" t="str">
        <f>IF(ISNUMBER(G605),IF(NOT(ISBLANK('Datos de entrada'!K605)),'Datos de entrada'!K605,""),IFERROR(MID('Datos de entrada'!H605,1,2),""))</f>
        <v/>
      </c>
      <c r="F605" s="1" t="str">
        <f>IFERROR(VALUE(CONCATENATE(MID('Datos de entrada'!H605,5,1),",",MID('Datos de entrada'!H605,7,1))),IFERROR(VALUE(CONCATENATE(MID('Datos de entrada'!H605,5,2),",",MID('Datos de entrada'!H605,8,1))),""))</f>
        <v/>
      </c>
      <c r="G605" s="1" t="str">
        <f>IF(ISNUMBER('Datos de entrada'!J605),'Datos de entrada'!J605,"")</f>
        <v/>
      </c>
      <c r="I605" s="1" t="str">
        <f>IF(OR(ISNUMBER(F605),ISNUMBER(G605)),IFERROR(VALUE(CONCATENATE(MID('Datos de entrada'!C605,1,1),",",MID('Datos de entrada'!C605,3,1))),IFERROR(VALUE(MID('Datos de entrada'!C605,1,2)),"")),"")</f>
        <v/>
      </c>
    </row>
    <row r="606" spans="1:9" ht="14.25" x14ac:dyDescent="0.2">
      <c r="A606" t="str">
        <f t="shared" si="40"/>
        <v/>
      </c>
      <c r="B606" t="str">
        <f t="shared" si="39"/>
        <v/>
      </c>
      <c r="C606" s="1" t="str">
        <f t="shared" si="38"/>
        <v/>
      </c>
      <c r="D606" t="str">
        <f>IF(ISNUMBER(C606),'Datos de entrada'!A606,"")</f>
        <v/>
      </c>
      <c r="E606" s="1" t="str">
        <f>IF(ISNUMBER(G606),IF(NOT(ISBLANK('Datos de entrada'!K606)),'Datos de entrada'!K606,""),IFERROR(MID('Datos de entrada'!H606,1,2),""))</f>
        <v/>
      </c>
      <c r="F606" s="1" t="str">
        <f>IFERROR(VALUE(CONCATENATE(MID('Datos de entrada'!H606,5,1),",",MID('Datos de entrada'!H606,7,1))),IFERROR(VALUE(CONCATENATE(MID('Datos de entrada'!H606,5,2),",",MID('Datos de entrada'!H606,8,1))),""))</f>
        <v/>
      </c>
      <c r="G606" s="1" t="str">
        <f>IF(ISNUMBER('Datos de entrada'!J606),'Datos de entrada'!J606,"")</f>
        <v/>
      </c>
      <c r="I606" s="1" t="str">
        <f>IF(OR(ISNUMBER(F606),ISNUMBER(G606)),IFERROR(VALUE(CONCATENATE(MID('Datos de entrada'!C606,1,1),",",MID('Datos de entrada'!C606,3,1))),IFERROR(VALUE(MID('Datos de entrada'!C606,1,2)),"")),"")</f>
        <v/>
      </c>
    </row>
    <row r="607" spans="1:9" ht="14.25" x14ac:dyDescent="0.2">
      <c r="A607" t="str">
        <f t="shared" si="40"/>
        <v/>
      </c>
      <c r="B607" t="str">
        <f t="shared" si="39"/>
        <v/>
      </c>
      <c r="C607" s="1" t="str">
        <f t="shared" si="38"/>
        <v/>
      </c>
      <c r="D607" t="str">
        <f>IF(ISNUMBER(C607),'Datos de entrada'!A607,"")</f>
        <v/>
      </c>
      <c r="E607" s="1" t="str">
        <f>IF(ISNUMBER(G607),IF(NOT(ISBLANK('Datos de entrada'!K607)),'Datos de entrada'!K607,""),IFERROR(MID('Datos de entrada'!H607,1,2),""))</f>
        <v/>
      </c>
      <c r="F607" s="1" t="str">
        <f>IFERROR(VALUE(CONCATENATE(MID('Datos de entrada'!H607,5,1),",",MID('Datos de entrada'!H607,7,1))),IFERROR(VALUE(CONCATENATE(MID('Datos de entrada'!H607,5,2),",",MID('Datos de entrada'!H607,8,1))),""))</f>
        <v/>
      </c>
      <c r="G607" s="1" t="str">
        <f>IF(ISNUMBER('Datos de entrada'!J607),'Datos de entrada'!J607,"")</f>
        <v/>
      </c>
      <c r="I607" s="1" t="str">
        <f>IF(OR(ISNUMBER(F607),ISNUMBER(G607)),IFERROR(VALUE(CONCATENATE(MID('Datos de entrada'!C607,1,1),",",MID('Datos de entrada'!C607,3,1))),IFERROR(VALUE(MID('Datos de entrada'!C607,1,2)),"")),"")</f>
        <v/>
      </c>
    </row>
    <row r="608" spans="1:9" ht="14.25" x14ac:dyDescent="0.2">
      <c r="A608" t="str">
        <f t="shared" si="40"/>
        <v/>
      </c>
      <c r="B608" t="str">
        <f t="shared" si="39"/>
        <v/>
      </c>
      <c r="C608" s="1" t="str">
        <f t="shared" si="38"/>
        <v/>
      </c>
      <c r="D608" t="str">
        <f>IF(ISNUMBER(C608),'Datos de entrada'!A608,"")</f>
        <v/>
      </c>
      <c r="E608" s="1" t="str">
        <f>IF(ISNUMBER(G608),IF(NOT(ISBLANK('Datos de entrada'!K608)),'Datos de entrada'!K608,""),IFERROR(MID('Datos de entrada'!H608,1,2),""))</f>
        <v/>
      </c>
      <c r="F608" s="1" t="str">
        <f>IFERROR(VALUE(CONCATENATE(MID('Datos de entrada'!H608,5,1),",",MID('Datos de entrada'!H608,7,1))),IFERROR(VALUE(CONCATENATE(MID('Datos de entrada'!H608,5,2),",",MID('Datos de entrada'!H608,8,1))),""))</f>
        <v/>
      </c>
      <c r="G608" s="1" t="str">
        <f>IF(ISNUMBER('Datos de entrada'!J608),'Datos de entrada'!J608,"")</f>
        <v/>
      </c>
      <c r="I608" s="1" t="str">
        <f>IF(OR(ISNUMBER(F608),ISNUMBER(G608)),IFERROR(VALUE(CONCATENATE(MID('Datos de entrada'!C608,1,1),",",MID('Datos de entrada'!C608,3,1))),IFERROR(VALUE(MID('Datos de entrada'!C608,1,2)),"")),"")</f>
        <v/>
      </c>
    </row>
    <row r="609" spans="1:9" ht="14.25" x14ac:dyDescent="0.2">
      <c r="A609" t="str">
        <f t="shared" si="40"/>
        <v/>
      </c>
      <c r="B609" t="str">
        <f t="shared" si="39"/>
        <v/>
      </c>
      <c r="C609" s="1" t="str">
        <f t="shared" si="38"/>
        <v/>
      </c>
      <c r="D609" t="str">
        <f>IF(ISNUMBER(C609),'Datos de entrada'!A609,"")</f>
        <v/>
      </c>
      <c r="E609" s="1" t="str">
        <f>IF(ISNUMBER(G609),IF(NOT(ISBLANK('Datos de entrada'!K609)),'Datos de entrada'!K609,""),IFERROR(MID('Datos de entrada'!H609,1,2),""))</f>
        <v/>
      </c>
      <c r="F609" s="1" t="str">
        <f>IFERROR(VALUE(CONCATENATE(MID('Datos de entrada'!H609,5,1),",",MID('Datos de entrada'!H609,7,1))),IFERROR(VALUE(CONCATENATE(MID('Datos de entrada'!H609,5,2),",",MID('Datos de entrada'!H609,8,1))),""))</f>
        <v/>
      </c>
      <c r="G609" s="1" t="str">
        <f>IF(ISNUMBER('Datos de entrada'!J609),'Datos de entrada'!J609,"")</f>
        <v/>
      </c>
      <c r="I609" s="1" t="str">
        <f>IF(OR(ISNUMBER(F609),ISNUMBER(G609)),IFERROR(VALUE(CONCATENATE(MID('Datos de entrada'!C609,1,1),",",MID('Datos de entrada'!C609,3,1))),IFERROR(VALUE(MID('Datos de entrada'!C609,1,2)),"")),"")</f>
        <v/>
      </c>
    </row>
    <row r="610" spans="1:9" ht="14.25" x14ac:dyDescent="0.2">
      <c r="A610" t="str">
        <f t="shared" si="40"/>
        <v/>
      </c>
      <c r="B610" t="str">
        <f t="shared" si="39"/>
        <v/>
      </c>
      <c r="C610" s="1" t="str">
        <f t="shared" si="38"/>
        <v/>
      </c>
      <c r="D610" t="str">
        <f>IF(ISNUMBER(C610),'Datos de entrada'!A610,"")</f>
        <v/>
      </c>
      <c r="E610" s="1" t="str">
        <f>IF(ISNUMBER(G610),IF(NOT(ISBLANK('Datos de entrada'!K610)),'Datos de entrada'!K610,""),IFERROR(MID('Datos de entrada'!H610,1,2),""))</f>
        <v/>
      </c>
      <c r="F610" s="1" t="str">
        <f>IFERROR(VALUE(CONCATENATE(MID('Datos de entrada'!H610,5,1),",",MID('Datos de entrada'!H610,7,1))),IFERROR(VALUE(CONCATENATE(MID('Datos de entrada'!H610,5,2),",",MID('Datos de entrada'!H610,8,1))),""))</f>
        <v/>
      </c>
      <c r="G610" s="1" t="str">
        <f>IF(ISNUMBER('Datos de entrada'!J610),'Datos de entrada'!J610,"")</f>
        <v/>
      </c>
      <c r="I610" s="1" t="str">
        <f>IF(OR(ISNUMBER(F610),ISNUMBER(G610)),IFERROR(VALUE(CONCATENATE(MID('Datos de entrada'!C610,1,1),",",MID('Datos de entrada'!C610,3,1))),IFERROR(VALUE(MID('Datos de entrada'!C610,1,2)),"")),"")</f>
        <v/>
      </c>
    </row>
    <row r="611" spans="1:9" ht="14.25" x14ac:dyDescent="0.2">
      <c r="A611" t="str">
        <f t="shared" si="40"/>
        <v/>
      </c>
      <c r="B611" t="str">
        <f t="shared" si="39"/>
        <v/>
      </c>
      <c r="C611" s="1" t="str">
        <f t="shared" si="38"/>
        <v/>
      </c>
      <c r="D611" t="str">
        <f>IF(ISNUMBER(C611),'Datos de entrada'!A611,"")</f>
        <v/>
      </c>
      <c r="E611" s="1" t="str">
        <f>IF(ISNUMBER(G611),IF(NOT(ISBLANK('Datos de entrada'!K611)),'Datos de entrada'!K611,""),IFERROR(MID('Datos de entrada'!H611,1,2),""))</f>
        <v/>
      </c>
      <c r="F611" s="1" t="str">
        <f>IFERROR(VALUE(CONCATENATE(MID('Datos de entrada'!H611,5,1),",",MID('Datos de entrada'!H611,7,1))),IFERROR(VALUE(CONCATENATE(MID('Datos de entrada'!H611,5,2),",",MID('Datos de entrada'!H611,8,1))),""))</f>
        <v/>
      </c>
      <c r="G611" s="1" t="str">
        <f>IF(ISNUMBER('Datos de entrada'!J611),'Datos de entrada'!J611,"")</f>
        <v/>
      </c>
      <c r="I611" s="1" t="str">
        <f>IF(OR(ISNUMBER(F611),ISNUMBER(G611)),IFERROR(VALUE(CONCATENATE(MID('Datos de entrada'!C611,1,1),",",MID('Datos de entrada'!C611,3,1))),IFERROR(VALUE(MID('Datos de entrada'!C611,1,2)),"")),"")</f>
        <v/>
      </c>
    </row>
    <row r="612" spans="1:9" ht="14.25" x14ac:dyDescent="0.2">
      <c r="A612" t="str">
        <f t="shared" si="40"/>
        <v/>
      </c>
      <c r="B612" t="str">
        <f t="shared" si="39"/>
        <v/>
      </c>
      <c r="C612" s="1" t="str">
        <f t="shared" si="38"/>
        <v/>
      </c>
      <c r="D612" t="str">
        <f>IF(ISNUMBER(C612),'Datos de entrada'!A612,"")</f>
        <v/>
      </c>
      <c r="E612" s="1" t="str">
        <f>IF(ISNUMBER(G612),IF(NOT(ISBLANK('Datos de entrada'!K612)),'Datos de entrada'!K612,""),IFERROR(MID('Datos de entrada'!H612,1,2),""))</f>
        <v/>
      </c>
      <c r="F612" s="1" t="str">
        <f>IFERROR(VALUE(CONCATENATE(MID('Datos de entrada'!H612,5,1),",",MID('Datos de entrada'!H612,7,1))),IFERROR(VALUE(CONCATENATE(MID('Datos de entrada'!H612,5,2),",",MID('Datos de entrada'!H612,8,1))),""))</f>
        <v/>
      </c>
      <c r="G612" s="1" t="str">
        <f>IF(ISNUMBER('Datos de entrada'!J612),'Datos de entrada'!J612,"")</f>
        <v/>
      </c>
      <c r="I612" s="1" t="str">
        <f>IF(OR(ISNUMBER(F612),ISNUMBER(G612)),IFERROR(VALUE(CONCATENATE(MID('Datos de entrada'!C612,1,1),",",MID('Datos de entrada'!C612,3,1))),IFERROR(VALUE(MID('Datos de entrada'!C612,1,2)),"")),"")</f>
        <v/>
      </c>
    </row>
    <row r="613" spans="1:9" ht="14.25" x14ac:dyDescent="0.2">
      <c r="A613" t="str">
        <f t="shared" si="40"/>
        <v/>
      </c>
      <c r="B613" t="str">
        <f t="shared" si="39"/>
        <v/>
      </c>
      <c r="C613" s="1" t="str">
        <f t="shared" si="38"/>
        <v/>
      </c>
      <c r="D613" t="str">
        <f>IF(ISNUMBER(C613),'Datos de entrada'!A613,"")</f>
        <v/>
      </c>
      <c r="E613" s="1" t="str">
        <f>IF(ISNUMBER(G613),IF(NOT(ISBLANK('Datos de entrada'!K613)),'Datos de entrada'!K613,""),IFERROR(MID('Datos de entrada'!H613,1,2),""))</f>
        <v/>
      </c>
      <c r="F613" s="1" t="str">
        <f>IFERROR(VALUE(CONCATENATE(MID('Datos de entrada'!H613,5,1),",",MID('Datos de entrada'!H613,7,1))),IFERROR(VALUE(CONCATENATE(MID('Datos de entrada'!H613,5,2),",",MID('Datos de entrada'!H613,8,1))),""))</f>
        <v/>
      </c>
      <c r="G613" s="1" t="str">
        <f>IF(ISNUMBER('Datos de entrada'!J613),'Datos de entrada'!J613,"")</f>
        <v/>
      </c>
      <c r="I613" s="1" t="str">
        <f>IF(OR(ISNUMBER(F613),ISNUMBER(G613)),IFERROR(VALUE(CONCATENATE(MID('Datos de entrada'!C613,1,1),",",MID('Datos de entrada'!C613,3,1))),IFERROR(VALUE(MID('Datos de entrada'!C613,1,2)),"")),"")</f>
        <v/>
      </c>
    </row>
    <row r="614" spans="1:9" ht="14.25" x14ac:dyDescent="0.2">
      <c r="A614" t="str">
        <f t="shared" si="40"/>
        <v/>
      </c>
      <c r="B614" t="str">
        <f t="shared" si="39"/>
        <v/>
      </c>
      <c r="C614" s="1" t="str">
        <f t="shared" si="38"/>
        <v/>
      </c>
      <c r="D614" t="str">
        <f>IF(ISNUMBER(C614),'Datos de entrada'!A614,"")</f>
        <v/>
      </c>
      <c r="E614" s="1" t="str">
        <f>IF(ISNUMBER(G614),IF(NOT(ISBLANK('Datos de entrada'!K614)),'Datos de entrada'!K614,""),IFERROR(MID('Datos de entrada'!H614,1,2),""))</f>
        <v/>
      </c>
      <c r="F614" s="1" t="str">
        <f>IFERROR(VALUE(CONCATENATE(MID('Datos de entrada'!H614,5,1),",",MID('Datos de entrada'!H614,7,1))),IFERROR(VALUE(CONCATENATE(MID('Datos de entrada'!H614,5,2),",",MID('Datos de entrada'!H614,8,1))),""))</f>
        <v/>
      </c>
      <c r="G614" s="1" t="str">
        <f>IF(ISNUMBER('Datos de entrada'!J614),'Datos de entrada'!J614,"")</f>
        <v/>
      </c>
      <c r="I614" s="1" t="str">
        <f>IF(OR(ISNUMBER(F614),ISNUMBER(G614)),IFERROR(VALUE(CONCATENATE(MID('Datos de entrada'!C614,1,1),",",MID('Datos de entrada'!C614,3,1))),IFERROR(VALUE(MID('Datos de entrada'!C614,1,2)),"")),"")</f>
        <v/>
      </c>
    </row>
    <row r="615" spans="1:9" ht="14.25" x14ac:dyDescent="0.2">
      <c r="A615" t="str">
        <f t="shared" si="40"/>
        <v/>
      </c>
      <c r="B615" t="str">
        <f t="shared" si="39"/>
        <v/>
      </c>
      <c r="C615" s="1" t="str">
        <f t="shared" si="38"/>
        <v/>
      </c>
      <c r="D615" t="str">
        <f>IF(ISNUMBER(C615),'Datos de entrada'!A615,"")</f>
        <v/>
      </c>
      <c r="E615" s="1" t="str">
        <f>IF(ISNUMBER(G615),IF(NOT(ISBLANK('Datos de entrada'!K615)),'Datos de entrada'!K615,""),IFERROR(MID('Datos de entrada'!H615,1,2),""))</f>
        <v/>
      </c>
      <c r="F615" s="1" t="str">
        <f>IFERROR(VALUE(CONCATENATE(MID('Datos de entrada'!H615,5,1),",",MID('Datos de entrada'!H615,7,1))),IFERROR(VALUE(CONCATENATE(MID('Datos de entrada'!H615,5,2),",",MID('Datos de entrada'!H615,8,1))),""))</f>
        <v/>
      </c>
      <c r="G615" s="1" t="str">
        <f>IF(ISNUMBER('Datos de entrada'!J615),'Datos de entrada'!J615,"")</f>
        <v/>
      </c>
      <c r="I615" s="1" t="str">
        <f>IF(OR(ISNUMBER(F615),ISNUMBER(G615)),IFERROR(VALUE(CONCATENATE(MID('Datos de entrada'!C615,1,1),",",MID('Datos de entrada'!C615,3,1))),IFERROR(VALUE(MID('Datos de entrada'!C615,1,2)),"")),"")</f>
        <v/>
      </c>
    </row>
    <row r="616" spans="1:9" ht="14.25" x14ac:dyDescent="0.2">
      <c r="A616" t="str">
        <f t="shared" si="40"/>
        <v/>
      </c>
      <c r="B616" t="str">
        <f t="shared" si="39"/>
        <v/>
      </c>
      <c r="C616" s="1" t="str">
        <f t="shared" si="38"/>
        <v/>
      </c>
      <c r="D616" t="str">
        <f>IF(ISNUMBER(C616),'Datos de entrada'!A616,"")</f>
        <v/>
      </c>
      <c r="E616" s="1" t="str">
        <f>IF(ISNUMBER(G616),IF(NOT(ISBLANK('Datos de entrada'!K616)),'Datos de entrada'!K616,""),IFERROR(MID('Datos de entrada'!H616,1,2),""))</f>
        <v/>
      </c>
      <c r="F616" s="1" t="str">
        <f>IFERROR(VALUE(CONCATENATE(MID('Datos de entrada'!H616,5,1),",",MID('Datos de entrada'!H616,7,1))),IFERROR(VALUE(CONCATENATE(MID('Datos de entrada'!H616,5,2),",",MID('Datos de entrada'!H616,8,1))),""))</f>
        <v/>
      </c>
      <c r="G616" s="1" t="str">
        <f>IF(ISNUMBER('Datos de entrada'!J616),'Datos de entrada'!J616,"")</f>
        <v/>
      </c>
      <c r="I616" s="1" t="str">
        <f>IF(OR(ISNUMBER(F616),ISNUMBER(G616)),IFERROR(VALUE(CONCATENATE(MID('Datos de entrada'!C616,1,1),",",MID('Datos de entrada'!C616,3,1))),IFERROR(VALUE(MID('Datos de entrada'!C616,1,2)),"")),"")</f>
        <v/>
      </c>
    </row>
    <row r="617" spans="1:9" ht="14.25" x14ac:dyDescent="0.2">
      <c r="A617" t="str">
        <f t="shared" si="40"/>
        <v/>
      </c>
      <c r="B617" t="str">
        <f t="shared" si="39"/>
        <v/>
      </c>
      <c r="C617" s="1" t="str">
        <f t="shared" si="38"/>
        <v/>
      </c>
      <c r="D617" t="str">
        <f>IF(ISNUMBER(C617),'Datos de entrada'!A617,"")</f>
        <v/>
      </c>
      <c r="E617" s="1" t="str">
        <f>IF(ISNUMBER(G617),IF(NOT(ISBLANK('Datos de entrada'!K617)),'Datos de entrada'!K617,""),IFERROR(MID('Datos de entrada'!H617,1,2),""))</f>
        <v/>
      </c>
      <c r="F617" s="1" t="str">
        <f>IFERROR(VALUE(CONCATENATE(MID('Datos de entrada'!H617,5,1),",",MID('Datos de entrada'!H617,7,1))),IFERROR(VALUE(CONCATENATE(MID('Datos de entrada'!H617,5,2),",",MID('Datos de entrada'!H617,8,1))),""))</f>
        <v/>
      </c>
      <c r="G617" s="1" t="str">
        <f>IF(ISNUMBER('Datos de entrada'!J617),'Datos de entrada'!J617,"")</f>
        <v/>
      </c>
      <c r="I617" s="1" t="str">
        <f>IF(OR(ISNUMBER(F617),ISNUMBER(G617)),IFERROR(VALUE(CONCATENATE(MID('Datos de entrada'!C617,1,1),",",MID('Datos de entrada'!C617,3,1))),IFERROR(VALUE(MID('Datos de entrada'!C617,1,2)),"")),"")</f>
        <v/>
      </c>
    </row>
    <row r="618" spans="1:9" ht="14.25" x14ac:dyDescent="0.2">
      <c r="A618" t="str">
        <f t="shared" si="40"/>
        <v/>
      </c>
      <c r="B618" t="str">
        <f t="shared" si="39"/>
        <v/>
      </c>
      <c r="C618" s="1" t="str">
        <f t="shared" si="38"/>
        <v/>
      </c>
      <c r="D618" t="str">
        <f>IF(ISNUMBER(C618),'Datos de entrada'!A618,"")</f>
        <v/>
      </c>
      <c r="E618" s="1" t="str">
        <f>IF(ISNUMBER(G618),IF(NOT(ISBLANK('Datos de entrada'!K618)),'Datos de entrada'!K618,""),IFERROR(MID('Datos de entrada'!H618,1,2),""))</f>
        <v/>
      </c>
      <c r="F618" s="1" t="str">
        <f>IFERROR(VALUE(CONCATENATE(MID('Datos de entrada'!H618,5,1),",",MID('Datos de entrada'!H618,7,1))),IFERROR(VALUE(CONCATENATE(MID('Datos de entrada'!H618,5,2),",",MID('Datos de entrada'!H618,8,1))),""))</f>
        <v/>
      </c>
      <c r="G618" s="1" t="str">
        <f>IF(ISNUMBER('Datos de entrada'!J618),'Datos de entrada'!J618,"")</f>
        <v/>
      </c>
      <c r="I618" s="1" t="str">
        <f>IF(OR(ISNUMBER(F618),ISNUMBER(G618)),IFERROR(VALUE(CONCATENATE(MID('Datos de entrada'!C618,1,1),",",MID('Datos de entrada'!C618,3,1))),IFERROR(VALUE(MID('Datos de entrada'!C618,1,2)),"")),"")</f>
        <v/>
      </c>
    </row>
    <row r="619" spans="1:9" ht="14.25" x14ac:dyDescent="0.2">
      <c r="A619" t="str">
        <f t="shared" si="40"/>
        <v/>
      </c>
      <c r="B619" t="str">
        <f t="shared" si="39"/>
        <v/>
      </c>
      <c r="C619" s="1" t="str">
        <f t="shared" si="38"/>
        <v/>
      </c>
      <c r="D619" t="str">
        <f>IF(ISNUMBER(C619),'Datos de entrada'!A619,"")</f>
        <v/>
      </c>
      <c r="E619" s="1" t="str">
        <f>IF(ISNUMBER(G619),IF(NOT(ISBLANK('Datos de entrada'!K619)),'Datos de entrada'!K619,""),IFERROR(MID('Datos de entrada'!H619,1,2),""))</f>
        <v/>
      </c>
      <c r="F619" s="1" t="str">
        <f>IFERROR(VALUE(CONCATENATE(MID('Datos de entrada'!H619,5,1),",",MID('Datos de entrada'!H619,7,1))),IFERROR(VALUE(CONCATENATE(MID('Datos de entrada'!H619,5,2),",",MID('Datos de entrada'!H619,8,1))),""))</f>
        <v/>
      </c>
      <c r="G619" s="1" t="str">
        <f>IF(ISNUMBER('Datos de entrada'!J619),'Datos de entrada'!J619,"")</f>
        <v/>
      </c>
      <c r="I619" s="1" t="str">
        <f>IF(OR(ISNUMBER(F619),ISNUMBER(G619)),IFERROR(VALUE(CONCATENATE(MID('Datos de entrada'!C619,1,1),",",MID('Datos de entrada'!C619,3,1))),IFERROR(VALUE(MID('Datos de entrada'!C619,1,2)),"")),"")</f>
        <v/>
      </c>
    </row>
    <row r="620" spans="1:9" ht="14.25" x14ac:dyDescent="0.2">
      <c r="A620" t="str">
        <f t="shared" si="40"/>
        <v/>
      </c>
      <c r="B620" t="str">
        <f t="shared" si="39"/>
        <v/>
      </c>
      <c r="C620" s="1" t="str">
        <f t="shared" si="38"/>
        <v/>
      </c>
      <c r="D620" t="str">
        <f>IF(ISNUMBER(C620),'Datos de entrada'!A620,"")</f>
        <v/>
      </c>
      <c r="E620" s="1" t="str">
        <f>IF(ISNUMBER(G620),IF(NOT(ISBLANK('Datos de entrada'!K620)),'Datos de entrada'!K620,""),IFERROR(MID('Datos de entrada'!H620,1,2),""))</f>
        <v/>
      </c>
      <c r="F620" s="1" t="str">
        <f>IFERROR(VALUE(CONCATENATE(MID('Datos de entrada'!H620,5,1),",",MID('Datos de entrada'!H620,7,1))),IFERROR(VALUE(CONCATENATE(MID('Datos de entrada'!H620,5,2),",",MID('Datos de entrada'!H620,8,1))),""))</f>
        <v/>
      </c>
      <c r="G620" s="1" t="str">
        <f>IF(ISNUMBER('Datos de entrada'!J620),'Datos de entrada'!J620,"")</f>
        <v/>
      </c>
      <c r="I620" s="1" t="str">
        <f>IF(OR(ISNUMBER(F620),ISNUMBER(G620)),IFERROR(VALUE(CONCATENATE(MID('Datos de entrada'!C620,1,1),",",MID('Datos de entrada'!C620,3,1))),IFERROR(VALUE(MID('Datos de entrada'!C620,1,2)),"")),"")</f>
        <v/>
      </c>
    </row>
    <row r="621" spans="1:9" ht="14.25" x14ac:dyDescent="0.2">
      <c r="A621" t="str">
        <f t="shared" si="40"/>
        <v/>
      </c>
      <c r="B621" t="str">
        <f t="shared" si="39"/>
        <v/>
      </c>
      <c r="C621" s="1" t="str">
        <f t="shared" si="38"/>
        <v/>
      </c>
      <c r="D621" t="str">
        <f>IF(ISNUMBER(C621),'Datos de entrada'!A621,"")</f>
        <v/>
      </c>
      <c r="E621" s="1" t="str">
        <f>IF(ISNUMBER(G621),IF(NOT(ISBLANK('Datos de entrada'!K621)),'Datos de entrada'!K621,""),IFERROR(MID('Datos de entrada'!H621,1,2),""))</f>
        <v/>
      </c>
      <c r="F621" s="1" t="str">
        <f>IFERROR(VALUE(CONCATENATE(MID('Datos de entrada'!H621,5,1),",",MID('Datos de entrada'!H621,7,1))),IFERROR(VALUE(CONCATENATE(MID('Datos de entrada'!H621,5,2),",",MID('Datos de entrada'!H621,8,1))),""))</f>
        <v/>
      </c>
      <c r="G621" s="1" t="str">
        <f>IF(ISNUMBER('Datos de entrada'!J621),'Datos de entrada'!J621,"")</f>
        <v/>
      </c>
      <c r="I621" s="1" t="str">
        <f>IF(OR(ISNUMBER(F621),ISNUMBER(G621)),IFERROR(VALUE(CONCATENATE(MID('Datos de entrada'!C621,1,1),",",MID('Datos de entrada'!C621,3,1))),IFERROR(VALUE(MID('Datos de entrada'!C621,1,2)),"")),"")</f>
        <v/>
      </c>
    </row>
    <row r="622" spans="1:9" ht="14.25" x14ac:dyDescent="0.2">
      <c r="A622" t="str">
        <f t="shared" si="40"/>
        <v/>
      </c>
      <c r="B622" t="str">
        <f t="shared" si="39"/>
        <v/>
      </c>
      <c r="C622" s="1" t="str">
        <f t="shared" si="38"/>
        <v/>
      </c>
      <c r="D622" t="str">
        <f>IF(ISNUMBER(C622),'Datos de entrada'!A622,"")</f>
        <v/>
      </c>
      <c r="E622" s="1" t="str">
        <f>IF(ISNUMBER(G622),IF(NOT(ISBLANK('Datos de entrada'!K622)),'Datos de entrada'!K622,""),IFERROR(MID('Datos de entrada'!H622,1,2),""))</f>
        <v/>
      </c>
      <c r="F622" s="1" t="str">
        <f>IFERROR(VALUE(CONCATENATE(MID('Datos de entrada'!H622,5,1),",",MID('Datos de entrada'!H622,7,1))),IFERROR(VALUE(CONCATENATE(MID('Datos de entrada'!H622,5,2),",",MID('Datos de entrada'!H622,8,1))),""))</f>
        <v/>
      </c>
      <c r="G622" s="1" t="str">
        <f>IF(ISNUMBER('Datos de entrada'!J622),'Datos de entrada'!J622,"")</f>
        <v/>
      </c>
      <c r="I622" s="1" t="str">
        <f>IF(OR(ISNUMBER(F622),ISNUMBER(G622)),IFERROR(VALUE(CONCATENATE(MID('Datos de entrada'!C622,1,1),",",MID('Datos de entrada'!C622,3,1))),IFERROR(VALUE(MID('Datos de entrada'!C622,1,2)),"")),"")</f>
        <v/>
      </c>
    </row>
    <row r="623" spans="1:9" ht="14.25" x14ac:dyDescent="0.2">
      <c r="A623" t="str">
        <f t="shared" si="40"/>
        <v/>
      </c>
      <c r="B623" t="str">
        <f t="shared" si="39"/>
        <v/>
      </c>
      <c r="C623" s="1" t="str">
        <f t="shared" si="38"/>
        <v/>
      </c>
      <c r="D623" t="str">
        <f>IF(ISNUMBER(C623),'Datos de entrada'!A623,"")</f>
        <v/>
      </c>
      <c r="E623" s="1" t="str">
        <f>IF(ISNUMBER(G623),IF(NOT(ISBLANK('Datos de entrada'!K623)),'Datos de entrada'!K623,""),IFERROR(MID('Datos de entrada'!H623,1,2),""))</f>
        <v/>
      </c>
      <c r="F623" s="1" t="str">
        <f>IFERROR(VALUE(CONCATENATE(MID('Datos de entrada'!H623,5,1),",",MID('Datos de entrada'!H623,7,1))),IFERROR(VALUE(CONCATENATE(MID('Datos de entrada'!H623,5,2),",",MID('Datos de entrada'!H623,8,1))),""))</f>
        <v/>
      </c>
      <c r="G623" s="1" t="str">
        <f>IF(ISNUMBER('Datos de entrada'!J623),'Datos de entrada'!J623,"")</f>
        <v/>
      </c>
      <c r="I623" s="1" t="str">
        <f>IF(OR(ISNUMBER(F623),ISNUMBER(G623)),IFERROR(VALUE(CONCATENATE(MID('Datos de entrada'!C623,1,1),",",MID('Datos de entrada'!C623,3,1))),IFERROR(VALUE(MID('Datos de entrada'!C623,1,2)),"")),"")</f>
        <v/>
      </c>
    </row>
    <row r="624" spans="1:9" ht="14.25" x14ac:dyDescent="0.2">
      <c r="A624" t="str">
        <f t="shared" si="40"/>
        <v/>
      </c>
      <c r="B624" t="str">
        <f t="shared" si="39"/>
        <v/>
      </c>
      <c r="C624" s="1" t="str">
        <f t="shared" si="38"/>
        <v/>
      </c>
      <c r="D624" t="str">
        <f>IF(ISNUMBER(C624),'Datos de entrada'!A624,"")</f>
        <v/>
      </c>
      <c r="E624" s="1" t="str">
        <f>IF(ISNUMBER(G624),IF(NOT(ISBLANK('Datos de entrada'!K624)),'Datos de entrada'!K624,""),IFERROR(MID('Datos de entrada'!H624,1,2),""))</f>
        <v/>
      </c>
      <c r="F624" s="1" t="str">
        <f>IFERROR(VALUE(CONCATENATE(MID('Datos de entrada'!H624,5,1),",",MID('Datos de entrada'!H624,7,1))),IFERROR(VALUE(CONCATENATE(MID('Datos de entrada'!H624,5,2),",",MID('Datos de entrada'!H624,8,1))),""))</f>
        <v/>
      </c>
      <c r="G624" s="1" t="str">
        <f>IF(ISNUMBER('Datos de entrada'!J624),'Datos de entrada'!J624,"")</f>
        <v/>
      </c>
      <c r="I624" s="1" t="str">
        <f>IF(OR(ISNUMBER(F624),ISNUMBER(G624)),IFERROR(VALUE(CONCATENATE(MID('Datos de entrada'!C624,1,1),",",MID('Datos de entrada'!C624,3,1))),IFERROR(VALUE(MID('Datos de entrada'!C624,1,2)),"")),"")</f>
        <v/>
      </c>
    </row>
    <row r="625" spans="1:9" ht="14.25" x14ac:dyDescent="0.2">
      <c r="A625" t="str">
        <f t="shared" si="40"/>
        <v/>
      </c>
      <c r="B625" t="str">
        <f t="shared" si="39"/>
        <v/>
      </c>
      <c r="C625" s="1" t="str">
        <f t="shared" si="38"/>
        <v/>
      </c>
      <c r="D625" t="str">
        <f>IF(ISNUMBER(C625),'Datos de entrada'!A625,"")</f>
        <v/>
      </c>
      <c r="E625" s="1" t="str">
        <f>IF(ISNUMBER(G625),IF(NOT(ISBLANK('Datos de entrada'!K625)),'Datos de entrada'!K625,""),IFERROR(MID('Datos de entrada'!H625,1,2),""))</f>
        <v/>
      </c>
      <c r="F625" s="1" t="str">
        <f>IFERROR(VALUE(CONCATENATE(MID('Datos de entrada'!H625,5,1),",",MID('Datos de entrada'!H625,7,1))),IFERROR(VALUE(CONCATENATE(MID('Datos de entrada'!H625,5,2),",",MID('Datos de entrada'!H625,8,1))),""))</f>
        <v/>
      </c>
      <c r="G625" s="1" t="str">
        <f>IF(ISNUMBER('Datos de entrada'!J625),'Datos de entrada'!J625,"")</f>
        <v/>
      </c>
      <c r="I625" s="1" t="str">
        <f>IF(OR(ISNUMBER(F625),ISNUMBER(G625)),IFERROR(VALUE(CONCATENATE(MID('Datos de entrada'!C625,1,1),",",MID('Datos de entrada'!C625,3,1))),IFERROR(VALUE(MID('Datos de entrada'!C625,1,2)),"")),"")</f>
        <v/>
      </c>
    </row>
    <row r="626" spans="1:9" ht="14.25" x14ac:dyDescent="0.2">
      <c r="A626" t="str">
        <f t="shared" si="40"/>
        <v/>
      </c>
      <c r="B626" t="str">
        <f t="shared" si="39"/>
        <v/>
      </c>
      <c r="C626" s="1" t="str">
        <f t="shared" si="38"/>
        <v/>
      </c>
      <c r="D626" t="str">
        <f>IF(ISNUMBER(C626),'Datos de entrada'!A626,"")</f>
        <v/>
      </c>
      <c r="E626" s="1" t="str">
        <f>IF(ISNUMBER(G626),IF(NOT(ISBLANK('Datos de entrada'!K626)),'Datos de entrada'!K626,""),IFERROR(MID('Datos de entrada'!H626,1,2),""))</f>
        <v/>
      </c>
      <c r="F626" s="1" t="str">
        <f>IFERROR(VALUE(CONCATENATE(MID('Datos de entrada'!H626,5,1),",",MID('Datos de entrada'!H626,7,1))),IFERROR(VALUE(CONCATENATE(MID('Datos de entrada'!H626,5,2),",",MID('Datos de entrada'!H626,8,1))),""))</f>
        <v/>
      </c>
      <c r="G626" s="1" t="str">
        <f>IF(ISNUMBER('Datos de entrada'!J626),'Datos de entrada'!J626,"")</f>
        <v/>
      </c>
      <c r="I626" s="1" t="str">
        <f>IF(OR(ISNUMBER(F626),ISNUMBER(G626)),IFERROR(VALUE(CONCATENATE(MID('Datos de entrada'!C626,1,1),",",MID('Datos de entrada'!C626,3,1))),IFERROR(VALUE(MID('Datos de entrada'!C626,1,2)),"")),"")</f>
        <v/>
      </c>
    </row>
    <row r="627" spans="1:9" ht="14.25" x14ac:dyDescent="0.2">
      <c r="A627" t="str">
        <f t="shared" si="40"/>
        <v/>
      </c>
      <c r="B627" t="str">
        <f t="shared" si="39"/>
        <v/>
      </c>
      <c r="C627" s="1" t="str">
        <f t="shared" si="38"/>
        <v/>
      </c>
      <c r="D627" t="str">
        <f>IF(ISNUMBER(C627),'Datos de entrada'!A627,"")</f>
        <v/>
      </c>
      <c r="E627" s="1" t="str">
        <f>IF(ISNUMBER(G627),IF(NOT(ISBLANK('Datos de entrada'!K627)),'Datos de entrada'!K627,""),IFERROR(MID('Datos de entrada'!H627,1,2),""))</f>
        <v/>
      </c>
      <c r="F627" s="1" t="str">
        <f>IFERROR(VALUE(CONCATENATE(MID('Datos de entrada'!H627,5,1),",",MID('Datos de entrada'!H627,7,1))),IFERROR(VALUE(CONCATENATE(MID('Datos de entrada'!H627,5,2),",",MID('Datos de entrada'!H627,8,1))),""))</f>
        <v/>
      </c>
      <c r="G627" s="1" t="str">
        <f>IF(ISNUMBER('Datos de entrada'!J627),'Datos de entrada'!J627,"")</f>
        <v/>
      </c>
      <c r="I627" s="1" t="str">
        <f>IF(OR(ISNUMBER(F627),ISNUMBER(G627)),IFERROR(VALUE(CONCATENATE(MID('Datos de entrada'!C627,1,1),",",MID('Datos de entrada'!C627,3,1))),IFERROR(VALUE(MID('Datos de entrada'!C627,1,2)),"")),"")</f>
        <v/>
      </c>
    </row>
    <row r="628" spans="1:9" ht="14.25" x14ac:dyDescent="0.2">
      <c r="A628" t="str">
        <f t="shared" si="40"/>
        <v/>
      </c>
      <c r="B628" t="str">
        <f t="shared" si="39"/>
        <v/>
      </c>
      <c r="C628" s="1" t="str">
        <f t="shared" si="38"/>
        <v/>
      </c>
      <c r="D628" t="str">
        <f>IF(ISNUMBER(C628),'Datos de entrada'!A628,"")</f>
        <v/>
      </c>
      <c r="E628" s="1" t="str">
        <f>IF(ISNUMBER(G628),IF(NOT(ISBLANK('Datos de entrada'!K628)),'Datos de entrada'!K628,""),IFERROR(MID('Datos de entrada'!H628,1,2),""))</f>
        <v/>
      </c>
      <c r="F628" s="1" t="str">
        <f>IFERROR(VALUE(CONCATENATE(MID('Datos de entrada'!H628,5,1),",",MID('Datos de entrada'!H628,7,1))),IFERROR(VALUE(CONCATENATE(MID('Datos de entrada'!H628,5,2),",",MID('Datos de entrada'!H628,8,1))),""))</f>
        <v/>
      </c>
      <c r="G628" s="1" t="str">
        <f>IF(ISNUMBER('Datos de entrada'!J628),'Datos de entrada'!J628,"")</f>
        <v/>
      </c>
      <c r="I628" s="1" t="str">
        <f>IF(OR(ISNUMBER(F628),ISNUMBER(G628)),IFERROR(VALUE(CONCATENATE(MID('Datos de entrada'!C628,1,1),",",MID('Datos de entrada'!C628,3,1))),IFERROR(VALUE(MID('Datos de entrada'!C628,1,2)),"")),"")</f>
        <v/>
      </c>
    </row>
    <row r="629" spans="1:9" ht="14.25" x14ac:dyDescent="0.2">
      <c r="A629" t="str">
        <f t="shared" si="40"/>
        <v/>
      </c>
      <c r="B629" t="str">
        <f t="shared" si="39"/>
        <v/>
      </c>
      <c r="C629" s="1" t="str">
        <f t="shared" si="38"/>
        <v/>
      </c>
      <c r="D629" t="str">
        <f>IF(ISNUMBER(C629),'Datos de entrada'!A629,"")</f>
        <v/>
      </c>
      <c r="E629" s="1" t="str">
        <f>IF(ISNUMBER(G629),IF(NOT(ISBLANK('Datos de entrada'!K629)),'Datos de entrada'!K629,""),IFERROR(MID('Datos de entrada'!H629,1,2),""))</f>
        <v/>
      </c>
      <c r="F629" s="1" t="str">
        <f>IFERROR(VALUE(CONCATENATE(MID('Datos de entrada'!H629,5,1),",",MID('Datos de entrada'!H629,7,1))),IFERROR(VALUE(CONCATENATE(MID('Datos de entrada'!H629,5,2),",",MID('Datos de entrada'!H629,8,1))),""))</f>
        <v/>
      </c>
      <c r="G629" s="1" t="str">
        <f>IF(ISNUMBER('Datos de entrada'!J629),'Datos de entrada'!J629,"")</f>
        <v/>
      </c>
      <c r="I629" s="1" t="str">
        <f>IF(OR(ISNUMBER(F629),ISNUMBER(G629)),IFERROR(VALUE(CONCATENATE(MID('Datos de entrada'!C629,1,1),",",MID('Datos de entrada'!C629,3,1))),IFERROR(VALUE(MID('Datos de entrada'!C629,1,2)),"")),"")</f>
        <v/>
      </c>
    </row>
    <row r="630" spans="1:9" ht="14.25" x14ac:dyDescent="0.2">
      <c r="A630" t="str">
        <f t="shared" si="40"/>
        <v/>
      </c>
      <c r="B630" t="str">
        <f t="shared" si="39"/>
        <v/>
      </c>
      <c r="C630" s="1" t="str">
        <f t="shared" si="38"/>
        <v/>
      </c>
      <c r="D630" t="str">
        <f>IF(ISNUMBER(C630),'Datos de entrada'!A630,"")</f>
        <v/>
      </c>
      <c r="E630" s="1" t="str">
        <f>IF(ISNUMBER(G630),IF(NOT(ISBLANK('Datos de entrada'!K630)),'Datos de entrada'!K630,""),IFERROR(MID('Datos de entrada'!H630,1,2),""))</f>
        <v/>
      </c>
      <c r="F630" s="1" t="str">
        <f>IFERROR(VALUE(CONCATENATE(MID('Datos de entrada'!H630,5,1),",",MID('Datos de entrada'!H630,7,1))),IFERROR(VALUE(CONCATENATE(MID('Datos de entrada'!H630,5,2),",",MID('Datos de entrada'!H630,8,1))),""))</f>
        <v/>
      </c>
      <c r="G630" s="1" t="str">
        <f>IF(ISNUMBER('Datos de entrada'!J630),'Datos de entrada'!J630,"")</f>
        <v/>
      </c>
      <c r="I630" s="1" t="str">
        <f>IF(OR(ISNUMBER(F630),ISNUMBER(G630)),IFERROR(VALUE(CONCATENATE(MID('Datos de entrada'!C630,1,1),",",MID('Datos de entrada'!C630,3,1))),IFERROR(VALUE(MID('Datos de entrada'!C630,1,2)),"")),"")</f>
        <v/>
      </c>
    </row>
    <row r="631" spans="1:9" ht="14.25" x14ac:dyDescent="0.2">
      <c r="A631" t="str">
        <f t="shared" si="40"/>
        <v/>
      </c>
      <c r="B631" t="str">
        <f t="shared" si="39"/>
        <v/>
      </c>
      <c r="C631" s="1" t="str">
        <f t="shared" si="38"/>
        <v/>
      </c>
      <c r="D631" t="str">
        <f>IF(ISNUMBER(C631),'Datos de entrada'!A631,"")</f>
        <v/>
      </c>
      <c r="E631" s="1" t="str">
        <f>IF(ISNUMBER(G631),IF(NOT(ISBLANK('Datos de entrada'!K631)),'Datos de entrada'!K631,""),IFERROR(MID('Datos de entrada'!H631,1,2),""))</f>
        <v/>
      </c>
      <c r="F631" s="1" t="str">
        <f>IFERROR(VALUE(CONCATENATE(MID('Datos de entrada'!H631,5,1),",",MID('Datos de entrada'!H631,7,1))),IFERROR(VALUE(CONCATENATE(MID('Datos de entrada'!H631,5,2),",",MID('Datos de entrada'!H631,8,1))),""))</f>
        <v/>
      </c>
      <c r="G631" s="1" t="str">
        <f>IF(ISNUMBER('Datos de entrada'!J631),'Datos de entrada'!J631,"")</f>
        <v/>
      </c>
      <c r="I631" s="1" t="str">
        <f>IF(OR(ISNUMBER(F631),ISNUMBER(G631)),IFERROR(VALUE(CONCATENATE(MID('Datos de entrada'!C631,1,1),",",MID('Datos de entrada'!C631,3,1))),IFERROR(VALUE(MID('Datos de entrada'!C631,1,2)),"")),"")</f>
        <v/>
      </c>
    </row>
    <row r="632" spans="1:9" ht="14.25" x14ac:dyDescent="0.2">
      <c r="A632" t="str">
        <f t="shared" si="40"/>
        <v/>
      </c>
      <c r="B632" t="str">
        <f t="shared" si="39"/>
        <v/>
      </c>
      <c r="C632" s="1" t="str">
        <f t="shared" si="38"/>
        <v/>
      </c>
      <c r="D632" t="str">
        <f>IF(ISNUMBER(C632),'Datos de entrada'!A632,"")</f>
        <v/>
      </c>
      <c r="E632" s="1" t="str">
        <f>IF(ISNUMBER(G632),IF(NOT(ISBLANK('Datos de entrada'!K632)),'Datos de entrada'!K632,""),IFERROR(MID('Datos de entrada'!H632,1,2),""))</f>
        <v/>
      </c>
      <c r="F632" s="1" t="str">
        <f>IFERROR(VALUE(CONCATENATE(MID('Datos de entrada'!H632,5,1),",",MID('Datos de entrada'!H632,7,1))),IFERROR(VALUE(CONCATENATE(MID('Datos de entrada'!H632,5,2),",",MID('Datos de entrada'!H632,8,1))),""))</f>
        <v/>
      </c>
      <c r="G632" s="1" t="str">
        <f>IF(ISNUMBER('Datos de entrada'!J632),'Datos de entrada'!J632,"")</f>
        <v/>
      </c>
      <c r="I632" s="1" t="str">
        <f>IF(OR(ISNUMBER(F632),ISNUMBER(G632)),IFERROR(VALUE(CONCATENATE(MID('Datos de entrada'!C632,1,1),",",MID('Datos de entrada'!C632,3,1))),IFERROR(VALUE(MID('Datos de entrada'!C632,1,2)),"")),"")</f>
        <v/>
      </c>
    </row>
    <row r="633" spans="1:9" ht="14.25" x14ac:dyDescent="0.2">
      <c r="A633" t="str">
        <f t="shared" si="40"/>
        <v/>
      </c>
      <c r="B633" t="str">
        <f t="shared" si="39"/>
        <v/>
      </c>
      <c r="C633" s="1" t="str">
        <f t="shared" si="38"/>
        <v/>
      </c>
      <c r="D633" t="str">
        <f>IF(ISNUMBER(C633),'Datos de entrada'!A633,"")</f>
        <v/>
      </c>
      <c r="E633" s="1" t="str">
        <f>IF(ISNUMBER(G633),IF(NOT(ISBLANK('Datos de entrada'!K633)),'Datos de entrada'!K633,""),IFERROR(MID('Datos de entrada'!H633,1,2),""))</f>
        <v/>
      </c>
      <c r="F633" s="1" t="str">
        <f>IFERROR(VALUE(CONCATENATE(MID('Datos de entrada'!H633,5,1),",",MID('Datos de entrada'!H633,7,1))),IFERROR(VALUE(CONCATENATE(MID('Datos de entrada'!H633,5,2),",",MID('Datos de entrada'!H633,8,1))),""))</f>
        <v/>
      </c>
      <c r="G633" s="1" t="str">
        <f>IF(ISNUMBER('Datos de entrada'!J633),'Datos de entrada'!J633,"")</f>
        <v/>
      </c>
      <c r="I633" s="1" t="str">
        <f>IF(OR(ISNUMBER(F633),ISNUMBER(G633)),IFERROR(VALUE(CONCATENATE(MID('Datos de entrada'!C633,1,1),",",MID('Datos de entrada'!C633,3,1))),IFERROR(VALUE(MID('Datos de entrada'!C633,1,2)),"")),"")</f>
        <v/>
      </c>
    </row>
    <row r="634" spans="1:9" ht="14.25" x14ac:dyDescent="0.2">
      <c r="A634" t="str">
        <f t="shared" si="40"/>
        <v/>
      </c>
      <c r="B634" t="str">
        <f t="shared" si="39"/>
        <v/>
      </c>
      <c r="C634" s="1" t="str">
        <f t="shared" si="38"/>
        <v/>
      </c>
      <c r="D634" t="str">
        <f>IF(ISNUMBER(C634),'Datos de entrada'!A634,"")</f>
        <v/>
      </c>
      <c r="E634" s="1" t="str">
        <f>IF(ISNUMBER(G634),IF(NOT(ISBLANK('Datos de entrada'!K634)),'Datos de entrada'!K634,""),IFERROR(MID('Datos de entrada'!H634,1,2),""))</f>
        <v/>
      </c>
      <c r="F634" s="1" t="str">
        <f>IFERROR(VALUE(CONCATENATE(MID('Datos de entrada'!H634,5,1),",",MID('Datos de entrada'!H634,7,1))),IFERROR(VALUE(CONCATENATE(MID('Datos de entrada'!H634,5,2),",",MID('Datos de entrada'!H634,8,1))),""))</f>
        <v/>
      </c>
      <c r="G634" s="1" t="str">
        <f>IF(ISNUMBER('Datos de entrada'!J634),'Datos de entrada'!J634,"")</f>
        <v/>
      </c>
      <c r="I634" s="1" t="str">
        <f>IF(OR(ISNUMBER(F634),ISNUMBER(G634)),IFERROR(VALUE(CONCATENATE(MID('Datos de entrada'!C634,1,1),",",MID('Datos de entrada'!C634,3,1))),IFERROR(VALUE(MID('Datos de entrada'!C634,1,2)),"")),"")</f>
        <v/>
      </c>
    </row>
    <row r="635" spans="1:9" ht="14.25" x14ac:dyDescent="0.2">
      <c r="A635" t="str">
        <f t="shared" si="40"/>
        <v/>
      </c>
      <c r="B635" t="str">
        <f t="shared" si="39"/>
        <v/>
      </c>
      <c r="C635" s="1" t="str">
        <f t="shared" si="38"/>
        <v/>
      </c>
      <c r="D635" t="str">
        <f>IF(ISNUMBER(C635),'Datos de entrada'!A635,"")</f>
        <v/>
      </c>
      <c r="E635" s="1" t="str">
        <f>IF(ISNUMBER(G635),IF(NOT(ISBLANK('Datos de entrada'!K635)),'Datos de entrada'!K635,""),IFERROR(MID('Datos de entrada'!H635,1,2),""))</f>
        <v/>
      </c>
      <c r="F635" s="1" t="str">
        <f>IFERROR(VALUE(CONCATENATE(MID('Datos de entrada'!H635,5,1),",",MID('Datos de entrada'!H635,7,1))),IFERROR(VALUE(CONCATENATE(MID('Datos de entrada'!H635,5,2),",",MID('Datos de entrada'!H635,8,1))),""))</f>
        <v/>
      </c>
      <c r="G635" s="1" t="str">
        <f>IF(ISNUMBER('Datos de entrada'!J635),'Datos de entrada'!J635,"")</f>
        <v/>
      </c>
      <c r="I635" s="1" t="str">
        <f>IF(OR(ISNUMBER(F635),ISNUMBER(G635)),IFERROR(VALUE(CONCATENATE(MID('Datos de entrada'!C635,1,1),",",MID('Datos de entrada'!C635,3,1))),IFERROR(VALUE(MID('Datos de entrada'!C635,1,2)),"")),"")</f>
        <v/>
      </c>
    </row>
    <row r="636" spans="1:9" ht="14.25" x14ac:dyDescent="0.2">
      <c r="A636" t="str">
        <f t="shared" si="40"/>
        <v/>
      </c>
      <c r="B636" t="str">
        <f t="shared" si="39"/>
        <v/>
      </c>
      <c r="C636" s="1" t="str">
        <f t="shared" si="38"/>
        <v/>
      </c>
      <c r="D636" t="str">
        <f>IF(ISNUMBER(C636),'Datos de entrada'!A636,"")</f>
        <v/>
      </c>
      <c r="E636" s="1" t="str">
        <f>IF(ISNUMBER(G636),IF(NOT(ISBLANK('Datos de entrada'!K636)),'Datos de entrada'!K636,""),IFERROR(MID('Datos de entrada'!H636,1,2),""))</f>
        <v/>
      </c>
      <c r="F636" s="1" t="str">
        <f>IFERROR(VALUE(CONCATENATE(MID('Datos de entrada'!H636,5,1),",",MID('Datos de entrada'!H636,7,1))),IFERROR(VALUE(CONCATENATE(MID('Datos de entrada'!H636,5,2),",",MID('Datos de entrada'!H636,8,1))),""))</f>
        <v/>
      </c>
      <c r="G636" s="1" t="str">
        <f>IF(ISNUMBER('Datos de entrada'!J636),'Datos de entrada'!J636,"")</f>
        <v/>
      </c>
      <c r="I636" s="1" t="str">
        <f>IF(OR(ISNUMBER(F636),ISNUMBER(G636)),IFERROR(VALUE(CONCATENATE(MID('Datos de entrada'!C636,1,1),",",MID('Datos de entrada'!C636,3,1))),IFERROR(VALUE(MID('Datos de entrada'!C636,1,2)),"")),"")</f>
        <v/>
      </c>
    </row>
    <row r="637" spans="1:9" ht="14.25" x14ac:dyDescent="0.2">
      <c r="A637" t="str">
        <f t="shared" si="40"/>
        <v/>
      </c>
      <c r="B637" t="str">
        <f t="shared" si="39"/>
        <v/>
      </c>
      <c r="C637" s="1" t="str">
        <f t="shared" si="38"/>
        <v/>
      </c>
      <c r="D637" t="str">
        <f>IF(ISNUMBER(C637),'Datos de entrada'!A637,"")</f>
        <v/>
      </c>
      <c r="E637" s="1" t="str">
        <f>IF(ISNUMBER(G637),IF(NOT(ISBLANK('Datos de entrada'!K637)),'Datos de entrada'!K637,""),IFERROR(MID('Datos de entrada'!H637,1,2),""))</f>
        <v/>
      </c>
      <c r="F637" s="1" t="str">
        <f>IFERROR(VALUE(CONCATENATE(MID('Datos de entrada'!H637,5,1),",",MID('Datos de entrada'!H637,7,1))),IFERROR(VALUE(CONCATENATE(MID('Datos de entrada'!H637,5,2),",",MID('Datos de entrada'!H637,8,1))),""))</f>
        <v/>
      </c>
      <c r="G637" s="1" t="str">
        <f>IF(ISNUMBER('Datos de entrada'!J637),'Datos de entrada'!J637,"")</f>
        <v/>
      </c>
      <c r="I637" s="1" t="str">
        <f>IF(OR(ISNUMBER(F637),ISNUMBER(G637)),IFERROR(VALUE(CONCATENATE(MID('Datos de entrada'!C637,1,1),",",MID('Datos de entrada'!C637,3,1))),IFERROR(VALUE(MID('Datos de entrada'!C637,1,2)),"")),"")</f>
        <v/>
      </c>
    </row>
    <row r="638" spans="1:9" ht="14.25" x14ac:dyDescent="0.2">
      <c r="A638" t="str">
        <f t="shared" si="40"/>
        <v/>
      </c>
      <c r="B638" t="str">
        <f t="shared" si="39"/>
        <v/>
      </c>
      <c r="C638" s="1" t="str">
        <f t="shared" si="38"/>
        <v/>
      </c>
      <c r="D638" t="str">
        <f>IF(ISNUMBER(C638),'Datos de entrada'!A638,"")</f>
        <v/>
      </c>
      <c r="E638" s="1" t="str">
        <f>IF(ISNUMBER(G638),IF(NOT(ISBLANK('Datos de entrada'!K638)),'Datos de entrada'!K638,""),IFERROR(MID('Datos de entrada'!H638,1,2),""))</f>
        <v/>
      </c>
      <c r="F638" s="1" t="str">
        <f>IFERROR(VALUE(CONCATENATE(MID('Datos de entrada'!H638,5,1),",",MID('Datos de entrada'!H638,7,1))),IFERROR(VALUE(CONCATENATE(MID('Datos de entrada'!H638,5,2),",",MID('Datos de entrada'!H638,8,1))),""))</f>
        <v/>
      </c>
      <c r="G638" s="1" t="str">
        <f>IF(ISNUMBER('Datos de entrada'!J638),'Datos de entrada'!J638,"")</f>
        <v/>
      </c>
      <c r="I638" s="1" t="str">
        <f>IF(OR(ISNUMBER(F638),ISNUMBER(G638)),IFERROR(VALUE(CONCATENATE(MID('Datos de entrada'!C638,1,1),",",MID('Datos de entrada'!C638,3,1))),IFERROR(VALUE(MID('Datos de entrada'!C638,1,2)),"")),"")</f>
        <v/>
      </c>
    </row>
    <row r="639" spans="1:9" ht="14.25" x14ac:dyDescent="0.2">
      <c r="A639" t="str">
        <f t="shared" si="40"/>
        <v/>
      </c>
      <c r="B639" t="str">
        <f t="shared" si="39"/>
        <v/>
      </c>
      <c r="C639" s="1" t="str">
        <f t="shared" si="38"/>
        <v/>
      </c>
      <c r="D639" t="str">
        <f>IF(ISNUMBER(C639),'Datos de entrada'!A639,"")</f>
        <v/>
      </c>
      <c r="E639" s="1" t="str">
        <f>IF(ISNUMBER(G639),IF(NOT(ISBLANK('Datos de entrada'!K639)),'Datos de entrada'!K639,""),IFERROR(MID('Datos de entrada'!H639,1,2),""))</f>
        <v/>
      </c>
      <c r="F639" s="1" t="str">
        <f>IFERROR(VALUE(CONCATENATE(MID('Datos de entrada'!H639,5,1),",",MID('Datos de entrada'!H639,7,1))),IFERROR(VALUE(CONCATENATE(MID('Datos de entrada'!H639,5,2),",",MID('Datos de entrada'!H639,8,1))),""))</f>
        <v/>
      </c>
      <c r="G639" s="1" t="str">
        <f>IF(ISNUMBER('Datos de entrada'!J639),'Datos de entrada'!J639,"")</f>
        <v/>
      </c>
      <c r="I639" s="1" t="str">
        <f>IF(OR(ISNUMBER(F639),ISNUMBER(G639)),IFERROR(VALUE(CONCATENATE(MID('Datos de entrada'!C639,1,1),",",MID('Datos de entrada'!C639,3,1))),IFERROR(VALUE(MID('Datos de entrada'!C639,1,2)),"")),"")</f>
        <v/>
      </c>
    </row>
    <row r="640" spans="1:9" ht="14.25" x14ac:dyDescent="0.2">
      <c r="A640" t="str">
        <f t="shared" si="40"/>
        <v/>
      </c>
      <c r="B640" t="str">
        <f t="shared" si="39"/>
        <v/>
      </c>
      <c r="C640" s="1" t="str">
        <f t="shared" si="38"/>
        <v/>
      </c>
      <c r="D640" t="str">
        <f>IF(ISNUMBER(C640),'Datos de entrada'!A640,"")</f>
        <v/>
      </c>
      <c r="E640" s="1" t="str">
        <f>IF(ISNUMBER(G640),IF(NOT(ISBLANK('Datos de entrada'!K640)),'Datos de entrada'!K640,""),IFERROR(MID('Datos de entrada'!H640,1,2),""))</f>
        <v/>
      </c>
      <c r="F640" s="1" t="str">
        <f>IFERROR(VALUE(CONCATENATE(MID('Datos de entrada'!H640,5,1),",",MID('Datos de entrada'!H640,7,1))),IFERROR(VALUE(CONCATENATE(MID('Datos de entrada'!H640,5,2),",",MID('Datos de entrada'!H640,8,1))),""))</f>
        <v/>
      </c>
      <c r="G640" s="1" t="str">
        <f>IF(ISNUMBER('Datos de entrada'!J640),'Datos de entrada'!J640,"")</f>
        <v/>
      </c>
      <c r="I640" s="1" t="str">
        <f>IF(OR(ISNUMBER(F640),ISNUMBER(G640)),IFERROR(VALUE(CONCATENATE(MID('Datos de entrada'!C640,1,1),",",MID('Datos de entrada'!C640,3,1))),IFERROR(VALUE(MID('Datos de entrada'!C640,1,2)),"")),"")</f>
        <v/>
      </c>
    </row>
    <row r="641" spans="1:9" ht="14.25" x14ac:dyDescent="0.2">
      <c r="A641" t="str">
        <f t="shared" si="40"/>
        <v/>
      </c>
      <c r="B641" t="str">
        <f t="shared" si="39"/>
        <v/>
      </c>
      <c r="C641" s="1" t="str">
        <f t="shared" si="38"/>
        <v/>
      </c>
      <c r="D641" t="str">
        <f>IF(ISNUMBER(C641),'Datos de entrada'!A641,"")</f>
        <v/>
      </c>
      <c r="E641" s="1" t="str">
        <f>IF(ISNUMBER(G641),IF(NOT(ISBLANK('Datos de entrada'!K641)),'Datos de entrada'!K641,""),IFERROR(MID('Datos de entrada'!H641,1,2),""))</f>
        <v/>
      </c>
      <c r="F641" s="1" t="str">
        <f>IFERROR(VALUE(CONCATENATE(MID('Datos de entrada'!H641,5,1),",",MID('Datos de entrada'!H641,7,1))),IFERROR(VALUE(CONCATENATE(MID('Datos de entrada'!H641,5,2),",",MID('Datos de entrada'!H641,8,1))),""))</f>
        <v/>
      </c>
      <c r="G641" s="1" t="str">
        <f>IF(ISNUMBER('Datos de entrada'!J641),'Datos de entrada'!J641,"")</f>
        <v/>
      </c>
      <c r="I641" s="1" t="str">
        <f>IF(OR(ISNUMBER(F641),ISNUMBER(G641)),IFERROR(VALUE(CONCATENATE(MID('Datos de entrada'!C641,1,1),",",MID('Datos de entrada'!C641,3,1))),IFERROR(VALUE(MID('Datos de entrada'!C641,1,2)),"")),"")</f>
        <v/>
      </c>
    </row>
    <row r="642" spans="1:9" ht="14.25" x14ac:dyDescent="0.2">
      <c r="A642" t="str">
        <f t="shared" si="40"/>
        <v/>
      </c>
      <c r="B642" t="str">
        <f t="shared" si="39"/>
        <v/>
      </c>
      <c r="C642" s="1" t="str">
        <f t="shared" si="38"/>
        <v/>
      </c>
      <c r="D642" t="str">
        <f>IF(ISNUMBER(C642),'Datos de entrada'!A642,"")</f>
        <v/>
      </c>
      <c r="E642" s="1" t="str">
        <f>IF(ISNUMBER(G642),IF(NOT(ISBLANK('Datos de entrada'!K642)),'Datos de entrada'!K642,""),IFERROR(MID('Datos de entrada'!H642,1,2),""))</f>
        <v/>
      </c>
      <c r="F642" s="1" t="str">
        <f>IFERROR(VALUE(CONCATENATE(MID('Datos de entrada'!H642,5,1),",",MID('Datos de entrada'!H642,7,1))),IFERROR(VALUE(CONCATENATE(MID('Datos de entrada'!H642,5,2),",",MID('Datos de entrada'!H642,8,1))),""))</f>
        <v/>
      </c>
      <c r="G642" s="1" t="str">
        <f>IF(ISNUMBER('Datos de entrada'!J642),'Datos de entrada'!J642,"")</f>
        <v/>
      </c>
      <c r="I642" s="1" t="str">
        <f>IF(OR(ISNUMBER(F642),ISNUMBER(G642)),IFERROR(VALUE(CONCATENATE(MID('Datos de entrada'!C642,1,1),",",MID('Datos de entrada'!C642,3,1))),IFERROR(VALUE(MID('Datos de entrada'!C642,1,2)),"")),"")</f>
        <v/>
      </c>
    </row>
    <row r="643" spans="1:9" ht="14.25" x14ac:dyDescent="0.2">
      <c r="A643" t="str">
        <f t="shared" si="40"/>
        <v/>
      </c>
      <c r="B643" t="str">
        <f t="shared" si="39"/>
        <v/>
      </c>
      <c r="C643" s="1" t="str">
        <f t="shared" ref="C643:C706" si="41">IF(ISNUMBER(G643),I643*G643,IF(ISNUMBER(F643),I643*F643,""))</f>
        <v/>
      </c>
      <c r="D643" t="str">
        <f>IF(ISNUMBER(C643),'Datos de entrada'!A643,"")</f>
        <v/>
      </c>
      <c r="E643" s="1" t="str">
        <f>IF(ISNUMBER(G643),IF(NOT(ISBLANK('Datos de entrada'!K643)),'Datos de entrada'!K643,""),IFERROR(MID('Datos de entrada'!H643,1,2),""))</f>
        <v/>
      </c>
      <c r="F643" s="1" t="str">
        <f>IFERROR(VALUE(CONCATENATE(MID('Datos de entrada'!H643,5,1),",",MID('Datos de entrada'!H643,7,1))),IFERROR(VALUE(CONCATENATE(MID('Datos de entrada'!H643,5,2),",",MID('Datos de entrada'!H643,8,1))),""))</f>
        <v/>
      </c>
      <c r="G643" s="1" t="str">
        <f>IF(ISNUMBER('Datos de entrada'!J643),'Datos de entrada'!J643,"")</f>
        <v/>
      </c>
      <c r="I643" s="1" t="str">
        <f>IF(OR(ISNUMBER(F643),ISNUMBER(G643)),IFERROR(VALUE(CONCATENATE(MID('Datos de entrada'!C643,1,1),",",MID('Datos de entrada'!C643,3,1))),IFERROR(VALUE(MID('Datos de entrada'!C643,1,2)),"")),"")</f>
        <v/>
      </c>
    </row>
    <row r="644" spans="1:9" ht="14.25" x14ac:dyDescent="0.2">
      <c r="A644" t="str">
        <f t="shared" si="40"/>
        <v/>
      </c>
      <c r="B644" t="str">
        <f t="shared" ref="B644:B707" si="42">IF(ISNUMBER(G644),G644+(ROW()/10000000),IF(ISNUMBER(F644),F644+(ROW()/10000000),""))</f>
        <v/>
      </c>
      <c r="C644" s="1" t="str">
        <f t="shared" si="41"/>
        <v/>
      </c>
      <c r="D644" t="str">
        <f>IF(ISNUMBER(C644),'Datos de entrada'!A644,"")</f>
        <v/>
      </c>
      <c r="E644" s="1" t="str">
        <f>IF(ISNUMBER(G644),IF(NOT(ISBLANK('Datos de entrada'!K644)),'Datos de entrada'!K644,""),IFERROR(MID('Datos de entrada'!H644,1,2),""))</f>
        <v/>
      </c>
      <c r="F644" s="1" t="str">
        <f>IFERROR(VALUE(CONCATENATE(MID('Datos de entrada'!H644,5,1),",",MID('Datos de entrada'!H644,7,1))),IFERROR(VALUE(CONCATENATE(MID('Datos de entrada'!H644,5,2),",",MID('Datos de entrada'!H644,8,1))),""))</f>
        <v/>
      </c>
      <c r="G644" s="1" t="str">
        <f>IF(ISNUMBER('Datos de entrada'!J644),'Datos de entrada'!J644,"")</f>
        <v/>
      </c>
      <c r="I644" s="1" t="str">
        <f>IF(OR(ISNUMBER(F644),ISNUMBER(G644)),IFERROR(VALUE(CONCATENATE(MID('Datos de entrada'!C644,1,1),",",MID('Datos de entrada'!C644,3,1))),IFERROR(VALUE(MID('Datos de entrada'!C644,1,2)),"")),"")</f>
        <v/>
      </c>
    </row>
    <row r="645" spans="1:9" ht="14.25" x14ac:dyDescent="0.2">
      <c r="A645" t="str">
        <f t="shared" si="40"/>
        <v/>
      </c>
      <c r="B645" t="str">
        <f t="shared" si="42"/>
        <v/>
      </c>
      <c r="C645" s="1" t="str">
        <f t="shared" si="41"/>
        <v/>
      </c>
      <c r="D645" t="str">
        <f>IF(ISNUMBER(C645),'Datos de entrada'!A645,"")</f>
        <v/>
      </c>
      <c r="E645" s="1" t="str">
        <f>IF(ISNUMBER(G645),IF(NOT(ISBLANK('Datos de entrada'!K645)),'Datos de entrada'!K645,""),IFERROR(MID('Datos de entrada'!H645,1,2),""))</f>
        <v/>
      </c>
      <c r="F645" s="1" t="str">
        <f>IFERROR(VALUE(CONCATENATE(MID('Datos de entrada'!H645,5,1),",",MID('Datos de entrada'!H645,7,1))),IFERROR(VALUE(CONCATENATE(MID('Datos de entrada'!H645,5,2),",",MID('Datos de entrada'!H645,8,1))),""))</f>
        <v/>
      </c>
      <c r="G645" s="1" t="str">
        <f>IF(ISNUMBER('Datos de entrada'!J645),'Datos de entrada'!J645,"")</f>
        <v/>
      </c>
      <c r="I645" s="1" t="str">
        <f>IF(OR(ISNUMBER(F645),ISNUMBER(G645)),IFERROR(VALUE(CONCATENATE(MID('Datos de entrada'!C645,1,1),",",MID('Datos de entrada'!C645,3,1))),IFERROR(VALUE(MID('Datos de entrada'!C645,1,2)),"")),"")</f>
        <v/>
      </c>
    </row>
    <row r="646" spans="1:9" ht="14.25" x14ac:dyDescent="0.2">
      <c r="A646" t="str">
        <f t="shared" si="40"/>
        <v/>
      </c>
      <c r="B646" t="str">
        <f t="shared" si="42"/>
        <v/>
      </c>
      <c r="C646" s="1" t="str">
        <f t="shared" si="41"/>
        <v/>
      </c>
      <c r="D646" t="str">
        <f>IF(ISNUMBER(C646),'Datos de entrada'!A646,"")</f>
        <v/>
      </c>
      <c r="E646" s="1" t="str">
        <f>IF(ISNUMBER(G646),IF(NOT(ISBLANK('Datos de entrada'!K646)),'Datos de entrada'!K646,""),IFERROR(MID('Datos de entrada'!H646,1,2),""))</f>
        <v/>
      </c>
      <c r="F646" s="1" t="str">
        <f>IFERROR(VALUE(CONCATENATE(MID('Datos de entrada'!H646,5,1),",",MID('Datos de entrada'!H646,7,1))),IFERROR(VALUE(CONCATENATE(MID('Datos de entrada'!H646,5,2),",",MID('Datos de entrada'!H646,8,1))),""))</f>
        <v/>
      </c>
      <c r="G646" s="1" t="str">
        <f>IF(ISNUMBER('Datos de entrada'!J646),'Datos de entrada'!J646,"")</f>
        <v/>
      </c>
      <c r="I646" s="1" t="str">
        <f>IF(OR(ISNUMBER(F646),ISNUMBER(G646)),IFERROR(VALUE(CONCATENATE(MID('Datos de entrada'!C646,1,1),",",MID('Datos de entrada'!C646,3,1))),IFERROR(VALUE(MID('Datos de entrada'!C646,1,2)),"")),"")</f>
        <v/>
      </c>
    </row>
    <row r="647" spans="1:9" ht="14.25" x14ac:dyDescent="0.2">
      <c r="A647" t="str">
        <f t="shared" si="40"/>
        <v/>
      </c>
      <c r="B647" t="str">
        <f t="shared" si="42"/>
        <v/>
      </c>
      <c r="C647" s="1" t="str">
        <f t="shared" si="41"/>
        <v/>
      </c>
      <c r="D647" t="str">
        <f>IF(ISNUMBER(C647),'Datos de entrada'!A647,"")</f>
        <v/>
      </c>
      <c r="E647" s="1" t="str">
        <f>IF(ISNUMBER(G647),IF(NOT(ISBLANK('Datos de entrada'!K647)),'Datos de entrada'!K647,""),IFERROR(MID('Datos de entrada'!H647,1,2),""))</f>
        <v/>
      </c>
      <c r="F647" s="1" t="str">
        <f>IFERROR(VALUE(CONCATENATE(MID('Datos de entrada'!H647,5,1),",",MID('Datos de entrada'!H647,7,1))),IFERROR(VALUE(CONCATENATE(MID('Datos de entrada'!H647,5,2),",",MID('Datos de entrada'!H647,8,1))),""))</f>
        <v/>
      </c>
      <c r="G647" s="1" t="str">
        <f>IF(ISNUMBER('Datos de entrada'!J647),'Datos de entrada'!J647,"")</f>
        <v/>
      </c>
      <c r="I647" s="1" t="str">
        <f>IF(OR(ISNUMBER(F647),ISNUMBER(G647)),IFERROR(VALUE(CONCATENATE(MID('Datos de entrada'!C647,1,1),",",MID('Datos de entrada'!C647,3,1))),IFERROR(VALUE(MID('Datos de entrada'!C647,1,2)),"")),"")</f>
        <v/>
      </c>
    </row>
    <row r="648" spans="1:9" ht="14.25" x14ac:dyDescent="0.2">
      <c r="A648" t="str">
        <f t="shared" si="40"/>
        <v/>
      </c>
      <c r="B648" t="str">
        <f t="shared" si="42"/>
        <v/>
      </c>
      <c r="C648" s="1" t="str">
        <f t="shared" si="41"/>
        <v/>
      </c>
      <c r="D648" t="str">
        <f>IF(ISNUMBER(C648),'Datos de entrada'!A648,"")</f>
        <v/>
      </c>
      <c r="E648" s="1" t="str">
        <f>IF(ISNUMBER(G648),IF(NOT(ISBLANK('Datos de entrada'!K648)),'Datos de entrada'!K648,""),IFERROR(MID('Datos de entrada'!H648,1,2),""))</f>
        <v/>
      </c>
      <c r="F648" s="1" t="str">
        <f>IFERROR(VALUE(CONCATENATE(MID('Datos de entrada'!H648,5,1),",",MID('Datos de entrada'!H648,7,1))),IFERROR(VALUE(CONCATENATE(MID('Datos de entrada'!H648,5,2),",",MID('Datos de entrada'!H648,8,1))),""))</f>
        <v/>
      </c>
      <c r="G648" s="1" t="str">
        <f>IF(ISNUMBER('Datos de entrada'!J648),'Datos de entrada'!J648,"")</f>
        <v/>
      </c>
      <c r="I648" s="1" t="str">
        <f>IF(OR(ISNUMBER(F648),ISNUMBER(G648)),IFERROR(VALUE(CONCATENATE(MID('Datos de entrada'!C648,1,1),",",MID('Datos de entrada'!C648,3,1))),IFERROR(VALUE(MID('Datos de entrada'!C648,1,2)),"")),"")</f>
        <v/>
      </c>
    </row>
    <row r="649" spans="1:9" ht="14.25" x14ac:dyDescent="0.2">
      <c r="A649" t="str">
        <f t="shared" si="40"/>
        <v/>
      </c>
      <c r="B649" t="str">
        <f t="shared" si="42"/>
        <v/>
      </c>
      <c r="C649" s="1" t="str">
        <f t="shared" si="41"/>
        <v/>
      </c>
      <c r="D649" t="str">
        <f>IF(ISNUMBER(C649),'Datos de entrada'!A649,"")</f>
        <v/>
      </c>
      <c r="E649" s="1" t="str">
        <f>IF(ISNUMBER(G649),IF(NOT(ISBLANK('Datos de entrada'!K649)),'Datos de entrada'!K649,""),IFERROR(MID('Datos de entrada'!H649,1,2),""))</f>
        <v/>
      </c>
      <c r="F649" s="1" t="str">
        <f>IFERROR(VALUE(CONCATENATE(MID('Datos de entrada'!H649,5,1),",",MID('Datos de entrada'!H649,7,1))),IFERROR(VALUE(CONCATENATE(MID('Datos de entrada'!H649,5,2),",",MID('Datos de entrada'!H649,8,1))),""))</f>
        <v/>
      </c>
      <c r="G649" s="1" t="str">
        <f>IF(ISNUMBER('Datos de entrada'!J649),'Datos de entrada'!J649,"")</f>
        <v/>
      </c>
      <c r="I649" s="1" t="str">
        <f>IF(OR(ISNUMBER(F649),ISNUMBER(G649)),IFERROR(VALUE(CONCATENATE(MID('Datos de entrada'!C649,1,1),",",MID('Datos de entrada'!C649,3,1))),IFERROR(VALUE(MID('Datos de entrada'!C649,1,2)),"")),"")</f>
        <v/>
      </c>
    </row>
    <row r="650" spans="1:9" ht="14.25" x14ac:dyDescent="0.2">
      <c r="A650" t="str">
        <f t="shared" si="40"/>
        <v/>
      </c>
      <c r="B650" t="str">
        <f t="shared" si="42"/>
        <v/>
      </c>
      <c r="C650" s="1" t="str">
        <f t="shared" si="41"/>
        <v/>
      </c>
      <c r="D650" t="str">
        <f>IF(ISNUMBER(C650),'Datos de entrada'!A650,"")</f>
        <v/>
      </c>
      <c r="E650" s="1" t="str">
        <f>IF(ISNUMBER(G650),IF(NOT(ISBLANK('Datos de entrada'!K650)),'Datos de entrada'!K650,""),IFERROR(MID('Datos de entrada'!H650,1,2),""))</f>
        <v/>
      </c>
      <c r="F650" s="1" t="str">
        <f>IFERROR(VALUE(CONCATENATE(MID('Datos de entrada'!H650,5,1),",",MID('Datos de entrada'!H650,7,1))),IFERROR(VALUE(CONCATENATE(MID('Datos de entrada'!H650,5,2),",",MID('Datos de entrada'!H650,8,1))),""))</f>
        <v/>
      </c>
      <c r="G650" s="1" t="str">
        <f>IF(ISNUMBER('Datos de entrada'!J650),'Datos de entrada'!J650,"")</f>
        <v/>
      </c>
      <c r="I650" s="1" t="str">
        <f>IF(OR(ISNUMBER(F650),ISNUMBER(G650)),IFERROR(VALUE(CONCATENATE(MID('Datos de entrada'!C650,1,1),",",MID('Datos de entrada'!C650,3,1))),IFERROR(VALUE(MID('Datos de entrada'!C650,1,2)),"")),"")</f>
        <v/>
      </c>
    </row>
    <row r="651" spans="1:9" ht="14.25" x14ac:dyDescent="0.2">
      <c r="A651" t="str">
        <f t="shared" si="40"/>
        <v/>
      </c>
      <c r="B651" t="str">
        <f t="shared" si="42"/>
        <v/>
      </c>
      <c r="C651" s="1" t="str">
        <f t="shared" si="41"/>
        <v/>
      </c>
      <c r="D651" t="str">
        <f>IF(ISNUMBER(C651),'Datos de entrada'!A651,"")</f>
        <v/>
      </c>
      <c r="E651" s="1" t="str">
        <f>IF(ISNUMBER(G651),IF(NOT(ISBLANK('Datos de entrada'!K651)),'Datos de entrada'!K651,""),IFERROR(MID('Datos de entrada'!H651,1,2),""))</f>
        <v/>
      </c>
      <c r="F651" s="1" t="str">
        <f>IFERROR(VALUE(CONCATENATE(MID('Datos de entrada'!H651,5,1),",",MID('Datos de entrada'!H651,7,1))),IFERROR(VALUE(CONCATENATE(MID('Datos de entrada'!H651,5,2),",",MID('Datos de entrada'!H651,8,1))),""))</f>
        <v/>
      </c>
      <c r="G651" s="1" t="str">
        <f>IF(ISNUMBER('Datos de entrada'!J651),'Datos de entrada'!J651,"")</f>
        <v/>
      </c>
      <c r="I651" s="1" t="str">
        <f>IF(OR(ISNUMBER(F651),ISNUMBER(G651)),IFERROR(VALUE(CONCATENATE(MID('Datos de entrada'!C651,1,1),",",MID('Datos de entrada'!C651,3,1))),IFERROR(VALUE(MID('Datos de entrada'!C651,1,2)),"")),"")</f>
        <v/>
      </c>
    </row>
    <row r="652" spans="1:9" ht="14.25" x14ac:dyDescent="0.2">
      <c r="A652" t="str">
        <f t="shared" si="40"/>
        <v/>
      </c>
      <c r="B652" t="str">
        <f t="shared" si="42"/>
        <v/>
      </c>
      <c r="C652" s="1" t="str">
        <f t="shared" si="41"/>
        <v/>
      </c>
      <c r="D652" t="str">
        <f>IF(ISNUMBER(C652),'Datos de entrada'!A652,"")</f>
        <v/>
      </c>
      <c r="E652" s="1" t="str">
        <f>IF(ISNUMBER(G652),IF(NOT(ISBLANK('Datos de entrada'!K652)),'Datos de entrada'!K652,""),IFERROR(MID('Datos de entrada'!H652,1,2),""))</f>
        <v/>
      </c>
      <c r="F652" s="1" t="str">
        <f>IFERROR(VALUE(CONCATENATE(MID('Datos de entrada'!H652,5,1),",",MID('Datos de entrada'!H652,7,1))),IFERROR(VALUE(CONCATENATE(MID('Datos de entrada'!H652,5,2),",",MID('Datos de entrada'!H652,8,1))),""))</f>
        <v/>
      </c>
      <c r="G652" s="1" t="str">
        <f>IF(ISNUMBER('Datos de entrada'!J652),'Datos de entrada'!J652,"")</f>
        <v/>
      </c>
      <c r="I652" s="1" t="str">
        <f>IF(OR(ISNUMBER(F652),ISNUMBER(G652)),IFERROR(VALUE(CONCATENATE(MID('Datos de entrada'!C652,1,1),",",MID('Datos de entrada'!C652,3,1))),IFERROR(VALUE(MID('Datos de entrada'!C652,1,2)),"")),"")</f>
        <v/>
      </c>
    </row>
    <row r="653" spans="1:9" ht="14.25" x14ac:dyDescent="0.2">
      <c r="A653" t="str">
        <f t="shared" si="40"/>
        <v/>
      </c>
      <c r="B653" t="str">
        <f t="shared" si="42"/>
        <v/>
      </c>
      <c r="C653" s="1" t="str">
        <f t="shared" si="41"/>
        <v/>
      </c>
      <c r="D653" t="str">
        <f>IF(ISNUMBER(C653),'Datos de entrada'!A653,"")</f>
        <v/>
      </c>
      <c r="E653" s="1" t="str">
        <f>IF(ISNUMBER(G653),IF(NOT(ISBLANK('Datos de entrada'!K653)),'Datos de entrada'!K653,""),IFERROR(MID('Datos de entrada'!H653,1,2),""))</f>
        <v/>
      </c>
      <c r="F653" s="1" t="str">
        <f>IFERROR(VALUE(CONCATENATE(MID('Datos de entrada'!H653,5,1),",",MID('Datos de entrada'!H653,7,1))),IFERROR(VALUE(CONCATENATE(MID('Datos de entrada'!H653,5,2),",",MID('Datos de entrada'!H653,8,1))),""))</f>
        <v/>
      </c>
      <c r="G653" s="1" t="str">
        <f>IF(ISNUMBER('Datos de entrada'!J653),'Datos de entrada'!J653,"")</f>
        <v/>
      </c>
      <c r="I653" s="1" t="str">
        <f>IF(OR(ISNUMBER(F653),ISNUMBER(G653)),IFERROR(VALUE(CONCATENATE(MID('Datos de entrada'!C653,1,1),",",MID('Datos de entrada'!C653,3,1))),IFERROR(VALUE(MID('Datos de entrada'!C653,1,2)),"")),"")</f>
        <v/>
      </c>
    </row>
    <row r="654" spans="1:9" ht="14.25" x14ac:dyDescent="0.2">
      <c r="A654" t="str">
        <f t="shared" si="40"/>
        <v/>
      </c>
      <c r="B654" t="str">
        <f t="shared" si="42"/>
        <v/>
      </c>
      <c r="C654" s="1" t="str">
        <f t="shared" si="41"/>
        <v/>
      </c>
      <c r="D654" t="str">
        <f>IF(ISNUMBER(C654),'Datos de entrada'!A654,"")</f>
        <v/>
      </c>
      <c r="E654" s="1" t="str">
        <f>IF(ISNUMBER(G654),IF(NOT(ISBLANK('Datos de entrada'!K654)),'Datos de entrada'!K654,""),IFERROR(MID('Datos de entrada'!H654,1,2),""))</f>
        <v/>
      </c>
      <c r="F654" s="1" t="str">
        <f>IFERROR(VALUE(CONCATENATE(MID('Datos de entrada'!H654,5,1),",",MID('Datos de entrada'!H654,7,1))),IFERROR(VALUE(CONCATENATE(MID('Datos de entrada'!H654,5,2),",",MID('Datos de entrada'!H654,8,1))),""))</f>
        <v/>
      </c>
      <c r="G654" s="1" t="str">
        <f>IF(ISNUMBER('Datos de entrada'!J654),'Datos de entrada'!J654,"")</f>
        <v/>
      </c>
      <c r="I654" s="1" t="str">
        <f>IF(OR(ISNUMBER(F654),ISNUMBER(G654)),IFERROR(VALUE(CONCATENATE(MID('Datos de entrada'!C654,1,1),",",MID('Datos de entrada'!C654,3,1))),IFERROR(VALUE(MID('Datos de entrada'!C654,1,2)),"")),"")</f>
        <v/>
      </c>
    </row>
    <row r="655" spans="1:9" ht="14.25" x14ac:dyDescent="0.2">
      <c r="A655" t="str">
        <f t="shared" si="40"/>
        <v/>
      </c>
      <c r="B655" t="str">
        <f t="shared" si="42"/>
        <v/>
      </c>
      <c r="C655" s="1" t="str">
        <f t="shared" si="41"/>
        <v/>
      </c>
      <c r="D655" t="str">
        <f>IF(ISNUMBER(C655),'Datos de entrada'!A655,"")</f>
        <v/>
      </c>
      <c r="E655" s="1" t="str">
        <f>IF(ISNUMBER(G655),IF(NOT(ISBLANK('Datos de entrada'!K655)),'Datos de entrada'!K655,""),IFERROR(MID('Datos de entrada'!H655,1,2),""))</f>
        <v/>
      </c>
      <c r="F655" s="1" t="str">
        <f>IFERROR(VALUE(CONCATENATE(MID('Datos de entrada'!H655,5,1),",",MID('Datos de entrada'!H655,7,1))),IFERROR(VALUE(CONCATENATE(MID('Datos de entrada'!H655,5,2),",",MID('Datos de entrada'!H655,8,1))),""))</f>
        <v/>
      </c>
      <c r="G655" s="1" t="str">
        <f>IF(ISNUMBER('Datos de entrada'!J655),'Datos de entrada'!J655,"")</f>
        <v/>
      </c>
      <c r="I655" s="1" t="str">
        <f>IF(OR(ISNUMBER(F655),ISNUMBER(G655)),IFERROR(VALUE(CONCATENATE(MID('Datos de entrada'!C655,1,1),",",MID('Datos de entrada'!C655,3,1))),IFERROR(VALUE(MID('Datos de entrada'!C655,1,2)),"")),"")</f>
        <v/>
      </c>
    </row>
    <row r="656" spans="1:9" ht="14.25" x14ac:dyDescent="0.2">
      <c r="A656" t="str">
        <f t="shared" si="40"/>
        <v/>
      </c>
      <c r="B656" t="str">
        <f t="shared" si="42"/>
        <v/>
      </c>
      <c r="C656" s="1" t="str">
        <f t="shared" si="41"/>
        <v/>
      </c>
      <c r="D656" t="str">
        <f>IF(ISNUMBER(C656),'Datos de entrada'!A656,"")</f>
        <v/>
      </c>
      <c r="E656" s="1" t="str">
        <f>IF(ISNUMBER(G656),IF(NOT(ISBLANK('Datos de entrada'!K656)),'Datos de entrada'!K656,""),IFERROR(MID('Datos de entrada'!H656,1,2),""))</f>
        <v/>
      </c>
      <c r="F656" s="1" t="str">
        <f>IFERROR(VALUE(CONCATENATE(MID('Datos de entrada'!H656,5,1),",",MID('Datos de entrada'!H656,7,1))),IFERROR(VALUE(CONCATENATE(MID('Datos de entrada'!H656,5,2),",",MID('Datos de entrada'!H656,8,1))),""))</f>
        <v/>
      </c>
      <c r="G656" s="1" t="str">
        <f>IF(ISNUMBER('Datos de entrada'!J656),'Datos de entrada'!J656,"")</f>
        <v/>
      </c>
      <c r="I656" s="1" t="str">
        <f>IF(OR(ISNUMBER(F656),ISNUMBER(G656)),IFERROR(VALUE(CONCATENATE(MID('Datos de entrada'!C656,1,1),",",MID('Datos de entrada'!C656,3,1))),IFERROR(VALUE(MID('Datos de entrada'!C656,1,2)),"")),"")</f>
        <v/>
      </c>
    </row>
    <row r="657" spans="1:9" ht="14.25" x14ac:dyDescent="0.2">
      <c r="A657" t="str">
        <f t="shared" si="40"/>
        <v/>
      </c>
      <c r="B657" t="str">
        <f t="shared" si="42"/>
        <v/>
      </c>
      <c r="C657" s="1" t="str">
        <f t="shared" si="41"/>
        <v/>
      </c>
      <c r="D657" t="str">
        <f>IF(ISNUMBER(C657),'Datos de entrada'!A657,"")</f>
        <v/>
      </c>
      <c r="E657" s="1" t="str">
        <f>IF(ISNUMBER(G657),IF(NOT(ISBLANK('Datos de entrada'!K657)),'Datos de entrada'!K657,""),IFERROR(MID('Datos de entrada'!H657,1,2),""))</f>
        <v/>
      </c>
      <c r="F657" s="1" t="str">
        <f>IFERROR(VALUE(CONCATENATE(MID('Datos de entrada'!H657,5,1),",",MID('Datos de entrada'!H657,7,1))),IFERROR(VALUE(CONCATENATE(MID('Datos de entrada'!H657,5,2),",",MID('Datos de entrada'!H657,8,1))),""))</f>
        <v/>
      </c>
      <c r="G657" s="1" t="str">
        <f>IF(ISNUMBER('Datos de entrada'!J657),'Datos de entrada'!J657,"")</f>
        <v/>
      </c>
      <c r="I657" s="1" t="str">
        <f>IF(OR(ISNUMBER(F657),ISNUMBER(G657)),IFERROR(VALUE(CONCATENATE(MID('Datos de entrada'!C657,1,1),",",MID('Datos de entrada'!C657,3,1))),IFERROR(VALUE(MID('Datos de entrada'!C657,1,2)),"")),"")</f>
        <v/>
      </c>
    </row>
    <row r="658" spans="1:9" ht="14.25" x14ac:dyDescent="0.2">
      <c r="A658" t="str">
        <f t="shared" si="40"/>
        <v/>
      </c>
      <c r="B658" t="str">
        <f t="shared" si="42"/>
        <v/>
      </c>
      <c r="C658" s="1" t="str">
        <f t="shared" si="41"/>
        <v/>
      </c>
      <c r="D658" t="str">
        <f>IF(ISNUMBER(C658),'Datos de entrada'!A658,"")</f>
        <v/>
      </c>
      <c r="E658" s="1" t="str">
        <f>IF(ISNUMBER(G658),IF(NOT(ISBLANK('Datos de entrada'!K658)),'Datos de entrada'!K658,""),IFERROR(MID('Datos de entrada'!H658,1,2),""))</f>
        <v/>
      </c>
      <c r="F658" s="1" t="str">
        <f>IFERROR(VALUE(CONCATENATE(MID('Datos de entrada'!H658,5,1),",",MID('Datos de entrada'!H658,7,1))),IFERROR(VALUE(CONCATENATE(MID('Datos de entrada'!H658,5,2),",",MID('Datos de entrada'!H658,8,1))),""))</f>
        <v/>
      </c>
      <c r="G658" s="1" t="str">
        <f>IF(ISNUMBER('Datos de entrada'!J658),'Datos de entrada'!J658,"")</f>
        <v/>
      </c>
      <c r="I658" s="1" t="str">
        <f>IF(OR(ISNUMBER(F658),ISNUMBER(G658)),IFERROR(VALUE(CONCATENATE(MID('Datos de entrada'!C658,1,1),",",MID('Datos de entrada'!C658,3,1))),IFERROR(VALUE(MID('Datos de entrada'!C658,1,2)),"")),"")</f>
        <v/>
      </c>
    </row>
    <row r="659" spans="1:9" ht="14.25" x14ac:dyDescent="0.2">
      <c r="A659" t="str">
        <f t="shared" si="40"/>
        <v/>
      </c>
      <c r="B659" t="str">
        <f t="shared" si="42"/>
        <v/>
      </c>
      <c r="C659" s="1" t="str">
        <f t="shared" si="41"/>
        <v/>
      </c>
      <c r="D659" t="str">
        <f>IF(ISNUMBER(C659),'Datos de entrada'!A659,"")</f>
        <v/>
      </c>
      <c r="E659" s="1" t="str">
        <f>IF(ISNUMBER(G659),IF(NOT(ISBLANK('Datos de entrada'!K659)),'Datos de entrada'!K659,""),IFERROR(MID('Datos de entrada'!H659,1,2),""))</f>
        <v/>
      </c>
      <c r="F659" s="1" t="str">
        <f>IFERROR(VALUE(CONCATENATE(MID('Datos de entrada'!H659,5,1),",",MID('Datos de entrada'!H659,7,1))),IFERROR(VALUE(CONCATENATE(MID('Datos de entrada'!H659,5,2),",",MID('Datos de entrada'!H659,8,1))),""))</f>
        <v/>
      </c>
      <c r="G659" s="1" t="str">
        <f>IF(ISNUMBER('Datos de entrada'!J659),'Datos de entrada'!J659,"")</f>
        <v/>
      </c>
      <c r="I659" s="1" t="str">
        <f>IF(OR(ISNUMBER(F659),ISNUMBER(G659)),IFERROR(VALUE(CONCATENATE(MID('Datos de entrada'!C659,1,1),",",MID('Datos de entrada'!C659,3,1))),IFERROR(VALUE(MID('Datos de entrada'!C659,1,2)),"")),"")</f>
        <v/>
      </c>
    </row>
    <row r="660" spans="1:9" ht="14.25" x14ac:dyDescent="0.2">
      <c r="A660" t="str">
        <f t="shared" si="40"/>
        <v/>
      </c>
      <c r="B660" t="str">
        <f t="shared" si="42"/>
        <v/>
      </c>
      <c r="C660" s="1" t="str">
        <f t="shared" si="41"/>
        <v/>
      </c>
      <c r="D660" t="str">
        <f>IF(ISNUMBER(C660),'Datos de entrada'!A660,"")</f>
        <v/>
      </c>
      <c r="E660" s="1" t="str">
        <f>IF(ISNUMBER(G660),IF(NOT(ISBLANK('Datos de entrada'!K660)),'Datos de entrada'!K660,""),IFERROR(MID('Datos de entrada'!H660,1,2),""))</f>
        <v/>
      </c>
      <c r="F660" s="1" t="str">
        <f>IFERROR(VALUE(CONCATENATE(MID('Datos de entrada'!H660,5,1),",",MID('Datos de entrada'!H660,7,1))),IFERROR(VALUE(CONCATENATE(MID('Datos de entrada'!H660,5,2),",",MID('Datos de entrada'!H660,8,1))),""))</f>
        <v/>
      </c>
      <c r="G660" s="1" t="str">
        <f>IF(ISNUMBER('Datos de entrada'!J660),'Datos de entrada'!J660,"")</f>
        <v/>
      </c>
      <c r="I660" s="1" t="str">
        <f>IF(OR(ISNUMBER(F660),ISNUMBER(G660)),IFERROR(VALUE(CONCATENATE(MID('Datos de entrada'!C660,1,1),",",MID('Datos de entrada'!C660,3,1))),IFERROR(VALUE(MID('Datos de entrada'!C660,1,2)),"")),"")</f>
        <v/>
      </c>
    </row>
    <row r="661" spans="1:9" ht="14.25" x14ac:dyDescent="0.2">
      <c r="A661" t="str">
        <f t="shared" si="40"/>
        <v/>
      </c>
      <c r="B661" t="str">
        <f t="shared" si="42"/>
        <v/>
      </c>
      <c r="C661" s="1" t="str">
        <f t="shared" si="41"/>
        <v/>
      </c>
      <c r="D661" t="str">
        <f>IF(ISNUMBER(C661),'Datos de entrada'!A661,"")</f>
        <v/>
      </c>
      <c r="E661" s="1" t="str">
        <f>IF(ISNUMBER(G661),IF(NOT(ISBLANK('Datos de entrada'!K661)),'Datos de entrada'!K661,""),IFERROR(MID('Datos de entrada'!H661,1,2),""))</f>
        <v/>
      </c>
      <c r="F661" s="1" t="str">
        <f>IFERROR(VALUE(CONCATENATE(MID('Datos de entrada'!H661,5,1),",",MID('Datos de entrada'!H661,7,1))),IFERROR(VALUE(CONCATENATE(MID('Datos de entrada'!H661,5,2),",",MID('Datos de entrada'!H661,8,1))),""))</f>
        <v/>
      </c>
      <c r="G661" s="1" t="str">
        <f>IF(ISNUMBER('Datos de entrada'!J661),'Datos de entrada'!J661,"")</f>
        <v/>
      </c>
      <c r="I661" s="1" t="str">
        <f>IF(OR(ISNUMBER(F661),ISNUMBER(G661)),IFERROR(VALUE(CONCATENATE(MID('Datos de entrada'!C661,1,1),",",MID('Datos de entrada'!C661,3,1))),IFERROR(VALUE(MID('Datos de entrada'!C661,1,2)),"")),"")</f>
        <v/>
      </c>
    </row>
    <row r="662" spans="1:9" ht="14.25" x14ac:dyDescent="0.2">
      <c r="A662" t="str">
        <f t="shared" ref="A662:A725" si="43">IF(ISNUMBER(C662),C662+(ROW()/10000000),"")</f>
        <v/>
      </c>
      <c r="B662" t="str">
        <f t="shared" si="42"/>
        <v/>
      </c>
      <c r="C662" s="1" t="str">
        <f t="shared" si="41"/>
        <v/>
      </c>
      <c r="D662" t="str">
        <f>IF(ISNUMBER(C662),'Datos de entrada'!A662,"")</f>
        <v/>
      </c>
      <c r="E662" s="1" t="str">
        <f>IF(ISNUMBER(G662),IF(NOT(ISBLANK('Datos de entrada'!K662)),'Datos de entrada'!K662,""),IFERROR(MID('Datos de entrada'!H662,1,2),""))</f>
        <v/>
      </c>
      <c r="F662" s="1" t="str">
        <f>IFERROR(VALUE(CONCATENATE(MID('Datos de entrada'!H662,5,1),",",MID('Datos de entrada'!H662,7,1))),IFERROR(VALUE(CONCATENATE(MID('Datos de entrada'!H662,5,2),",",MID('Datos de entrada'!H662,8,1))),""))</f>
        <v/>
      </c>
      <c r="G662" s="1" t="str">
        <f>IF(ISNUMBER('Datos de entrada'!J662),'Datos de entrada'!J662,"")</f>
        <v/>
      </c>
      <c r="I662" s="1" t="str">
        <f>IF(OR(ISNUMBER(F662),ISNUMBER(G662)),IFERROR(VALUE(CONCATENATE(MID('Datos de entrada'!C662,1,1),",",MID('Datos de entrada'!C662,3,1))),IFERROR(VALUE(MID('Datos de entrada'!C662,1,2)),"")),"")</f>
        <v/>
      </c>
    </row>
    <row r="663" spans="1:9" ht="14.25" x14ac:dyDescent="0.2">
      <c r="A663" t="str">
        <f t="shared" si="43"/>
        <v/>
      </c>
      <c r="B663" t="str">
        <f t="shared" si="42"/>
        <v/>
      </c>
      <c r="C663" s="1" t="str">
        <f t="shared" si="41"/>
        <v/>
      </c>
      <c r="D663" t="str">
        <f>IF(ISNUMBER(C663),'Datos de entrada'!A663,"")</f>
        <v/>
      </c>
      <c r="E663" s="1" t="str">
        <f>IF(ISNUMBER(G663),IF(NOT(ISBLANK('Datos de entrada'!K663)),'Datos de entrada'!K663,""),IFERROR(MID('Datos de entrada'!H663,1,2),""))</f>
        <v/>
      </c>
      <c r="F663" s="1" t="str">
        <f>IFERROR(VALUE(CONCATENATE(MID('Datos de entrada'!H663,5,1),",",MID('Datos de entrada'!H663,7,1))),IFERROR(VALUE(CONCATENATE(MID('Datos de entrada'!H663,5,2),",",MID('Datos de entrada'!H663,8,1))),""))</f>
        <v/>
      </c>
      <c r="G663" s="1" t="str">
        <f>IF(ISNUMBER('Datos de entrada'!J663),'Datos de entrada'!J663,"")</f>
        <v/>
      </c>
      <c r="I663" s="1" t="str">
        <f>IF(OR(ISNUMBER(F663),ISNUMBER(G663)),IFERROR(VALUE(CONCATENATE(MID('Datos de entrada'!C663,1,1),",",MID('Datos de entrada'!C663,3,1))),IFERROR(VALUE(MID('Datos de entrada'!C663,1,2)),"")),"")</f>
        <v/>
      </c>
    </row>
    <row r="664" spans="1:9" ht="14.25" x14ac:dyDescent="0.2">
      <c r="A664" t="str">
        <f t="shared" si="43"/>
        <v/>
      </c>
      <c r="B664" t="str">
        <f t="shared" si="42"/>
        <v/>
      </c>
      <c r="C664" s="1" t="str">
        <f t="shared" si="41"/>
        <v/>
      </c>
      <c r="D664" t="str">
        <f>IF(ISNUMBER(C664),'Datos de entrada'!A664,"")</f>
        <v/>
      </c>
      <c r="E664" s="1" t="str">
        <f>IF(ISNUMBER(G664),IF(NOT(ISBLANK('Datos de entrada'!K664)),'Datos de entrada'!K664,""),IFERROR(MID('Datos de entrada'!H664,1,2),""))</f>
        <v/>
      </c>
      <c r="F664" s="1" t="str">
        <f>IFERROR(VALUE(CONCATENATE(MID('Datos de entrada'!H664,5,1),",",MID('Datos de entrada'!H664,7,1))),IFERROR(VALUE(CONCATENATE(MID('Datos de entrada'!H664,5,2),",",MID('Datos de entrada'!H664,8,1))),""))</f>
        <v/>
      </c>
      <c r="G664" s="1" t="str">
        <f>IF(ISNUMBER('Datos de entrada'!J664),'Datos de entrada'!J664,"")</f>
        <v/>
      </c>
      <c r="I664" s="1" t="str">
        <f>IF(OR(ISNUMBER(F664),ISNUMBER(G664)),IFERROR(VALUE(CONCATENATE(MID('Datos de entrada'!C664,1,1),",",MID('Datos de entrada'!C664,3,1))),IFERROR(VALUE(MID('Datos de entrada'!C664,1,2)),"")),"")</f>
        <v/>
      </c>
    </row>
    <row r="665" spans="1:9" ht="14.25" x14ac:dyDescent="0.2">
      <c r="A665" t="str">
        <f t="shared" si="43"/>
        <v/>
      </c>
      <c r="B665" t="str">
        <f t="shared" si="42"/>
        <v/>
      </c>
      <c r="C665" s="1" t="str">
        <f t="shared" si="41"/>
        <v/>
      </c>
      <c r="D665" t="str">
        <f>IF(ISNUMBER(C665),'Datos de entrada'!A665,"")</f>
        <v/>
      </c>
      <c r="E665" s="1" t="str">
        <f>IF(ISNUMBER(G665),IF(NOT(ISBLANK('Datos de entrada'!K665)),'Datos de entrada'!K665,""),IFERROR(MID('Datos de entrada'!H665,1,2),""))</f>
        <v/>
      </c>
      <c r="F665" s="1" t="str">
        <f>IFERROR(VALUE(CONCATENATE(MID('Datos de entrada'!H665,5,1),",",MID('Datos de entrada'!H665,7,1))),IFERROR(VALUE(CONCATENATE(MID('Datos de entrada'!H665,5,2),",",MID('Datos de entrada'!H665,8,1))),""))</f>
        <v/>
      </c>
      <c r="G665" s="1" t="str">
        <f>IF(ISNUMBER('Datos de entrada'!J665),'Datos de entrada'!J665,"")</f>
        <v/>
      </c>
      <c r="I665" s="1" t="str">
        <f>IF(OR(ISNUMBER(F665),ISNUMBER(G665)),IFERROR(VALUE(CONCATENATE(MID('Datos de entrada'!C665,1,1),",",MID('Datos de entrada'!C665,3,1))),IFERROR(VALUE(MID('Datos de entrada'!C665,1,2)),"")),"")</f>
        <v/>
      </c>
    </row>
    <row r="666" spans="1:9" ht="14.25" x14ac:dyDescent="0.2">
      <c r="A666" t="str">
        <f t="shared" si="43"/>
        <v/>
      </c>
      <c r="B666" t="str">
        <f t="shared" si="42"/>
        <v/>
      </c>
      <c r="C666" s="1" t="str">
        <f t="shared" si="41"/>
        <v/>
      </c>
      <c r="D666" t="str">
        <f>IF(ISNUMBER(C666),'Datos de entrada'!A666,"")</f>
        <v/>
      </c>
      <c r="E666" s="1" t="str">
        <f>IF(ISNUMBER(G666),IF(NOT(ISBLANK('Datos de entrada'!K666)),'Datos de entrada'!K666,""),IFERROR(MID('Datos de entrada'!H666,1,2),""))</f>
        <v/>
      </c>
      <c r="F666" s="1" t="str">
        <f>IFERROR(VALUE(CONCATENATE(MID('Datos de entrada'!H666,5,1),",",MID('Datos de entrada'!H666,7,1))),IFERROR(VALUE(CONCATENATE(MID('Datos de entrada'!H666,5,2),",",MID('Datos de entrada'!H666,8,1))),""))</f>
        <v/>
      </c>
      <c r="G666" s="1" t="str">
        <f>IF(ISNUMBER('Datos de entrada'!J666),'Datos de entrada'!J666,"")</f>
        <v/>
      </c>
      <c r="I666" s="1" t="str">
        <f>IF(OR(ISNUMBER(F666),ISNUMBER(G666)),IFERROR(VALUE(CONCATENATE(MID('Datos de entrada'!C666,1,1),",",MID('Datos de entrada'!C666,3,1))),IFERROR(VALUE(MID('Datos de entrada'!C666,1,2)),"")),"")</f>
        <v/>
      </c>
    </row>
    <row r="667" spans="1:9" ht="14.25" x14ac:dyDescent="0.2">
      <c r="A667" t="str">
        <f t="shared" si="43"/>
        <v/>
      </c>
      <c r="B667" t="str">
        <f t="shared" si="42"/>
        <v/>
      </c>
      <c r="C667" s="1" t="str">
        <f t="shared" si="41"/>
        <v/>
      </c>
      <c r="D667" t="str">
        <f>IF(ISNUMBER(C667),'Datos de entrada'!A667,"")</f>
        <v/>
      </c>
      <c r="E667" s="1" t="str">
        <f>IF(ISNUMBER(G667),IF(NOT(ISBLANK('Datos de entrada'!K667)),'Datos de entrada'!K667,""),IFERROR(MID('Datos de entrada'!H667,1,2),""))</f>
        <v/>
      </c>
      <c r="F667" s="1" t="str">
        <f>IFERROR(VALUE(CONCATENATE(MID('Datos de entrada'!H667,5,1),",",MID('Datos de entrada'!H667,7,1))),IFERROR(VALUE(CONCATENATE(MID('Datos de entrada'!H667,5,2),",",MID('Datos de entrada'!H667,8,1))),""))</f>
        <v/>
      </c>
      <c r="G667" s="1" t="str">
        <f>IF(ISNUMBER('Datos de entrada'!J667),'Datos de entrada'!J667,"")</f>
        <v/>
      </c>
      <c r="I667" s="1" t="str">
        <f>IF(OR(ISNUMBER(F667),ISNUMBER(G667)),IFERROR(VALUE(CONCATENATE(MID('Datos de entrada'!C667,1,1),",",MID('Datos de entrada'!C667,3,1))),IFERROR(VALUE(MID('Datos de entrada'!C667,1,2)),"")),"")</f>
        <v/>
      </c>
    </row>
    <row r="668" spans="1:9" ht="14.25" x14ac:dyDescent="0.2">
      <c r="A668" t="str">
        <f t="shared" si="43"/>
        <v/>
      </c>
      <c r="B668" t="str">
        <f t="shared" si="42"/>
        <v/>
      </c>
      <c r="C668" s="1" t="str">
        <f t="shared" si="41"/>
        <v/>
      </c>
      <c r="D668" t="str">
        <f>IF(ISNUMBER(C668),'Datos de entrada'!A668,"")</f>
        <v/>
      </c>
      <c r="E668" s="1" t="str">
        <f>IF(ISNUMBER(G668),IF(NOT(ISBLANK('Datos de entrada'!K668)),'Datos de entrada'!K668,""),IFERROR(MID('Datos de entrada'!H668,1,2),""))</f>
        <v/>
      </c>
      <c r="F668" s="1" t="str">
        <f>IFERROR(VALUE(CONCATENATE(MID('Datos de entrada'!H668,5,1),",",MID('Datos de entrada'!H668,7,1))),IFERROR(VALUE(CONCATENATE(MID('Datos de entrada'!H668,5,2),",",MID('Datos de entrada'!H668,8,1))),""))</f>
        <v/>
      </c>
      <c r="G668" s="1" t="str">
        <f>IF(ISNUMBER('Datos de entrada'!J668),'Datos de entrada'!J668,"")</f>
        <v/>
      </c>
      <c r="I668" s="1" t="str">
        <f>IF(OR(ISNUMBER(F668),ISNUMBER(G668)),IFERROR(VALUE(CONCATENATE(MID('Datos de entrada'!C668,1,1),",",MID('Datos de entrada'!C668,3,1))),IFERROR(VALUE(MID('Datos de entrada'!C668,1,2)),"")),"")</f>
        <v/>
      </c>
    </row>
    <row r="669" spans="1:9" ht="14.25" x14ac:dyDescent="0.2">
      <c r="A669" t="str">
        <f t="shared" si="43"/>
        <v/>
      </c>
      <c r="B669" t="str">
        <f t="shared" si="42"/>
        <v/>
      </c>
      <c r="C669" s="1" t="str">
        <f t="shared" si="41"/>
        <v/>
      </c>
      <c r="D669" t="str">
        <f>IF(ISNUMBER(C669),'Datos de entrada'!A669,"")</f>
        <v/>
      </c>
      <c r="E669" s="1" t="str">
        <f>IF(ISNUMBER(G669),IF(NOT(ISBLANK('Datos de entrada'!K669)),'Datos de entrada'!K669,""),IFERROR(MID('Datos de entrada'!H669,1,2),""))</f>
        <v/>
      </c>
      <c r="F669" s="1" t="str">
        <f>IFERROR(VALUE(CONCATENATE(MID('Datos de entrada'!H669,5,1),",",MID('Datos de entrada'!H669,7,1))),IFERROR(VALUE(CONCATENATE(MID('Datos de entrada'!H669,5,2),",",MID('Datos de entrada'!H669,8,1))),""))</f>
        <v/>
      </c>
      <c r="G669" s="1" t="str">
        <f>IF(ISNUMBER('Datos de entrada'!J669),'Datos de entrada'!J669,"")</f>
        <v/>
      </c>
      <c r="I669" s="1" t="str">
        <f>IF(OR(ISNUMBER(F669),ISNUMBER(G669)),IFERROR(VALUE(CONCATENATE(MID('Datos de entrada'!C669,1,1),",",MID('Datos de entrada'!C669,3,1))),IFERROR(VALUE(MID('Datos de entrada'!C669,1,2)),"")),"")</f>
        <v/>
      </c>
    </row>
    <row r="670" spans="1:9" ht="14.25" x14ac:dyDescent="0.2">
      <c r="A670" t="str">
        <f t="shared" si="43"/>
        <v/>
      </c>
      <c r="B670" t="str">
        <f t="shared" si="42"/>
        <v/>
      </c>
      <c r="C670" s="1" t="str">
        <f t="shared" si="41"/>
        <v/>
      </c>
      <c r="D670" t="str">
        <f>IF(ISNUMBER(C670),'Datos de entrada'!A670,"")</f>
        <v/>
      </c>
      <c r="E670" s="1" t="str">
        <f>IF(ISNUMBER(G670),IF(NOT(ISBLANK('Datos de entrada'!K670)),'Datos de entrada'!K670,""),IFERROR(MID('Datos de entrada'!H670,1,2),""))</f>
        <v/>
      </c>
      <c r="F670" s="1" t="str">
        <f>IFERROR(VALUE(CONCATENATE(MID('Datos de entrada'!H670,5,1),",",MID('Datos de entrada'!H670,7,1))),IFERROR(VALUE(CONCATENATE(MID('Datos de entrada'!H670,5,2),",",MID('Datos de entrada'!H670,8,1))),""))</f>
        <v/>
      </c>
      <c r="G670" s="1" t="str">
        <f>IF(ISNUMBER('Datos de entrada'!J670),'Datos de entrada'!J670,"")</f>
        <v/>
      </c>
      <c r="I670" s="1" t="str">
        <f>IF(OR(ISNUMBER(F670),ISNUMBER(G670)),IFERROR(VALUE(CONCATENATE(MID('Datos de entrada'!C670,1,1),",",MID('Datos de entrada'!C670,3,1))),IFERROR(VALUE(MID('Datos de entrada'!C670,1,2)),"")),"")</f>
        <v/>
      </c>
    </row>
    <row r="671" spans="1:9" ht="14.25" x14ac:dyDescent="0.2">
      <c r="A671" t="str">
        <f t="shared" si="43"/>
        <v/>
      </c>
      <c r="B671" t="str">
        <f t="shared" si="42"/>
        <v/>
      </c>
      <c r="C671" s="1" t="str">
        <f t="shared" si="41"/>
        <v/>
      </c>
      <c r="D671" t="str">
        <f>IF(ISNUMBER(C671),'Datos de entrada'!A671,"")</f>
        <v/>
      </c>
      <c r="E671" s="1" t="str">
        <f>IF(ISNUMBER(G671),IF(NOT(ISBLANK('Datos de entrada'!K671)),'Datos de entrada'!K671,""),IFERROR(MID('Datos de entrada'!H671,1,2),""))</f>
        <v/>
      </c>
      <c r="F671" s="1" t="str">
        <f>IFERROR(VALUE(CONCATENATE(MID('Datos de entrada'!H671,5,1),",",MID('Datos de entrada'!H671,7,1))),IFERROR(VALUE(CONCATENATE(MID('Datos de entrada'!H671,5,2),",",MID('Datos de entrada'!H671,8,1))),""))</f>
        <v/>
      </c>
      <c r="G671" s="1" t="str">
        <f>IF(ISNUMBER('Datos de entrada'!J671),'Datos de entrada'!J671,"")</f>
        <v/>
      </c>
      <c r="I671" s="1" t="str">
        <f>IF(OR(ISNUMBER(F671),ISNUMBER(G671)),IFERROR(VALUE(CONCATENATE(MID('Datos de entrada'!C671,1,1),",",MID('Datos de entrada'!C671,3,1))),IFERROR(VALUE(MID('Datos de entrada'!C671,1,2)),"")),"")</f>
        <v/>
      </c>
    </row>
    <row r="672" spans="1:9" ht="14.25" x14ac:dyDescent="0.2">
      <c r="A672" t="str">
        <f t="shared" si="43"/>
        <v/>
      </c>
      <c r="B672" t="str">
        <f t="shared" si="42"/>
        <v/>
      </c>
      <c r="C672" s="1" t="str">
        <f t="shared" si="41"/>
        <v/>
      </c>
      <c r="D672" t="str">
        <f>IF(ISNUMBER(C672),'Datos de entrada'!A672,"")</f>
        <v/>
      </c>
      <c r="E672" s="1" t="str">
        <f>IF(ISNUMBER(G672),IF(NOT(ISBLANK('Datos de entrada'!K672)),'Datos de entrada'!K672,""),IFERROR(MID('Datos de entrada'!H672,1,2),""))</f>
        <v/>
      </c>
      <c r="F672" s="1" t="str">
        <f>IFERROR(VALUE(CONCATENATE(MID('Datos de entrada'!H672,5,1),",",MID('Datos de entrada'!H672,7,1))),IFERROR(VALUE(CONCATENATE(MID('Datos de entrada'!H672,5,2),",",MID('Datos de entrada'!H672,8,1))),""))</f>
        <v/>
      </c>
      <c r="G672" s="1" t="str">
        <f>IF(ISNUMBER('Datos de entrada'!J672),'Datos de entrada'!J672,"")</f>
        <v/>
      </c>
      <c r="I672" s="1" t="str">
        <f>IF(OR(ISNUMBER(F672),ISNUMBER(G672)),IFERROR(VALUE(CONCATENATE(MID('Datos de entrada'!C672,1,1),",",MID('Datos de entrada'!C672,3,1))),IFERROR(VALUE(MID('Datos de entrada'!C672,1,2)),"")),"")</f>
        <v/>
      </c>
    </row>
    <row r="673" spans="1:9" ht="14.25" x14ac:dyDescent="0.2">
      <c r="A673" t="str">
        <f t="shared" si="43"/>
        <v/>
      </c>
      <c r="B673" t="str">
        <f t="shared" si="42"/>
        <v/>
      </c>
      <c r="C673" s="1" t="str">
        <f t="shared" si="41"/>
        <v/>
      </c>
      <c r="D673" t="str">
        <f>IF(ISNUMBER(C673),'Datos de entrada'!A673,"")</f>
        <v/>
      </c>
      <c r="E673" s="1" t="str">
        <f>IF(ISNUMBER(G673),IF(NOT(ISBLANK('Datos de entrada'!K673)),'Datos de entrada'!K673,""),IFERROR(MID('Datos de entrada'!H673,1,2),""))</f>
        <v/>
      </c>
      <c r="F673" s="1" t="str">
        <f>IFERROR(VALUE(CONCATENATE(MID('Datos de entrada'!H673,5,1),",",MID('Datos de entrada'!H673,7,1))),IFERROR(VALUE(CONCATENATE(MID('Datos de entrada'!H673,5,2),",",MID('Datos de entrada'!H673,8,1))),""))</f>
        <v/>
      </c>
      <c r="G673" s="1" t="str">
        <f>IF(ISNUMBER('Datos de entrada'!J673),'Datos de entrada'!J673,"")</f>
        <v/>
      </c>
      <c r="I673" s="1" t="str">
        <f>IF(OR(ISNUMBER(F673),ISNUMBER(G673)),IFERROR(VALUE(CONCATENATE(MID('Datos de entrada'!C673,1,1),",",MID('Datos de entrada'!C673,3,1))),IFERROR(VALUE(MID('Datos de entrada'!C673,1,2)),"")),"")</f>
        <v/>
      </c>
    </row>
    <row r="674" spans="1:9" ht="14.25" x14ac:dyDescent="0.2">
      <c r="A674" t="str">
        <f t="shared" si="43"/>
        <v/>
      </c>
      <c r="B674" t="str">
        <f t="shared" si="42"/>
        <v/>
      </c>
      <c r="C674" s="1" t="str">
        <f t="shared" si="41"/>
        <v/>
      </c>
      <c r="D674" t="str">
        <f>IF(ISNUMBER(C674),'Datos de entrada'!A674,"")</f>
        <v/>
      </c>
      <c r="E674" s="1" t="str">
        <f>IF(ISNUMBER(G674),IF(NOT(ISBLANK('Datos de entrada'!K674)),'Datos de entrada'!K674,""),IFERROR(MID('Datos de entrada'!H674,1,2),""))</f>
        <v/>
      </c>
      <c r="F674" s="1" t="str">
        <f>IFERROR(VALUE(CONCATENATE(MID('Datos de entrada'!H674,5,1),",",MID('Datos de entrada'!H674,7,1))),IFERROR(VALUE(CONCATENATE(MID('Datos de entrada'!H674,5,2),",",MID('Datos de entrada'!H674,8,1))),""))</f>
        <v/>
      </c>
      <c r="G674" s="1" t="str">
        <f>IF(ISNUMBER('Datos de entrada'!J674),'Datos de entrada'!J674,"")</f>
        <v/>
      </c>
      <c r="I674" s="1" t="str">
        <f>IF(OR(ISNUMBER(F674),ISNUMBER(G674)),IFERROR(VALUE(CONCATENATE(MID('Datos de entrada'!C674,1,1),",",MID('Datos de entrada'!C674,3,1))),IFERROR(VALUE(MID('Datos de entrada'!C674,1,2)),"")),"")</f>
        <v/>
      </c>
    </row>
    <row r="675" spans="1:9" ht="14.25" x14ac:dyDescent="0.2">
      <c r="A675" t="str">
        <f t="shared" si="43"/>
        <v/>
      </c>
      <c r="B675" t="str">
        <f t="shared" si="42"/>
        <v/>
      </c>
      <c r="C675" s="1" t="str">
        <f t="shared" si="41"/>
        <v/>
      </c>
      <c r="D675" t="str">
        <f>IF(ISNUMBER(C675),'Datos de entrada'!A675,"")</f>
        <v/>
      </c>
      <c r="E675" s="1" t="str">
        <f>IF(ISNUMBER(G675),IF(NOT(ISBLANK('Datos de entrada'!K675)),'Datos de entrada'!K675,""),IFERROR(MID('Datos de entrada'!H675,1,2),""))</f>
        <v/>
      </c>
      <c r="F675" s="1" t="str">
        <f>IFERROR(VALUE(CONCATENATE(MID('Datos de entrada'!H675,5,1),",",MID('Datos de entrada'!H675,7,1))),IFERROR(VALUE(CONCATENATE(MID('Datos de entrada'!H675,5,2),",",MID('Datos de entrada'!H675,8,1))),""))</f>
        <v/>
      </c>
      <c r="G675" s="1" t="str">
        <f>IF(ISNUMBER('Datos de entrada'!J675),'Datos de entrada'!J675,"")</f>
        <v/>
      </c>
      <c r="I675" s="1" t="str">
        <f>IF(OR(ISNUMBER(F675),ISNUMBER(G675)),IFERROR(VALUE(CONCATENATE(MID('Datos de entrada'!C675,1,1),",",MID('Datos de entrada'!C675,3,1))),IFERROR(VALUE(MID('Datos de entrada'!C675,1,2)),"")),"")</f>
        <v/>
      </c>
    </row>
    <row r="676" spans="1:9" ht="14.25" x14ac:dyDescent="0.2">
      <c r="A676" t="str">
        <f t="shared" si="43"/>
        <v/>
      </c>
      <c r="B676" t="str">
        <f t="shared" si="42"/>
        <v/>
      </c>
      <c r="C676" s="1" t="str">
        <f t="shared" si="41"/>
        <v/>
      </c>
      <c r="D676" t="str">
        <f>IF(ISNUMBER(C676),'Datos de entrada'!A676,"")</f>
        <v/>
      </c>
      <c r="E676" s="1" t="str">
        <f>IF(ISNUMBER(G676),IF(NOT(ISBLANK('Datos de entrada'!K676)),'Datos de entrada'!K676,""),IFERROR(MID('Datos de entrada'!H676,1,2),""))</f>
        <v/>
      </c>
      <c r="F676" s="1" t="str">
        <f>IFERROR(VALUE(CONCATENATE(MID('Datos de entrada'!H676,5,1),",",MID('Datos de entrada'!H676,7,1))),IFERROR(VALUE(CONCATENATE(MID('Datos de entrada'!H676,5,2),",",MID('Datos de entrada'!H676,8,1))),""))</f>
        <v/>
      </c>
      <c r="G676" s="1" t="str">
        <f>IF(ISNUMBER('Datos de entrada'!J676),'Datos de entrada'!J676,"")</f>
        <v/>
      </c>
      <c r="I676" s="1" t="str">
        <f>IF(OR(ISNUMBER(F676),ISNUMBER(G676)),IFERROR(VALUE(CONCATENATE(MID('Datos de entrada'!C676,1,1),",",MID('Datos de entrada'!C676,3,1))),IFERROR(VALUE(MID('Datos de entrada'!C676,1,2)),"")),"")</f>
        <v/>
      </c>
    </row>
    <row r="677" spans="1:9" ht="14.25" x14ac:dyDescent="0.2">
      <c r="A677" t="str">
        <f t="shared" si="43"/>
        <v/>
      </c>
      <c r="B677" t="str">
        <f t="shared" si="42"/>
        <v/>
      </c>
      <c r="C677" s="1" t="str">
        <f t="shared" si="41"/>
        <v/>
      </c>
      <c r="D677" t="str">
        <f>IF(ISNUMBER(C677),'Datos de entrada'!A677,"")</f>
        <v/>
      </c>
      <c r="E677" s="1" t="str">
        <f>IF(ISNUMBER(G677),IF(NOT(ISBLANK('Datos de entrada'!K677)),'Datos de entrada'!K677,""),IFERROR(MID('Datos de entrada'!H677,1,2),""))</f>
        <v/>
      </c>
      <c r="F677" s="1" t="str">
        <f>IFERROR(VALUE(CONCATENATE(MID('Datos de entrada'!H677,5,1),",",MID('Datos de entrada'!H677,7,1))),IFERROR(VALUE(CONCATENATE(MID('Datos de entrada'!H677,5,2),",",MID('Datos de entrada'!H677,8,1))),""))</f>
        <v/>
      </c>
      <c r="G677" s="1" t="str">
        <f>IF(ISNUMBER('Datos de entrada'!J677),'Datos de entrada'!J677,"")</f>
        <v/>
      </c>
      <c r="I677" s="1" t="str">
        <f>IF(OR(ISNUMBER(F677),ISNUMBER(G677)),IFERROR(VALUE(CONCATENATE(MID('Datos de entrada'!C677,1,1),",",MID('Datos de entrada'!C677,3,1))),IFERROR(VALUE(MID('Datos de entrada'!C677,1,2)),"")),"")</f>
        <v/>
      </c>
    </row>
    <row r="678" spans="1:9" ht="14.25" x14ac:dyDescent="0.2">
      <c r="A678" t="str">
        <f t="shared" si="43"/>
        <v/>
      </c>
      <c r="B678" t="str">
        <f t="shared" si="42"/>
        <v/>
      </c>
      <c r="C678" s="1" t="str">
        <f t="shared" si="41"/>
        <v/>
      </c>
      <c r="D678" t="str">
        <f>IF(ISNUMBER(C678),'Datos de entrada'!A678,"")</f>
        <v/>
      </c>
      <c r="E678" s="1" t="str">
        <f>IF(ISNUMBER(G678),IF(NOT(ISBLANK('Datos de entrada'!K678)),'Datos de entrada'!K678,""),IFERROR(MID('Datos de entrada'!H678,1,2),""))</f>
        <v/>
      </c>
      <c r="F678" s="1" t="str">
        <f>IFERROR(VALUE(CONCATENATE(MID('Datos de entrada'!H678,5,1),",",MID('Datos de entrada'!H678,7,1))),IFERROR(VALUE(CONCATENATE(MID('Datos de entrada'!H678,5,2),",",MID('Datos de entrada'!H678,8,1))),""))</f>
        <v/>
      </c>
      <c r="G678" s="1" t="str">
        <f>IF(ISNUMBER('Datos de entrada'!J678),'Datos de entrada'!J678,"")</f>
        <v/>
      </c>
      <c r="I678" s="1" t="str">
        <f>IF(OR(ISNUMBER(F678),ISNUMBER(G678)),IFERROR(VALUE(CONCATENATE(MID('Datos de entrada'!C678,1,1),",",MID('Datos de entrada'!C678,3,1))),IFERROR(VALUE(MID('Datos de entrada'!C678,1,2)),"")),"")</f>
        <v/>
      </c>
    </row>
    <row r="679" spans="1:9" ht="14.25" x14ac:dyDescent="0.2">
      <c r="A679" t="str">
        <f t="shared" si="43"/>
        <v/>
      </c>
      <c r="B679" t="str">
        <f t="shared" si="42"/>
        <v/>
      </c>
      <c r="C679" s="1" t="str">
        <f t="shared" si="41"/>
        <v/>
      </c>
      <c r="D679" t="str">
        <f>IF(ISNUMBER(C679),'Datos de entrada'!A679,"")</f>
        <v/>
      </c>
      <c r="E679" s="1" t="str">
        <f>IF(ISNUMBER(G679),IF(NOT(ISBLANK('Datos de entrada'!K679)),'Datos de entrada'!K679,""),IFERROR(MID('Datos de entrada'!H679,1,2),""))</f>
        <v/>
      </c>
      <c r="F679" s="1" t="str">
        <f>IFERROR(VALUE(CONCATENATE(MID('Datos de entrada'!H679,5,1),",",MID('Datos de entrada'!H679,7,1))),IFERROR(VALUE(CONCATENATE(MID('Datos de entrada'!H679,5,2),",",MID('Datos de entrada'!H679,8,1))),""))</f>
        <v/>
      </c>
      <c r="G679" s="1" t="str">
        <f>IF(ISNUMBER('Datos de entrada'!J679),'Datos de entrada'!J679,"")</f>
        <v/>
      </c>
      <c r="I679" s="1" t="str">
        <f>IF(OR(ISNUMBER(F679),ISNUMBER(G679)),IFERROR(VALUE(CONCATENATE(MID('Datos de entrada'!C679,1,1),",",MID('Datos de entrada'!C679,3,1))),IFERROR(VALUE(MID('Datos de entrada'!C679,1,2)),"")),"")</f>
        <v/>
      </c>
    </row>
    <row r="680" spans="1:9" ht="14.25" x14ac:dyDescent="0.2">
      <c r="A680" t="str">
        <f t="shared" si="43"/>
        <v/>
      </c>
      <c r="B680" t="str">
        <f t="shared" si="42"/>
        <v/>
      </c>
      <c r="C680" s="1" t="str">
        <f t="shared" si="41"/>
        <v/>
      </c>
      <c r="D680" t="str">
        <f>IF(ISNUMBER(C680),'Datos de entrada'!A680,"")</f>
        <v/>
      </c>
      <c r="E680" s="1" t="str">
        <f>IF(ISNUMBER(G680),IF(NOT(ISBLANK('Datos de entrada'!K680)),'Datos de entrada'!K680,""),IFERROR(MID('Datos de entrada'!H680,1,2),""))</f>
        <v/>
      </c>
      <c r="F680" s="1" t="str">
        <f>IFERROR(VALUE(CONCATENATE(MID('Datos de entrada'!H680,5,1),",",MID('Datos de entrada'!H680,7,1))),IFERROR(VALUE(CONCATENATE(MID('Datos de entrada'!H680,5,2),",",MID('Datos de entrada'!H680,8,1))),""))</f>
        <v/>
      </c>
      <c r="G680" s="1" t="str">
        <f>IF(ISNUMBER('Datos de entrada'!J680),'Datos de entrada'!J680,"")</f>
        <v/>
      </c>
      <c r="I680" s="1" t="str">
        <f>IF(OR(ISNUMBER(F680),ISNUMBER(G680)),IFERROR(VALUE(CONCATENATE(MID('Datos de entrada'!C680,1,1),",",MID('Datos de entrada'!C680,3,1))),IFERROR(VALUE(MID('Datos de entrada'!C680,1,2)),"")),"")</f>
        <v/>
      </c>
    </row>
    <row r="681" spans="1:9" ht="14.25" x14ac:dyDescent="0.2">
      <c r="A681" t="str">
        <f t="shared" si="43"/>
        <v/>
      </c>
      <c r="B681" t="str">
        <f t="shared" si="42"/>
        <v/>
      </c>
      <c r="C681" s="1" t="str">
        <f t="shared" si="41"/>
        <v/>
      </c>
      <c r="D681" t="str">
        <f>IF(ISNUMBER(C681),'Datos de entrada'!A681,"")</f>
        <v/>
      </c>
      <c r="E681" s="1" t="str">
        <f>IF(ISNUMBER(G681),IF(NOT(ISBLANK('Datos de entrada'!K681)),'Datos de entrada'!K681,""),IFERROR(MID('Datos de entrada'!H681,1,2),""))</f>
        <v/>
      </c>
      <c r="F681" s="1" t="str">
        <f>IFERROR(VALUE(CONCATENATE(MID('Datos de entrada'!H681,5,1),",",MID('Datos de entrada'!H681,7,1))),IFERROR(VALUE(CONCATENATE(MID('Datos de entrada'!H681,5,2),",",MID('Datos de entrada'!H681,8,1))),""))</f>
        <v/>
      </c>
      <c r="G681" s="1" t="str">
        <f>IF(ISNUMBER('Datos de entrada'!J681),'Datos de entrada'!J681,"")</f>
        <v/>
      </c>
      <c r="I681" s="1" t="str">
        <f>IF(OR(ISNUMBER(F681),ISNUMBER(G681)),IFERROR(VALUE(CONCATENATE(MID('Datos de entrada'!C681,1,1),",",MID('Datos de entrada'!C681,3,1))),IFERROR(VALUE(MID('Datos de entrada'!C681,1,2)),"")),"")</f>
        <v/>
      </c>
    </row>
    <row r="682" spans="1:9" ht="14.25" x14ac:dyDescent="0.2">
      <c r="A682" t="str">
        <f t="shared" si="43"/>
        <v/>
      </c>
      <c r="B682" t="str">
        <f t="shared" si="42"/>
        <v/>
      </c>
      <c r="C682" s="1" t="str">
        <f t="shared" si="41"/>
        <v/>
      </c>
      <c r="D682" t="str">
        <f>IF(ISNUMBER(C682),'Datos de entrada'!A682,"")</f>
        <v/>
      </c>
      <c r="E682" s="1" t="str">
        <f>IF(ISNUMBER(G682),IF(NOT(ISBLANK('Datos de entrada'!K682)),'Datos de entrada'!K682,""),IFERROR(MID('Datos de entrada'!H682,1,2),""))</f>
        <v/>
      </c>
      <c r="F682" s="1" t="str">
        <f>IFERROR(VALUE(CONCATENATE(MID('Datos de entrada'!H682,5,1),",",MID('Datos de entrada'!H682,7,1))),IFERROR(VALUE(CONCATENATE(MID('Datos de entrada'!H682,5,2),",",MID('Datos de entrada'!H682,8,1))),""))</f>
        <v/>
      </c>
      <c r="G682" s="1" t="str">
        <f>IF(ISNUMBER('Datos de entrada'!J682),'Datos de entrada'!J682,"")</f>
        <v/>
      </c>
      <c r="I682" s="1" t="str">
        <f>IF(OR(ISNUMBER(F682),ISNUMBER(G682)),IFERROR(VALUE(CONCATENATE(MID('Datos de entrada'!C682,1,1),",",MID('Datos de entrada'!C682,3,1))),IFERROR(VALUE(MID('Datos de entrada'!C682,1,2)),"")),"")</f>
        <v/>
      </c>
    </row>
    <row r="683" spans="1:9" ht="14.25" x14ac:dyDescent="0.2">
      <c r="A683" t="str">
        <f t="shared" si="43"/>
        <v/>
      </c>
      <c r="B683" t="str">
        <f t="shared" si="42"/>
        <v/>
      </c>
      <c r="C683" s="1" t="str">
        <f t="shared" si="41"/>
        <v/>
      </c>
      <c r="D683" t="str">
        <f>IF(ISNUMBER(C683),'Datos de entrada'!A683,"")</f>
        <v/>
      </c>
      <c r="E683" s="1" t="str">
        <f>IF(ISNUMBER(G683),IF(NOT(ISBLANK('Datos de entrada'!K683)),'Datos de entrada'!K683,""),IFERROR(MID('Datos de entrada'!H683,1,2),""))</f>
        <v/>
      </c>
      <c r="F683" s="1" t="str">
        <f>IFERROR(VALUE(CONCATENATE(MID('Datos de entrada'!H683,5,1),",",MID('Datos de entrada'!H683,7,1))),IFERROR(VALUE(CONCATENATE(MID('Datos de entrada'!H683,5,2),",",MID('Datos de entrada'!H683,8,1))),""))</f>
        <v/>
      </c>
      <c r="G683" s="1" t="str">
        <f>IF(ISNUMBER('Datos de entrada'!J683),'Datos de entrada'!J683,"")</f>
        <v/>
      </c>
      <c r="I683" s="1" t="str">
        <f>IF(OR(ISNUMBER(F683),ISNUMBER(G683)),IFERROR(VALUE(CONCATENATE(MID('Datos de entrada'!C683,1,1),",",MID('Datos de entrada'!C683,3,1))),IFERROR(VALUE(MID('Datos de entrada'!C683,1,2)),"")),"")</f>
        <v/>
      </c>
    </row>
    <row r="684" spans="1:9" ht="14.25" x14ac:dyDescent="0.2">
      <c r="A684" t="str">
        <f t="shared" si="43"/>
        <v/>
      </c>
      <c r="B684" t="str">
        <f t="shared" si="42"/>
        <v/>
      </c>
      <c r="C684" s="1" t="str">
        <f t="shared" si="41"/>
        <v/>
      </c>
      <c r="D684" t="str">
        <f>IF(ISNUMBER(C684),'Datos de entrada'!A684,"")</f>
        <v/>
      </c>
      <c r="E684" s="1" t="str">
        <f>IF(ISNUMBER(G684),IF(NOT(ISBLANK('Datos de entrada'!K684)),'Datos de entrada'!K684,""),IFERROR(MID('Datos de entrada'!H684,1,2),""))</f>
        <v/>
      </c>
      <c r="F684" s="1" t="str">
        <f>IFERROR(VALUE(CONCATENATE(MID('Datos de entrada'!H684,5,1),",",MID('Datos de entrada'!H684,7,1))),IFERROR(VALUE(CONCATENATE(MID('Datos de entrada'!H684,5,2),",",MID('Datos de entrada'!H684,8,1))),""))</f>
        <v/>
      </c>
      <c r="G684" s="1" t="str">
        <f>IF(ISNUMBER('Datos de entrada'!J684),'Datos de entrada'!J684,"")</f>
        <v/>
      </c>
      <c r="I684" s="1" t="str">
        <f>IF(OR(ISNUMBER(F684),ISNUMBER(G684)),IFERROR(VALUE(CONCATENATE(MID('Datos de entrada'!C684,1,1),",",MID('Datos de entrada'!C684,3,1))),IFERROR(VALUE(MID('Datos de entrada'!C684,1,2)),"")),"")</f>
        <v/>
      </c>
    </row>
    <row r="685" spans="1:9" ht="14.25" x14ac:dyDescent="0.2">
      <c r="A685" t="str">
        <f t="shared" si="43"/>
        <v/>
      </c>
      <c r="B685" t="str">
        <f t="shared" si="42"/>
        <v/>
      </c>
      <c r="C685" s="1" t="str">
        <f t="shared" si="41"/>
        <v/>
      </c>
      <c r="D685" t="str">
        <f>IF(ISNUMBER(C685),'Datos de entrada'!A685,"")</f>
        <v/>
      </c>
      <c r="E685" s="1" t="str">
        <f>IF(ISNUMBER(G685),IF(NOT(ISBLANK('Datos de entrada'!K685)),'Datos de entrada'!K685,""),IFERROR(MID('Datos de entrada'!H685,1,2),""))</f>
        <v/>
      </c>
      <c r="F685" s="1" t="str">
        <f>IFERROR(VALUE(CONCATENATE(MID('Datos de entrada'!H685,5,1),",",MID('Datos de entrada'!H685,7,1))),IFERROR(VALUE(CONCATENATE(MID('Datos de entrada'!H685,5,2),",",MID('Datos de entrada'!H685,8,1))),""))</f>
        <v/>
      </c>
      <c r="G685" s="1" t="str">
        <f>IF(ISNUMBER('Datos de entrada'!J685),'Datos de entrada'!J685,"")</f>
        <v/>
      </c>
      <c r="I685" s="1" t="str">
        <f>IF(OR(ISNUMBER(F685),ISNUMBER(G685)),IFERROR(VALUE(CONCATENATE(MID('Datos de entrada'!C685,1,1),",",MID('Datos de entrada'!C685,3,1))),IFERROR(VALUE(MID('Datos de entrada'!C685,1,2)),"")),"")</f>
        <v/>
      </c>
    </row>
    <row r="686" spans="1:9" ht="14.25" x14ac:dyDescent="0.2">
      <c r="A686" t="str">
        <f t="shared" si="43"/>
        <v/>
      </c>
      <c r="B686" t="str">
        <f t="shared" si="42"/>
        <v/>
      </c>
      <c r="C686" s="1" t="str">
        <f t="shared" si="41"/>
        <v/>
      </c>
      <c r="D686" t="str">
        <f>IF(ISNUMBER(C686),'Datos de entrada'!A686,"")</f>
        <v/>
      </c>
      <c r="E686" s="1" t="str">
        <f>IF(ISNUMBER(G686),IF(NOT(ISBLANK('Datos de entrada'!K686)),'Datos de entrada'!K686,""),IFERROR(MID('Datos de entrada'!H686,1,2),""))</f>
        <v/>
      </c>
      <c r="F686" s="1" t="str">
        <f>IFERROR(VALUE(CONCATENATE(MID('Datos de entrada'!H686,5,1),",",MID('Datos de entrada'!H686,7,1))),IFERROR(VALUE(CONCATENATE(MID('Datos de entrada'!H686,5,2),",",MID('Datos de entrada'!H686,8,1))),""))</f>
        <v/>
      </c>
      <c r="G686" s="1" t="str">
        <f>IF(ISNUMBER('Datos de entrada'!J686),'Datos de entrada'!J686,"")</f>
        <v/>
      </c>
      <c r="I686" s="1" t="str">
        <f>IF(OR(ISNUMBER(F686),ISNUMBER(G686)),IFERROR(VALUE(CONCATENATE(MID('Datos de entrada'!C686,1,1),",",MID('Datos de entrada'!C686,3,1))),IFERROR(VALUE(MID('Datos de entrada'!C686,1,2)),"")),"")</f>
        <v/>
      </c>
    </row>
    <row r="687" spans="1:9" ht="14.25" x14ac:dyDescent="0.2">
      <c r="A687" t="str">
        <f t="shared" si="43"/>
        <v/>
      </c>
      <c r="B687" t="str">
        <f t="shared" si="42"/>
        <v/>
      </c>
      <c r="C687" s="1" t="str">
        <f t="shared" si="41"/>
        <v/>
      </c>
      <c r="D687" t="str">
        <f>IF(ISNUMBER(C687),'Datos de entrada'!A687,"")</f>
        <v/>
      </c>
      <c r="E687" s="1" t="str">
        <f>IF(ISNUMBER(G687),IF(NOT(ISBLANK('Datos de entrada'!K687)),'Datos de entrada'!K687,""),IFERROR(MID('Datos de entrada'!H687,1,2),""))</f>
        <v/>
      </c>
      <c r="F687" s="1" t="str">
        <f>IFERROR(VALUE(CONCATENATE(MID('Datos de entrada'!H687,5,1),",",MID('Datos de entrada'!H687,7,1))),IFERROR(VALUE(CONCATENATE(MID('Datos de entrada'!H687,5,2),",",MID('Datos de entrada'!H687,8,1))),""))</f>
        <v/>
      </c>
      <c r="G687" s="1" t="str">
        <f>IF(ISNUMBER('Datos de entrada'!J687),'Datos de entrada'!J687,"")</f>
        <v/>
      </c>
      <c r="I687" s="1" t="str">
        <f>IF(OR(ISNUMBER(F687),ISNUMBER(G687)),IFERROR(VALUE(CONCATENATE(MID('Datos de entrada'!C687,1,1),",",MID('Datos de entrada'!C687,3,1))),IFERROR(VALUE(MID('Datos de entrada'!C687,1,2)),"")),"")</f>
        <v/>
      </c>
    </row>
    <row r="688" spans="1:9" ht="14.25" x14ac:dyDescent="0.2">
      <c r="A688" t="str">
        <f t="shared" si="43"/>
        <v/>
      </c>
      <c r="B688" t="str">
        <f t="shared" si="42"/>
        <v/>
      </c>
      <c r="C688" s="1" t="str">
        <f t="shared" si="41"/>
        <v/>
      </c>
      <c r="D688" t="str">
        <f>IF(ISNUMBER(C688),'Datos de entrada'!A688,"")</f>
        <v/>
      </c>
      <c r="E688" s="1" t="str">
        <f>IF(ISNUMBER(G688),IF(NOT(ISBLANK('Datos de entrada'!K688)),'Datos de entrada'!K688,""),IFERROR(MID('Datos de entrada'!H688,1,2),""))</f>
        <v/>
      </c>
      <c r="F688" s="1" t="str">
        <f>IFERROR(VALUE(CONCATENATE(MID('Datos de entrada'!H688,5,1),",",MID('Datos de entrada'!H688,7,1))),IFERROR(VALUE(CONCATENATE(MID('Datos de entrada'!H688,5,2),",",MID('Datos de entrada'!H688,8,1))),""))</f>
        <v/>
      </c>
      <c r="G688" s="1" t="str">
        <f>IF(ISNUMBER('Datos de entrada'!J688),'Datos de entrada'!J688,"")</f>
        <v/>
      </c>
      <c r="I688" s="1" t="str">
        <f>IF(OR(ISNUMBER(F688),ISNUMBER(G688)),IFERROR(VALUE(CONCATENATE(MID('Datos de entrada'!C688,1,1),",",MID('Datos de entrada'!C688,3,1))),IFERROR(VALUE(MID('Datos de entrada'!C688,1,2)),"")),"")</f>
        <v/>
      </c>
    </row>
    <row r="689" spans="1:9" ht="14.25" x14ac:dyDescent="0.2">
      <c r="A689" t="str">
        <f t="shared" si="43"/>
        <v/>
      </c>
      <c r="B689" t="str">
        <f t="shared" si="42"/>
        <v/>
      </c>
      <c r="C689" s="1" t="str">
        <f t="shared" si="41"/>
        <v/>
      </c>
      <c r="D689" t="str">
        <f>IF(ISNUMBER(C689),'Datos de entrada'!A689,"")</f>
        <v/>
      </c>
      <c r="E689" s="1" t="str">
        <f>IF(ISNUMBER(G689),IF(NOT(ISBLANK('Datos de entrada'!K689)),'Datos de entrada'!K689,""),IFERROR(MID('Datos de entrada'!H689,1,2),""))</f>
        <v/>
      </c>
      <c r="F689" s="1" t="str">
        <f>IFERROR(VALUE(CONCATENATE(MID('Datos de entrada'!H689,5,1),",",MID('Datos de entrada'!H689,7,1))),IFERROR(VALUE(CONCATENATE(MID('Datos de entrada'!H689,5,2),",",MID('Datos de entrada'!H689,8,1))),""))</f>
        <v/>
      </c>
      <c r="G689" s="1" t="str">
        <f>IF(ISNUMBER('Datos de entrada'!J689),'Datos de entrada'!J689,"")</f>
        <v/>
      </c>
      <c r="I689" s="1" t="str">
        <f>IF(OR(ISNUMBER(F689),ISNUMBER(G689)),IFERROR(VALUE(CONCATENATE(MID('Datos de entrada'!C689,1,1),",",MID('Datos de entrada'!C689,3,1))),IFERROR(VALUE(MID('Datos de entrada'!C689,1,2)),"")),"")</f>
        <v/>
      </c>
    </row>
    <row r="690" spans="1:9" ht="14.25" x14ac:dyDescent="0.2">
      <c r="A690" t="str">
        <f t="shared" si="43"/>
        <v/>
      </c>
      <c r="B690" t="str">
        <f t="shared" si="42"/>
        <v/>
      </c>
      <c r="C690" s="1" t="str">
        <f t="shared" si="41"/>
        <v/>
      </c>
      <c r="D690" t="str">
        <f>IF(ISNUMBER(C690),'Datos de entrada'!A690,"")</f>
        <v/>
      </c>
      <c r="E690" s="1" t="str">
        <f>IF(ISNUMBER(G690),IF(NOT(ISBLANK('Datos de entrada'!K690)),'Datos de entrada'!K690,""),IFERROR(MID('Datos de entrada'!H690,1,2),""))</f>
        <v/>
      </c>
      <c r="F690" s="1" t="str">
        <f>IFERROR(VALUE(CONCATENATE(MID('Datos de entrada'!H690,5,1),",",MID('Datos de entrada'!H690,7,1))),IFERROR(VALUE(CONCATENATE(MID('Datos de entrada'!H690,5,2),",",MID('Datos de entrada'!H690,8,1))),""))</f>
        <v/>
      </c>
      <c r="G690" s="1" t="str">
        <f>IF(ISNUMBER('Datos de entrada'!J690),'Datos de entrada'!J690,"")</f>
        <v/>
      </c>
      <c r="I690" s="1" t="str">
        <f>IF(OR(ISNUMBER(F690),ISNUMBER(G690)),IFERROR(VALUE(CONCATENATE(MID('Datos de entrada'!C690,1,1),",",MID('Datos de entrada'!C690,3,1))),IFERROR(VALUE(MID('Datos de entrada'!C690,1,2)),"")),"")</f>
        <v/>
      </c>
    </row>
    <row r="691" spans="1:9" ht="14.25" x14ac:dyDescent="0.2">
      <c r="A691" t="str">
        <f t="shared" si="43"/>
        <v/>
      </c>
      <c r="B691" t="str">
        <f t="shared" si="42"/>
        <v/>
      </c>
      <c r="C691" s="1" t="str">
        <f t="shared" si="41"/>
        <v/>
      </c>
      <c r="D691" t="str">
        <f>IF(ISNUMBER(C691),'Datos de entrada'!A691,"")</f>
        <v/>
      </c>
      <c r="E691" s="1" t="str">
        <f>IF(ISNUMBER(G691),IF(NOT(ISBLANK('Datos de entrada'!K691)),'Datos de entrada'!K691,""),IFERROR(MID('Datos de entrada'!H691,1,2),""))</f>
        <v/>
      </c>
      <c r="F691" s="1" t="str">
        <f>IFERROR(VALUE(CONCATENATE(MID('Datos de entrada'!H691,5,1),",",MID('Datos de entrada'!H691,7,1))),IFERROR(VALUE(CONCATENATE(MID('Datos de entrada'!H691,5,2),",",MID('Datos de entrada'!H691,8,1))),""))</f>
        <v/>
      </c>
      <c r="G691" s="1" t="str">
        <f>IF(ISNUMBER('Datos de entrada'!J691),'Datos de entrada'!J691,"")</f>
        <v/>
      </c>
      <c r="I691" s="1" t="str">
        <f>IF(OR(ISNUMBER(F691),ISNUMBER(G691)),IFERROR(VALUE(CONCATENATE(MID('Datos de entrada'!C691,1,1),",",MID('Datos de entrada'!C691,3,1))),IFERROR(VALUE(MID('Datos de entrada'!C691,1,2)),"")),"")</f>
        <v/>
      </c>
    </row>
    <row r="692" spans="1:9" ht="14.25" x14ac:dyDescent="0.2">
      <c r="A692" t="str">
        <f t="shared" si="43"/>
        <v/>
      </c>
      <c r="B692" t="str">
        <f t="shared" si="42"/>
        <v/>
      </c>
      <c r="C692" s="1" t="str">
        <f t="shared" si="41"/>
        <v/>
      </c>
      <c r="D692" t="str">
        <f>IF(ISNUMBER(C692),'Datos de entrada'!A692,"")</f>
        <v/>
      </c>
      <c r="E692" s="1" t="str">
        <f>IF(ISNUMBER(G692),IF(NOT(ISBLANK('Datos de entrada'!K692)),'Datos de entrada'!K692,""),IFERROR(MID('Datos de entrada'!H692,1,2),""))</f>
        <v/>
      </c>
      <c r="F692" s="1" t="str">
        <f>IFERROR(VALUE(CONCATENATE(MID('Datos de entrada'!H692,5,1),",",MID('Datos de entrada'!H692,7,1))),IFERROR(VALUE(CONCATENATE(MID('Datos de entrada'!H692,5,2),",",MID('Datos de entrada'!H692,8,1))),""))</f>
        <v/>
      </c>
      <c r="G692" s="1" t="str">
        <f>IF(ISNUMBER('Datos de entrada'!J692),'Datos de entrada'!J692,"")</f>
        <v/>
      </c>
      <c r="I692" s="1" t="str">
        <f>IF(OR(ISNUMBER(F692),ISNUMBER(G692)),IFERROR(VALUE(CONCATENATE(MID('Datos de entrada'!C692,1,1),",",MID('Datos de entrada'!C692,3,1))),IFERROR(VALUE(MID('Datos de entrada'!C692,1,2)),"")),"")</f>
        <v/>
      </c>
    </row>
    <row r="693" spans="1:9" ht="14.25" x14ac:dyDescent="0.2">
      <c r="A693" t="str">
        <f t="shared" si="43"/>
        <v/>
      </c>
      <c r="B693" t="str">
        <f t="shared" si="42"/>
        <v/>
      </c>
      <c r="C693" s="1" t="str">
        <f t="shared" si="41"/>
        <v/>
      </c>
      <c r="D693" t="str">
        <f>IF(ISNUMBER(C693),'Datos de entrada'!A693,"")</f>
        <v/>
      </c>
      <c r="E693" s="1" t="str">
        <f>IF(ISNUMBER(G693),IF(NOT(ISBLANK('Datos de entrada'!K693)),'Datos de entrada'!K693,""),IFERROR(MID('Datos de entrada'!H693,1,2),""))</f>
        <v/>
      </c>
      <c r="F693" s="1" t="str">
        <f>IFERROR(VALUE(CONCATENATE(MID('Datos de entrada'!H693,5,1),",",MID('Datos de entrada'!H693,7,1))),IFERROR(VALUE(CONCATENATE(MID('Datos de entrada'!H693,5,2),",",MID('Datos de entrada'!H693,8,1))),""))</f>
        <v/>
      </c>
      <c r="G693" s="1" t="str">
        <f>IF(ISNUMBER('Datos de entrada'!J693),'Datos de entrada'!J693,"")</f>
        <v/>
      </c>
      <c r="I693" s="1" t="str">
        <f>IF(OR(ISNUMBER(F693),ISNUMBER(G693)),IFERROR(VALUE(CONCATENATE(MID('Datos de entrada'!C693,1,1),",",MID('Datos de entrada'!C693,3,1))),IFERROR(VALUE(MID('Datos de entrada'!C693,1,2)),"")),"")</f>
        <v/>
      </c>
    </row>
    <row r="694" spans="1:9" ht="14.25" x14ac:dyDescent="0.2">
      <c r="A694" t="str">
        <f t="shared" si="43"/>
        <v/>
      </c>
      <c r="B694" t="str">
        <f t="shared" si="42"/>
        <v/>
      </c>
      <c r="C694" s="1" t="str">
        <f t="shared" si="41"/>
        <v/>
      </c>
      <c r="D694" t="str">
        <f>IF(ISNUMBER(C694),'Datos de entrada'!A694,"")</f>
        <v/>
      </c>
      <c r="E694" s="1" t="str">
        <f>IF(ISNUMBER(G694),IF(NOT(ISBLANK('Datos de entrada'!K694)),'Datos de entrada'!K694,""),IFERROR(MID('Datos de entrada'!H694,1,2),""))</f>
        <v/>
      </c>
      <c r="F694" s="1" t="str">
        <f>IFERROR(VALUE(CONCATENATE(MID('Datos de entrada'!H694,5,1),",",MID('Datos de entrada'!H694,7,1))),IFERROR(VALUE(CONCATENATE(MID('Datos de entrada'!H694,5,2),",",MID('Datos de entrada'!H694,8,1))),""))</f>
        <v/>
      </c>
      <c r="G694" s="1" t="str">
        <f>IF(ISNUMBER('Datos de entrada'!J694),'Datos de entrada'!J694,"")</f>
        <v/>
      </c>
      <c r="I694" s="1" t="str">
        <f>IF(OR(ISNUMBER(F694),ISNUMBER(G694)),IFERROR(VALUE(CONCATENATE(MID('Datos de entrada'!C694,1,1),",",MID('Datos de entrada'!C694,3,1))),IFERROR(VALUE(MID('Datos de entrada'!C694,1,2)),"")),"")</f>
        <v/>
      </c>
    </row>
    <row r="695" spans="1:9" ht="14.25" x14ac:dyDescent="0.2">
      <c r="A695" t="str">
        <f t="shared" si="43"/>
        <v/>
      </c>
      <c r="B695" t="str">
        <f t="shared" si="42"/>
        <v/>
      </c>
      <c r="C695" s="1" t="str">
        <f t="shared" si="41"/>
        <v/>
      </c>
      <c r="D695" t="str">
        <f>IF(ISNUMBER(C695),'Datos de entrada'!A695,"")</f>
        <v/>
      </c>
      <c r="E695" s="1" t="str">
        <f>IF(ISNUMBER(G695),IF(NOT(ISBLANK('Datos de entrada'!K695)),'Datos de entrada'!K695,""),IFERROR(MID('Datos de entrada'!H695,1,2),""))</f>
        <v/>
      </c>
      <c r="F695" s="1" t="str">
        <f>IFERROR(VALUE(CONCATENATE(MID('Datos de entrada'!H695,5,1),",",MID('Datos de entrada'!H695,7,1))),IFERROR(VALUE(CONCATENATE(MID('Datos de entrada'!H695,5,2),",",MID('Datos de entrada'!H695,8,1))),""))</f>
        <v/>
      </c>
      <c r="G695" s="1" t="str">
        <f>IF(ISNUMBER('Datos de entrada'!J695),'Datos de entrada'!J695,"")</f>
        <v/>
      </c>
      <c r="I695" s="1" t="str">
        <f>IF(OR(ISNUMBER(F695),ISNUMBER(G695)),IFERROR(VALUE(CONCATENATE(MID('Datos de entrada'!C695,1,1),",",MID('Datos de entrada'!C695,3,1))),IFERROR(VALUE(MID('Datos de entrada'!C695,1,2)),"")),"")</f>
        <v/>
      </c>
    </row>
    <row r="696" spans="1:9" ht="14.25" x14ac:dyDescent="0.2">
      <c r="A696" t="str">
        <f t="shared" si="43"/>
        <v/>
      </c>
      <c r="B696" t="str">
        <f t="shared" si="42"/>
        <v/>
      </c>
      <c r="C696" s="1" t="str">
        <f t="shared" si="41"/>
        <v/>
      </c>
      <c r="D696" t="str">
        <f>IF(ISNUMBER(C696),'Datos de entrada'!A696,"")</f>
        <v/>
      </c>
      <c r="E696" s="1" t="str">
        <f>IF(ISNUMBER(G696),IF(NOT(ISBLANK('Datos de entrada'!K696)),'Datos de entrada'!K696,""),IFERROR(MID('Datos de entrada'!H696,1,2),""))</f>
        <v/>
      </c>
      <c r="F696" s="1" t="str">
        <f>IFERROR(VALUE(CONCATENATE(MID('Datos de entrada'!H696,5,1),",",MID('Datos de entrada'!H696,7,1))),IFERROR(VALUE(CONCATENATE(MID('Datos de entrada'!H696,5,2),",",MID('Datos de entrada'!H696,8,1))),""))</f>
        <v/>
      </c>
      <c r="G696" s="1" t="str">
        <f>IF(ISNUMBER('Datos de entrada'!J696),'Datos de entrada'!J696,"")</f>
        <v/>
      </c>
      <c r="I696" s="1" t="str">
        <f>IF(OR(ISNUMBER(F696),ISNUMBER(G696)),IFERROR(VALUE(CONCATENATE(MID('Datos de entrada'!C696,1,1),",",MID('Datos de entrada'!C696,3,1))),IFERROR(VALUE(MID('Datos de entrada'!C696,1,2)),"")),"")</f>
        <v/>
      </c>
    </row>
    <row r="697" spans="1:9" ht="14.25" x14ac:dyDescent="0.2">
      <c r="A697" t="str">
        <f t="shared" si="43"/>
        <v/>
      </c>
      <c r="B697" t="str">
        <f t="shared" si="42"/>
        <v/>
      </c>
      <c r="C697" s="1" t="str">
        <f t="shared" si="41"/>
        <v/>
      </c>
      <c r="D697" t="str">
        <f>IF(ISNUMBER(C697),'Datos de entrada'!A697,"")</f>
        <v/>
      </c>
      <c r="E697" s="1" t="str">
        <f>IF(ISNUMBER(G697),IF(NOT(ISBLANK('Datos de entrada'!K697)),'Datos de entrada'!K697,""),IFERROR(MID('Datos de entrada'!H697,1,2),""))</f>
        <v/>
      </c>
      <c r="F697" s="1" t="str">
        <f>IFERROR(VALUE(CONCATENATE(MID('Datos de entrada'!H697,5,1),",",MID('Datos de entrada'!H697,7,1))),IFERROR(VALUE(CONCATENATE(MID('Datos de entrada'!H697,5,2),",",MID('Datos de entrada'!H697,8,1))),""))</f>
        <v/>
      </c>
      <c r="G697" s="1" t="str">
        <f>IF(ISNUMBER('Datos de entrada'!J697),'Datos de entrada'!J697,"")</f>
        <v/>
      </c>
      <c r="I697" s="1" t="str">
        <f>IF(OR(ISNUMBER(F697),ISNUMBER(G697)),IFERROR(VALUE(CONCATENATE(MID('Datos de entrada'!C697,1,1),",",MID('Datos de entrada'!C697,3,1))),IFERROR(VALUE(MID('Datos de entrada'!C697,1,2)),"")),"")</f>
        <v/>
      </c>
    </row>
    <row r="698" spans="1:9" ht="14.25" x14ac:dyDescent="0.2">
      <c r="A698" t="str">
        <f t="shared" si="43"/>
        <v/>
      </c>
      <c r="B698" t="str">
        <f t="shared" si="42"/>
        <v/>
      </c>
      <c r="C698" s="1" t="str">
        <f t="shared" si="41"/>
        <v/>
      </c>
      <c r="D698" t="str">
        <f>IF(ISNUMBER(C698),'Datos de entrada'!A698,"")</f>
        <v/>
      </c>
      <c r="E698" s="1" t="str">
        <f>IF(ISNUMBER(G698),IF(NOT(ISBLANK('Datos de entrada'!K698)),'Datos de entrada'!K698,""),IFERROR(MID('Datos de entrada'!H698,1,2),""))</f>
        <v/>
      </c>
      <c r="F698" s="1" t="str">
        <f>IFERROR(VALUE(CONCATENATE(MID('Datos de entrada'!H698,5,1),",",MID('Datos de entrada'!H698,7,1))),IFERROR(VALUE(CONCATENATE(MID('Datos de entrada'!H698,5,2),",",MID('Datos de entrada'!H698,8,1))),""))</f>
        <v/>
      </c>
      <c r="G698" s="1" t="str">
        <f>IF(ISNUMBER('Datos de entrada'!J698),'Datos de entrada'!J698,"")</f>
        <v/>
      </c>
      <c r="I698" s="1" t="str">
        <f>IF(OR(ISNUMBER(F698),ISNUMBER(G698)),IFERROR(VALUE(CONCATENATE(MID('Datos de entrada'!C698,1,1),",",MID('Datos de entrada'!C698,3,1))),IFERROR(VALUE(MID('Datos de entrada'!C698,1,2)),"")),"")</f>
        <v/>
      </c>
    </row>
    <row r="699" spans="1:9" ht="14.25" x14ac:dyDescent="0.2">
      <c r="A699" t="str">
        <f t="shared" si="43"/>
        <v/>
      </c>
      <c r="B699" t="str">
        <f t="shared" si="42"/>
        <v/>
      </c>
      <c r="C699" s="1" t="str">
        <f t="shared" si="41"/>
        <v/>
      </c>
      <c r="D699" t="str">
        <f>IF(ISNUMBER(C699),'Datos de entrada'!A699,"")</f>
        <v/>
      </c>
      <c r="E699" s="1" t="str">
        <f>IF(ISNUMBER(G699),IF(NOT(ISBLANK('Datos de entrada'!K699)),'Datos de entrada'!K699,""),IFERROR(MID('Datos de entrada'!H699,1,2),""))</f>
        <v/>
      </c>
      <c r="F699" s="1" t="str">
        <f>IFERROR(VALUE(CONCATENATE(MID('Datos de entrada'!H699,5,1),",",MID('Datos de entrada'!H699,7,1))),IFERROR(VALUE(CONCATENATE(MID('Datos de entrada'!H699,5,2),",",MID('Datos de entrada'!H699,8,1))),""))</f>
        <v/>
      </c>
      <c r="G699" s="1" t="str">
        <f>IF(ISNUMBER('Datos de entrada'!J699),'Datos de entrada'!J699,"")</f>
        <v/>
      </c>
      <c r="I699" s="1" t="str">
        <f>IF(OR(ISNUMBER(F699),ISNUMBER(G699)),IFERROR(VALUE(CONCATENATE(MID('Datos de entrada'!C699,1,1),",",MID('Datos de entrada'!C699,3,1))),IFERROR(VALUE(MID('Datos de entrada'!C699,1,2)),"")),"")</f>
        <v/>
      </c>
    </row>
    <row r="700" spans="1:9" ht="14.25" x14ac:dyDescent="0.2">
      <c r="A700" t="str">
        <f t="shared" si="43"/>
        <v/>
      </c>
      <c r="B700" t="str">
        <f t="shared" si="42"/>
        <v/>
      </c>
      <c r="C700" s="1" t="str">
        <f t="shared" si="41"/>
        <v/>
      </c>
      <c r="D700" t="str">
        <f>IF(ISNUMBER(C700),'Datos de entrada'!A700,"")</f>
        <v/>
      </c>
      <c r="E700" s="1" t="str">
        <f>IF(ISNUMBER(G700),IF(NOT(ISBLANK('Datos de entrada'!K700)),'Datos de entrada'!K700,""),IFERROR(MID('Datos de entrada'!H700,1,2),""))</f>
        <v/>
      </c>
      <c r="F700" s="1" t="str">
        <f>IFERROR(VALUE(CONCATENATE(MID('Datos de entrada'!H700,5,1),",",MID('Datos de entrada'!H700,7,1))),IFERROR(VALUE(CONCATENATE(MID('Datos de entrada'!H700,5,2),",",MID('Datos de entrada'!H700,8,1))),""))</f>
        <v/>
      </c>
      <c r="G700" s="1" t="str">
        <f>IF(ISNUMBER('Datos de entrada'!J700),'Datos de entrada'!J700,"")</f>
        <v/>
      </c>
      <c r="I700" s="1" t="str">
        <f>IF(OR(ISNUMBER(F700),ISNUMBER(G700)),IFERROR(VALUE(CONCATENATE(MID('Datos de entrada'!C700,1,1),",",MID('Datos de entrada'!C700,3,1))),IFERROR(VALUE(MID('Datos de entrada'!C700,1,2)),"")),"")</f>
        <v/>
      </c>
    </row>
    <row r="701" spans="1:9" ht="14.25" x14ac:dyDescent="0.2">
      <c r="A701" t="str">
        <f t="shared" si="43"/>
        <v/>
      </c>
      <c r="B701" t="str">
        <f t="shared" si="42"/>
        <v/>
      </c>
      <c r="C701" s="1" t="str">
        <f t="shared" si="41"/>
        <v/>
      </c>
      <c r="D701" t="str">
        <f>IF(ISNUMBER(C701),'Datos de entrada'!A701,"")</f>
        <v/>
      </c>
      <c r="E701" s="1" t="str">
        <f>IF(ISNUMBER(G701),IF(NOT(ISBLANK('Datos de entrada'!K701)),'Datos de entrada'!K701,""),IFERROR(MID('Datos de entrada'!H701,1,2),""))</f>
        <v/>
      </c>
      <c r="F701" s="1" t="str">
        <f>IFERROR(VALUE(CONCATENATE(MID('Datos de entrada'!H701,5,1),",",MID('Datos de entrada'!H701,7,1))),IFERROR(VALUE(CONCATENATE(MID('Datos de entrada'!H701,5,2),",",MID('Datos de entrada'!H701,8,1))),""))</f>
        <v/>
      </c>
      <c r="G701" s="1" t="str">
        <f>IF(ISNUMBER('Datos de entrada'!J701),'Datos de entrada'!J701,"")</f>
        <v/>
      </c>
      <c r="I701" s="1" t="str">
        <f>IF(OR(ISNUMBER(F701),ISNUMBER(G701)),IFERROR(VALUE(CONCATENATE(MID('Datos de entrada'!C701,1,1),",",MID('Datos de entrada'!C701,3,1))),IFERROR(VALUE(MID('Datos de entrada'!C701,1,2)),"")),"")</f>
        <v/>
      </c>
    </row>
    <row r="702" spans="1:9" ht="14.25" x14ac:dyDescent="0.2">
      <c r="A702" t="str">
        <f t="shared" si="43"/>
        <v/>
      </c>
      <c r="B702" t="str">
        <f t="shared" si="42"/>
        <v/>
      </c>
      <c r="C702" s="1" t="str">
        <f t="shared" si="41"/>
        <v/>
      </c>
      <c r="D702" t="str">
        <f>IF(ISNUMBER(C702),'Datos de entrada'!A702,"")</f>
        <v/>
      </c>
      <c r="E702" s="1" t="str">
        <f>IF(ISNUMBER(G702),IF(NOT(ISBLANK('Datos de entrada'!K702)),'Datos de entrada'!K702,""),IFERROR(MID('Datos de entrada'!H702,1,2),""))</f>
        <v/>
      </c>
      <c r="F702" s="1" t="str">
        <f>IFERROR(VALUE(CONCATENATE(MID('Datos de entrada'!H702,5,1),",",MID('Datos de entrada'!H702,7,1))),IFERROR(VALUE(CONCATENATE(MID('Datos de entrada'!H702,5,2),",",MID('Datos de entrada'!H702,8,1))),""))</f>
        <v/>
      </c>
      <c r="G702" s="1" t="str">
        <f>IF(ISNUMBER('Datos de entrada'!J702),'Datos de entrada'!J702,"")</f>
        <v/>
      </c>
      <c r="I702" s="1" t="str">
        <f>IF(OR(ISNUMBER(F702),ISNUMBER(G702)),IFERROR(VALUE(CONCATENATE(MID('Datos de entrada'!C702,1,1),",",MID('Datos de entrada'!C702,3,1))),IFERROR(VALUE(MID('Datos de entrada'!C702,1,2)),"")),"")</f>
        <v/>
      </c>
    </row>
    <row r="703" spans="1:9" ht="14.25" x14ac:dyDescent="0.2">
      <c r="A703" t="str">
        <f t="shared" si="43"/>
        <v/>
      </c>
      <c r="B703" t="str">
        <f t="shared" si="42"/>
        <v/>
      </c>
      <c r="C703" s="1" t="str">
        <f t="shared" si="41"/>
        <v/>
      </c>
      <c r="D703" t="str">
        <f>IF(ISNUMBER(C703),'Datos de entrada'!A703,"")</f>
        <v/>
      </c>
      <c r="E703" s="1" t="str">
        <f>IF(ISNUMBER(G703),IF(NOT(ISBLANK('Datos de entrada'!K703)),'Datos de entrada'!K703,""),IFERROR(MID('Datos de entrada'!H703,1,2),""))</f>
        <v/>
      </c>
      <c r="F703" s="1" t="str">
        <f>IFERROR(VALUE(CONCATENATE(MID('Datos de entrada'!H703,5,1),",",MID('Datos de entrada'!H703,7,1))),IFERROR(VALUE(CONCATENATE(MID('Datos de entrada'!H703,5,2),",",MID('Datos de entrada'!H703,8,1))),""))</f>
        <v/>
      </c>
      <c r="G703" s="1" t="str">
        <f>IF(ISNUMBER('Datos de entrada'!J703),'Datos de entrada'!J703,"")</f>
        <v/>
      </c>
      <c r="I703" s="1" t="str">
        <f>IF(OR(ISNUMBER(F703),ISNUMBER(G703)),IFERROR(VALUE(CONCATENATE(MID('Datos de entrada'!C703,1,1),",",MID('Datos de entrada'!C703,3,1))),IFERROR(VALUE(MID('Datos de entrada'!C703,1,2)),"")),"")</f>
        <v/>
      </c>
    </row>
    <row r="704" spans="1:9" ht="14.25" x14ac:dyDescent="0.2">
      <c r="A704" t="str">
        <f t="shared" si="43"/>
        <v/>
      </c>
      <c r="B704" t="str">
        <f t="shared" si="42"/>
        <v/>
      </c>
      <c r="C704" s="1" t="str">
        <f t="shared" si="41"/>
        <v/>
      </c>
      <c r="D704" t="str">
        <f>IF(ISNUMBER(C704),'Datos de entrada'!A704,"")</f>
        <v/>
      </c>
      <c r="E704" s="1" t="str">
        <f>IF(ISNUMBER(G704),IF(NOT(ISBLANK('Datos de entrada'!K704)),'Datos de entrada'!K704,""),IFERROR(MID('Datos de entrada'!H704,1,2),""))</f>
        <v/>
      </c>
      <c r="F704" s="1" t="str">
        <f>IFERROR(VALUE(CONCATENATE(MID('Datos de entrada'!H704,5,1),",",MID('Datos de entrada'!H704,7,1))),IFERROR(VALUE(CONCATENATE(MID('Datos de entrada'!H704,5,2),",",MID('Datos de entrada'!H704,8,1))),""))</f>
        <v/>
      </c>
      <c r="G704" s="1" t="str">
        <f>IF(ISNUMBER('Datos de entrada'!J704),'Datos de entrada'!J704,"")</f>
        <v/>
      </c>
      <c r="I704" s="1" t="str">
        <f>IF(OR(ISNUMBER(F704),ISNUMBER(G704)),IFERROR(VALUE(CONCATENATE(MID('Datos de entrada'!C704,1,1),",",MID('Datos de entrada'!C704,3,1))),IFERROR(VALUE(MID('Datos de entrada'!C704,1,2)),"")),"")</f>
        <v/>
      </c>
    </row>
    <row r="705" spans="1:9" ht="14.25" x14ac:dyDescent="0.2">
      <c r="A705" t="str">
        <f t="shared" si="43"/>
        <v/>
      </c>
      <c r="B705" t="str">
        <f t="shared" si="42"/>
        <v/>
      </c>
      <c r="C705" s="1" t="str">
        <f t="shared" si="41"/>
        <v/>
      </c>
      <c r="D705" t="str">
        <f>IF(ISNUMBER(C705),'Datos de entrada'!A705,"")</f>
        <v/>
      </c>
      <c r="E705" s="1" t="str">
        <f>IF(ISNUMBER(G705),IF(NOT(ISBLANK('Datos de entrada'!K705)),'Datos de entrada'!K705,""),IFERROR(MID('Datos de entrada'!H705,1,2),""))</f>
        <v/>
      </c>
      <c r="F705" s="1" t="str">
        <f>IFERROR(VALUE(CONCATENATE(MID('Datos de entrada'!H705,5,1),",",MID('Datos de entrada'!H705,7,1))),IFERROR(VALUE(CONCATENATE(MID('Datos de entrada'!H705,5,2),",",MID('Datos de entrada'!H705,8,1))),""))</f>
        <v/>
      </c>
      <c r="G705" s="1" t="str">
        <f>IF(ISNUMBER('Datos de entrada'!J705),'Datos de entrada'!J705,"")</f>
        <v/>
      </c>
      <c r="I705" s="1" t="str">
        <f>IF(OR(ISNUMBER(F705),ISNUMBER(G705)),IFERROR(VALUE(CONCATENATE(MID('Datos de entrada'!C705,1,1),",",MID('Datos de entrada'!C705,3,1))),IFERROR(VALUE(MID('Datos de entrada'!C705,1,2)),"")),"")</f>
        <v/>
      </c>
    </row>
    <row r="706" spans="1:9" ht="14.25" x14ac:dyDescent="0.2">
      <c r="A706" t="str">
        <f t="shared" si="43"/>
        <v/>
      </c>
      <c r="B706" t="str">
        <f t="shared" si="42"/>
        <v/>
      </c>
      <c r="C706" s="1" t="str">
        <f t="shared" si="41"/>
        <v/>
      </c>
      <c r="D706" t="str">
        <f>IF(ISNUMBER(C706),'Datos de entrada'!A706,"")</f>
        <v/>
      </c>
      <c r="E706" s="1" t="str">
        <f>IF(ISNUMBER(G706),IF(NOT(ISBLANK('Datos de entrada'!K706)),'Datos de entrada'!K706,""),IFERROR(MID('Datos de entrada'!H706,1,2),""))</f>
        <v/>
      </c>
      <c r="F706" s="1" t="str">
        <f>IFERROR(VALUE(CONCATENATE(MID('Datos de entrada'!H706,5,1),",",MID('Datos de entrada'!H706,7,1))),IFERROR(VALUE(CONCATENATE(MID('Datos de entrada'!H706,5,2),",",MID('Datos de entrada'!H706,8,1))),""))</f>
        <v/>
      </c>
      <c r="G706" s="1" t="str">
        <f>IF(ISNUMBER('Datos de entrada'!J706),'Datos de entrada'!J706,"")</f>
        <v/>
      </c>
      <c r="I706" s="1" t="str">
        <f>IF(OR(ISNUMBER(F706),ISNUMBER(G706)),IFERROR(VALUE(CONCATENATE(MID('Datos de entrada'!C706,1,1),",",MID('Datos de entrada'!C706,3,1))),IFERROR(VALUE(MID('Datos de entrada'!C706,1,2)),"")),"")</f>
        <v/>
      </c>
    </row>
    <row r="707" spans="1:9" ht="14.25" x14ac:dyDescent="0.2">
      <c r="A707" t="str">
        <f t="shared" si="43"/>
        <v/>
      </c>
      <c r="B707" t="str">
        <f t="shared" si="42"/>
        <v/>
      </c>
      <c r="C707" s="1" t="str">
        <f t="shared" ref="C707:C770" si="44">IF(ISNUMBER(G707),I707*G707,IF(ISNUMBER(F707),I707*F707,""))</f>
        <v/>
      </c>
      <c r="D707" t="str">
        <f>IF(ISNUMBER(C707),'Datos de entrada'!A707,"")</f>
        <v/>
      </c>
      <c r="E707" s="1" t="str">
        <f>IF(ISNUMBER(G707),IF(NOT(ISBLANK('Datos de entrada'!K707)),'Datos de entrada'!K707,""),IFERROR(MID('Datos de entrada'!H707,1,2),""))</f>
        <v/>
      </c>
      <c r="F707" s="1" t="str">
        <f>IFERROR(VALUE(CONCATENATE(MID('Datos de entrada'!H707,5,1),",",MID('Datos de entrada'!H707,7,1))),IFERROR(VALUE(CONCATENATE(MID('Datos de entrada'!H707,5,2),",",MID('Datos de entrada'!H707,8,1))),""))</f>
        <v/>
      </c>
      <c r="G707" s="1" t="str">
        <f>IF(ISNUMBER('Datos de entrada'!J707),'Datos de entrada'!J707,"")</f>
        <v/>
      </c>
      <c r="I707" s="1" t="str">
        <f>IF(OR(ISNUMBER(F707),ISNUMBER(G707)),IFERROR(VALUE(CONCATENATE(MID('Datos de entrada'!C707,1,1),",",MID('Datos de entrada'!C707,3,1))),IFERROR(VALUE(MID('Datos de entrada'!C707,1,2)),"")),"")</f>
        <v/>
      </c>
    </row>
    <row r="708" spans="1:9" ht="14.25" x14ac:dyDescent="0.2">
      <c r="A708" t="str">
        <f t="shared" si="43"/>
        <v/>
      </c>
      <c r="B708" t="str">
        <f t="shared" ref="B708:B771" si="45">IF(ISNUMBER(G708),G708+(ROW()/10000000),IF(ISNUMBER(F708),F708+(ROW()/10000000),""))</f>
        <v/>
      </c>
      <c r="C708" s="1" t="str">
        <f t="shared" si="44"/>
        <v/>
      </c>
      <c r="D708" t="str">
        <f>IF(ISNUMBER(C708),'Datos de entrada'!A708,"")</f>
        <v/>
      </c>
      <c r="E708" s="1" t="str">
        <f>IF(ISNUMBER(G708),IF(NOT(ISBLANK('Datos de entrada'!K708)),'Datos de entrada'!K708,""),IFERROR(MID('Datos de entrada'!H708,1,2),""))</f>
        <v/>
      </c>
      <c r="F708" s="1" t="str">
        <f>IFERROR(VALUE(CONCATENATE(MID('Datos de entrada'!H708,5,1),",",MID('Datos de entrada'!H708,7,1))),IFERROR(VALUE(CONCATENATE(MID('Datos de entrada'!H708,5,2),",",MID('Datos de entrada'!H708,8,1))),""))</f>
        <v/>
      </c>
      <c r="G708" s="1" t="str">
        <f>IF(ISNUMBER('Datos de entrada'!J708),'Datos de entrada'!J708,"")</f>
        <v/>
      </c>
      <c r="I708" s="1" t="str">
        <f>IF(OR(ISNUMBER(F708),ISNUMBER(G708)),IFERROR(VALUE(CONCATENATE(MID('Datos de entrada'!C708,1,1),",",MID('Datos de entrada'!C708,3,1))),IFERROR(VALUE(MID('Datos de entrada'!C708,1,2)),"")),"")</f>
        <v/>
      </c>
    </row>
    <row r="709" spans="1:9" ht="14.25" x14ac:dyDescent="0.2">
      <c r="A709" t="str">
        <f t="shared" si="43"/>
        <v/>
      </c>
      <c r="B709" t="str">
        <f t="shared" si="45"/>
        <v/>
      </c>
      <c r="C709" s="1" t="str">
        <f t="shared" si="44"/>
        <v/>
      </c>
      <c r="D709" t="str">
        <f>IF(ISNUMBER(C709),'Datos de entrada'!A709,"")</f>
        <v/>
      </c>
      <c r="E709" s="1" t="str">
        <f>IF(ISNUMBER(G709),IF(NOT(ISBLANK('Datos de entrada'!K709)),'Datos de entrada'!K709,""),IFERROR(MID('Datos de entrada'!H709,1,2),""))</f>
        <v/>
      </c>
      <c r="F709" s="1" t="str">
        <f>IFERROR(VALUE(CONCATENATE(MID('Datos de entrada'!H709,5,1),",",MID('Datos de entrada'!H709,7,1))),IFERROR(VALUE(CONCATENATE(MID('Datos de entrada'!H709,5,2),",",MID('Datos de entrada'!H709,8,1))),""))</f>
        <v/>
      </c>
      <c r="G709" s="1" t="str">
        <f>IF(ISNUMBER('Datos de entrada'!J709),'Datos de entrada'!J709,"")</f>
        <v/>
      </c>
      <c r="I709" s="1" t="str">
        <f>IF(OR(ISNUMBER(F709),ISNUMBER(G709)),IFERROR(VALUE(CONCATENATE(MID('Datos de entrada'!C709,1,1),",",MID('Datos de entrada'!C709,3,1))),IFERROR(VALUE(MID('Datos de entrada'!C709,1,2)),"")),"")</f>
        <v/>
      </c>
    </row>
    <row r="710" spans="1:9" ht="14.25" x14ac:dyDescent="0.2">
      <c r="A710" t="str">
        <f t="shared" si="43"/>
        <v/>
      </c>
      <c r="B710" t="str">
        <f t="shared" si="45"/>
        <v/>
      </c>
      <c r="C710" s="1" t="str">
        <f t="shared" si="44"/>
        <v/>
      </c>
      <c r="D710" t="str">
        <f>IF(ISNUMBER(C710),'Datos de entrada'!A710,"")</f>
        <v/>
      </c>
      <c r="E710" s="1" t="str">
        <f>IF(ISNUMBER(G710),IF(NOT(ISBLANK('Datos de entrada'!K710)),'Datos de entrada'!K710,""),IFERROR(MID('Datos de entrada'!H710,1,2),""))</f>
        <v/>
      </c>
      <c r="F710" s="1" t="str">
        <f>IFERROR(VALUE(CONCATENATE(MID('Datos de entrada'!H710,5,1),",",MID('Datos de entrada'!H710,7,1))),IFERROR(VALUE(CONCATENATE(MID('Datos de entrada'!H710,5,2),",",MID('Datos de entrada'!H710,8,1))),""))</f>
        <v/>
      </c>
      <c r="G710" s="1" t="str">
        <f>IF(ISNUMBER('Datos de entrada'!J710),'Datos de entrada'!J710,"")</f>
        <v/>
      </c>
      <c r="I710" s="1" t="str">
        <f>IF(OR(ISNUMBER(F710),ISNUMBER(G710)),IFERROR(VALUE(CONCATENATE(MID('Datos de entrada'!C710,1,1),",",MID('Datos de entrada'!C710,3,1))),IFERROR(VALUE(MID('Datos de entrada'!C710,1,2)),"")),"")</f>
        <v/>
      </c>
    </row>
    <row r="711" spans="1:9" ht="14.25" x14ac:dyDescent="0.2">
      <c r="A711" t="str">
        <f t="shared" si="43"/>
        <v/>
      </c>
      <c r="B711" t="str">
        <f t="shared" si="45"/>
        <v/>
      </c>
      <c r="C711" s="1" t="str">
        <f t="shared" si="44"/>
        <v/>
      </c>
      <c r="D711" t="str">
        <f>IF(ISNUMBER(C711),'Datos de entrada'!A711,"")</f>
        <v/>
      </c>
      <c r="E711" s="1" t="str">
        <f>IF(ISNUMBER(G711),IF(NOT(ISBLANK('Datos de entrada'!K711)),'Datos de entrada'!K711,""),IFERROR(MID('Datos de entrada'!H711,1,2),""))</f>
        <v/>
      </c>
      <c r="F711" s="1" t="str">
        <f>IFERROR(VALUE(CONCATENATE(MID('Datos de entrada'!H711,5,1),",",MID('Datos de entrada'!H711,7,1))),IFERROR(VALUE(CONCATENATE(MID('Datos de entrada'!H711,5,2),",",MID('Datos de entrada'!H711,8,1))),""))</f>
        <v/>
      </c>
      <c r="G711" s="1" t="str">
        <f>IF(ISNUMBER('Datos de entrada'!J711),'Datos de entrada'!J711,"")</f>
        <v/>
      </c>
      <c r="I711" s="1" t="str">
        <f>IF(OR(ISNUMBER(F711),ISNUMBER(G711)),IFERROR(VALUE(CONCATENATE(MID('Datos de entrada'!C711,1,1),",",MID('Datos de entrada'!C711,3,1))),IFERROR(VALUE(MID('Datos de entrada'!C711,1,2)),"")),"")</f>
        <v/>
      </c>
    </row>
    <row r="712" spans="1:9" ht="14.25" x14ac:dyDescent="0.2">
      <c r="A712" t="str">
        <f t="shared" si="43"/>
        <v/>
      </c>
      <c r="B712" t="str">
        <f t="shared" si="45"/>
        <v/>
      </c>
      <c r="C712" s="1" t="str">
        <f t="shared" si="44"/>
        <v/>
      </c>
      <c r="D712" t="str">
        <f>IF(ISNUMBER(C712),'Datos de entrada'!A712,"")</f>
        <v/>
      </c>
      <c r="E712" s="1" t="str">
        <f>IF(ISNUMBER(G712),IF(NOT(ISBLANK('Datos de entrada'!K712)),'Datos de entrada'!K712,""),IFERROR(MID('Datos de entrada'!H712,1,2),""))</f>
        <v/>
      </c>
      <c r="F712" s="1" t="str">
        <f>IFERROR(VALUE(CONCATENATE(MID('Datos de entrada'!H712,5,1),",",MID('Datos de entrada'!H712,7,1))),IFERROR(VALUE(CONCATENATE(MID('Datos de entrada'!H712,5,2),",",MID('Datos de entrada'!H712,8,1))),""))</f>
        <v/>
      </c>
      <c r="G712" s="1" t="str">
        <f>IF(ISNUMBER('Datos de entrada'!J712),'Datos de entrada'!J712,"")</f>
        <v/>
      </c>
      <c r="I712" s="1" t="str">
        <f>IF(OR(ISNUMBER(F712),ISNUMBER(G712)),IFERROR(VALUE(CONCATENATE(MID('Datos de entrada'!C712,1,1),",",MID('Datos de entrada'!C712,3,1))),IFERROR(VALUE(MID('Datos de entrada'!C712,1,2)),"")),"")</f>
        <v/>
      </c>
    </row>
    <row r="713" spans="1:9" ht="14.25" x14ac:dyDescent="0.2">
      <c r="A713" t="str">
        <f t="shared" si="43"/>
        <v/>
      </c>
      <c r="B713" t="str">
        <f t="shared" si="45"/>
        <v/>
      </c>
      <c r="C713" s="1" t="str">
        <f t="shared" si="44"/>
        <v/>
      </c>
      <c r="D713" t="str">
        <f>IF(ISNUMBER(C713),'Datos de entrada'!A713,"")</f>
        <v/>
      </c>
      <c r="E713" s="1" t="str">
        <f>IF(ISNUMBER(G713),IF(NOT(ISBLANK('Datos de entrada'!K713)),'Datos de entrada'!K713,""),IFERROR(MID('Datos de entrada'!H713,1,2),""))</f>
        <v/>
      </c>
      <c r="F713" s="1" t="str">
        <f>IFERROR(VALUE(CONCATENATE(MID('Datos de entrada'!H713,5,1),",",MID('Datos de entrada'!H713,7,1))),IFERROR(VALUE(CONCATENATE(MID('Datos de entrada'!H713,5,2),",",MID('Datos de entrada'!H713,8,1))),""))</f>
        <v/>
      </c>
      <c r="G713" s="1" t="str">
        <f>IF(ISNUMBER('Datos de entrada'!J713),'Datos de entrada'!J713,"")</f>
        <v/>
      </c>
      <c r="I713" s="1" t="str">
        <f>IF(OR(ISNUMBER(F713),ISNUMBER(G713)),IFERROR(VALUE(CONCATENATE(MID('Datos de entrada'!C713,1,1),",",MID('Datos de entrada'!C713,3,1))),IFERROR(VALUE(MID('Datos de entrada'!C713,1,2)),"")),"")</f>
        <v/>
      </c>
    </row>
    <row r="714" spans="1:9" ht="14.25" x14ac:dyDescent="0.2">
      <c r="A714" t="str">
        <f t="shared" si="43"/>
        <v/>
      </c>
      <c r="B714" t="str">
        <f t="shared" si="45"/>
        <v/>
      </c>
      <c r="C714" s="1" t="str">
        <f t="shared" si="44"/>
        <v/>
      </c>
      <c r="D714" t="str">
        <f>IF(ISNUMBER(C714),'Datos de entrada'!A714,"")</f>
        <v/>
      </c>
      <c r="E714" s="1" t="str">
        <f>IF(ISNUMBER(G714),IF(NOT(ISBLANK('Datos de entrada'!K714)),'Datos de entrada'!K714,""),IFERROR(MID('Datos de entrada'!H714,1,2),""))</f>
        <v/>
      </c>
      <c r="F714" s="1" t="str">
        <f>IFERROR(VALUE(CONCATENATE(MID('Datos de entrada'!H714,5,1),",",MID('Datos de entrada'!H714,7,1))),IFERROR(VALUE(CONCATENATE(MID('Datos de entrada'!H714,5,2),",",MID('Datos de entrada'!H714,8,1))),""))</f>
        <v/>
      </c>
      <c r="G714" s="1" t="str">
        <f>IF(ISNUMBER('Datos de entrada'!J714),'Datos de entrada'!J714,"")</f>
        <v/>
      </c>
      <c r="I714" s="1" t="str">
        <f>IF(OR(ISNUMBER(F714),ISNUMBER(G714)),IFERROR(VALUE(CONCATENATE(MID('Datos de entrada'!C714,1,1),",",MID('Datos de entrada'!C714,3,1))),IFERROR(VALUE(MID('Datos de entrada'!C714,1,2)),"")),"")</f>
        <v/>
      </c>
    </row>
    <row r="715" spans="1:9" ht="14.25" x14ac:dyDescent="0.2">
      <c r="A715" t="str">
        <f t="shared" si="43"/>
        <v/>
      </c>
      <c r="B715" t="str">
        <f t="shared" si="45"/>
        <v/>
      </c>
      <c r="C715" s="1" t="str">
        <f t="shared" si="44"/>
        <v/>
      </c>
      <c r="D715" t="str">
        <f>IF(ISNUMBER(C715),'Datos de entrada'!A715,"")</f>
        <v/>
      </c>
      <c r="E715" s="1" t="str">
        <f>IF(ISNUMBER(G715),IF(NOT(ISBLANK('Datos de entrada'!K715)),'Datos de entrada'!K715,""),IFERROR(MID('Datos de entrada'!H715,1,2),""))</f>
        <v/>
      </c>
      <c r="F715" s="1" t="str">
        <f>IFERROR(VALUE(CONCATENATE(MID('Datos de entrada'!H715,5,1),",",MID('Datos de entrada'!H715,7,1))),IFERROR(VALUE(CONCATENATE(MID('Datos de entrada'!H715,5,2),",",MID('Datos de entrada'!H715,8,1))),""))</f>
        <v/>
      </c>
      <c r="G715" s="1" t="str">
        <f>IF(ISNUMBER('Datos de entrada'!J715),'Datos de entrada'!J715,"")</f>
        <v/>
      </c>
      <c r="I715" s="1" t="str">
        <f>IF(OR(ISNUMBER(F715),ISNUMBER(G715)),IFERROR(VALUE(CONCATENATE(MID('Datos de entrada'!C715,1,1),",",MID('Datos de entrada'!C715,3,1))),IFERROR(VALUE(MID('Datos de entrada'!C715,1,2)),"")),"")</f>
        <v/>
      </c>
    </row>
    <row r="716" spans="1:9" ht="14.25" x14ac:dyDescent="0.2">
      <c r="A716" t="str">
        <f t="shared" si="43"/>
        <v/>
      </c>
      <c r="B716" t="str">
        <f t="shared" si="45"/>
        <v/>
      </c>
      <c r="C716" s="1" t="str">
        <f t="shared" si="44"/>
        <v/>
      </c>
      <c r="D716" t="str">
        <f>IF(ISNUMBER(C716),'Datos de entrada'!A716,"")</f>
        <v/>
      </c>
      <c r="E716" s="1" t="str">
        <f>IF(ISNUMBER(G716),IF(NOT(ISBLANK('Datos de entrada'!K716)),'Datos de entrada'!K716,""),IFERROR(MID('Datos de entrada'!H716,1,2),""))</f>
        <v/>
      </c>
      <c r="F716" s="1" t="str">
        <f>IFERROR(VALUE(CONCATENATE(MID('Datos de entrada'!H716,5,1),",",MID('Datos de entrada'!H716,7,1))),IFERROR(VALUE(CONCATENATE(MID('Datos de entrada'!H716,5,2),",",MID('Datos de entrada'!H716,8,1))),""))</f>
        <v/>
      </c>
      <c r="G716" s="1" t="str">
        <f>IF(ISNUMBER('Datos de entrada'!J716),'Datos de entrada'!J716,"")</f>
        <v/>
      </c>
      <c r="I716" s="1" t="str">
        <f>IF(OR(ISNUMBER(F716),ISNUMBER(G716)),IFERROR(VALUE(CONCATENATE(MID('Datos de entrada'!C716,1,1),",",MID('Datos de entrada'!C716,3,1))),IFERROR(VALUE(MID('Datos de entrada'!C716,1,2)),"")),"")</f>
        <v/>
      </c>
    </row>
    <row r="717" spans="1:9" ht="14.25" x14ac:dyDescent="0.2">
      <c r="A717" t="str">
        <f t="shared" si="43"/>
        <v/>
      </c>
      <c r="B717" t="str">
        <f t="shared" si="45"/>
        <v/>
      </c>
      <c r="C717" s="1" t="str">
        <f t="shared" si="44"/>
        <v/>
      </c>
      <c r="D717" t="str">
        <f>IF(ISNUMBER(C717),'Datos de entrada'!A717,"")</f>
        <v/>
      </c>
      <c r="E717" s="1" t="str">
        <f>IF(ISNUMBER(G717),IF(NOT(ISBLANK('Datos de entrada'!K717)),'Datos de entrada'!K717,""),IFERROR(MID('Datos de entrada'!H717,1,2),""))</f>
        <v/>
      </c>
      <c r="F717" s="1" t="str">
        <f>IFERROR(VALUE(CONCATENATE(MID('Datos de entrada'!H717,5,1),",",MID('Datos de entrada'!H717,7,1))),IFERROR(VALUE(CONCATENATE(MID('Datos de entrada'!H717,5,2),",",MID('Datos de entrada'!H717,8,1))),""))</f>
        <v/>
      </c>
      <c r="G717" s="1" t="str">
        <f>IF(ISNUMBER('Datos de entrada'!J717),'Datos de entrada'!J717,"")</f>
        <v/>
      </c>
      <c r="I717" s="1" t="str">
        <f>IF(OR(ISNUMBER(F717),ISNUMBER(G717)),IFERROR(VALUE(CONCATENATE(MID('Datos de entrada'!C717,1,1),",",MID('Datos de entrada'!C717,3,1))),IFERROR(VALUE(MID('Datos de entrada'!C717,1,2)),"")),"")</f>
        <v/>
      </c>
    </row>
    <row r="718" spans="1:9" ht="14.25" x14ac:dyDescent="0.2">
      <c r="A718" t="str">
        <f t="shared" si="43"/>
        <v/>
      </c>
      <c r="B718" t="str">
        <f t="shared" si="45"/>
        <v/>
      </c>
      <c r="C718" s="1" t="str">
        <f t="shared" si="44"/>
        <v/>
      </c>
      <c r="D718" t="str">
        <f>IF(ISNUMBER(C718),'Datos de entrada'!A718,"")</f>
        <v/>
      </c>
      <c r="E718" s="1" t="str">
        <f>IF(ISNUMBER(G718),IF(NOT(ISBLANK('Datos de entrada'!K718)),'Datos de entrada'!K718,""),IFERROR(MID('Datos de entrada'!H718,1,2),""))</f>
        <v/>
      </c>
      <c r="F718" s="1" t="str">
        <f>IFERROR(VALUE(CONCATENATE(MID('Datos de entrada'!H718,5,1),",",MID('Datos de entrada'!H718,7,1))),IFERROR(VALUE(CONCATENATE(MID('Datos de entrada'!H718,5,2),",",MID('Datos de entrada'!H718,8,1))),""))</f>
        <v/>
      </c>
      <c r="G718" s="1" t="str">
        <f>IF(ISNUMBER('Datos de entrada'!J718),'Datos de entrada'!J718,"")</f>
        <v/>
      </c>
      <c r="I718" s="1" t="str">
        <f>IF(OR(ISNUMBER(F718),ISNUMBER(G718)),IFERROR(VALUE(CONCATENATE(MID('Datos de entrada'!C718,1,1),",",MID('Datos de entrada'!C718,3,1))),IFERROR(VALUE(MID('Datos de entrada'!C718,1,2)),"")),"")</f>
        <v/>
      </c>
    </row>
    <row r="719" spans="1:9" ht="14.25" x14ac:dyDescent="0.2">
      <c r="A719" t="str">
        <f t="shared" si="43"/>
        <v/>
      </c>
      <c r="B719" t="str">
        <f t="shared" si="45"/>
        <v/>
      </c>
      <c r="C719" s="1" t="str">
        <f t="shared" si="44"/>
        <v/>
      </c>
      <c r="D719" t="str">
        <f>IF(ISNUMBER(C719),'Datos de entrada'!A719,"")</f>
        <v/>
      </c>
      <c r="E719" s="1" t="str">
        <f>IF(ISNUMBER(G719),IF(NOT(ISBLANK('Datos de entrada'!K719)),'Datos de entrada'!K719,""),IFERROR(MID('Datos de entrada'!H719,1,2),""))</f>
        <v/>
      </c>
      <c r="F719" s="1" t="str">
        <f>IFERROR(VALUE(CONCATENATE(MID('Datos de entrada'!H719,5,1),",",MID('Datos de entrada'!H719,7,1))),IFERROR(VALUE(CONCATENATE(MID('Datos de entrada'!H719,5,2),",",MID('Datos de entrada'!H719,8,1))),""))</f>
        <v/>
      </c>
      <c r="G719" s="1" t="str">
        <f>IF(ISNUMBER('Datos de entrada'!J719),'Datos de entrada'!J719,"")</f>
        <v/>
      </c>
      <c r="I719" s="1" t="str">
        <f>IF(OR(ISNUMBER(F719),ISNUMBER(G719)),IFERROR(VALUE(CONCATENATE(MID('Datos de entrada'!C719,1,1),",",MID('Datos de entrada'!C719,3,1))),IFERROR(VALUE(MID('Datos de entrada'!C719,1,2)),"")),"")</f>
        <v/>
      </c>
    </row>
    <row r="720" spans="1:9" ht="14.25" x14ac:dyDescent="0.2">
      <c r="A720" t="str">
        <f t="shared" si="43"/>
        <v/>
      </c>
      <c r="B720" t="str">
        <f t="shared" si="45"/>
        <v/>
      </c>
      <c r="C720" s="1" t="str">
        <f t="shared" si="44"/>
        <v/>
      </c>
      <c r="D720" t="str">
        <f>IF(ISNUMBER(C720),'Datos de entrada'!A720,"")</f>
        <v/>
      </c>
      <c r="E720" s="1" t="str">
        <f>IF(ISNUMBER(G720),IF(NOT(ISBLANK('Datos de entrada'!K720)),'Datos de entrada'!K720,""),IFERROR(MID('Datos de entrada'!H720,1,2),""))</f>
        <v/>
      </c>
      <c r="F720" s="1" t="str">
        <f>IFERROR(VALUE(CONCATENATE(MID('Datos de entrada'!H720,5,1),",",MID('Datos de entrada'!H720,7,1))),IFERROR(VALUE(CONCATENATE(MID('Datos de entrada'!H720,5,2),",",MID('Datos de entrada'!H720,8,1))),""))</f>
        <v/>
      </c>
      <c r="G720" s="1" t="str">
        <f>IF(ISNUMBER('Datos de entrada'!J720),'Datos de entrada'!J720,"")</f>
        <v/>
      </c>
      <c r="I720" s="1" t="str">
        <f>IF(OR(ISNUMBER(F720),ISNUMBER(G720)),IFERROR(VALUE(CONCATENATE(MID('Datos de entrada'!C720,1,1),",",MID('Datos de entrada'!C720,3,1))),IFERROR(VALUE(MID('Datos de entrada'!C720,1,2)),"")),"")</f>
        <v/>
      </c>
    </row>
    <row r="721" spans="1:9" ht="14.25" x14ac:dyDescent="0.2">
      <c r="A721" t="str">
        <f t="shared" si="43"/>
        <v/>
      </c>
      <c r="B721" t="str">
        <f t="shared" si="45"/>
        <v/>
      </c>
      <c r="C721" s="1" t="str">
        <f t="shared" si="44"/>
        <v/>
      </c>
      <c r="D721" t="str">
        <f>IF(ISNUMBER(C721),'Datos de entrada'!A721,"")</f>
        <v/>
      </c>
      <c r="E721" s="1" t="str">
        <f>IF(ISNUMBER(G721),IF(NOT(ISBLANK('Datos de entrada'!K721)),'Datos de entrada'!K721,""),IFERROR(MID('Datos de entrada'!H721,1,2),""))</f>
        <v/>
      </c>
      <c r="F721" s="1" t="str">
        <f>IFERROR(VALUE(CONCATENATE(MID('Datos de entrada'!H721,5,1),",",MID('Datos de entrada'!H721,7,1))),IFERROR(VALUE(CONCATENATE(MID('Datos de entrada'!H721,5,2),",",MID('Datos de entrada'!H721,8,1))),""))</f>
        <v/>
      </c>
      <c r="G721" s="1" t="str">
        <f>IF(ISNUMBER('Datos de entrada'!J721),'Datos de entrada'!J721,"")</f>
        <v/>
      </c>
      <c r="I721" s="1" t="str">
        <f>IF(OR(ISNUMBER(F721),ISNUMBER(G721)),IFERROR(VALUE(CONCATENATE(MID('Datos de entrada'!C721,1,1),",",MID('Datos de entrada'!C721,3,1))),IFERROR(VALUE(MID('Datos de entrada'!C721,1,2)),"")),"")</f>
        <v/>
      </c>
    </row>
    <row r="722" spans="1:9" ht="14.25" x14ac:dyDescent="0.2">
      <c r="A722" t="str">
        <f t="shared" si="43"/>
        <v/>
      </c>
      <c r="B722" t="str">
        <f t="shared" si="45"/>
        <v/>
      </c>
      <c r="C722" s="1" t="str">
        <f t="shared" si="44"/>
        <v/>
      </c>
      <c r="D722" t="str">
        <f>IF(ISNUMBER(C722),'Datos de entrada'!A722,"")</f>
        <v/>
      </c>
      <c r="E722" s="1" t="str">
        <f>IF(ISNUMBER(G722),IF(NOT(ISBLANK('Datos de entrada'!K722)),'Datos de entrada'!K722,""),IFERROR(MID('Datos de entrada'!H722,1,2),""))</f>
        <v/>
      </c>
      <c r="F722" s="1" t="str">
        <f>IFERROR(VALUE(CONCATENATE(MID('Datos de entrada'!H722,5,1),",",MID('Datos de entrada'!H722,7,1))),IFERROR(VALUE(CONCATENATE(MID('Datos de entrada'!H722,5,2),",",MID('Datos de entrada'!H722,8,1))),""))</f>
        <v/>
      </c>
      <c r="G722" s="1" t="str">
        <f>IF(ISNUMBER('Datos de entrada'!J722),'Datos de entrada'!J722,"")</f>
        <v/>
      </c>
      <c r="I722" s="1" t="str">
        <f>IF(OR(ISNUMBER(F722),ISNUMBER(G722)),IFERROR(VALUE(CONCATENATE(MID('Datos de entrada'!C722,1,1),",",MID('Datos de entrada'!C722,3,1))),IFERROR(VALUE(MID('Datos de entrada'!C722,1,2)),"")),"")</f>
        <v/>
      </c>
    </row>
    <row r="723" spans="1:9" ht="14.25" x14ac:dyDescent="0.2">
      <c r="A723" t="str">
        <f t="shared" si="43"/>
        <v/>
      </c>
      <c r="B723" t="str">
        <f t="shared" si="45"/>
        <v/>
      </c>
      <c r="C723" s="1" t="str">
        <f t="shared" si="44"/>
        <v/>
      </c>
      <c r="D723" t="str">
        <f>IF(ISNUMBER(C723),'Datos de entrada'!A723,"")</f>
        <v/>
      </c>
      <c r="E723" s="1" t="str">
        <f>IF(ISNUMBER(G723),IF(NOT(ISBLANK('Datos de entrada'!K723)),'Datos de entrada'!K723,""),IFERROR(MID('Datos de entrada'!H723,1,2),""))</f>
        <v/>
      </c>
      <c r="F723" s="1" t="str">
        <f>IFERROR(VALUE(CONCATENATE(MID('Datos de entrada'!H723,5,1),",",MID('Datos de entrada'!H723,7,1))),IFERROR(VALUE(CONCATENATE(MID('Datos de entrada'!H723,5,2),",",MID('Datos de entrada'!H723,8,1))),""))</f>
        <v/>
      </c>
      <c r="G723" s="1" t="str">
        <f>IF(ISNUMBER('Datos de entrada'!J723),'Datos de entrada'!J723,"")</f>
        <v/>
      </c>
      <c r="I723" s="1" t="str">
        <f>IF(OR(ISNUMBER(F723),ISNUMBER(G723)),IFERROR(VALUE(CONCATENATE(MID('Datos de entrada'!C723,1,1),",",MID('Datos de entrada'!C723,3,1))),IFERROR(VALUE(MID('Datos de entrada'!C723,1,2)),"")),"")</f>
        <v/>
      </c>
    </row>
    <row r="724" spans="1:9" ht="14.25" x14ac:dyDescent="0.2">
      <c r="A724" t="str">
        <f t="shared" si="43"/>
        <v/>
      </c>
      <c r="B724" t="str">
        <f t="shared" si="45"/>
        <v/>
      </c>
      <c r="C724" s="1" t="str">
        <f t="shared" si="44"/>
        <v/>
      </c>
      <c r="D724" t="str">
        <f>IF(ISNUMBER(C724),'Datos de entrada'!A724,"")</f>
        <v/>
      </c>
      <c r="E724" s="1" t="str">
        <f>IF(ISNUMBER(G724),IF(NOT(ISBLANK('Datos de entrada'!K724)),'Datos de entrada'!K724,""),IFERROR(MID('Datos de entrada'!H724,1,2),""))</f>
        <v/>
      </c>
      <c r="F724" s="1" t="str">
        <f>IFERROR(VALUE(CONCATENATE(MID('Datos de entrada'!H724,5,1),",",MID('Datos de entrada'!H724,7,1))),IFERROR(VALUE(CONCATENATE(MID('Datos de entrada'!H724,5,2),",",MID('Datos de entrada'!H724,8,1))),""))</f>
        <v/>
      </c>
      <c r="G724" s="1" t="str">
        <f>IF(ISNUMBER('Datos de entrada'!J724),'Datos de entrada'!J724,"")</f>
        <v/>
      </c>
      <c r="I724" s="1" t="str">
        <f>IF(OR(ISNUMBER(F724),ISNUMBER(G724)),IFERROR(VALUE(CONCATENATE(MID('Datos de entrada'!C724,1,1),",",MID('Datos de entrada'!C724,3,1))),IFERROR(VALUE(MID('Datos de entrada'!C724,1,2)),"")),"")</f>
        <v/>
      </c>
    </row>
    <row r="725" spans="1:9" ht="14.25" x14ac:dyDescent="0.2">
      <c r="A725" t="str">
        <f t="shared" si="43"/>
        <v/>
      </c>
      <c r="B725" t="str">
        <f t="shared" si="45"/>
        <v/>
      </c>
      <c r="C725" s="1" t="str">
        <f t="shared" si="44"/>
        <v/>
      </c>
      <c r="D725" t="str">
        <f>IF(ISNUMBER(C725),'Datos de entrada'!A725,"")</f>
        <v/>
      </c>
      <c r="E725" s="1" t="str">
        <f>IF(ISNUMBER(G725),IF(NOT(ISBLANK('Datos de entrada'!K725)),'Datos de entrada'!K725,""),IFERROR(MID('Datos de entrada'!H725,1,2),""))</f>
        <v/>
      </c>
      <c r="F725" s="1" t="str">
        <f>IFERROR(VALUE(CONCATENATE(MID('Datos de entrada'!H725,5,1),",",MID('Datos de entrada'!H725,7,1))),IFERROR(VALUE(CONCATENATE(MID('Datos de entrada'!H725,5,2),",",MID('Datos de entrada'!H725,8,1))),""))</f>
        <v/>
      </c>
      <c r="G725" s="1" t="str">
        <f>IF(ISNUMBER('Datos de entrada'!J725),'Datos de entrada'!J725,"")</f>
        <v/>
      </c>
      <c r="I725" s="1" t="str">
        <f>IF(OR(ISNUMBER(F725),ISNUMBER(G725)),IFERROR(VALUE(CONCATENATE(MID('Datos de entrada'!C725,1,1),",",MID('Datos de entrada'!C725,3,1))),IFERROR(VALUE(MID('Datos de entrada'!C725,1,2)),"")),"")</f>
        <v/>
      </c>
    </row>
    <row r="726" spans="1:9" ht="14.25" x14ac:dyDescent="0.2">
      <c r="A726" t="str">
        <f t="shared" ref="A726:A789" si="46">IF(ISNUMBER(C726),C726+(ROW()/10000000),"")</f>
        <v/>
      </c>
      <c r="B726" t="str">
        <f t="shared" si="45"/>
        <v/>
      </c>
      <c r="C726" s="1" t="str">
        <f t="shared" si="44"/>
        <v/>
      </c>
      <c r="D726" t="str">
        <f>IF(ISNUMBER(C726),'Datos de entrada'!A726,"")</f>
        <v/>
      </c>
      <c r="E726" s="1" t="str">
        <f>IF(ISNUMBER(G726),IF(NOT(ISBLANK('Datos de entrada'!K726)),'Datos de entrada'!K726,""),IFERROR(MID('Datos de entrada'!H726,1,2),""))</f>
        <v/>
      </c>
      <c r="F726" s="1" t="str">
        <f>IFERROR(VALUE(CONCATENATE(MID('Datos de entrada'!H726,5,1),",",MID('Datos de entrada'!H726,7,1))),IFERROR(VALUE(CONCATENATE(MID('Datos de entrada'!H726,5,2),",",MID('Datos de entrada'!H726,8,1))),""))</f>
        <v/>
      </c>
      <c r="G726" s="1" t="str">
        <f>IF(ISNUMBER('Datos de entrada'!J726),'Datos de entrada'!J726,"")</f>
        <v/>
      </c>
      <c r="I726" s="1" t="str">
        <f>IF(OR(ISNUMBER(F726),ISNUMBER(G726)),IFERROR(VALUE(CONCATENATE(MID('Datos de entrada'!C726,1,1),",",MID('Datos de entrada'!C726,3,1))),IFERROR(VALUE(MID('Datos de entrada'!C726,1,2)),"")),"")</f>
        <v/>
      </c>
    </row>
    <row r="727" spans="1:9" ht="14.25" x14ac:dyDescent="0.2">
      <c r="A727" t="str">
        <f t="shared" si="46"/>
        <v/>
      </c>
      <c r="B727" t="str">
        <f t="shared" si="45"/>
        <v/>
      </c>
      <c r="C727" s="1" t="str">
        <f t="shared" si="44"/>
        <v/>
      </c>
      <c r="D727" t="str">
        <f>IF(ISNUMBER(C727),'Datos de entrada'!A727,"")</f>
        <v/>
      </c>
      <c r="E727" s="1" t="str">
        <f>IF(ISNUMBER(G727),IF(NOT(ISBLANK('Datos de entrada'!K727)),'Datos de entrada'!K727,""),IFERROR(MID('Datos de entrada'!H727,1,2),""))</f>
        <v/>
      </c>
      <c r="F727" s="1" t="str">
        <f>IFERROR(VALUE(CONCATENATE(MID('Datos de entrada'!H727,5,1),",",MID('Datos de entrada'!H727,7,1))),IFERROR(VALUE(CONCATENATE(MID('Datos de entrada'!H727,5,2),",",MID('Datos de entrada'!H727,8,1))),""))</f>
        <v/>
      </c>
      <c r="G727" s="1" t="str">
        <f>IF(ISNUMBER('Datos de entrada'!J727),'Datos de entrada'!J727,"")</f>
        <v/>
      </c>
      <c r="I727" s="1" t="str">
        <f>IF(OR(ISNUMBER(F727),ISNUMBER(G727)),IFERROR(VALUE(CONCATENATE(MID('Datos de entrada'!C727,1,1),",",MID('Datos de entrada'!C727,3,1))),IFERROR(VALUE(MID('Datos de entrada'!C727,1,2)),"")),"")</f>
        <v/>
      </c>
    </row>
    <row r="728" spans="1:9" ht="14.25" x14ac:dyDescent="0.2">
      <c r="A728" t="str">
        <f t="shared" si="46"/>
        <v/>
      </c>
      <c r="B728" t="str">
        <f t="shared" si="45"/>
        <v/>
      </c>
      <c r="C728" s="1" t="str">
        <f t="shared" si="44"/>
        <v/>
      </c>
      <c r="D728" t="str">
        <f>IF(ISNUMBER(C728),'Datos de entrada'!A728,"")</f>
        <v/>
      </c>
      <c r="E728" s="1" t="str">
        <f>IF(ISNUMBER(G728),IF(NOT(ISBLANK('Datos de entrada'!K728)),'Datos de entrada'!K728,""),IFERROR(MID('Datos de entrada'!H728,1,2),""))</f>
        <v/>
      </c>
      <c r="F728" s="1" t="str">
        <f>IFERROR(VALUE(CONCATENATE(MID('Datos de entrada'!H728,5,1),",",MID('Datos de entrada'!H728,7,1))),IFERROR(VALUE(CONCATENATE(MID('Datos de entrada'!H728,5,2),",",MID('Datos de entrada'!H728,8,1))),""))</f>
        <v/>
      </c>
      <c r="G728" s="1" t="str">
        <f>IF(ISNUMBER('Datos de entrada'!J728),'Datos de entrada'!J728,"")</f>
        <v/>
      </c>
      <c r="I728" s="1" t="str">
        <f>IF(OR(ISNUMBER(F728),ISNUMBER(G728)),IFERROR(VALUE(CONCATENATE(MID('Datos de entrada'!C728,1,1),",",MID('Datos de entrada'!C728,3,1))),IFERROR(VALUE(MID('Datos de entrada'!C728,1,2)),"")),"")</f>
        <v/>
      </c>
    </row>
    <row r="729" spans="1:9" ht="14.25" x14ac:dyDescent="0.2">
      <c r="A729" t="str">
        <f t="shared" si="46"/>
        <v/>
      </c>
      <c r="B729" t="str">
        <f t="shared" si="45"/>
        <v/>
      </c>
      <c r="C729" s="1" t="str">
        <f t="shared" si="44"/>
        <v/>
      </c>
      <c r="D729" t="str">
        <f>IF(ISNUMBER(C729),'Datos de entrada'!A729,"")</f>
        <v/>
      </c>
      <c r="E729" s="1" t="str">
        <f>IF(ISNUMBER(G729),IF(NOT(ISBLANK('Datos de entrada'!K729)),'Datos de entrada'!K729,""),IFERROR(MID('Datos de entrada'!H729,1,2),""))</f>
        <v/>
      </c>
      <c r="F729" s="1" t="str">
        <f>IFERROR(VALUE(CONCATENATE(MID('Datos de entrada'!H729,5,1),",",MID('Datos de entrada'!H729,7,1))),IFERROR(VALUE(CONCATENATE(MID('Datos de entrada'!H729,5,2),",",MID('Datos de entrada'!H729,8,1))),""))</f>
        <v/>
      </c>
      <c r="G729" s="1" t="str">
        <f>IF(ISNUMBER('Datos de entrada'!J729),'Datos de entrada'!J729,"")</f>
        <v/>
      </c>
      <c r="I729" s="1" t="str">
        <f>IF(OR(ISNUMBER(F729),ISNUMBER(G729)),IFERROR(VALUE(CONCATENATE(MID('Datos de entrada'!C729,1,1),",",MID('Datos de entrada'!C729,3,1))),IFERROR(VALUE(MID('Datos de entrada'!C729,1,2)),"")),"")</f>
        <v/>
      </c>
    </row>
    <row r="730" spans="1:9" ht="14.25" x14ac:dyDescent="0.2">
      <c r="A730" t="str">
        <f t="shared" si="46"/>
        <v/>
      </c>
      <c r="B730" t="str">
        <f t="shared" si="45"/>
        <v/>
      </c>
      <c r="C730" s="1" t="str">
        <f t="shared" si="44"/>
        <v/>
      </c>
      <c r="D730" t="str">
        <f>IF(ISNUMBER(C730),'Datos de entrada'!A730,"")</f>
        <v/>
      </c>
      <c r="E730" s="1" t="str">
        <f>IF(ISNUMBER(G730),IF(NOT(ISBLANK('Datos de entrada'!K730)),'Datos de entrada'!K730,""),IFERROR(MID('Datos de entrada'!H730,1,2),""))</f>
        <v/>
      </c>
      <c r="F730" s="1" t="str">
        <f>IFERROR(VALUE(CONCATENATE(MID('Datos de entrada'!H730,5,1),",",MID('Datos de entrada'!H730,7,1))),IFERROR(VALUE(CONCATENATE(MID('Datos de entrada'!H730,5,2),",",MID('Datos de entrada'!H730,8,1))),""))</f>
        <v/>
      </c>
      <c r="G730" s="1" t="str">
        <f>IF(ISNUMBER('Datos de entrada'!J730),'Datos de entrada'!J730,"")</f>
        <v/>
      </c>
      <c r="I730" s="1" t="str">
        <f>IF(OR(ISNUMBER(F730),ISNUMBER(G730)),IFERROR(VALUE(CONCATENATE(MID('Datos de entrada'!C730,1,1),",",MID('Datos de entrada'!C730,3,1))),IFERROR(VALUE(MID('Datos de entrada'!C730,1,2)),"")),"")</f>
        <v/>
      </c>
    </row>
    <row r="731" spans="1:9" ht="14.25" x14ac:dyDescent="0.2">
      <c r="A731" t="str">
        <f t="shared" si="46"/>
        <v/>
      </c>
      <c r="B731" t="str">
        <f t="shared" si="45"/>
        <v/>
      </c>
      <c r="C731" s="1" t="str">
        <f t="shared" si="44"/>
        <v/>
      </c>
      <c r="D731" t="str">
        <f>IF(ISNUMBER(C731),'Datos de entrada'!A731,"")</f>
        <v/>
      </c>
      <c r="E731" s="1" t="str">
        <f>IF(ISNUMBER(G731),IF(NOT(ISBLANK('Datos de entrada'!K731)),'Datos de entrada'!K731,""),IFERROR(MID('Datos de entrada'!H731,1,2),""))</f>
        <v/>
      </c>
      <c r="F731" s="1" t="str">
        <f>IFERROR(VALUE(CONCATENATE(MID('Datos de entrada'!H731,5,1),",",MID('Datos de entrada'!H731,7,1))),IFERROR(VALUE(CONCATENATE(MID('Datos de entrada'!H731,5,2),",",MID('Datos de entrada'!H731,8,1))),""))</f>
        <v/>
      </c>
      <c r="G731" s="1" t="str">
        <f>IF(ISNUMBER('Datos de entrada'!J731),'Datos de entrada'!J731,"")</f>
        <v/>
      </c>
      <c r="I731" s="1" t="str">
        <f>IF(OR(ISNUMBER(F731),ISNUMBER(G731)),IFERROR(VALUE(CONCATENATE(MID('Datos de entrada'!C731,1,1),",",MID('Datos de entrada'!C731,3,1))),IFERROR(VALUE(MID('Datos de entrada'!C731,1,2)),"")),"")</f>
        <v/>
      </c>
    </row>
    <row r="732" spans="1:9" ht="14.25" x14ac:dyDescent="0.2">
      <c r="A732" t="str">
        <f t="shared" si="46"/>
        <v/>
      </c>
      <c r="B732" t="str">
        <f t="shared" si="45"/>
        <v/>
      </c>
      <c r="C732" s="1" t="str">
        <f t="shared" si="44"/>
        <v/>
      </c>
      <c r="D732" t="str">
        <f>IF(ISNUMBER(C732),'Datos de entrada'!A732,"")</f>
        <v/>
      </c>
      <c r="E732" s="1" t="str">
        <f>IF(ISNUMBER(G732),IF(NOT(ISBLANK('Datos de entrada'!K732)),'Datos de entrada'!K732,""),IFERROR(MID('Datos de entrada'!H732,1,2),""))</f>
        <v/>
      </c>
      <c r="F732" s="1" t="str">
        <f>IFERROR(VALUE(CONCATENATE(MID('Datos de entrada'!H732,5,1),",",MID('Datos de entrada'!H732,7,1))),IFERROR(VALUE(CONCATENATE(MID('Datos de entrada'!H732,5,2),",",MID('Datos de entrada'!H732,8,1))),""))</f>
        <v/>
      </c>
      <c r="G732" s="1" t="str">
        <f>IF(ISNUMBER('Datos de entrada'!J732),'Datos de entrada'!J732,"")</f>
        <v/>
      </c>
      <c r="I732" s="1" t="str">
        <f>IF(OR(ISNUMBER(F732),ISNUMBER(G732)),IFERROR(VALUE(CONCATENATE(MID('Datos de entrada'!C732,1,1),",",MID('Datos de entrada'!C732,3,1))),IFERROR(VALUE(MID('Datos de entrada'!C732,1,2)),"")),"")</f>
        <v/>
      </c>
    </row>
    <row r="733" spans="1:9" ht="14.25" x14ac:dyDescent="0.2">
      <c r="A733" t="str">
        <f t="shared" si="46"/>
        <v/>
      </c>
      <c r="B733" t="str">
        <f t="shared" si="45"/>
        <v/>
      </c>
      <c r="C733" s="1" t="str">
        <f t="shared" si="44"/>
        <v/>
      </c>
      <c r="D733" t="str">
        <f>IF(ISNUMBER(C733),'Datos de entrada'!A733,"")</f>
        <v/>
      </c>
      <c r="E733" s="1" t="str">
        <f>IF(ISNUMBER(G733),IF(NOT(ISBLANK('Datos de entrada'!K733)),'Datos de entrada'!K733,""),IFERROR(MID('Datos de entrada'!H733,1,2),""))</f>
        <v/>
      </c>
      <c r="F733" s="1" t="str">
        <f>IFERROR(VALUE(CONCATENATE(MID('Datos de entrada'!H733,5,1),",",MID('Datos de entrada'!H733,7,1))),IFERROR(VALUE(CONCATENATE(MID('Datos de entrada'!H733,5,2),",",MID('Datos de entrada'!H733,8,1))),""))</f>
        <v/>
      </c>
      <c r="G733" s="1" t="str">
        <f>IF(ISNUMBER('Datos de entrada'!J733),'Datos de entrada'!J733,"")</f>
        <v/>
      </c>
      <c r="I733" s="1" t="str">
        <f>IF(OR(ISNUMBER(F733),ISNUMBER(G733)),IFERROR(VALUE(CONCATENATE(MID('Datos de entrada'!C733,1,1),",",MID('Datos de entrada'!C733,3,1))),IFERROR(VALUE(MID('Datos de entrada'!C733,1,2)),"")),"")</f>
        <v/>
      </c>
    </row>
    <row r="734" spans="1:9" ht="14.25" x14ac:dyDescent="0.2">
      <c r="A734" t="str">
        <f t="shared" si="46"/>
        <v/>
      </c>
      <c r="B734" t="str">
        <f t="shared" si="45"/>
        <v/>
      </c>
      <c r="C734" s="1" t="str">
        <f t="shared" si="44"/>
        <v/>
      </c>
      <c r="D734" t="str">
        <f>IF(ISNUMBER(C734),'Datos de entrada'!A734,"")</f>
        <v/>
      </c>
      <c r="E734" s="1" t="str">
        <f>IF(ISNUMBER(G734),IF(NOT(ISBLANK('Datos de entrada'!K734)),'Datos de entrada'!K734,""),IFERROR(MID('Datos de entrada'!H734,1,2),""))</f>
        <v/>
      </c>
      <c r="F734" s="1" t="str">
        <f>IFERROR(VALUE(CONCATENATE(MID('Datos de entrada'!H734,5,1),",",MID('Datos de entrada'!H734,7,1))),IFERROR(VALUE(CONCATENATE(MID('Datos de entrada'!H734,5,2),",",MID('Datos de entrada'!H734,8,1))),""))</f>
        <v/>
      </c>
      <c r="G734" s="1" t="str">
        <f>IF(ISNUMBER('Datos de entrada'!J734),'Datos de entrada'!J734,"")</f>
        <v/>
      </c>
      <c r="I734" s="1" t="str">
        <f>IF(OR(ISNUMBER(F734),ISNUMBER(G734)),IFERROR(VALUE(CONCATENATE(MID('Datos de entrada'!C734,1,1),",",MID('Datos de entrada'!C734,3,1))),IFERROR(VALUE(MID('Datos de entrada'!C734,1,2)),"")),"")</f>
        <v/>
      </c>
    </row>
    <row r="735" spans="1:9" ht="14.25" x14ac:dyDescent="0.2">
      <c r="A735" t="str">
        <f t="shared" si="46"/>
        <v/>
      </c>
      <c r="B735" t="str">
        <f t="shared" si="45"/>
        <v/>
      </c>
      <c r="C735" s="1" t="str">
        <f t="shared" si="44"/>
        <v/>
      </c>
      <c r="D735" t="str">
        <f>IF(ISNUMBER(C735),'Datos de entrada'!A735,"")</f>
        <v/>
      </c>
      <c r="E735" s="1" t="str">
        <f>IF(ISNUMBER(G735),IF(NOT(ISBLANK('Datos de entrada'!K735)),'Datos de entrada'!K735,""),IFERROR(MID('Datos de entrada'!H735,1,2),""))</f>
        <v/>
      </c>
      <c r="F735" s="1" t="str">
        <f>IFERROR(VALUE(CONCATENATE(MID('Datos de entrada'!H735,5,1),",",MID('Datos de entrada'!H735,7,1))),IFERROR(VALUE(CONCATENATE(MID('Datos de entrada'!H735,5,2),",",MID('Datos de entrada'!H735,8,1))),""))</f>
        <v/>
      </c>
      <c r="G735" s="1" t="str">
        <f>IF(ISNUMBER('Datos de entrada'!J735),'Datos de entrada'!J735,"")</f>
        <v/>
      </c>
      <c r="I735" s="1" t="str">
        <f>IF(OR(ISNUMBER(F735),ISNUMBER(G735)),IFERROR(VALUE(CONCATENATE(MID('Datos de entrada'!C735,1,1),",",MID('Datos de entrada'!C735,3,1))),IFERROR(VALUE(MID('Datos de entrada'!C735,1,2)),"")),"")</f>
        <v/>
      </c>
    </row>
    <row r="736" spans="1:9" ht="14.25" x14ac:dyDescent="0.2">
      <c r="A736" t="str">
        <f t="shared" si="46"/>
        <v/>
      </c>
      <c r="B736" t="str">
        <f t="shared" si="45"/>
        <v/>
      </c>
      <c r="C736" s="1" t="str">
        <f t="shared" si="44"/>
        <v/>
      </c>
      <c r="D736" t="str">
        <f>IF(ISNUMBER(C736),'Datos de entrada'!A736,"")</f>
        <v/>
      </c>
      <c r="E736" s="1" t="str">
        <f>IF(ISNUMBER(G736),IF(NOT(ISBLANK('Datos de entrada'!K736)),'Datos de entrada'!K736,""),IFERROR(MID('Datos de entrada'!H736,1,2),""))</f>
        <v/>
      </c>
      <c r="F736" s="1" t="str">
        <f>IFERROR(VALUE(CONCATENATE(MID('Datos de entrada'!H736,5,1),",",MID('Datos de entrada'!H736,7,1))),IFERROR(VALUE(CONCATENATE(MID('Datos de entrada'!H736,5,2),",",MID('Datos de entrada'!H736,8,1))),""))</f>
        <v/>
      </c>
      <c r="G736" s="1" t="str">
        <f>IF(ISNUMBER('Datos de entrada'!J736),'Datos de entrada'!J736,"")</f>
        <v/>
      </c>
      <c r="I736" s="1" t="str">
        <f>IF(OR(ISNUMBER(F736),ISNUMBER(G736)),IFERROR(VALUE(CONCATENATE(MID('Datos de entrada'!C736,1,1),",",MID('Datos de entrada'!C736,3,1))),IFERROR(VALUE(MID('Datos de entrada'!C736,1,2)),"")),"")</f>
        <v/>
      </c>
    </row>
    <row r="737" spans="1:9" ht="14.25" x14ac:dyDescent="0.2">
      <c r="A737" t="str">
        <f t="shared" si="46"/>
        <v/>
      </c>
      <c r="B737" t="str">
        <f t="shared" si="45"/>
        <v/>
      </c>
      <c r="C737" s="1" t="str">
        <f t="shared" si="44"/>
        <v/>
      </c>
      <c r="D737" t="str">
        <f>IF(ISNUMBER(C737),'Datos de entrada'!A737,"")</f>
        <v/>
      </c>
      <c r="E737" s="1" t="str">
        <f>IF(ISNUMBER(G737),IF(NOT(ISBLANK('Datos de entrada'!K737)),'Datos de entrada'!K737,""),IFERROR(MID('Datos de entrada'!H737,1,2),""))</f>
        <v/>
      </c>
      <c r="F737" s="1" t="str">
        <f>IFERROR(VALUE(CONCATENATE(MID('Datos de entrada'!H737,5,1),",",MID('Datos de entrada'!H737,7,1))),IFERROR(VALUE(CONCATENATE(MID('Datos de entrada'!H737,5,2),",",MID('Datos de entrada'!H737,8,1))),""))</f>
        <v/>
      </c>
      <c r="G737" s="1" t="str">
        <f>IF(ISNUMBER('Datos de entrada'!J737),'Datos de entrada'!J737,"")</f>
        <v/>
      </c>
      <c r="I737" s="1" t="str">
        <f>IF(OR(ISNUMBER(F737),ISNUMBER(G737)),IFERROR(VALUE(CONCATENATE(MID('Datos de entrada'!C737,1,1),",",MID('Datos de entrada'!C737,3,1))),IFERROR(VALUE(MID('Datos de entrada'!C737,1,2)),"")),"")</f>
        <v/>
      </c>
    </row>
    <row r="738" spans="1:9" ht="14.25" x14ac:dyDescent="0.2">
      <c r="A738" t="str">
        <f t="shared" si="46"/>
        <v/>
      </c>
      <c r="B738" t="str">
        <f t="shared" si="45"/>
        <v/>
      </c>
      <c r="C738" s="1" t="str">
        <f t="shared" si="44"/>
        <v/>
      </c>
      <c r="D738" t="str">
        <f>IF(ISNUMBER(C738),'Datos de entrada'!A738,"")</f>
        <v/>
      </c>
      <c r="E738" s="1" t="str">
        <f>IF(ISNUMBER(G738),IF(NOT(ISBLANK('Datos de entrada'!K738)),'Datos de entrada'!K738,""),IFERROR(MID('Datos de entrada'!H738,1,2),""))</f>
        <v/>
      </c>
      <c r="F738" s="1" t="str">
        <f>IFERROR(VALUE(CONCATENATE(MID('Datos de entrada'!H738,5,1),",",MID('Datos de entrada'!H738,7,1))),IFERROR(VALUE(CONCATENATE(MID('Datos de entrada'!H738,5,2),",",MID('Datos de entrada'!H738,8,1))),""))</f>
        <v/>
      </c>
      <c r="G738" s="1" t="str">
        <f>IF(ISNUMBER('Datos de entrada'!J738),'Datos de entrada'!J738,"")</f>
        <v/>
      </c>
      <c r="I738" s="1" t="str">
        <f>IF(OR(ISNUMBER(F738),ISNUMBER(G738)),IFERROR(VALUE(CONCATENATE(MID('Datos de entrada'!C738,1,1),",",MID('Datos de entrada'!C738,3,1))),IFERROR(VALUE(MID('Datos de entrada'!C738,1,2)),"")),"")</f>
        <v/>
      </c>
    </row>
    <row r="739" spans="1:9" ht="14.25" x14ac:dyDescent="0.2">
      <c r="A739" t="str">
        <f t="shared" si="46"/>
        <v/>
      </c>
      <c r="B739" t="str">
        <f t="shared" si="45"/>
        <v/>
      </c>
      <c r="C739" s="1" t="str">
        <f t="shared" si="44"/>
        <v/>
      </c>
      <c r="D739" t="str">
        <f>IF(ISNUMBER(C739),'Datos de entrada'!A739,"")</f>
        <v/>
      </c>
      <c r="E739" s="1" t="str">
        <f>IF(ISNUMBER(G739),IF(NOT(ISBLANK('Datos de entrada'!K739)),'Datos de entrada'!K739,""),IFERROR(MID('Datos de entrada'!H739,1,2),""))</f>
        <v/>
      </c>
      <c r="F739" s="1" t="str">
        <f>IFERROR(VALUE(CONCATENATE(MID('Datos de entrada'!H739,5,1),",",MID('Datos de entrada'!H739,7,1))),IFERROR(VALUE(CONCATENATE(MID('Datos de entrada'!H739,5,2),",",MID('Datos de entrada'!H739,8,1))),""))</f>
        <v/>
      </c>
      <c r="G739" s="1" t="str">
        <f>IF(ISNUMBER('Datos de entrada'!J739),'Datos de entrada'!J739,"")</f>
        <v/>
      </c>
      <c r="I739" s="1" t="str">
        <f>IF(OR(ISNUMBER(F739),ISNUMBER(G739)),IFERROR(VALUE(CONCATENATE(MID('Datos de entrada'!C739,1,1),",",MID('Datos de entrada'!C739,3,1))),IFERROR(VALUE(MID('Datos de entrada'!C739,1,2)),"")),"")</f>
        <v/>
      </c>
    </row>
    <row r="740" spans="1:9" ht="14.25" x14ac:dyDescent="0.2">
      <c r="A740" t="str">
        <f t="shared" si="46"/>
        <v/>
      </c>
      <c r="B740" t="str">
        <f t="shared" si="45"/>
        <v/>
      </c>
      <c r="C740" s="1" t="str">
        <f t="shared" si="44"/>
        <v/>
      </c>
      <c r="D740" t="str">
        <f>IF(ISNUMBER(C740),'Datos de entrada'!A740,"")</f>
        <v/>
      </c>
      <c r="E740" s="1" t="str">
        <f>IF(ISNUMBER(G740),IF(NOT(ISBLANK('Datos de entrada'!K740)),'Datos de entrada'!K740,""),IFERROR(MID('Datos de entrada'!H740,1,2),""))</f>
        <v/>
      </c>
      <c r="F740" s="1" t="str">
        <f>IFERROR(VALUE(CONCATENATE(MID('Datos de entrada'!H740,5,1),",",MID('Datos de entrada'!H740,7,1))),IFERROR(VALUE(CONCATENATE(MID('Datos de entrada'!H740,5,2),",",MID('Datos de entrada'!H740,8,1))),""))</f>
        <v/>
      </c>
      <c r="G740" s="1" t="str">
        <f>IF(ISNUMBER('Datos de entrada'!J740),'Datos de entrada'!J740,"")</f>
        <v/>
      </c>
      <c r="I740" s="1" t="str">
        <f>IF(OR(ISNUMBER(F740),ISNUMBER(G740)),IFERROR(VALUE(CONCATENATE(MID('Datos de entrada'!C740,1,1),",",MID('Datos de entrada'!C740,3,1))),IFERROR(VALUE(MID('Datos de entrada'!C740,1,2)),"")),"")</f>
        <v/>
      </c>
    </row>
    <row r="741" spans="1:9" ht="14.25" x14ac:dyDescent="0.2">
      <c r="A741" t="str">
        <f t="shared" si="46"/>
        <v/>
      </c>
      <c r="B741" t="str">
        <f t="shared" si="45"/>
        <v/>
      </c>
      <c r="C741" s="1" t="str">
        <f t="shared" si="44"/>
        <v/>
      </c>
      <c r="D741" t="str">
        <f>IF(ISNUMBER(C741),'Datos de entrada'!A741,"")</f>
        <v/>
      </c>
      <c r="E741" s="1" t="str">
        <f>IF(ISNUMBER(G741),IF(NOT(ISBLANK('Datos de entrada'!K741)),'Datos de entrada'!K741,""),IFERROR(MID('Datos de entrada'!H741,1,2),""))</f>
        <v/>
      </c>
      <c r="F741" s="1" t="str">
        <f>IFERROR(VALUE(CONCATENATE(MID('Datos de entrada'!H741,5,1),",",MID('Datos de entrada'!H741,7,1))),IFERROR(VALUE(CONCATENATE(MID('Datos de entrada'!H741,5,2),",",MID('Datos de entrada'!H741,8,1))),""))</f>
        <v/>
      </c>
      <c r="G741" s="1" t="str">
        <f>IF(ISNUMBER('Datos de entrada'!J741),'Datos de entrada'!J741,"")</f>
        <v/>
      </c>
      <c r="I741" s="1" t="str">
        <f>IF(OR(ISNUMBER(F741),ISNUMBER(G741)),IFERROR(VALUE(CONCATENATE(MID('Datos de entrada'!C741,1,1),",",MID('Datos de entrada'!C741,3,1))),IFERROR(VALUE(MID('Datos de entrada'!C741,1,2)),"")),"")</f>
        <v/>
      </c>
    </row>
    <row r="742" spans="1:9" ht="14.25" x14ac:dyDescent="0.2">
      <c r="A742" t="str">
        <f t="shared" si="46"/>
        <v/>
      </c>
      <c r="B742" t="str">
        <f t="shared" si="45"/>
        <v/>
      </c>
      <c r="C742" s="1" t="str">
        <f t="shared" si="44"/>
        <v/>
      </c>
      <c r="D742" t="str">
        <f>IF(ISNUMBER(C742),'Datos de entrada'!A742,"")</f>
        <v/>
      </c>
      <c r="E742" s="1" t="str">
        <f>IF(ISNUMBER(G742),IF(NOT(ISBLANK('Datos de entrada'!K742)),'Datos de entrada'!K742,""),IFERROR(MID('Datos de entrada'!H742,1,2),""))</f>
        <v/>
      </c>
      <c r="F742" s="1" t="str">
        <f>IFERROR(VALUE(CONCATENATE(MID('Datos de entrada'!H742,5,1),",",MID('Datos de entrada'!H742,7,1))),IFERROR(VALUE(CONCATENATE(MID('Datos de entrada'!H742,5,2),",",MID('Datos de entrada'!H742,8,1))),""))</f>
        <v/>
      </c>
      <c r="G742" s="1" t="str">
        <f>IF(ISNUMBER('Datos de entrada'!J742),'Datos de entrada'!J742,"")</f>
        <v/>
      </c>
      <c r="I742" s="1" t="str">
        <f>IF(OR(ISNUMBER(F742),ISNUMBER(G742)),IFERROR(VALUE(CONCATENATE(MID('Datos de entrada'!C742,1,1),",",MID('Datos de entrada'!C742,3,1))),IFERROR(VALUE(MID('Datos de entrada'!C742,1,2)),"")),"")</f>
        <v/>
      </c>
    </row>
    <row r="743" spans="1:9" ht="14.25" x14ac:dyDescent="0.2">
      <c r="A743" t="str">
        <f t="shared" si="46"/>
        <v/>
      </c>
      <c r="B743" t="str">
        <f t="shared" si="45"/>
        <v/>
      </c>
      <c r="C743" s="1" t="str">
        <f t="shared" si="44"/>
        <v/>
      </c>
      <c r="D743" t="str">
        <f>IF(ISNUMBER(C743),'Datos de entrada'!A743,"")</f>
        <v/>
      </c>
      <c r="E743" s="1" t="str">
        <f>IF(ISNUMBER(G743),IF(NOT(ISBLANK('Datos de entrada'!K743)),'Datos de entrada'!K743,""),IFERROR(MID('Datos de entrada'!H743,1,2),""))</f>
        <v/>
      </c>
      <c r="F743" s="1" t="str">
        <f>IFERROR(VALUE(CONCATENATE(MID('Datos de entrada'!H743,5,1),",",MID('Datos de entrada'!H743,7,1))),IFERROR(VALUE(CONCATENATE(MID('Datos de entrada'!H743,5,2),",",MID('Datos de entrada'!H743,8,1))),""))</f>
        <v/>
      </c>
      <c r="G743" s="1" t="str">
        <f>IF(ISNUMBER('Datos de entrada'!J743),'Datos de entrada'!J743,"")</f>
        <v/>
      </c>
      <c r="I743" s="1" t="str">
        <f>IF(OR(ISNUMBER(F743),ISNUMBER(G743)),IFERROR(VALUE(CONCATENATE(MID('Datos de entrada'!C743,1,1),",",MID('Datos de entrada'!C743,3,1))),IFERROR(VALUE(MID('Datos de entrada'!C743,1,2)),"")),"")</f>
        <v/>
      </c>
    </row>
    <row r="744" spans="1:9" ht="14.25" x14ac:dyDescent="0.2">
      <c r="A744" t="str">
        <f t="shared" si="46"/>
        <v/>
      </c>
      <c r="B744" t="str">
        <f t="shared" si="45"/>
        <v/>
      </c>
      <c r="C744" s="1" t="str">
        <f t="shared" si="44"/>
        <v/>
      </c>
      <c r="D744" t="str">
        <f>IF(ISNUMBER(C744),'Datos de entrada'!A744,"")</f>
        <v/>
      </c>
      <c r="E744" s="1" t="str">
        <f>IF(ISNUMBER(G744),IF(NOT(ISBLANK('Datos de entrada'!K744)),'Datos de entrada'!K744,""),IFERROR(MID('Datos de entrada'!H744,1,2),""))</f>
        <v/>
      </c>
      <c r="F744" s="1" t="str">
        <f>IFERROR(VALUE(CONCATENATE(MID('Datos de entrada'!H744,5,1),",",MID('Datos de entrada'!H744,7,1))),IFERROR(VALUE(CONCATENATE(MID('Datos de entrada'!H744,5,2),",",MID('Datos de entrada'!H744,8,1))),""))</f>
        <v/>
      </c>
      <c r="G744" s="1" t="str">
        <f>IF(ISNUMBER('Datos de entrada'!J744),'Datos de entrada'!J744,"")</f>
        <v/>
      </c>
      <c r="I744" s="1" t="str">
        <f>IF(OR(ISNUMBER(F744),ISNUMBER(G744)),IFERROR(VALUE(CONCATENATE(MID('Datos de entrada'!C744,1,1),",",MID('Datos de entrada'!C744,3,1))),IFERROR(VALUE(MID('Datos de entrada'!C744,1,2)),"")),"")</f>
        <v/>
      </c>
    </row>
    <row r="745" spans="1:9" ht="14.25" x14ac:dyDescent="0.2">
      <c r="A745" t="str">
        <f t="shared" si="46"/>
        <v/>
      </c>
      <c r="B745" t="str">
        <f t="shared" si="45"/>
        <v/>
      </c>
      <c r="C745" s="1" t="str">
        <f t="shared" si="44"/>
        <v/>
      </c>
      <c r="D745" t="str">
        <f>IF(ISNUMBER(C745),'Datos de entrada'!A745,"")</f>
        <v/>
      </c>
      <c r="E745" s="1" t="str">
        <f>IF(ISNUMBER(G745),IF(NOT(ISBLANK('Datos de entrada'!K745)),'Datos de entrada'!K745,""),IFERROR(MID('Datos de entrada'!H745,1,2),""))</f>
        <v/>
      </c>
      <c r="F745" s="1" t="str">
        <f>IFERROR(VALUE(CONCATENATE(MID('Datos de entrada'!H745,5,1),",",MID('Datos de entrada'!H745,7,1))),IFERROR(VALUE(CONCATENATE(MID('Datos de entrada'!H745,5,2),",",MID('Datos de entrada'!H745,8,1))),""))</f>
        <v/>
      </c>
      <c r="G745" s="1" t="str">
        <f>IF(ISNUMBER('Datos de entrada'!J745),'Datos de entrada'!J745,"")</f>
        <v/>
      </c>
      <c r="I745" s="1" t="str">
        <f>IF(OR(ISNUMBER(F745),ISNUMBER(G745)),IFERROR(VALUE(CONCATENATE(MID('Datos de entrada'!C745,1,1),",",MID('Datos de entrada'!C745,3,1))),IFERROR(VALUE(MID('Datos de entrada'!C745,1,2)),"")),"")</f>
        <v/>
      </c>
    </row>
    <row r="746" spans="1:9" ht="14.25" x14ac:dyDescent="0.2">
      <c r="A746" t="str">
        <f t="shared" si="46"/>
        <v/>
      </c>
      <c r="B746" t="str">
        <f t="shared" si="45"/>
        <v/>
      </c>
      <c r="C746" s="1" t="str">
        <f t="shared" si="44"/>
        <v/>
      </c>
      <c r="D746" t="str">
        <f>IF(ISNUMBER(C746),'Datos de entrada'!A746,"")</f>
        <v/>
      </c>
      <c r="E746" s="1" t="str">
        <f>IF(ISNUMBER(G746),IF(NOT(ISBLANK('Datos de entrada'!K746)),'Datos de entrada'!K746,""),IFERROR(MID('Datos de entrada'!H746,1,2),""))</f>
        <v/>
      </c>
      <c r="F746" s="1" t="str">
        <f>IFERROR(VALUE(CONCATENATE(MID('Datos de entrada'!H746,5,1),",",MID('Datos de entrada'!H746,7,1))),IFERROR(VALUE(CONCATENATE(MID('Datos de entrada'!H746,5,2),",",MID('Datos de entrada'!H746,8,1))),""))</f>
        <v/>
      </c>
      <c r="G746" s="1" t="str">
        <f>IF(ISNUMBER('Datos de entrada'!J746),'Datos de entrada'!J746,"")</f>
        <v/>
      </c>
      <c r="I746" s="1" t="str">
        <f>IF(OR(ISNUMBER(F746),ISNUMBER(G746)),IFERROR(VALUE(CONCATENATE(MID('Datos de entrada'!C746,1,1),",",MID('Datos de entrada'!C746,3,1))),IFERROR(VALUE(MID('Datos de entrada'!C746,1,2)),"")),"")</f>
        <v/>
      </c>
    </row>
    <row r="747" spans="1:9" ht="14.25" x14ac:dyDescent="0.2">
      <c r="A747" t="str">
        <f t="shared" si="46"/>
        <v/>
      </c>
      <c r="B747" t="str">
        <f t="shared" si="45"/>
        <v/>
      </c>
      <c r="C747" s="1" t="str">
        <f t="shared" si="44"/>
        <v/>
      </c>
      <c r="D747" t="str">
        <f>IF(ISNUMBER(C747),'Datos de entrada'!A747,"")</f>
        <v/>
      </c>
      <c r="E747" s="1" t="str">
        <f>IF(ISNUMBER(G747),IF(NOT(ISBLANK('Datos de entrada'!K747)),'Datos de entrada'!K747,""),IFERROR(MID('Datos de entrada'!H747,1,2),""))</f>
        <v/>
      </c>
      <c r="F747" s="1" t="str">
        <f>IFERROR(VALUE(CONCATENATE(MID('Datos de entrada'!H747,5,1),",",MID('Datos de entrada'!H747,7,1))),IFERROR(VALUE(CONCATENATE(MID('Datos de entrada'!H747,5,2),",",MID('Datos de entrada'!H747,8,1))),""))</f>
        <v/>
      </c>
      <c r="G747" s="1" t="str">
        <f>IF(ISNUMBER('Datos de entrada'!J747),'Datos de entrada'!J747,"")</f>
        <v/>
      </c>
      <c r="I747" s="1" t="str">
        <f>IF(OR(ISNUMBER(F747),ISNUMBER(G747)),IFERROR(VALUE(CONCATENATE(MID('Datos de entrada'!C747,1,1),",",MID('Datos de entrada'!C747,3,1))),IFERROR(VALUE(MID('Datos de entrada'!C747,1,2)),"")),"")</f>
        <v/>
      </c>
    </row>
    <row r="748" spans="1:9" ht="14.25" x14ac:dyDescent="0.2">
      <c r="A748" t="str">
        <f t="shared" si="46"/>
        <v/>
      </c>
      <c r="B748" t="str">
        <f t="shared" si="45"/>
        <v/>
      </c>
      <c r="C748" s="1" t="str">
        <f t="shared" si="44"/>
        <v/>
      </c>
      <c r="D748" t="str">
        <f>IF(ISNUMBER(C748),'Datos de entrada'!A748,"")</f>
        <v/>
      </c>
      <c r="E748" s="1" t="str">
        <f>IF(ISNUMBER(G748),IF(NOT(ISBLANK('Datos de entrada'!K748)),'Datos de entrada'!K748,""),IFERROR(MID('Datos de entrada'!H748,1,2),""))</f>
        <v/>
      </c>
      <c r="F748" s="1" t="str">
        <f>IFERROR(VALUE(CONCATENATE(MID('Datos de entrada'!H748,5,1),",",MID('Datos de entrada'!H748,7,1))),IFERROR(VALUE(CONCATENATE(MID('Datos de entrada'!H748,5,2),",",MID('Datos de entrada'!H748,8,1))),""))</f>
        <v/>
      </c>
      <c r="G748" s="1" t="str">
        <f>IF(ISNUMBER('Datos de entrada'!J748),'Datos de entrada'!J748,"")</f>
        <v/>
      </c>
      <c r="I748" s="1" t="str">
        <f>IF(OR(ISNUMBER(F748),ISNUMBER(G748)),IFERROR(VALUE(CONCATENATE(MID('Datos de entrada'!C748,1,1),",",MID('Datos de entrada'!C748,3,1))),IFERROR(VALUE(MID('Datos de entrada'!C748,1,2)),"")),"")</f>
        <v/>
      </c>
    </row>
    <row r="749" spans="1:9" ht="14.25" x14ac:dyDescent="0.2">
      <c r="A749" t="str">
        <f t="shared" si="46"/>
        <v/>
      </c>
      <c r="B749" t="str">
        <f t="shared" si="45"/>
        <v/>
      </c>
      <c r="C749" s="1" t="str">
        <f t="shared" si="44"/>
        <v/>
      </c>
      <c r="D749" t="str">
        <f>IF(ISNUMBER(C749),'Datos de entrada'!A749,"")</f>
        <v/>
      </c>
      <c r="E749" s="1" t="str">
        <f>IF(ISNUMBER(G749),IF(NOT(ISBLANK('Datos de entrada'!K749)),'Datos de entrada'!K749,""),IFERROR(MID('Datos de entrada'!H749,1,2),""))</f>
        <v/>
      </c>
      <c r="F749" s="1" t="str">
        <f>IFERROR(VALUE(CONCATENATE(MID('Datos de entrada'!H749,5,1),",",MID('Datos de entrada'!H749,7,1))),IFERROR(VALUE(CONCATENATE(MID('Datos de entrada'!H749,5,2),",",MID('Datos de entrada'!H749,8,1))),""))</f>
        <v/>
      </c>
      <c r="G749" s="1" t="str">
        <f>IF(ISNUMBER('Datos de entrada'!J749),'Datos de entrada'!J749,"")</f>
        <v/>
      </c>
      <c r="I749" s="1" t="str">
        <f>IF(OR(ISNUMBER(F749),ISNUMBER(G749)),IFERROR(VALUE(CONCATENATE(MID('Datos de entrada'!C749,1,1),",",MID('Datos de entrada'!C749,3,1))),IFERROR(VALUE(MID('Datos de entrada'!C749,1,2)),"")),"")</f>
        <v/>
      </c>
    </row>
    <row r="750" spans="1:9" ht="14.25" x14ac:dyDescent="0.2">
      <c r="A750" t="str">
        <f t="shared" si="46"/>
        <v/>
      </c>
      <c r="B750" t="str">
        <f t="shared" si="45"/>
        <v/>
      </c>
      <c r="C750" s="1" t="str">
        <f t="shared" si="44"/>
        <v/>
      </c>
      <c r="D750" t="str">
        <f>IF(ISNUMBER(C750),'Datos de entrada'!A750,"")</f>
        <v/>
      </c>
      <c r="E750" s="1" t="str">
        <f>IF(ISNUMBER(G750),IF(NOT(ISBLANK('Datos de entrada'!K750)),'Datos de entrada'!K750,""),IFERROR(MID('Datos de entrada'!H750,1,2),""))</f>
        <v/>
      </c>
      <c r="F750" s="1" t="str">
        <f>IFERROR(VALUE(CONCATENATE(MID('Datos de entrada'!H750,5,1),",",MID('Datos de entrada'!H750,7,1))),IFERROR(VALUE(CONCATENATE(MID('Datos de entrada'!H750,5,2),",",MID('Datos de entrada'!H750,8,1))),""))</f>
        <v/>
      </c>
      <c r="G750" s="1" t="str">
        <f>IF(ISNUMBER('Datos de entrada'!J750),'Datos de entrada'!J750,"")</f>
        <v/>
      </c>
      <c r="I750" s="1" t="str">
        <f>IF(OR(ISNUMBER(F750),ISNUMBER(G750)),IFERROR(VALUE(CONCATENATE(MID('Datos de entrada'!C750,1,1),",",MID('Datos de entrada'!C750,3,1))),IFERROR(VALUE(MID('Datos de entrada'!C750,1,2)),"")),"")</f>
        <v/>
      </c>
    </row>
    <row r="751" spans="1:9" ht="14.25" x14ac:dyDescent="0.2">
      <c r="A751" t="str">
        <f t="shared" si="46"/>
        <v/>
      </c>
      <c r="B751" t="str">
        <f t="shared" si="45"/>
        <v/>
      </c>
      <c r="C751" s="1" t="str">
        <f t="shared" si="44"/>
        <v/>
      </c>
      <c r="D751" t="str">
        <f>IF(ISNUMBER(C751),'Datos de entrada'!A751,"")</f>
        <v/>
      </c>
      <c r="E751" s="1" t="str">
        <f>IF(ISNUMBER(G751),IF(NOT(ISBLANK('Datos de entrada'!K751)),'Datos de entrada'!K751,""),IFERROR(MID('Datos de entrada'!H751,1,2),""))</f>
        <v/>
      </c>
      <c r="F751" s="1" t="str">
        <f>IFERROR(VALUE(CONCATENATE(MID('Datos de entrada'!H751,5,1),",",MID('Datos de entrada'!H751,7,1))),IFERROR(VALUE(CONCATENATE(MID('Datos de entrada'!H751,5,2),",",MID('Datos de entrada'!H751,8,1))),""))</f>
        <v/>
      </c>
      <c r="G751" s="1" t="str">
        <f>IF(ISNUMBER('Datos de entrada'!J751),'Datos de entrada'!J751,"")</f>
        <v/>
      </c>
      <c r="I751" s="1" t="str">
        <f>IF(OR(ISNUMBER(F751),ISNUMBER(G751)),IFERROR(VALUE(CONCATENATE(MID('Datos de entrada'!C751,1,1),",",MID('Datos de entrada'!C751,3,1))),IFERROR(VALUE(MID('Datos de entrada'!C751,1,2)),"")),"")</f>
        <v/>
      </c>
    </row>
    <row r="752" spans="1:9" ht="14.25" x14ac:dyDescent="0.2">
      <c r="A752" t="str">
        <f t="shared" si="46"/>
        <v/>
      </c>
      <c r="B752" t="str">
        <f t="shared" si="45"/>
        <v/>
      </c>
      <c r="C752" s="1" t="str">
        <f t="shared" si="44"/>
        <v/>
      </c>
      <c r="D752" t="str">
        <f>IF(ISNUMBER(C752),'Datos de entrada'!A752,"")</f>
        <v/>
      </c>
      <c r="E752" s="1" t="str">
        <f>IF(ISNUMBER(G752),IF(NOT(ISBLANK('Datos de entrada'!K752)),'Datos de entrada'!K752,""),IFERROR(MID('Datos de entrada'!H752,1,2),""))</f>
        <v/>
      </c>
      <c r="F752" s="1" t="str">
        <f>IFERROR(VALUE(CONCATENATE(MID('Datos de entrada'!H752,5,1),",",MID('Datos de entrada'!H752,7,1))),IFERROR(VALUE(CONCATENATE(MID('Datos de entrada'!H752,5,2),",",MID('Datos de entrada'!H752,8,1))),""))</f>
        <v/>
      </c>
      <c r="G752" s="1" t="str">
        <f>IF(ISNUMBER('Datos de entrada'!J752),'Datos de entrada'!J752,"")</f>
        <v/>
      </c>
      <c r="I752" s="1" t="str">
        <f>IF(OR(ISNUMBER(F752),ISNUMBER(G752)),IFERROR(VALUE(CONCATENATE(MID('Datos de entrada'!C752,1,1),",",MID('Datos de entrada'!C752,3,1))),IFERROR(VALUE(MID('Datos de entrada'!C752,1,2)),"")),"")</f>
        <v/>
      </c>
    </row>
    <row r="753" spans="1:9" ht="14.25" x14ac:dyDescent="0.2">
      <c r="A753" t="str">
        <f t="shared" si="46"/>
        <v/>
      </c>
      <c r="B753" t="str">
        <f t="shared" si="45"/>
        <v/>
      </c>
      <c r="C753" s="1" t="str">
        <f t="shared" si="44"/>
        <v/>
      </c>
      <c r="D753" t="str">
        <f>IF(ISNUMBER(C753),'Datos de entrada'!A753,"")</f>
        <v/>
      </c>
      <c r="E753" s="1" t="str">
        <f>IF(ISNUMBER(G753),IF(NOT(ISBLANK('Datos de entrada'!K753)),'Datos de entrada'!K753,""),IFERROR(MID('Datos de entrada'!H753,1,2),""))</f>
        <v/>
      </c>
      <c r="F753" s="1" t="str">
        <f>IFERROR(VALUE(CONCATENATE(MID('Datos de entrada'!H753,5,1),",",MID('Datos de entrada'!H753,7,1))),IFERROR(VALUE(CONCATENATE(MID('Datos de entrada'!H753,5,2),",",MID('Datos de entrada'!H753,8,1))),""))</f>
        <v/>
      </c>
      <c r="G753" s="1" t="str">
        <f>IF(ISNUMBER('Datos de entrada'!J753),'Datos de entrada'!J753,"")</f>
        <v/>
      </c>
      <c r="I753" s="1" t="str">
        <f>IF(OR(ISNUMBER(F753),ISNUMBER(G753)),IFERROR(VALUE(CONCATENATE(MID('Datos de entrada'!C753,1,1),",",MID('Datos de entrada'!C753,3,1))),IFERROR(VALUE(MID('Datos de entrada'!C753,1,2)),"")),"")</f>
        <v/>
      </c>
    </row>
    <row r="754" spans="1:9" ht="14.25" x14ac:dyDescent="0.2">
      <c r="A754" t="str">
        <f t="shared" si="46"/>
        <v/>
      </c>
      <c r="B754" t="str">
        <f t="shared" si="45"/>
        <v/>
      </c>
      <c r="C754" s="1" t="str">
        <f t="shared" si="44"/>
        <v/>
      </c>
      <c r="D754" t="str">
        <f>IF(ISNUMBER(C754),'Datos de entrada'!A754,"")</f>
        <v/>
      </c>
      <c r="E754" s="1" t="str">
        <f>IF(ISNUMBER(G754),IF(NOT(ISBLANK('Datos de entrada'!K754)),'Datos de entrada'!K754,""),IFERROR(MID('Datos de entrada'!H754,1,2),""))</f>
        <v/>
      </c>
      <c r="F754" s="1" t="str">
        <f>IFERROR(VALUE(CONCATENATE(MID('Datos de entrada'!H754,5,1),",",MID('Datos de entrada'!H754,7,1))),IFERROR(VALUE(CONCATENATE(MID('Datos de entrada'!H754,5,2),",",MID('Datos de entrada'!H754,8,1))),""))</f>
        <v/>
      </c>
      <c r="G754" s="1" t="str">
        <f>IF(ISNUMBER('Datos de entrada'!J754),'Datos de entrada'!J754,"")</f>
        <v/>
      </c>
      <c r="I754" s="1" t="str">
        <f>IF(OR(ISNUMBER(F754),ISNUMBER(G754)),IFERROR(VALUE(CONCATENATE(MID('Datos de entrada'!C754,1,1),",",MID('Datos de entrada'!C754,3,1))),IFERROR(VALUE(MID('Datos de entrada'!C754,1,2)),"")),"")</f>
        <v/>
      </c>
    </row>
    <row r="755" spans="1:9" ht="14.25" x14ac:dyDescent="0.2">
      <c r="A755" t="str">
        <f t="shared" si="46"/>
        <v/>
      </c>
      <c r="B755" t="str">
        <f t="shared" si="45"/>
        <v/>
      </c>
      <c r="C755" s="1" t="str">
        <f t="shared" si="44"/>
        <v/>
      </c>
      <c r="D755" t="str">
        <f>IF(ISNUMBER(C755),'Datos de entrada'!A755,"")</f>
        <v/>
      </c>
      <c r="E755" s="1" t="str">
        <f>IF(ISNUMBER(G755),IF(NOT(ISBLANK('Datos de entrada'!K755)),'Datos de entrada'!K755,""),IFERROR(MID('Datos de entrada'!H755,1,2),""))</f>
        <v/>
      </c>
      <c r="F755" s="1" t="str">
        <f>IFERROR(VALUE(CONCATENATE(MID('Datos de entrada'!H755,5,1),",",MID('Datos de entrada'!H755,7,1))),IFERROR(VALUE(CONCATENATE(MID('Datos de entrada'!H755,5,2),",",MID('Datos de entrada'!H755,8,1))),""))</f>
        <v/>
      </c>
      <c r="G755" s="1" t="str">
        <f>IF(ISNUMBER('Datos de entrada'!J755),'Datos de entrada'!J755,"")</f>
        <v/>
      </c>
      <c r="I755" s="1" t="str">
        <f>IF(OR(ISNUMBER(F755),ISNUMBER(G755)),IFERROR(VALUE(CONCATENATE(MID('Datos de entrada'!C755,1,1),",",MID('Datos de entrada'!C755,3,1))),IFERROR(VALUE(MID('Datos de entrada'!C755,1,2)),"")),"")</f>
        <v/>
      </c>
    </row>
    <row r="756" spans="1:9" ht="14.25" x14ac:dyDescent="0.2">
      <c r="A756" t="str">
        <f t="shared" si="46"/>
        <v/>
      </c>
      <c r="B756" t="str">
        <f t="shared" si="45"/>
        <v/>
      </c>
      <c r="C756" s="1" t="str">
        <f t="shared" si="44"/>
        <v/>
      </c>
      <c r="D756" t="str">
        <f>IF(ISNUMBER(C756),'Datos de entrada'!A756,"")</f>
        <v/>
      </c>
      <c r="E756" s="1" t="str">
        <f>IF(ISNUMBER(G756),IF(NOT(ISBLANK('Datos de entrada'!K756)),'Datos de entrada'!K756,""),IFERROR(MID('Datos de entrada'!H756,1,2),""))</f>
        <v/>
      </c>
      <c r="F756" s="1" t="str">
        <f>IFERROR(VALUE(CONCATENATE(MID('Datos de entrada'!H756,5,1),",",MID('Datos de entrada'!H756,7,1))),IFERROR(VALUE(CONCATENATE(MID('Datos de entrada'!H756,5,2),",",MID('Datos de entrada'!H756,8,1))),""))</f>
        <v/>
      </c>
      <c r="G756" s="1" t="str">
        <f>IF(ISNUMBER('Datos de entrada'!J756),'Datos de entrada'!J756,"")</f>
        <v/>
      </c>
      <c r="I756" s="1" t="str">
        <f>IF(OR(ISNUMBER(F756),ISNUMBER(G756)),IFERROR(VALUE(CONCATENATE(MID('Datos de entrada'!C756,1,1),",",MID('Datos de entrada'!C756,3,1))),IFERROR(VALUE(MID('Datos de entrada'!C756,1,2)),"")),"")</f>
        <v/>
      </c>
    </row>
    <row r="757" spans="1:9" ht="14.25" x14ac:dyDescent="0.2">
      <c r="A757" t="str">
        <f t="shared" si="46"/>
        <v/>
      </c>
      <c r="B757" t="str">
        <f t="shared" si="45"/>
        <v/>
      </c>
      <c r="C757" s="1" t="str">
        <f t="shared" si="44"/>
        <v/>
      </c>
      <c r="D757" t="str">
        <f>IF(ISNUMBER(C757),'Datos de entrada'!A757,"")</f>
        <v/>
      </c>
      <c r="E757" s="1" t="str">
        <f>IF(ISNUMBER(G757),IF(NOT(ISBLANK('Datos de entrada'!K757)),'Datos de entrada'!K757,""),IFERROR(MID('Datos de entrada'!H757,1,2),""))</f>
        <v/>
      </c>
      <c r="F757" s="1" t="str">
        <f>IFERROR(VALUE(CONCATENATE(MID('Datos de entrada'!H757,5,1),",",MID('Datos de entrada'!H757,7,1))),IFERROR(VALUE(CONCATENATE(MID('Datos de entrada'!H757,5,2),",",MID('Datos de entrada'!H757,8,1))),""))</f>
        <v/>
      </c>
      <c r="G757" s="1" t="str">
        <f>IF(ISNUMBER('Datos de entrada'!J757),'Datos de entrada'!J757,"")</f>
        <v/>
      </c>
      <c r="I757" s="1" t="str">
        <f>IF(OR(ISNUMBER(F757),ISNUMBER(G757)),IFERROR(VALUE(CONCATENATE(MID('Datos de entrada'!C757,1,1),",",MID('Datos de entrada'!C757,3,1))),IFERROR(VALUE(MID('Datos de entrada'!C757,1,2)),"")),"")</f>
        <v/>
      </c>
    </row>
    <row r="758" spans="1:9" ht="14.25" x14ac:dyDescent="0.2">
      <c r="A758" t="str">
        <f t="shared" si="46"/>
        <v/>
      </c>
      <c r="B758" t="str">
        <f t="shared" si="45"/>
        <v/>
      </c>
      <c r="C758" s="1" t="str">
        <f t="shared" si="44"/>
        <v/>
      </c>
      <c r="D758" t="str">
        <f>IF(ISNUMBER(C758),'Datos de entrada'!A758,"")</f>
        <v/>
      </c>
      <c r="E758" s="1" t="str">
        <f>IF(ISNUMBER(G758),IF(NOT(ISBLANK('Datos de entrada'!K758)),'Datos de entrada'!K758,""),IFERROR(MID('Datos de entrada'!H758,1,2),""))</f>
        <v/>
      </c>
      <c r="F758" s="1" t="str">
        <f>IFERROR(VALUE(CONCATENATE(MID('Datos de entrada'!H758,5,1),",",MID('Datos de entrada'!H758,7,1))),IFERROR(VALUE(CONCATENATE(MID('Datos de entrada'!H758,5,2),",",MID('Datos de entrada'!H758,8,1))),""))</f>
        <v/>
      </c>
      <c r="G758" s="1" t="str">
        <f>IF(ISNUMBER('Datos de entrada'!J758),'Datos de entrada'!J758,"")</f>
        <v/>
      </c>
      <c r="I758" s="1" t="str">
        <f>IF(OR(ISNUMBER(F758),ISNUMBER(G758)),IFERROR(VALUE(CONCATENATE(MID('Datos de entrada'!C758,1,1),",",MID('Datos de entrada'!C758,3,1))),IFERROR(VALUE(MID('Datos de entrada'!C758,1,2)),"")),"")</f>
        <v/>
      </c>
    </row>
    <row r="759" spans="1:9" ht="14.25" x14ac:dyDescent="0.2">
      <c r="A759" t="str">
        <f t="shared" si="46"/>
        <v/>
      </c>
      <c r="B759" t="str">
        <f t="shared" si="45"/>
        <v/>
      </c>
      <c r="C759" s="1" t="str">
        <f t="shared" si="44"/>
        <v/>
      </c>
      <c r="D759" t="str">
        <f>IF(ISNUMBER(C759),'Datos de entrada'!A759,"")</f>
        <v/>
      </c>
      <c r="E759" s="1" t="str">
        <f>IF(ISNUMBER(G759),IF(NOT(ISBLANK('Datos de entrada'!K759)),'Datos de entrada'!K759,""),IFERROR(MID('Datos de entrada'!H759,1,2),""))</f>
        <v/>
      </c>
      <c r="F759" s="1" t="str">
        <f>IFERROR(VALUE(CONCATENATE(MID('Datos de entrada'!H759,5,1),",",MID('Datos de entrada'!H759,7,1))),IFERROR(VALUE(CONCATENATE(MID('Datos de entrada'!H759,5,2),",",MID('Datos de entrada'!H759,8,1))),""))</f>
        <v/>
      </c>
      <c r="G759" s="1" t="str">
        <f>IF(ISNUMBER('Datos de entrada'!J759),'Datos de entrada'!J759,"")</f>
        <v/>
      </c>
      <c r="I759" s="1" t="str">
        <f>IF(OR(ISNUMBER(F759),ISNUMBER(G759)),IFERROR(VALUE(CONCATENATE(MID('Datos de entrada'!C759,1,1),",",MID('Datos de entrada'!C759,3,1))),IFERROR(VALUE(MID('Datos de entrada'!C759,1,2)),"")),"")</f>
        <v/>
      </c>
    </row>
    <row r="760" spans="1:9" ht="14.25" x14ac:dyDescent="0.2">
      <c r="A760" t="str">
        <f t="shared" si="46"/>
        <v/>
      </c>
      <c r="B760" t="str">
        <f t="shared" si="45"/>
        <v/>
      </c>
      <c r="C760" s="1" t="str">
        <f t="shared" si="44"/>
        <v/>
      </c>
      <c r="D760" t="str">
        <f>IF(ISNUMBER(C760),'Datos de entrada'!A760,"")</f>
        <v/>
      </c>
      <c r="E760" s="1" t="str">
        <f>IF(ISNUMBER(G760),IF(NOT(ISBLANK('Datos de entrada'!K760)),'Datos de entrada'!K760,""),IFERROR(MID('Datos de entrada'!H760,1,2),""))</f>
        <v/>
      </c>
      <c r="F760" s="1" t="str">
        <f>IFERROR(VALUE(CONCATENATE(MID('Datos de entrada'!H760,5,1),",",MID('Datos de entrada'!H760,7,1))),IFERROR(VALUE(CONCATENATE(MID('Datos de entrada'!H760,5,2),",",MID('Datos de entrada'!H760,8,1))),""))</f>
        <v/>
      </c>
      <c r="G760" s="1" t="str">
        <f>IF(ISNUMBER('Datos de entrada'!J760),'Datos de entrada'!J760,"")</f>
        <v/>
      </c>
      <c r="I760" s="1" t="str">
        <f>IF(OR(ISNUMBER(F760),ISNUMBER(G760)),IFERROR(VALUE(CONCATENATE(MID('Datos de entrada'!C760,1,1),",",MID('Datos de entrada'!C760,3,1))),IFERROR(VALUE(MID('Datos de entrada'!C760,1,2)),"")),"")</f>
        <v/>
      </c>
    </row>
    <row r="761" spans="1:9" ht="14.25" x14ac:dyDescent="0.2">
      <c r="A761" t="str">
        <f t="shared" si="46"/>
        <v/>
      </c>
      <c r="B761" t="str">
        <f t="shared" si="45"/>
        <v/>
      </c>
      <c r="C761" s="1" t="str">
        <f t="shared" si="44"/>
        <v/>
      </c>
      <c r="D761" t="str">
        <f>IF(ISNUMBER(C761),'Datos de entrada'!A761,"")</f>
        <v/>
      </c>
      <c r="E761" s="1" t="str">
        <f>IF(ISNUMBER(G761),IF(NOT(ISBLANK('Datos de entrada'!K761)),'Datos de entrada'!K761,""),IFERROR(MID('Datos de entrada'!H761,1,2),""))</f>
        <v/>
      </c>
      <c r="F761" s="1" t="str">
        <f>IFERROR(VALUE(CONCATENATE(MID('Datos de entrada'!H761,5,1),",",MID('Datos de entrada'!H761,7,1))),IFERROR(VALUE(CONCATENATE(MID('Datos de entrada'!H761,5,2),",",MID('Datos de entrada'!H761,8,1))),""))</f>
        <v/>
      </c>
      <c r="G761" s="1" t="str">
        <f>IF(ISNUMBER('Datos de entrada'!J761),'Datos de entrada'!J761,"")</f>
        <v/>
      </c>
      <c r="I761" s="1" t="str">
        <f>IF(OR(ISNUMBER(F761),ISNUMBER(G761)),IFERROR(VALUE(CONCATENATE(MID('Datos de entrada'!C761,1,1),",",MID('Datos de entrada'!C761,3,1))),IFERROR(VALUE(MID('Datos de entrada'!C761,1,2)),"")),"")</f>
        <v/>
      </c>
    </row>
    <row r="762" spans="1:9" ht="14.25" x14ac:dyDescent="0.2">
      <c r="A762" t="str">
        <f t="shared" si="46"/>
        <v/>
      </c>
      <c r="B762" t="str">
        <f t="shared" si="45"/>
        <v/>
      </c>
      <c r="C762" s="1" t="str">
        <f t="shared" si="44"/>
        <v/>
      </c>
      <c r="D762" t="str">
        <f>IF(ISNUMBER(C762),'Datos de entrada'!A762,"")</f>
        <v/>
      </c>
      <c r="E762" s="1" t="str">
        <f>IF(ISNUMBER(G762),IF(NOT(ISBLANK('Datos de entrada'!K762)),'Datos de entrada'!K762,""),IFERROR(MID('Datos de entrada'!H762,1,2),""))</f>
        <v/>
      </c>
      <c r="F762" s="1" t="str">
        <f>IFERROR(VALUE(CONCATENATE(MID('Datos de entrada'!H762,5,1),",",MID('Datos de entrada'!H762,7,1))),IFERROR(VALUE(CONCATENATE(MID('Datos de entrada'!H762,5,2),",",MID('Datos de entrada'!H762,8,1))),""))</f>
        <v/>
      </c>
      <c r="G762" s="1" t="str">
        <f>IF(ISNUMBER('Datos de entrada'!J762),'Datos de entrada'!J762,"")</f>
        <v/>
      </c>
      <c r="I762" s="1" t="str">
        <f>IF(OR(ISNUMBER(F762),ISNUMBER(G762)),IFERROR(VALUE(CONCATENATE(MID('Datos de entrada'!C762,1,1),",",MID('Datos de entrada'!C762,3,1))),IFERROR(VALUE(MID('Datos de entrada'!C762,1,2)),"")),"")</f>
        <v/>
      </c>
    </row>
    <row r="763" spans="1:9" ht="14.25" x14ac:dyDescent="0.2">
      <c r="A763" t="str">
        <f t="shared" si="46"/>
        <v/>
      </c>
      <c r="B763" t="str">
        <f t="shared" si="45"/>
        <v/>
      </c>
      <c r="C763" s="1" t="str">
        <f t="shared" si="44"/>
        <v/>
      </c>
      <c r="D763" t="str">
        <f>IF(ISNUMBER(C763),'Datos de entrada'!A763,"")</f>
        <v/>
      </c>
      <c r="E763" s="1" t="str">
        <f>IF(ISNUMBER(G763),IF(NOT(ISBLANK('Datos de entrada'!K763)),'Datos de entrada'!K763,""),IFERROR(MID('Datos de entrada'!H763,1,2),""))</f>
        <v/>
      </c>
      <c r="F763" s="1" t="str">
        <f>IFERROR(VALUE(CONCATENATE(MID('Datos de entrada'!H763,5,1),",",MID('Datos de entrada'!H763,7,1))),IFERROR(VALUE(CONCATENATE(MID('Datos de entrada'!H763,5,2),",",MID('Datos de entrada'!H763,8,1))),""))</f>
        <v/>
      </c>
      <c r="G763" s="1" t="str">
        <f>IF(ISNUMBER('Datos de entrada'!J763),'Datos de entrada'!J763,"")</f>
        <v/>
      </c>
      <c r="I763" s="1" t="str">
        <f>IF(OR(ISNUMBER(F763),ISNUMBER(G763)),IFERROR(VALUE(CONCATENATE(MID('Datos de entrada'!C763,1,1),",",MID('Datos de entrada'!C763,3,1))),IFERROR(VALUE(MID('Datos de entrada'!C763,1,2)),"")),"")</f>
        <v/>
      </c>
    </row>
    <row r="764" spans="1:9" ht="14.25" x14ac:dyDescent="0.2">
      <c r="A764" t="str">
        <f t="shared" si="46"/>
        <v/>
      </c>
      <c r="B764" t="str">
        <f t="shared" si="45"/>
        <v/>
      </c>
      <c r="C764" s="1" t="str">
        <f t="shared" si="44"/>
        <v/>
      </c>
      <c r="D764" t="str">
        <f>IF(ISNUMBER(C764),'Datos de entrada'!A764,"")</f>
        <v/>
      </c>
      <c r="E764" s="1" t="str">
        <f>IF(ISNUMBER(G764),IF(NOT(ISBLANK('Datos de entrada'!K764)),'Datos de entrada'!K764,""),IFERROR(MID('Datos de entrada'!H764,1,2),""))</f>
        <v/>
      </c>
      <c r="F764" s="1" t="str">
        <f>IFERROR(VALUE(CONCATENATE(MID('Datos de entrada'!H764,5,1),",",MID('Datos de entrada'!H764,7,1))),IFERROR(VALUE(CONCATENATE(MID('Datos de entrada'!H764,5,2),",",MID('Datos de entrada'!H764,8,1))),""))</f>
        <v/>
      </c>
      <c r="G764" s="1" t="str">
        <f>IF(ISNUMBER('Datos de entrada'!J764),'Datos de entrada'!J764,"")</f>
        <v/>
      </c>
      <c r="I764" s="1" t="str">
        <f>IF(OR(ISNUMBER(F764),ISNUMBER(G764)),IFERROR(VALUE(CONCATENATE(MID('Datos de entrada'!C764,1,1),",",MID('Datos de entrada'!C764,3,1))),IFERROR(VALUE(MID('Datos de entrada'!C764,1,2)),"")),"")</f>
        <v/>
      </c>
    </row>
    <row r="765" spans="1:9" ht="14.25" x14ac:dyDescent="0.2">
      <c r="A765" t="str">
        <f t="shared" si="46"/>
        <v/>
      </c>
      <c r="B765" t="str">
        <f t="shared" si="45"/>
        <v/>
      </c>
      <c r="C765" s="1" t="str">
        <f t="shared" si="44"/>
        <v/>
      </c>
      <c r="D765" t="str">
        <f>IF(ISNUMBER(C765),'Datos de entrada'!A765,"")</f>
        <v/>
      </c>
      <c r="E765" s="1" t="str">
        <f>IF(ISNUMBER(G765),IF(NOT(ISBLANK('Datos de entrada'!K765)),'Datos de entrada'!K765,""),IFERROR(MID('Datos de entrada'!H765,1,2),""))</f>
        <v/>
      </c>
      <c r="F765" s="1" t="str">
        <f>IFERROR(VALUE(CONCATENATE(MID('Datos de entrada'!H765,5,1),",",MID('Datos de entrada'!H765,7,1))),IFERROR(VALUE(CONCATENATE(MID('Datos de entrada'!H765,5,2),",",MID('Datos de entrada'!H765,8,1))),""))</f>
        <v/>
      </c>
      <c r="G765" s="1" t="str">
        <f>IF(ISNUMBER('Datos de entrada'!J765),'Datos de entrada'!J765,"")</f>
        <v/>
      </c>
      <c r="I765" s="1" t="str">
        <f>IF(OR(ISNUMBER(F765),ISNUMBER(G765)),IFERROR(VALUE(CONCATENATE(MID('Datos de entrada'!C765,1,1),",",MID('Datos de entrada'!C765,3,1))),IFERROR(VALUE(MID('Datos de entrada'!C765,1,2)),"")),"")</f>
        <v/>
      </c>
    </row>
    <row r="766" spans="1:9" ht="14.25" x14ac:dyDescent="0.2">
      <c r="A766" t="str">
        <f t="shared" si="46"/>
        <v/>
      </c>
      <c r="B766" t="str">
        <f t="shared" si="45"/>
        <v/>
      </c>
      <c r="C766" s="1" t="str">
        <f t="shared" si="44"/>
        <v/>
      </c>
      <c r="D766" t="str">
        <f>IF(ISNUMBER(C766),'Datos de entrada'!A766,"")</f>
        <v/>
      </c>
      <c r="E766" s="1" t="str">
        <f>IF(ISNUMBER(G766),IF(NOT(ISBLANK('Datos de entrada'!K766)),'Datos de entrada'!K766,""),IFERROR(MID('Datos de entrada'!H766,1,2),""))</f>
        <v/>
      </c>
      <c r="F766" s="1" t="str">
        <f>IFERROR(VALUE(CONCATENATE(MID('Datos de entrada'!H766,5,1),",",MID('Datos de entrada'!H766,7,1))),IFERROR(VALUE(CONCATENATE(MID('Datos de entrada'!H766,5,2),",",MID('Datos de entrada'!H766,8,1))),""))</f>
        <v/>
      </c>
      <c r="G766" s="1" t="str">
        <f>IF(ISNUMBER('Datos de entrada'!J766),'Datos de entrada'!J766,"")</f>
        <v/>
      </c>
      <c r="I766" s="1" t="str">
        <f>IF(OR(ISNUMBER(F766),ISNUMBER(G766)),IFERROR(VALUE(CONCATENATE(MID('Datos de entrada'!C766,1,1),",",MID('Datos de entrada'!C766,3,1))),IFERROR(VALUE(MID('Datos de entrada'!C766,1,2)),"")),"")</f>
        <v/>
      </c>
    </row>
    <row r="767" spans="1:9" ht="14.25" x14ac:dyDescent="0.2">
      <c r="A767" t="str">
        <f t="shared" si="46"/>
        <v/>
      </c>
      <c r="B767" t="str">
        <f t="shared" si="45"/>
        <v/>
      </c>
      <c r="C767" s="1" t="str">
        <f t="shared" si="44"/>
        <v/>
      </c>
      <c r="D767" t="str">
        <f>IF(ISNUMBER(C767),'Datos de entrada'!A767,"")</f>
        <v/>
      </c>
      <c r="E767" s="1" t="str">
        <f>IF(ISNUMBER(G767),IF(NOT(ISBLANK('Datos de entrada'!K767)),'Datos de entrada'!K767,""),IFERROR(MID('Datos de entrada'!H767,1,2),""))</f>
        <v/>
      </c>
      <c r="F767" s="1" t="str">
        <f>IFERROR(VALUE(CONCATENATE(MID('Datos de entrada'!H767,5,1),",",MID('Datos de entrada'!H767,7,1))),IFERROR(VALUE(CONCATENATE(MID('Datos de entrada'!H767,5,2),",",MID('Datos de entrada'!H767,8,1))),""))</f>
        <v/>
      </c>
      <c r="G767" s="1" t="str">
        <f>IF(ISNUMBER('Datos de entrada'!J767),'Datos de entrada'!J767,"")</f>
        <v/>
      </c>
      <c r="I767" s="1" t="str">
        <f>IF(OR(ISNUMBER(F767),ISNUMBER(G767)),IFERROR(VALUE(CONCATENATE(MID('Datos de entrada'!C767,1,1),",",MID('Datos de entrada'!C767,3,1))),IFERROR(VALUE(MID('Datos de entrada'!C767,1,2)),"")),"")</f>
        <v/>
      </c>
    </row>
    <row r="768" spans="1:9" ht="14.25" x14ac:dyDescent="0.2">
      <c r="A768" t="str">
        <f t="shared" si="46"/>
        <v/>
      </c>
      <c r="B768" t="str">
        <f t="shared" si="45"/>
        <v/>
      </c>
      <c r="C768" s="1" t="str">
        <f t="shared" si="44"/>
        <v/>
      </c>
      <c r="D768" t="str">
        <f>IF(ISNUMBER(C768),'Datos de entrada'!A768,"")</f>
        <v/>
      </c>
      <c r="E768" s="1" t="str">
        <f>IF(ISNUMBER(G768),IF(NOT(ISBLANK('Datos de entrada'!K768)),'Datos de entrada'!K768,""),IFERROR(MID('Datos de entrada'!H768,1,2),""))</f>
        <v/>
      </c>
      <c r="F768" s="1" t="str">
        <f>IFERROR(VALUE(CONCATENATE(MID('Datos de entrada'!H768,5,1),",",MID('Datos de entrada'!H768,7,1))),IFERROR(VALUE(CONCATENATE(MID('Datos de entrada'!H768,5,2),",",MID('Datos de entrada'!H768,8,1))),""))</f>
        <v/>
      </c>
      <c r="G768" s="1" t="str">
        <f>IF(ISNUMBER('Datos de entrada'!J768),'Datos de entrada'!J768,"")</f>
        <v/>
      </c>
      <c r="I768" s="1" t="str">
        <f>IF(OR(ISNUMBER(F768),ISNUMBER(G768)),IFERROR(VALUE(CONCATENATE(MID('Datos de entrada'!C768,1,1),",",MID('Datos de entrada'!C768,3,1))),IFERROR(VALUE(MID('Datos de entrada'!C768,1,2)),"")),"")</f>
        <v/>
      </c>
    </row>
    <row r="769" spans="1:9" ht="14.25" x14ac:dyDescent="0.2">
      <c r="A769" t="str">
        <f t="shared" si="46"/>
        <v/>
      </c>
      <c r="B769" t="str">
        <f t="shared" si="45"/>
        <v/>
      </c>
      <c r="C769" s="1" t="str">
        <f t="shared" si="44"/>
        <v/>
      </c>
      <c r="D769" t="str">
        <f>IF(ISNUMBER(C769),'Datos de entrada'!A769,"")</f>
        <v/>
      </c>
      <c r="E769" s="1" t="str">
        <f>IF(ISNUMBER(G769),IF(NOT(ISBLANK('Datos de entrada'!K769)),'Datos de entrada'!K769,""),IFERROR(MID('Datos de entrada'!H769,1,2),""))</f>
        <v/>
      </c>
      <c r="F769" s="1" t="str">
        <f>IFERROR(VALUE(CONCATENATE(MID('Datos de entrada'!H769,5,1),",",MID('Datos de entrada'!H769,7,1))),IFERROR(VALUE(CONCATENATE(MID('Datos de entrada'!H769,5,2),",",MID('Datos de entrada'!H769,8,1))),""))</f>
        <v/>
      </c>
      <c r="G769" s="1" t="str">
        <f>IF(ISNUMBER('Datos de entrada'!J769),'Datos de entrada'!J769,"")</f>
        <v/>
      </c>
      <c r="I769" s="1" t="str">
        <f>IF(OR(ISNUMBER(F769),ISNUMBER(G769)),IFERROR(VALUE(CONCATENATE(MID('Datos de entrada'!C769,1,1),",",MID('Datos de entrada'!C769,3,1))),IFERROR(VALUE(MID('Datos de entrada'!C769,1,2)),"")),"")</f>
        <v/>
      </c>
    </row>
    <row r="770" spans="1:9" ht="14.25" x14ac:dyDescent="0.2">
      <c r="A770" t="str">
        <f t="shared" si="46"/>
        <v/>
      </c>
      <c r="B770" t="str">
        <f t="shared" si="45"/>
        <v/>
      </c>
      <c r="C770" s="1" t="str">
        <f t="shared" si="44"/>
        <v/>
      </c>
      <c r="D770" t="str">
        <f>IF(ISNUMBER(C770),'Datos de entrada'!A770,"")</f>
        <v/>
      </c>
      <c r="E770" s="1" t="str">
        <f>IF(ISNUMBER(G770),IF(NOT(ISBLANK('Datos de entrada'!K770)),'Datos de entrada'!K770,""),IFERROR(MID('Datos de entrada'!H770,1,2),""))</f>
        <v/>
      </c>
      <c r="F770" s="1" t="str">
        <f>IFERROR(VALUE(CONCATENATE(MID('Datos de entrada'!H770,5,1),",",MID('Datos de entrada'!H770,7,1))),IFERROR(VALUE(CONCATENATE(MID('Datos de entrada'!H770,5,2),",",MID('Datos de entrada'!H770,8,1))),""))</f>
        <v/>
      </c>
      <c r="G770" s="1" t="str">
        <f>IF(ISNUMBER('Datos de entrada'!J770),'Datos de entrada'!J770,"")</f>
        <v/>
      </c>
      <c r="I770" s="1" t="str">
        <f>IF(OR(ISNUMBER(F770),ISNUMBER(G770)),IFERROR(VALUE(CONCATENATE(MID('Datos de entrada'!C770,1,1),",",MID('Datos de entrada'!C770,3,1))),IFERROR(VALUE(MID('Datos de entrada'!C770,1,2)),"")),"")</f>
        <v/>
      </c>
    </row>
    <row r="771" spans="1:9" ht="14.25" x14ac:dyDescent="0.2">
      <c r="A771" t="str">
        <f t="shared" si="46"/>
        <v/>
      </c>
      <c r="B771" t="str">
        <f t="shared" si="45"/>
        <v/>
      </c>
      <c r="C771" s="1" t="str">
        <f t="shared" ref="C771:C834" si="47">IF(ISNUMBER(G771),I771*G771,IF(ISNUMBER(F771),I771*F771,""))</f>
        <v/>
      </c>
      <c r="D771" t="str">
        <f>IF(ISNUMBER(C771),'Datos de entrada'!A771,"")</f>
        <v/>
      </c>
      <c r="E771" s="1" t="str">
        <f>IF(ISNUMBER(G771),IF(NOT(ISBLANK('Datos de entrada'!K771)),'Datos de entrada'!K771,""),IFERROR(MID('Datos de entrada'!H771,1,2),""))</f>
        <v/>
      </c>
      <c r="F771" s="1" t="str">
        <f>IFERROR(VALUE(CONCATENATE(MID('Datos de entrada'!H771,5,1),",",MID('Datos de entrada'!H771,7,1))),IFERROR(VALUE(CONCATENATE(MID('Datos de entrada'!H771,5,2),",",MID('Datos de entrada'!H771,8,1))),""))</f>
        <v/>
      </c>
      <c r="G771" s="1" t="str">
        <f>IF(ISNUMBER('Datos de entrada'!J771),'Datos de entrada'!J771,"")</f>
        <v/>
      </c>
      <c r="I771" s="1" t="str">
        <f>IF(OR(ISNUMBER(F771),ISNUMBER(G771)),IFERROR(VALUE(CONCATENATE(MID('Datos de entrada'!C771,1,1),",",MID('Datos de entrada'!C771,3,1))),IFERROR(VALUE(MID('Datos de entrada'!C771,1,2)),"")),"")</f>
        <v/>
      </c>
    </row>
    <row r="772" spans="1:9" ht="14.25" x14ac:dyDescent="0.2">
      <c r="A772" t="str">
        <f t="shared" si="46"/>
        <v/>
      </c>
      <c r="B772" t="str">
        <f t="shared" ref="B772:B835" si="48">IF(ISNUMBER(G772),G772+(ROW()/10000000),IF(ISNUMBER(F772),F772+(ROW()/10000000),""))</f>
        <v/>
      </c>
      <c r="C772" s="1" t="str">
        <f t="shared" si="47"/>
        <v/>
      </c>
      <c r="D772" t="str">
        <f>IF(ISNUMBER(C772),'Datos de entrada'!A772,"")</f>
        <v/>
      </c>
      <c r="E772" s="1" t="str">
        <f>IF(ISNUMBER(G772),IF(NOT(ISBLANK('Datos de entrada'!K772)),'Datos de entrada'!K772,""),IFERROR(MID('Datos de entrada'!H772,1,2),""))</f>
        <v/>
      </c>
      <c r="F772" s="1" t="str">
        <f>IFERROR(VALUE(CONCATENATE(MID('Datos de entrada'!H772,5,1),",",MID('Datos de entrada'!H772,7,1))),IFERROR(VALUE(CONCATENATE(MID('Datos de entrada'!H772,5,2),",",MID('Datos de entrada'!H772,8,1))),""))</f>
        <v/>
      </c>
      <c r="G772" s="1" t="str">
        <f>IF(ISNUMBER('Datos de entrada'!J772),'Datos de entrada'!J772,"")</f>
        <v/>
      </c>
      <c r="I772" s="1" t="str">
        <f>IF(OR(ISNUMBER(F772),ISNUMBER(G772)),IFERROR(VALUE(CONCATENATE(MID('Datos de entrada'!C772,1,1),",",MID('Datos de entrada'!C772,3,1))),IFERROR(VALUE(MID('Datos de entrada'!C772,1,2)),"")),"")</f>
        <v/>
      </c>
    </row>
    <row r="773" spans="1:9" ht="14.25" x14ac:dyDescent="0.2">
      <c r="A773" t="str">
        <f t="shared" si="46"/>
        <v/>
      </c>
      <c r="B773" t="str">
        <f t="shared" si="48"/>
        <v/>
      </c>
      <c r="C773" s="1" t="str">
        <f t="shared" si="47"/>
        <v/>
      </c>
      <c r="D773" t="str">
        <f>IF(ISNUMBER(C773),'Datos de entrada'!A773,"")</f>
        <v/>
      </c>
      <c r="E773" s="1" t="str">
        <f>IF(ISNUMBER(G773),IF(NOT(ISBLANK('Datos de entrada'!K773)),'Datos de entrada'!K773,""),IFERROR(MID('Datos de entrada'!H773,1,2),""))</f>
        <v/>
      </c>
      <c r="F773" s="1" t="str">
        <f>IFERROR(VALUE(CONCATENATE(MID('Datos de entrada'!H773,5,1),",",MID('Datos de entrada'!H773,7,1))),IFERROR(VALUE(CONCATENATE(MID('Datos de entrada'!H773,5,2),",",MID('Datos de entrada'!H773,8,1))),""))</f>
        <v/>
      </c>
      <c r="G773" s="1" t="str">
        <f>IF(ISNUMBER('Datos de entrada'!J773),'Datos de entrada'!J773,"")</f>
        <v/>
      </c>
      <c r="I773" s="1" t="str">
        <f>IF(OR(ISNUMBER(F773),ISNUMBER(G773)),IFERROR(VALUE(CONCATENATE(MID('Datos de entrada'!C773,1,1),",",MID('Datos de entrada'!C773,3,1))),IFERROR(VALUE(MID('Datos de entrada'!C773,1,2)),"")),"")</f>
        <v/>
      </c>
    </row>
    <row r="774" spans="1:9" ht="14.25" x14ac:dyDescent="0.2">
      <c r="A774" t="str">
        <f t="shared" si="46"/>
        <v/>
      </c>
      <c r="B774" t="str">
        <f t="shared" si="48"/>
        <v/>
      </c>
      <c r="C774" s="1" t="str">
        <f t="shared" si="47"/>
        <v/>
      </c>
      <c r="D774" t="str">
        <f>IF(ISNUMBER(C774),'Datos de entrada'!A774,"")</f>
        <v/>
      </c>
      <c r="E774" s="1" t="str">
        <f>IF(ISNUMBER(G774),IF(NOT(ISBLANK('Datos de entrada'!K774)),'Datos de entrada'!K774,""),IFERROR(MID('Datos de entrada'!H774,1,2),""))</f>
        <v/>
      </c>
      <c r="F774" s="1" t="str">
        <f>IFERROR(VALUE(CONCATENATE(MID('Datos de entrada'!H774,5,1),",",MID('Datos de entrada'!H774,7,1))),IFERROR(VALUE(CONCATENATE(MID('Datos de entrada'!H774,5,2),",",MID('Datos de entrada'!H774,8,1))),""))</f>
        <v/>
      </c>
      <c r="G774" s="1" t="str">
        <f>IF(ISNUMBER('Datos de entrada'!J774),'Datos de entrada'!J774,"")</f>
        <v/>
      </c>
      <c r="I774" s="1" t="str">
        <f>IF(OR(ISNUMBER(F774),ISNUMBER(G774)),IFERROR(VALUE(CONCATENATE(MID('Datos de entrada'!C774,1,1),",",MID('Datos de entrada'!C774,3,1))),IFERROR(VALUE(MID('Datos de entrada'!C774,1,2)),"")),"")</f>
        <v/>
      </c>
    </row>
    <row r="775" spans="1:9" ht="14.25" x14ac:dyDescent="0.2">
      <c r="A775" t="str">
        <f t="shared" si="46"/>
        <v/>
      </c>
      <c r="B775" t="str">
        <f t="shared" si="48"/>
        <v/>
      </c>
      <c r="C775" s="1" t="str">
        <f t="shared" si="47"/>
        <v/>
      </c>
      <c r="D775" t="str">
        <f>IF(ISNUMBER(C775),'Datos de entrada'!A775,"")</f>
        <v/>
      </c>
      <c r="E775" s="1" t="str">
        <f>IF(ISNUMBER(G775),IF(NOT(ISBLANK('Datos de entrada'!K775)),'Datos de entrada'!K775,""),IFERROR(MID('Datos de entrada'!H775,1,2),""))</f>
        <v/>
      </c>
      <c r="F775" s="1" t="str">
        <f>IFERROR(VALUE(CONCATENATE(MID('Datos de entrada'!H775,5,1),",",MID('Datos de entrada'!H775,7,1))),IFERROR(VALUE(CONCATENATE(MID('Datos de entrada'!H775,5,2),",",MID('Datos de entrada'!H775,8,1))),""))</f>
        <v/>
      </c>
      <c r="G775" s="1" t="str">
        <f>IF(ISNUMBER('Datos de entrada'!J775),'Datos de entrada'!J775,"")</f>
        <v/>
      </c>
      <c r="I775" s="1" t="str">
        <f>IF(OR(ISNUMBER(F775),ISNUMBER(G775)),IFERROR(VALUE(CONCATENATE(MID('Datos de entrada'!C775,1,1),",",MID('Datos de entrada'!C775,3,1))),IFERROR(VALUE(MID('Datos de entrada'!C775,1,2)),"")),"")</f>
        <v/>
      </c>
    </row>
    <row r="776" spans="1:9" ht="14.25" x14ac:dyDescent="0.2">
      <c r="A776" t="str">
        <f t="shared" si="46"/>
        <v/>
      </c>
      <c r="B776" t="str">
        <f t="shared" si="48"/>
        <v/>
      </c>
      <c r="C776" s="1" t="str">
        <f t="shared" si="47"/>
        <v/>
      </c>
      <c r="D776" t="str">
        <f>IF(ISNUMBER(C776),'Datos de entrada'!A776,"")</f>
        <v/>
      </c>
      <c r="E776" s="1" t="str">
        <f>IF(ISNUMBER(G776),IF(NOT(ISBLANK('Datos de entrada'!K776)),'Datos de entrada'!K776,""),IFERROR(MID('Datos de entrada'!H776,1,2),""))</f>
        <v/>
      </c>
      <c r="F776" s="1" t="str">
        <f>IFERROR(VALUE(CONCATENATE(MID('Datos de entrada'!H776,5,1),",",MID('Datos de entrada'!H776,7,1))),IFERROR(VALUE(CONCATENATE(MID('Datos de entrada'!H776,5,2),",",MID('Datos de entrada'!H776,8,1))),""))</f>
        <v/>
      </c>
      <c r="G776" s="1" t="str">
        <f>IF(ISNUMBER('Datos de entrada'!J776),'Datos de entrada'!J776,"")</f>
        <v/>
      </c>
      <c r="I776" s="1" t="str">
        <f>IF(OR(ISNUMBER(F776),ISNUMBER(G776)),IFERROR(VALUE(CONCATENATE(MID('Datos de entrada'!C776,1,1),",",MID('Datos de entrada'!C776,3,1))),IFERROR(VALUE(MID('Datos de entrada'!C776,1,2)),"")),"")</f>
        <v/>
      </c>
    </row>
    <row r="777" spans="1:9" ht="14.25" x14ac:dyDescent="0.2">
      <c r="A777" t="str">
        <f t="shared" si="46"/>
        <v/>
      </c>
      <c r="B777" t="str">
        <f t="shared" si="48"/>
        <v/>
      </c>
      <c r="C777" s="1" t="str">
        <f t="shared" si="47"/>
        <v/>
      </c>
      <c r="D777" t="str">
        <f>IF(ISNUMBER(C777),'Datos de entrada'!A777,"")</f>
        <v/>
      </c>
      <c r="E777" s="1" t="str">
        <f>IF(ISNUMBER(G777),IF(NOT(ISBLANK('Datos de entrada'!K777)),'Datos de entrada'!K777,""),IFERROR(MID('Datos de entrada'!H777,1,2),""))</f>
        <v/>
      </c>
      <c r="F777" s="1" t="str">
        <f>IFERROR(VALUE(CONCATENATE(MID('Datos de entrada'!H777,5,1),",",MID('Datos de entrada'!H777,7,1))),IFERROR(VALUE(CONCATENATE(MID('Datos de entrada'!H777,5,2),",",MID('Datos de entrada'!H777,8,1))),""))</f>
        <v/>
      </c>
      <c r="G777" s="1" t="str">
        <f>IF(ISNUMBER('Datos de entrada'!J777),'Datos de entrada'!J777,"")</f>
        <v/>
      </c>
      <c r="I777" s="1" t="str">
        <f>IF(OR(ISNUMBER(F777),ISNUMBER(G777)),IFERROR(VALUE(CONCATENATE(MID('Datos de entrada'!C777,1,1),",",MID('Datos de entrada'!C777,3,1))),IFERROR(VALUE(MID('Datos de entrada'!C777,1,2)),"")),"")</f>
        <v/>
      </c>
    </row>
    <row r="778" spans="1:9" ht="14.25" x14ac:dyDescent="0.2">
      <c r="A778" t="str">
        <f t="shared" si="46"/>
        <v/>
      </c>
      <c r="B778" t="str">
        <f t="shared" si="48"/>
        <v/>
      </c>
      <c r="C778" s="1" t="str">
        <f t="shared" si="47"/>
        <v/>
      </c>
      <c r="D778" t="str">
        <f>IF(ISNUMBER(C778),'Datos de entrada'!A778,"")</f>
        <v/>
      </c>
      <c r="E778" s="1" t="str">
        <f>IF(ISNUMBER(G778),IF(NOT(ISBLANK('Datos de entrada'!K778)),'Datos de entrada'!K778,""),IFERROR(MID('Datos de entrada'!H778,1,2),""))</f>
        <v/>
      </c>
      <c r="F778" s="1" t="str">
        <f>IFERROR(VALUE(CONCATENATE(MID('Datos de entrada'!H778,5,1),",",MID('Datos de entrada'!H778,7,1))),IFERROR(VALUE(CONCATENATE(MID('Datos de entrada'!H778,5,2),",",MID('Datos de entrada'!H778,8,1))),""))</f>
        <v/>
      </c>
      <c r="G778" s="1" t="str">
        <f>IF(ISNUMBER('Datos de entrada'!J778),'Datos de entrada'!J778,"")</f>
        <v/>
      </c>
      <c r="I778" s="1" t="str">
        <f>IF(OR(ISNUMBER(F778),ISNUMBER(G778)),IFERROR(VALUE(CONCATENATE(MID('Datos de entrada'!C778,1,1),",",MID('Datos de entrada'!C778,3,1))),IFERROR(VALUE(MID('Datos de entrada'!C778,1,2)),"")),"")</f>
        <v/>
      </c>
    </row>
    <row r="779" spans="1:9" ht="14.25" x14ac:dyDescent="0.2">
      <c r="A779" t="str">
        <f t="shared" si="46"/>
        <v/>
      </c>
      <c r="B779" t="str">
        <f t="shared" si="48"/>
        <v/>
      </c>
      <c r="C779" s="1" t="str">
        <f t="shared" si="47"/>
        <v/>
      </c>
      <c r="D779" t="str">
        <f>IF(ISNUMBER(C779),'Datos de entrada'!A779,"")</f>
        <v/>
      </c>
      <c r="E779" s="1" t="str">
        <f>IF(ISNUMBER(G779),IF(NOT(ISBLANK('Datos de entrada'!K779)),'Datos de entrada'!K779,""),IFERROR(MID('Datos de entrada'!H779,1,2),""))</f>
        <v/>
      </c>
      <c r="F779" s="1" t="str">
        <f>IFERROR(VALUE(CONCATENATE(MID('Datos de entrada'!H779,5,1),",",MID('Datos de entrada'!H779,7,1))),IFERROR(VALUE(CONCATENATE(MID('Datos de entrada'!H779,5,2),",",MID('Datos de entrada'!H779,8,1))),""))</f>
        <v/>
      </c>
      <c r="G779" s="1" t="str">
        <f>IF(ISNUMBER('Datos de entrada'!J779),'Datos de entrada'!J779,"")</f>
        <v/>
      </c>
      <c r="I779" s="1" t="str">
        <f>IF(OR(ISNUMBER(F779),ISNUMBER(G779)),IFERROR(VALUE(CONCATENATE(MID('Datos de entrada'!C779,1,1),",",MID('Datos de entrada'!C779,3,1))),IFERROR(VALUE(MID('Datos de entrada'!C779,1,2)),"")),"")</f>
        <v/>
      </c>
    </row>
    <row r="780" spans="1:9" ht="14.25" x14ac:dyDescent="0.2">
      <c r="A780" t="str">
        <f t="shared" si="46"/>
        <v/>
      </c>
      <c r="B780" t="str">
        <f t="shared" si="48"/>
        <v/>
      </c>
      <c r="C780" s="1" t="str">
        <f t="shared" si="47"/>
        <v/>
      </c>
      <c r="D780" t="str">
        <f>IF(ISNUMBER(C780),'Datos de entrada'!A780,"")</f>
        <v/>
      </c>
      <c r="E780" s="1" t="str">
        <f>IF(ISNUMBER(G780),IF(NOT(ISBLANK('Datos de entrada'!K780)),'Datos de entrada'!K780,""),IFERROR(MID('Datos de entrada'!H780,1,2),""))</f>
        <v/>
      </c>
      <c r="F780" s="1" t="str">
        <f>IFERROR(VALUE(CONCATENATE(MID('Datos de entrada'!H780,5,1),",",MID('Datos de entrada'!H780,7,1))),IFERROR(VALUE(CONCATENATE(MID('Datos de entrada'!H780,5,2),",",MID('Datos de entrada'!H780,8,1))),""))</f>
        <v/>
      </c>
      <c r="G780" s="1" t="str">
        <f>IF(ISNUMBER('Datos de entrada'!J780),'Datos de entrada'!J780,"")</f>
        <v/>
      </c>
      <c r="I780" s="1" t="str">
        <f>IF(OR(ISNUMBER(F780),ISNUMBER(G780)),IFERROR(VALUE(CONCATENATE(MID('Datos de entrada'!C780,1,1),",",MID('Datos de entrada'!C780,3,1))),IFERROR(VALUE(MID('Datos de entrada'!C780,1,2)),"")),"")</f>
        <v/>
      </c>
    </row>
    <row r="781" spans="1:9" ht="14.25" x14ac:dyDescent="0.2">
      <c r="A781" t="str">
        <f t="shared" si="46"/>
        <v/>
      </c>
      <c r="B781" t="str">
        <f t="shared" si="48"/>
        <v/>
      </c>
      <c r="C781" s="1" t="str">
        <f t="shared" si="47"/>
        <v/>
      </c>
      <c r="D781" t="str">
        <f>IF(ISNUMBER(C781),'Datos de entrada'!A781,"")</f>
        <v/>
      </c>
      <c r="E781" s="1" t="str">
        <f>IF(ISNUMBER(G781),IF(NOT(ISBLANK('Datos de entrada'!K781)),'Datos de entrada'!K781,""),IFERROR(MID('Datos de entrada'!H781,1,2),""))</f>
        <v/>
      </c>
      <c r="F781" s="1" t="str">
        <f>IFERROR(VALUE(CONCATENATE(MID('Datos de entrada'!H781,5,1),",",MID('Datos de entrada'!H781,7,1))),IFERROR(VALUE(CONCATENATE(MID('Datos de entrada'!H781,5,2),",",MID('Datos de entrada'!H781,8,1))),""))</f>
        <v/>
      </c>
      <c r="G781" s="1" t="str">
        <f>IF(ISNUMBER('Datos de entrada'!J781),'Datos de entrada'!J781,"")</f>
        <v/>
      </c>
      <c r="I781" s="1" t="str">
        <f>IF(OR(ISNUMBER(F781),ISNUMBER(G781)),IFERROR(VALUE(CONCATENATE(MID('Datos de entrada'!C781,1,1),",",MID('Datos de entrada'!C781,3,1))),IFERROR(VALUE(MID('Datos de entrada'!C781,1,2)),"")),"")</f>
        <v/>
      </c>
    </row>
    <row r="782" spans="1:9" ht="14.25" x14ac:dyDescent="0.2">
      <c r="A782" t="str">
        <f t="shared" si="46"/>
        <v/>
      </c>
      <c r="B782" t="str">
        <f t="shared" si="48"/>
        <v/>
      </c>
      <c r="C782" s="1" t="str">
        <f t="shared" si="47"/>
        <v/>
      </c>
      <c r="D782" t="str">
        <f>IF(ISNUMBER(C782),'Datos de entrada'!A782,"")</f>
        <v/>
      </c>
      <c r="E782" s="1" t="str">
        <f>IF(ISNUMBER(G782),IF(NOT(ISBLANK('Datos de entrada'!K782)),'Datos de entrada'!K782,""),IFERROR(MID('Datos de entrada'!H782,1,2),""))</f>
        <v/>
      </c>
      <c r="F782" s="1" t="str">
        <f>IFERROR(VALUE(CONCATENATE(MID('Datos de entrada'!H782,5,1),",",MID('Datos de entrada'!H782,7,1))),IFERROR(VALUE(CONCATENATE(MID('Datos de entrada'!H782,5,2),",",MID('Datos de entrada'!H782,8,1))),""))</f>
        <v/>
      </c>
      <c r="G782" s="1" t="str">
        <f>IF(ISNUMBER('Datos de entrada'!J782),'Datos de entrada'!J782,"")</f>
        <v/>
      </c>
      <c r="I782" s="1" t="str">
        <f>IF(OR(ISNUMBER(F782),ISNUMBER(G782)),IFERROR(VALUE(CONCATENATE(MID('Datos de entrada'!C782,1,1),",",MID('Datos de entrada'!C782,3,1))),IFERROR(VALUE(MID('Datos de entrada'!C782,1,2)),"")),"")</f>
        <v/>
      </c>
    </row>
    <row r="783" spans="1:9" ht="14.25" x14ac:dyDescent="0.2">
      <c r="A783" t="str">
        <f t="shared" si="46"/>
        <v/>
      </c>
      <c r="B783" t="str">
        <f t="shared" si="48"/>
        <v/>
      </c>
      <c r="C783" s="1" t="str">
        <f t="shared" si="47"/>
        <v/>
      </c>
      <c r="D783" t="str">
        <f>IF(ISNUMBER(C783),'Datos de entrada'!A783,"")</f>
        <v/>
      </c>
      <c r="E783" s="1" t="str">
        <f>IF(ISNUMBER(G783),IF(NOT(ISBLANK('Datos de entrada'!K783)),'Datos de entrada'!K783,""),IFERROR(MID('Datos de entrada'!H783,1,2),""))</f>
        <v/>
      </c>
      <c r="F783" s="1" t="str">
        <f>IFERROR(VALUE(CONCATENATE(MID('Datos de entrada'!H783,5,1),",",MID('Datos de entrada'!H783,7,1))),IFERROR(VALUE(CONCATENATE(MID('Datos de entrada'!H783,5,2),",",MID('Datos de entrada'!H783,8,1))),""))</f>
        <v/>
      </c>
      <c r="G783" s="1" t="str">
        <f>IF(ISNUMBER('Datos de entrada'!J783),'Datos de entrada'!J783,"")</f>
        <v/>
      </c>
      <c r="I783" s="1" t="str">
        <f>IF(OR(ISNUMBER(F783),ISNUMBER(G783)),IFERROR(VALUE(CONCATENATE(MID('Datos de entrada'!C783,1,1),",",MID('Datos de entrada'!C783,3,1))),IFERROR(VALUE(MID('Datos de entrada'!C783,1,2)),"")),"")</f>
        <v/>
      </c>
    </row>
    <row r="784" spans="1:9" ht="14.25" x14ac:dyDescent="0.2">
      <c r="A784" t="str">
        <f t="shared" si="46"/>
        <v/>
      </c>
      <c r="B784" t="str">
        <f t="shared" si="48"/>
        <v/>
      </c>
      <c r="C784" s="1" t="str">
        <f t="shared" si="47"/>
        <v/>
      </c>
      <c r="D784" t="str">
        <f>IF(ISNUMBER(C784),'Datos de entrada'!A784,"")</f>
        <v/>
      </c>
      <c r="E784" s="1" t="str">
        <f>IF(ISNUMBER(G784),IF(NOT(ISBLANK('Datos de entrada'!K784)),'Datos de entrada'!K784,""),IFERROR(MID('Datos de entrada'!H784,1,2),""))</f>
        <v/>
      </c>
      <c r="F784" s="1" t="str">
        <f>IFERROR(VALUE(CONCATENATE(MID('Datos de entrada'!H784,5,1),",",MID('Datos de entrada'!H784,7,1))),IFERROR(VALUE(CONCATENATE(MID('Datos de entrada'!H784,5,2),",",MID('Datos de entrada'!H784,8,1))),""))</f>
        <v/>
      </c>
      <c r="G784" s="1" t="str">
        <f>IF(ISNUMBER('Datos de entrada'!J784),'Datos de entrada'!J784,"")</f>
        <v/>
      </c>
      <c r="I784" s="1" t="str">
        <f>IF(OR(ISNUMBER(F784),ISNUMBER(G784)),IFERROR(VALUE(CONCATENATE(MID('Datos de entrada'!C784,1,1),",",MID('Datos de entrada'!C784,3,1))),IFERROR(VALUE(MID('Datos de entrada'!C784,1,2)),"")),"")</f>
        <v/>
      </c>
    </row>
    <row r="785" spans="1:9" ht="14.25" x14ac:dyDescent="0.2">
      <c r="A785" t="str">
        <f t="shared" si="46"/>
        <v/>
      </c>
      <c r="B785" t="str">
        <f t="shared" si="48"/>
        <v/>
      </c>
      <c r="C785" s="1" t="str">
        <f t="shared" si="47"/>
        <v/>
      </c>
      <c r="D785" t="str">
        <f>IF(ISNUMBER(C785),'Datos de entrada'!A785,"")</f>
        <v/>
      </c>
      <c r="E785" s="1" t="str">
        <f>IF(ISNUMBER(G785),IF(NOT(ISBLANK('Datos de entrada'!K785)),'Datos de entrada'!K785,""),IFERROR(MID('Datos de entrada'!H785,1,2),""))</f>
        <v/>
      </c>
      <c r="F785" s="1" t="str">
        <f>IFERROR(VALUE(CONCATENATE(MID('Datos de entrada'!H785,5,1),",",MID('Datos de entrada'!H785,7,1))),IFERROR(VALUE(CONCATENATE(MID('Datos de entrada'!H785,5,2),",",MID('Datos de entrada'!H785,8,1))),""))</f>
        <v/>
      </c>
      <c r="G785" s="1" t="str">
        <f>IF(ISNUMBER('Datos de entrada'!J785),'Datos de entrada'!J785,"")</f>
        <v/>
      </c>
      <c r="I785" s="1" t="str">
        <f>IF(OR(ISNUMBER(F785),ISNUMBER(G785)),IFERROR(VALUE(CONCATENATE(MID('Datos de entrada'!C785,1,1),",",MID('Datos de entrada'!C785,3,1))),IFERROR(VALUE(MID('Datos de entrada'!C785,1,2)),"")),"")</f>
        <v/>
      </c>
    </row>
    <row r="786" spans="1:9" ht="14.25" x14ac:dyDescent="0.2">
      <c r="A786" t="str">
        <f t="shared" si="46"/>
        <v/>
      </c>
      <c r="B786" t="str">
        <f t="shared" si="48"/>
        <v/>
      </c>
      <c r="C786" s="1" t="str">
        <f t="shared" si="47"/>
        <v/>
      </c>
      <c r="D786" t="str">
        <f>IF(ISNUMBER(C786),'Datos de entrada'!A786,"")</f>
        <v/>
      </c>
      <c r="E786" s="1" t="str">
        <f>IF(ISNUMBER(G786),IF(NOT(ISBLANK('Datos de entrada'!K786)),'Datos de entrada'!K786,""),IFERROR(MID('Datos de entrada'!H786,1,2),""))</f>
        <v/>
      </c>
      <c r="F786" s="1" t="str">
        <f>IFERROR(VALUE(CONCATENATE(MID('Datos de entrada'!H786,5,1),",",MID('Datos de entrada'!H786,7,1))),IFERROR(VALUE(CONCATENATE(MID('Datos de entrada'!H786,5,2),",",MID('Datos de entrada'!H786,8,1))),""))</f>
        <v/>
      </c>
      <c r="G786" s="1" t="str">
        <f>IF(ISNUMBER('Datos de entrada'!J786),'Datos de entrada'!J786,"")</f>
        <v/>
      </c>
      <c r="I786" s="1" t="str">
        <f>IF(OR(ISNUMBER(F786),ISNUMBER(G786)),IFERROR(VALUE(CONCATENATE(MID('Datos de entrada'!C786,1,1),",",MID('Datos de entrada'!C786,3,1))),IFERROR(VALUE(MID('Datos de entrada'!C786,1,2)),"")),"")</f>
        <v/>
      </c>
    </row>
    <row r="787" spans="1:9" ht="14.25" x14ac:dyDescent="0.2">
      <c r="A787" t="str">
        <f t="shared" si="46"/>
        <v/>
      </c>
      <c r="B787" t="str">
        <f t="shared" si="48"/>
        <v/>
      </c>
      <c r="C787" s="1" t="str">
        <f t="shared" si="47"/>
        <v/>
      </c>
      <c r="D787" t="str">
        <f>IF(ISNUMBER(C787),'Datos de entrada'!A787,"")</f>
        <v/>
      </c>
      <c r="E787" s="1" t="str">
        <f>IF(ISNUMBER(G787),IF(NOT(ISBLANK('Datos de entrada'!K787)),'Datos de entrada'!K787,""),IFERROR(MID('Datos de entrada'!H787,1,2),""))</f>
        <v/>
      </c>
      <c r="F787" s="1" t="str">
        <f>IFERROR(VALUE(CONCATENATE(MID('Datos de entrada'!H787,5,1),",",MID('Datos de entrada'!H787,7,1))),IFERROR(VALUE(CONCATENATE(MID('Datos de entrada'!H787,5,2),",",MID('Datos de entrada'!H787,8,1))),""))</f>
        <v/>
      </c>
      <c r="G787" s="1" t="str">
        <f>IF(ISNUMBER('Datos de entrada'!J787),'Datos de entrada'!J787,"")</f>
        <v/>
      </c>
      <c r="I787" s="1" t="str">
        <f>IF(OR(ISNUMBER(F787),ISNUMBER(G787)),IFERROR(VALUE(CONCATENATE(MID('Datos de entrada'!C787,1,1),",",MID('Datos de entrada'!C787,3,1))),IFERROR(VALUE(MID('Datos de entrada'!C787,1,2)),"")),"")</f>
        <v/>
      </c>
    </row>
    <row r="788" spans="1:9" ht="14.25" x14ac:dyDescent="0.2">
      <c r="A788" t="str">
        <f t="shared" si="46"/>
        <v/>
      </c>
      <c r="B788" t="str">
        <f t="shared" si="48"/>
        <v/>
      </c>
      <c r="C788" s="1" t="str">
        <f t="shared" si="47"/>
        <v/>
      </c>
      <c r="D788" t="str">
        <f>IF(ISNUMBER(C788),'Datos de entrada'!A788,"")</f>
        <v/>
      </c>
      <c r="E788" s="1" t="str">
        <f>IF(ISNUMBER(G788),IF(NOT(ISBLANK('Datos de entrada'!K788)),'Datos de entrada'!K788,""),IFERROR(MID('Datos de entrada'!H788,1,2),""))</f>
        <v/>
      </c>
      <c r="F788" s="1" t="str">
        <f>IFERROR(VALUE(CONCATENATE(MID('Datos de entrada'!H788,5,1),",",MID('Datos de entrada'!H788,7,1))),IFERROR(VALUE(CONCATENATE(MID('Datos de entrada'!H788,5,2),",",MID('Datos de entrada'!H788,8,1))),""))</f>
        <v/>
      </c>
      <c r="G788" s="1" t="str">
        <f>IF(ISNUMBER('Datos de entrada'!J788),'Datos de entrada'!J788,"")</f>
        <v/>
      </c>
      <c r="I788" s="1" t="str">
        <f>IF(OR(ISNUMBER(F788),ISNUMBER(G788)),IFERROR(VALUE(CONCATENATE(MID('Datos de entrada'!C788,1,1),",",MID('Datos de entrada'!C788,3,1))),IFERROR(VALUE(MID('Datos de entrada'!C788,1,2)),"")),"")</f>
        <v/>
      </c>
    </row>
    <row r="789" spans="1:9" ht="14.25" x14ac:dyDescent="0.2">
      <c r="A789" t="str">
        <f t="shared" si="46"/>
        <v/>
      </c>
      <c r="B789" t="str">
        <f t="shared" si="48"/>
        <v/>
      </c>
      <c r="C789" s="1" t="str">
        <f t="shared" si="47"/>
        <v/>
      </c>
      <c r="D789" t="str">
        <f>IF(ISNUMBER(C789),'Datos de entrada'!A789,"")</f>
        <v/>
      </c>
      <c r="E789" s="1" t="str">
        <f>IF(ISNUMBER(G789),IF(NOT(ISBLANK('Datos de entrada'!K789)),'Datos de entrada'!K789,""),IFERROR(MID('Datos de entrada'!H789,1,2),""))</f>
        <v/>
      </c>
      <c r="F789" s="1" t="str">
        <f>IFERROR(VALUE(CONCATENATE(MID('Datos de entrada'!H789,5,1),",",MID('Datos de entrada'!H789,7,1))),IFERROR(VALUE(CONCATENATE(MID('Datos de entrada'!H789,5,2),",",MID('Datos de entrada'!H789,8,1))),""))</f>
        <v/>
      </c>
      <c r="G789" s="1" t="str">
        <f>IF(ISNUMBER('Datos de entrada'!J789),'Datos de entrada'!J789,"")</f>
        <v/>
      </c>
      <c r="I789" s="1" t="str">
        <f>IF(OR(ISNUMBER(F789),ISNUMBER(G789)),IFERROR(VALUE(CONCATENATE(MID('Datos de entrada'!C789,1,1),",",MID('Datos de entrada'!C789,3,1))),IFERROR(VALUE(MID('Datos de entrada'!C789,1,2)),"")),"")</f>
        <v/>
      </c>
    </row>
    <row r="790" spans="1:9" ht="14.25" x14ac:dyDescent="0.2">
      <c r="A790" t="str">
        <f t="shared" ref="A790:A853" si="49">IF(ISNUMBER(C790),C790+(ROW()/10000000),"")</f>
        <v/>
      </c>
      <c r="B790" t="str">
        <f t="shared" si="48"/>
        <v/>
      </c>
      <c r="C790" s="1" t="str">
        <f t="shared" si="47"/>
        <v/>
      </c>
      <c r="D790" t="str">
        <f>IF(ISNUMBER(C790),'Datos de entrada'!A790,"")</f>
        <v/>
      </c>
      <c r="E790" s="1" t="str">
        <f>IF(ISNUMBER(G790),IF(NOT(ISBLANK('Datos de entrada'!K790)),'Datos de entrada'!K790,""),IFERROR(MID('Datos de entrada'!H790,1,2),""))</f>
        <v/>
      </c>
      <c r="F790" s="1" t="str">
        <f>IFERROR(VALUE(CONCATENATE(MID('Datos de entrada'!H790,5,1),",",MID('Datos de entrada'!H790,7,1))),IFERROR(VALUE(CONCATENATE(MID('Datos de entrada'!H790,5,2),",",MID('Datos de entrada'!H790,8,1))),""))</f>
        <v/>
      </c>
      <c r="G790" s="1" t="str">
        <f>IF(ISNUMBER('Datos de entrada'!J790),'Datos de entrada'!J790,"")</f>
        <v/>
      </c>
      <c r="I790" s="1" t="str">
        <f>IF(OR(ISNUMBER(F790),ISNUMBER(G790)),IFERROR(VALUE(CONCATENATE(MID('Datos de entrada'!C790,1,1),",",MID('Datos de entrada'!C790,3,1))),IFERROR(VALUE(MID('Datos de entrada'!C790,1,2)),"")),"")</f>
        <v/>
      </c>
    </row>
    <row r="791" spans="1:9" ht="14.25" x14ac:dyDescent="0.2">
      <c r="A791" t="str">
        <f t="shared" si="49"/>
        <v/>
      </c>
      <c r="B791" t="str">
        <f t="shared" si="48"/>
        <v/>
      </c>
      <c r="C791" s="1" t="str">
        <f t="shared" si="47"/>
        <v/>
      </c>
      <c r="D791" t="str">
        <f>IF(ISNUMBER(C791),'Datos de entrada'!A791,"")</f>
        <v/>
      </c>
      <c r="E791" s="1" t="str">
        <f>IF(ISNUMBER(G791),IF(NOT(ISBLANK('Datos de entrada'!K791)),'Datos de entrada'!K791,""),IFERROR(MID('Datos de entrada'!H791,1,2),""))</f>
        <v/>
      </c>
      <c r="F791" s="1" t="str">
        <f>IFERROR(VALUE(CONCATENATE(MID('Datos de entrada'!H791,5,1),",",MID('Datos de entrada'!H791,7,1))),IFERROR(VALUE(CONCATENATE(MID('Datos de entrada'!H791,5,2),",",MID('Datos de entrada'!H791,8,1))),""))</f>
        <v/>
      </c>
      <c r="G791" s="1" t="str">
        <f>IF(ISNUMBER('Datos de entrada'!J791),'Datos de entrada'!J791,"")</f>
        <v/>
      </c>
      <c r="I791" s="1" t="str">
        <f>IF(OR(ISNUMBER(F791),ISNUMBER(G791)),IFERROR(VALUE(CONCATENATE(MID('Datos de entrada'!C791,1,1),",",MID('Datos de entrada'!C791,3,1))),IFERROR(VALUE(MID('Datos de entrada'!C791,1,2)),"")),"")</f>
        <v/>
      </c>
    </row>
    <row r="792" spans="1:9" ht="14.25" x14ac:dyDescent="0.2">
      <c r="A792" t="str">
        <f t="shared" si="49"/>
        <v/>
      </c>
      <c r="B792" t="str">
        <f t="shared" si="48"/>
        <v/>
      </c>
      <c r="C792" s="1" t="str">
        <f t="shared" si="47"/>
        <v/>
      </c>
      <c r="D792" t="str">
        <f>IF(ISNUMBER(C792),'Datos de entrada'!A792,"")</f>
        <v/>
      </c>
      <c r="E792" s="1" t="str">
        <f>IF(ISNUMBER(G792),IF(NOT(ISBLANK('Datos de entrada'!K792)),'Datos de entrada'!K792,""),IFERROR(MID('Datos de entrada'!H792,1,2),""))</f>
        <v/>
      </c>
      <c r="F792" s="1" t="str">
        <f>IFERROR(VALUE(CONCATENATE(MID('Datos de entrada'!H792,5,1),",",MID('Datos de entrada'!H792,7,1))),IFERROR(VALUE(CONCATENATE(MID('Datos de entrada'!H792,5,2),",",MID('Datos de entrada'!H792,8,1))),""))</f>
        <v/>
      </c>
      <c r="G792" s="1" t="str">
        <f>IF(ISNUMBER('Datos de entrada'!J792),'Datos de entrada'!J792,"")</f>
        <v/>
      </c>
      <c r="I792" s="1" t="str">
        <f>IF(OR(ISNUMBER(F792),ISNUMBER(G792)),IFERROR(VALUE(CONCATENATE(MID('Datos de entrada'!C792,1,1),",",MID('Datos de entrada'!C792,3,1))),IFERROR(VALUE(MID('Datos de entrada'!C792,1,2)),"")),"")</f>
        <v/>
      </c>
    </row>
    <row r="793" spans="1:9" ht="14.25" x14ac:dyDescent="0.2">
      <c r="A793" t="str">
        <f t="shared" si="49"/>
        <v/>
      </c>
      <c r="B793" t="str">
        <f t="shared" si="48"/>
        <v/>
      </c>
      <c r="C793" s="1" t="str">
        <f t="shared" si="47"/>
        <v/>
      </c>
      <c r="D793" t="str">
        <f>IF(ISNUMBER(C793),'Datos de entrada'!A793,"")</f>
        <v/>
      </c>
      <c r="E793" s="1" t="str">
        <f>IF(ISNUMBER(G793),IF(NOT(ISBLANK('Datos de entrada'!K793)),'Datos de entrada'!K793,""),IFERROR(MID('Datos de entrada'!H793,1,2),""))</f>
        <v/>
      </c>
      <c r="F793" s="1" t="str">
        <f>IFERROR(VALUE(CONCATENATE(MID('Datos de entrada'!H793,5,1),",",MID('Datos de entrada'!H793,7,1))),IFERROR(VALUE(CONCATENATE(MID('Datos de entrada'!H793,5,2),",",MID('Datos de entrada'!H793,8,1))),""))</f>
        <v/>
      </c>
      <c r="G793" s="1" t="str">
        <f>IF(ISNUMBER('Datos de entrada'!J793),'Datos de entrada'!J793,"")</f>
        <v/>
      </c>
      <c r="I793" s="1" t="str">
        <f>IF(OR(ISNUMBER(F793),ISNUMBER(G793)),IFERROR(VALUE(CONCATENATE(MID('Datos de entrada'!C793,1,1),",",MID('Datos de entrada'!C793,3,1))),IFERROR(VALUE(MID('Datos de entrada'!C793,1,2)),"")),"")</f>
        <v/>
      </c>
    </row>
    <row r="794" spans="1:9" ht="14.25" x14ac:dyDescent="0.2">
      <c r="A794" t="str">
        <f t="shared" si="49"/>
        <v/>
      </c>
      <c r="B794" t="str">
        <f t="shared" si="48"/>
        <v/>
      </c>
      <c r="C794" s="1" t="str">
        <f t="shared" si="47"/>
        <v/>
      </c>
      <c r="D794" t="str">
        <f>IF(ISNUMBER(C794),'Datos de entrada'!A794,"")</f>
        <v/>
      </c>
      <c r="E794" s="1" t="str">
        <f>IF(ISNUMBER(G794),IF(NOT(ISBLANK('Datos de entrada'!K794)),'Datos de entrada'!K794,""),IFERROR(MID('Datos de entrada'!H794,1,2),""))</f>
        <v/>
      </c>
      <c r="F794" s="1" t="str">
        <f>IFERROR(VALUE(CONCATENATE(MID('Datos de entrada'!H794,5,1),",",MID('Datos de entrada'!H794,7,1))),IFERROR(VALUE(CONCATENATE(MID('Datos de entrada'!H794,5,2),",",MID('Datos de entrada'!H794,8,1))),""))</f>
        <v/>
      </c>
      <c r="G794" s="1" t="str">
        <f>IF(ISNUMBER('Datos de entrada'!J794),'Datos de entrada'!J794,"")</f>
        <v/>
      </c>
      <c r="I794" s="1" t="str">
        <f>IF(OR(ISNUMBER(F794),ISNUMBER(G794)),IFERROR(VALUE(CONCATENATE(MID('Datos de entrada'!C794,1,1),",",MID('Datos de entrada'!C794,3,1))),IFERROR(VALUE(MID('Datos de entrada'!C794,1,2)),"")),"")</f>
        <v/>
      </c>
    </row>
    <row r="795" spans="1:9" ht="14.25" x14ac:dyDescent="0.2">
      <c r="A795" t="str">
        <f t="shared" si="49"/>
        <v/>
      </c>
      <c r="B795" t="str">
        <f t="shared" si="48"/>
        <v/>
      </c>
      <c r="C795" s="1" t="str">
        <f t="shared" si="47"/>
        <v/>
      </c>
      <c r="D795" t="str">
        <f>IF(ISNUMBER(C795),'Datos de entrada'!A795,"")</f>
        <v/>
      </c>
      <c r="E795" s="1" t="str">
        <f>IF(ISNUMBER(G795),IF(NOT(ISBLANK('Datos de entrada'!K795)),'Datos de entrada'!K795,""),IFERROR(MID('Datos de entrada'!H795,1,2),""))</f>
        <v/>
      </c>
      <c r="F795" s="1" t="str">
        <f>IFERROR(VALUE(CONCATENATE(MID('Datos de entrada'!H795,5,1),",",MID('Datos de entrada'!H795,7,1))),IFERROR(VALUE(CONCATENATE(MID('Datos de entrada'!H795,5,2),",",MID('Datos de entrada'!H795,8,1))),""))</f>
        <v/>
      </c>
      <c r="G795" s="1" t="str">
        <f>IF(ISNUMBER('Datos de entrada'!J795),'Datos de entrada'!J795,"")</f>
        <v/>
      </c>
      <c r="I795" s="1" t="str">
        <f>IF(OR(ISNUMBER(F795),ISNUMBER(G795)),IFERROR(VALUE(CONCATENATE(MID('Datos de entrada'!C795,1,1),",",MID('Datos de entrada'!C795,3,1))),IFERROR(VALUE(MID('Datos de entrada'!C795,1,2)),"")),"")</f>
        <v/>
      </c>
    </row>
    <row r="796" spans="1:9" ht="14.25" x14ac:dyDescent="0.2">
      <c r="A796" t="str">
        <f t="shared" si="49"/>
        <v/>
      </c>
      <c r="B796" t="str">
        <f t="shared" si="48"/>
        <v/>
      </c>
      <c r="C796" s="1" t="str">
        <f t="shared" si="47"/>
        <v/>
      </c>
      <c r="D796" t="str">
        <f>IF(ISNUMBER(C796),'Datos de entrada'!A796,"")</f>
        <v/>
      </c>
      <c r="E796" s="1" t="str">
        <f>IF(ISNUMBER(G796),IF(NOT(ISBLANK('Datos de entrada'!K796)),'Datos de entrada'!K796,""),IFERROR(MID('Datos de entrada'!H796,1,2),""))</f>
        <v/>
      </c>
      <c r="F796" s="1" t="str">
        <f>IFERROR(VALUE(CONCATENATE(MID('Datos de entrada'!H796,5,1),",",MID('Datos de entrada'!H796,7,1))),IFERROR(VALUE(CONCATENATE(MID('Datos de entrada'!H796,5,2),",",MID('Datos de entrada'!H796,8,1))),""))</f>
        <v/>
      </c>
      <c r="G796" s="1" t="str">
        <f>IF(ISNUMBER('Datos de entrada'!J796),'Datos de entrada'!J796,"")</f>
        <v/>
      </c>
      <c r="I796" s="1" t="str">
        <f>IF(OR(ISNUMBER(F796),ISNUMBER(G796)),IFERROR(VALUE(CONCATENATE(MID('Datos de entrada'!C796,1,1),",",MID('Datos de entrada'!C796,3,1))),IFERROR(VALUE(MID('Datos de entrada'!C796,1,2)),"")),"")</f>
        <v/>
      </c>
    </row>
    <row r="797" spans="1:9" ht="14.25" x14ac:dyDescent="0.2">
      <c r="A797" t="str">
        <f t="shared" si="49"/>
        <v/>
      </c>
      <c r="B797" t="str">
        <f t="shared" si="48"/>
        <v/>
      </c>
      <c r="C797" s="1" t="str">
        <f t="shared" si="47"/>
        <v/>
      </c>
      <c r="D797" t="str">
        <f>IF(ISNUMBER(C797),'Datos de entrada'!A797,"")</f>
        <v/>
      </c>
      <c r="E797" s="1" t="str">
        <f>IF(ISNUMBER(G797),IF(NOT(ISBLANK('Datos de entrada'!K797)),'Datos de entrada'!K797,""),IFERROR(MID('Datos de entrada'!H797,1,2),""))</f>
        <v/>
      </c>
      <c r="F797" s="1" t="str">
        <f>IFERROR(VALUE(CONCATENATE(MID('Datos de entrada'!H797,5,1),",",MID('Datos de entrada'!H797,7,1))),IFERROR(VALUE(CONCATENATE(MID('Datos de entrada'!H797,5,2),",",MID('Datos de entrada'!H797,8,1))),""))</f>
        <v/>
      </c>
      <c r="G797" s="1" t="str">
        <f>IF(ISNUMBER('Datos de entrada'!J797),'Datos de entrada'!J797,"")</f>
        <v/>
      </c>
      <c r="I797" s="1" t="str">
        <f>IF(OR(ISNUMBER(F797),ISNUMBER(G797)),IFERROR(VALUE(CONCATENATE(MID('Datos de entrada'!C797,1,1),",",MID('Datos de entrada'!C797,3,1))),IFERROR(VALUE(MID('Datos de entrada'!C797,1,2)),"")),"")</f>
        <v/>
      </c>
    </row>
    <row r="798" spans="1:9" ht="14.25" x14ac:dyDescent="0.2">
      <c r="A798" t="str">
        <f t="shared" si="49"/>
        <v/>
      </c>
      <c r="B798" t="str">
        <f t="shared" si="48"/>
        <v/>
      </c>
      <c r="C798" s="1" t="str">
        <f t="shared" si="47"/>
        <v/>
      </c>
      <c r="D798" t="str">
        <f>IF(ISNUMBER(C798),'Datos de entrada'!A798,"")</f>
        <v/>
      </c>
      <c r="E798" s="1" t="str">
        <f>IF(ISNUMBER(G798),IF(NOT(ISBLANK('Datos de entrada'!K798)),'Datos de entrada'!K798,""),IFERROR(MID('Datos de entrada'!H798,1,2),""))</f>
        <v/>
      </c>
      <c r="F798" s="1" t="str">
        <f>IFERROR(VALUE(CONCATENATE(MID('Datos de entrada'!H798,5,1),",",MID('Datos de entrada'!H798,7,1))),IFERROR(VALUE(CONCATENATE(MID('Datos de entrada'!H798,5,2),",",MID('Datos de entrada'!H798,8,1))),""))</f>
        <v/>
      </c>
      <c r="G798" s="1" t="str">
        <f>IF(ISNUMBER('Datos de entrada'!J798),'Datos de entrada'!J798,"")</f>
        <v/>
      </c>
      <c r="I798" s="1" t="str">
        <f>IF(OR(ISNUMBER(F798),ISNUMBER(G798)),IFERROR(VALUE(CONCATENATE(MID('Datos de entrada'!C798,1,1),",",MID('Datos de entrada'!C798,3,1))),IFERROR(VALUE(MID('Datos de entrada'!C798,1,2)),"")),"")</f>
        <v/>
      </c>
    </row>
    <row r="799" spans="1:9" ht="14.25" x14ac:dyDescent="0.2">
      <c r="A799" t="str">
        <f t="shared" si="49"/>
        <v/>
      </c>
      <c r="B799" t="str">
        <f t="shared" si="48"/>
        <v/>
      </c>
      <c r="C799" s="1" t="str">
        <f t="shared" si="47"/>
        <v/>
      </c>
      <c r="D799" t="str">
        <f>IF(ISNUMBER(C799),'Datos de entrada'!A799,"")</f>
        <v/>
      </c>
      <c r="E799" s="1" t="str">
        <f>IF(ISNUMBER(G799),IF(NOT(ISBLANK('Datos de entrada'!K799)),'Datos de entrada'!K799,""),IFERROR(MID('Datos de entrada'!H799,1,2),""))</f>
        <v/>
      </c>
      <c r="F799" s="1" t="str">
        <f>IFERROR(VALUE(CONCATENATE(MID('Datos de entrada'!H799,5,1),",",MID('Datos de entrada'!H799,7,1))),IFERROR(VALUE(CONCATENATE(MID('Datos de entrada'!H799,5,2),",",MID('Datos de entrada'!H799,8,1))),""))</f>
        <v/>
      </c>
      <c r="G799" s="1" t="str">
        <f>IF(ISNUMBER('Datos de entrada'!J799),'Datos de entrada'!J799,"")</f>
        <v/>
      </c>
      <c r="I799" s="1" t="str">
        <f>IF(OR(ISNUMBER(F799),ISNUMBER(G799)),IFERROR(VALUE(CONCATENATE(MID('Datos de entrada'!C799,1,1),",",MID('Datos de entrada'!C799,3,1))),IFERROR(VALUE(MID('Datos de entrada'!C799,1,2)),"")),"")</f>
        <v/>
      </c>
    </row>
    <row r="800" spans="1:9" ht="14.25" x14ac:dyDescent="0.2">
      <c r="A800" t="str">
        <f t="shared" si="49"/>
        <v/>
      </c>
      <c r="B800" t="str">
        <f t="shared" si="48"/>
        <v/>
      </c>
      <c r="C800" s="1" t="str">
        <f t="shared" si="47"/>
        <v/>
      </c>
      <c r="D800" t="str">
        <f>IF(ISNUMBER(C800),'Datos de entrada'!A800,"")</f>
        <v/>
      </c>
      <c r="E800" s="1" t="str">
        <f>IF(ISNUMBER(G800),IF(NOT(ISBLANK('Datos de entrada'!K800)),'Datos de entrada'!K800,""),IFERROR(MID('Datos de entrada'!H800,1,2),""))</f>
        <v/>
      </c>
      <c r="F800" s="1" t="str">
        <f>IFERROR(VALUE(CONCATENATE(MID('Datos de entrada'!H800,5,1),",",MID('Datos de entrada'!H800,7,1))),IFERROR(VALUE(CONCATENATE(MID('Datos de entrada'!H800,5,2),",",MID('Datos de entrada'!H800,8,1))),""))</f>
        <v/>
      </c>
      <c r="G800" s="1" t="str">
        <f>IF(ISNUMBER('Datos de entrada'!J800),'Datos de entrada'!J800,"")</f>
        <v/>
      </c>
      <c r="I800" s="1" t="str">
        <f>IF(OR(ISNUMBER(F800),ISNUMBER(G800)),IFERROR(VALUE(CONCATENATE(MID('Datos de entrada'!C800,1,1),",",MID('Datos de entrada'!C800,3,1))),IFERROR(VALUE(MID('Datos de entrada'!C800,1,2)),"")),"")</f>
        <v/>
      </c>
    </row>
    <row r="801" spans="1:9" ht="14.25" x14ac:dyDescent="0.2">
      <c r="A801" t="str">
        <f t="shared" si="49"/>
        <v/>
      </c>
      <c r="B801" t="str">
        <f t="shared" si="48"/>
        <v/>
      </c>
      <c r="C801" s="1" t="str">
        <f t="shared" si="47"/>
        <v/>
      </c>
      <c r="D801" t="str">
        <f>IF(ISNUMBER(C801),'Datos de entrada'!A801,"")</f>
        <v/>
      </c>
      <c r="E801" s="1" t="str">
        <f>IF(ISNUMBER(G801),IF(NOT(ISBLANK('Datos de entrada'!K801)),'Datos de entrada'!K801,""),IFERROR(MID('Datos de entrada'!H801,1,2),""))</f>
        <v/>
      </c>
      <c r="F801" s="1" t="str">
        <f>IFERROR(VALUE(CONCATENATE(MID('Datos de entrada'!H801,5,1),",",MID('Datos de entrada'!H801,7,1))),IFERROR(VALUE(CONCATENATE(MID('Datos de entrada'!H801,5,2),",",MID('Datos de entrada'!H801,8,1))),""))</f>
        <v/>
      </c>
      <c r="G801" s="1" t="str">
        <f>IF(ISNUMBER('Datos de entrada'!J801),'Datos de entrada'!J801,"")</f>
        <v/>
      </c>
      <c r="I801" s="1" t="str">
        <f>IF(OR(ISNUMBER(F801),ISNUMBER(G801)),IFERROR(VALUE(CONCATENATE(MID('Datos de entrada'!C801,1,1),",",MID('Datos de entrada'!C801,3,1))),IFERROR(VALUE(MID('Datos de entrada'!C801,1,2)),"")),"")</f>
        <v/>
      </c>
    </row>
    <row r="802" spans="1:9" ht="14.25" x14ac:dyDescent="0.2">
      <c r="A802" t="str">
        <f t="shared" si="49"/>
        <v/>
      </c>
      <c r="B802" t="str">
        <f t="shared" si="48"/>
        <v/>
      </c>
      <c r="C802" s="1" t="str">
        <f t="shared" si="47"/>
        <v/>
      </c>
      <c r="D802" t="str">
        <f>IF(ISNUMBER(C802),'Datos de entrada'!A802,"")</f>
        <v/>
      </c>
      <c r="E802" s="1" t="str">
        <f>IF(ISNUMBER(G802),IF(NOT(ISBLANK('Datos de entrada'!K802)),'Datos de entrada'!K802,""),IFERROR(MID('Datos de entrada'!H802,1,2),""))</f>
        <v/>
      </c>
      <c r="F802" s="1" t="str">
        <f>IFERROR(VALUE(CONCATENATE(MID('Datos de entrada'!H802,5,1),",",MID('Datos de entrada'!H802,7,1))),IFERROR(VALUE(CONCATENATE(MID('Datos de entrada'!H802,5,2),",",MID('Datos de entrada'!H802,8,1))),""))</f>
        <v/>
      </c>
      <c r="G802" s="1" t="str">
        <f>IF(ISNUMBER('Datos de entrada'!J802),'Datos de entrada'!J802,"")</f>
        <v/>
      </c>
      <c r="I802" s="1" t="str">
        <f>IF(OR(ISNUMBER(F802),ISNUMBER(G802)),IFERROR(VALUE(CONCATENATE(MID('Datos de entrada'!C802,1,1),",",MID('Datos de entrada'!C802,3,1))),IFERROR(VALUE(MID('Datos de entrada'!C802,1,2)),"")),"")</f>
        <v/>
      </c>
    </row>
    <row r="803" spans="1:9" ht="14.25" x14ac:dyDescent="0.2">
      <c r="A803" t="str">
        <f t="shared" si="49"/>
        <v/>
      </c>
      <c r="B803" t="str">
        <f t="shared" si="48"/>
        <v/>
      </c>
      <c r="C803" s="1" t="str">
        <f t="shared" si="47"/>
        <v/>
      </c>
      <c r="D803" t="str">
        <f>IF(ISNUMBER(C803),'Datos de entrada'!A803,"")</f>
        <v/>
      </c>
      <c r="E803" s="1" t="str">
        <f>IF(ISNUMBER(G803),IF(NOT(ISBLANK('Datos de entrada'!K803)),'Datos de entrada'!K803,""),IFERROR(MID('Datos de entrada'!H803,1,2),""))</f>
        <v/>
      </c>
      <c r="F803" s="1" t="str">
        <f>IFERROR(VALUE(CONCATENATE(MID('Datos de entrada'!H803,5,1),",",MID('Datos de entrada'!H803,7,1))),IFERROR(VALUE(CONCATENATE(MID('Datos de entrada'!H803,5,2),",",MID('Datos de entrada'!H803,8,1))),""))</f>
        <v/>
      </c>
      <c r="G803" s="1" t="str">
        <f>IF(ISNUMBER('Datos de entrada'!J803),'Datos de entrada'!J803,"")</f>
        <v/>
      </c>
      <c r="I803" s="1" t="str">
        <f>IF(OR(ISNUMBER(F803),ISNUMBER(G803)),IFERROR(VALUE(CONCATENATE(MID('Datos de entrada'!C803,1,1),",",MID('Datos de entrada'!C803,3,1))),IFERROR(VALUE(MID('Datos de entrada'!C803,1,2)),"")),"")</f>
        <v/>
      </c>
    </row>
    <row r="804" spans="1:9" ht="14.25" x14ac:dyDescent="0.2">
      <c r="A804" t="str">
        <f t="shared" si="49"/>
        <v/>
      </c>
      <c r="B804" t="str">
        <f t="shared" si="48"/>
        <v/>
      </c>
      <c r="C804" s="1" t="str">
        <f t="shared" si="47"/>
        <v/>
      </c>
      <c r="D804" t="str">
        <f>IF(ISNUMBER(C804),'Datos de entrada'!A804,"")</f>
        <v/>
      </c>
      <c r="E804" s="1" t="str">
        <f>IF(ISNUMBER(G804),IF(NOT(ISBLANK('Datos de entrada'!K804)),'Datos de entrada'!K804,""),IFERROR(MID('Datos de entrada'!H804,1,2),""))</f>
        <v/>
      </c>
      <c r="F804" s="1" t="str">
        <f>IFERROR(VALUE(CONCATENATE(MID('Datos de entrada'!H804,5,1),",",MID('Datos de entrada'!H804,7,1))),IFERROR(VALUE(CONCATENATE(MID('Datos de entrada'!H804,5,2),",",MID('Datos de entrada'!H804,8,1))),""))</f>
        <v/>
      </c>
      <c r="G804" s="1" t="str">
        <f>IF(ISNUMBER('Datos de entrada'!J804),'Datos de entrada'!J804,"")</f>
        <v/>
      </c>
      <c r="I804" s="1" t="str">
        <f>IF(OR(ISNUMBER(F804),ISNUMBER(G804)),IFERROR(VALUE(CONCATENATE(MID('Datos de entrada'!C804,1,1),",",MID('Datos de entrada'!C804,3,1))),IFERROR(VALUE(MID('Datos de entrada'!C804,1,2)),"")),"")</f>
        <v/>
      </c>
    </row>
    <row r="805" spans="1:9" ht="14.25" x14ac:dyDescent="0.2">
      <c r="A805" t="str">
        <f t="shared" si="49"/>
        <v/>
      </c>
      <c r="B805" t="str">
        <f t="shared" si="48"/>
        <v/>
      </c>
      <c r="C805" s="1" t="str">
        <f t="shared" si="47"/>
        <v/>
      </c>
      <c r="D805" t="str">
        <f>IF(ISNUMBER(C805),'Datos de entrada'!A805,"")</f>
        <v/>
      </c>
      <c r="E805" s="1" t="str">
        <f>IF(ISNUMBER(G805),IF(NOT(ISBLANK('Datos de entrada'!K805)),'Datos de entrada'!K805,""),IFERROR(MID('Datos de entrada'!H805,1,2),""))</f>
        <v/>
      </c>
      <c r="F805" s="1" t="str">
        <f>IFERROR(VALUE(CONCATENATE(MID('Datos de entrada'!H805,5,1),",",MID('Datos de entrada'!H805,7,1))),IFERROR(VALUE(CONCATENATE(MID('Datos de entrada'!H805,5,2),",",MID('Datos de entrada'!H805,8,1))),""))</f>
        <v/>
      </c>
      <c r="G805" s="1" t="str">
        <f>IF(ISNUMBER('Datos de entrada'!J805),'Datos de entrada'!J805,"")</f>
        <v/>
      </c>
      <c r="I805" s="1" t="str">
        <f>IF(OR(ISNUMBER(F805),ISNUMBER(G805)),IFERROR(VALUE(CONCATENATE(MID('Datos de entrada'!C805,1,1),",",MID('Datos de entrada'!C805,3,1))),IFERROR(VALUE(MID('Datos de entrada'!C805,1,2)),"")),"")</f>
        <v/>
      </c>
    </row>
    <row r="806" spans="1:9" ht="14.25" x14ac:dyDescent="0.2">
      <c r="A806" t="str">
        <f t="shared" si="49"/>
        <v/>
      </c>
      <c r="B806" t="str">
        <f t="shared" si="48"/>
        <v/>
      </c>
      <c r="C806" s="1" t="str">
        <f t="shared" si="47"/>
        <v/>
      </c>
      <c r="D806" t="str">
        <f>IF(ISNUMBER(C806),'Datos de entrada'!A806,"")</f>
        <v/>
      </c>
      <c r="E806" s="1" t="str">
        <f>IF(ISNUMBER(G806),IF(NOT(ISBLANK('Datos de entrada'!K806)),'Datos de entrada'!K806,""),IFERROR(MID('Datos de entrada'!H806,1,2),""))</f>
        <v/>
      </c>
      <c r="F806" s="1" t="str">
        <f>IFERROR(VALUE(CONCATENATE(MID('Datos de entrada'!H806,5,1),",",MID('Datos de entrada'!H806,7,1))),IFERROR(VALUE(CONCATENATE(MID('Datos de entrada'!H806,5,2),",",MID('Datos de entrada'!H806,8,1))),""))</f>
        <v/>
      </c>
      <c r="G806" s="1" t="str">
        <f>IF(ISNUMBER('Datos de entrada'!J806),'Datos de entrada'!J806,"")</f>
        <v/>
      </c>
      <c r="I806" s="1" t="str">
        <f>IF(OR(ISNUMBER(F806),ISNUMBER(G806)),IFERROR(VALUE(CONCATENATE(MID('Datos de entrada'!C806,1,1),",",MID('Datos de entrada'!C806,3,1))),IFERROR(VALUE(MID('Datos de entrada'!C806,1,2)),"")),"")</f>
        <v/>
      </c>
    </row>
    <row r="807" spans="1:9" ht="14.25" x14ac:dyDescent="0.2">
      <c r="A807" t="str">
        <f t="shared" si="49"/>
        <v/>
      </c>
      <c r="B807" t="str">
        <f t="shared" si="48"/>
        <v/>
      </c>
      <c r="C807" s="1" t="str">
        <f t="shared" si="47"/>
        <v/>
      </c>
      <c r="D807" t="str">
        <f>IF(ISNUMBER(C807),'Datos de entrada'!A807,"")</f>
        <v/>
      </c>
      <c r="E807" s="1" t="str">
        <f>IF(ISNUMBER(G807),IF(NOT(ISBLANK('Datos de entrada'!K807)),'Datos de entrada'!K807,""),IFERROR(MID('Datos de entrada'!H807,1,2),""))</f>
        <v/>
      </c>
      <c r="F807" s="1" t="str">
        <f>IFERROR(VALUE(CONCATENATE(MID('Datos de entrada'!H807,5,1),",",MID('Datos de entrada'!H807,7,1))),IFERROR(VALUE(CONCATENATE(MID('Datos de entrada'!H807,5,2),",",MID('Datos de entrada'!H807,8,1))),""))</f>
        <v/>
      </c>
      <c r="G807" s="1" t="str">
        <f>IF(ISNUMBER('Datos de entrada'!J807),'Datos de entrada'!J807,"")</f>
        <v/>
      </c>
      <c r="I807" s="1" t="str">
        <f>IF(OR(ISNUMBER(F807),ISNUMBER(G807)),IFERROR(VALUE(CONCATENATE(MID('Datos de entrada'!C807,1,1),",",MID('Datos de entrada'!C807,3,1))),IFERROR(VALUE(MID('Datos de entrada'!C807,1,2)),"")),"")</f>
        <v/>
      </c>
    </row>
    <row r="808" spans="1:9" ht="14.25" x14ac:dyDescent="0.2">
      <c r="A808" t="str">
        <f t="shared" si="49"/>
        <v/>
      </c>
      <c r="B808" t="str">
        <f t="shared" si="48"/>
        <v/>
      </c>
      <c r="C808" s="1" t="str">
        <f t="shared" si="47"/>
        <v/>
      </c>
      <c r="D808" t="str">
        <f>IF(ISNUMBER(C808),'Datos de entrada'!A808,"")</f>
        <v/>
      </c>
      <c r="E808" s="1" t="str">
        <f>IF(ISNUMBER(G808),IF(NOT(ISBLANK('Datos de entrada'!K808)),'Datos de entrada'!K808,""),IFERROR(MID('Datos de entrada'!H808,1,2),""))</f>
        <v/>
      </c>
      <c r="F808" s="1" t="str">
        <f>IFERROR(VALUE(CONCATENATE(MID('Datos de entrada'!H808,5,1),",",MID('Datos de entrada'!H808,7,1))),IFERROR(VALUE(CONCATENATE(MID('Datos de entrada'!H808,5,2),",",MID('Datos de entrada'!H808,8,1))),""))</f>
        <v/>
      </c>
      <c r="G808" s="1" t="str">
        <f>IF(ISNUMBER('Datos de entrada'!J808),'Datos de entrada'!J808,"")</f>
        <v/>
      </c>
      <c r="I808" s="1" t="str">
        <f>IF(OR(ISNUMBER(F808),ISNUMBER(G808)),IFERROR(VALUE(CONCATENATE(MID('Datos de entrada'!C808,1,1),",",MID('Datos de entrada'!C808,3,1))),IFERROR(VALUE(MID('Datos de entrada'!C808,1,2)),"")),"")</f>
        <v/>
      </c>
    </row>
    <row r="809" spans="1:9" ht="14.25" x14ac:dyDescent="0.2">
      <c r="A809" t="str">
        <f t="shared" si="49"/>
        <v/>
      </c>
      <c r="B809" t="str">
        <f t="shared" si="48"/>
        <v/>
      </c>
      <c r="C809" s="1" t="str">
        <f t="shared" si="47"/>
        <v/>
      </c>
      <c r="D809" t="str">
        <f>IF(ISNUMBER(C809),'Datos de entrada'!A809,"")</f>
        <v/>
      </c>
      <c r="E809" s="1" t="str">
        <f>IF(ISNUMBER(G809),IF(NOT(ISBLANK('Datos de entrada'!K809)),'Datos de entrada'!K809,""),IFERROR(MID('Datos de entrada'!H809,1,2),""))</f>
        <v/>
      </c>
      <c r="F809" s="1" t="str">
        <f>IFERROR(VALUE(CONCATENATE(MID('Datos de entrada'!H809,5,1),",",MID('Datos de entrada'!H809,7,1))),IFERROR(VALUE(CONCATENATE(MID('Datos de entrada'!H809,5,2),",",MID('Datos de entrada'!H809,8,1))),""))</f>
        <v/>
      </c>
      <c r="G809" s="1" t="str">
        <f>IF(ISNUMBER('Datos de entrada'!J809),'Datos de entrada'!J809,"")</f>
        <v/>
      </c>
      <c r="I809" s="1" t="str">
        <f>IF(OR(ISNUMBER(F809),ISNUMBER(G809)),IFERROR(VALUE(CONCATENATE(MID('Datos de entrada'!C809,1,1),",",MID('Datos de entrada'!C809,3,1))),IFERROR(VALUE(MID('Datos de entrada'!C809,1,2)),"")),"")</f>
        <v/>
      </c>
    </row>
    <row r="810" spans="1:9" ht="14.25" x14ac:dyDescent="0.2">
      <c r="A810" t="str">
        <f t="shared" si="49"/>
        <v/>
      </c>
      <c r="B810" t="str">
        <f t="shared" si="48"/>
        <v/>
      </c>
      <c r="C810" s="1" t="str">
        <f t="shared" si="47"/>
        <v/>
      </c>
      <c r="D810" t="str">
        <f>IF(ISNUMBER(C810),'Datos de entrada'!A810,"")</f>
        <v/>
      </c>
      <c r="E810" s="1" t="str">
        <f>IF(ISNUMBER(G810),IF(NOT(ISBLANK('Datos de entrada'!K810)),'Datos de entrada'!K810,""),IFERROR(MID('Datos de entrada'!H810,1,2),""))</f>
        <v/>
      </c>
      <c r="F810" s="1" t="str">
        <f>IFERROR(VALUE(CONCATENATE(MID('Datos de entrada'!H810,5,1),",",MID('Datos de entrada'!H810,7,1))),IFERROR(VALUE(CONCATENATE(MID('Datos de entrada'!H810,5,2),",",MID('Datos de entrada'!H810,8,1))),""))</f>
        <v/>
      </c>
      <c r="G810" s="1" t="str">
        <f>IF(ISNUMBER('Datos de entrada'!J810),'Datos de entrada'!J810,"")</f>
        <v/>
      </c>
      <c r="I810" s="1" t="str">
        <f>IF(OR(ISNUMBER(F810),ISNUMBER(G810)),IFERROR(VALUE(CONCATENATE(MID('Datos de entrada'!C810,1,1),",",MID('Datos de entrada'!C810,3,1))),IFERROR(VALUE(MID('Datos de entrada'!C810,1,2)),"")),"")</f>
        <v/>
      </c>
    </row>
    <row r="811" spans="1:9" ht="14.25" x14ac:dyDescent="0.2">
      <c r="A811" t="str">
        <f t="shared" si="49"/>
        <v/>
      </c>
      <c r="B811" t="str">
        <f t="shared" si="48"/>
        <v/>
      </c>
      <c r="C811" s="1" t="str">
        <f t="shared" si="47"/>
        <v/>
      </c>
      <c r="D811" t="str">
        <f>IF(ISNUMBER(C811),'Datos de entrada'!A811,"")</f>
        <v/>
      </c>
      <c r="E811" s="1" t="str">
        <f>IF(ISNUMBER(G811),IF(NOT(ISBLANK('Datos de entrada'!K811)),'Datos de entrada'!K811,""),IFERROR(MID('Datos de entrada'!H811,1,2),""))</f>
        <v/>
      </c>
      <c r="F811" s="1" t="str">
        <f>IFERROR(VALUE(CONCATENATE(MID('Datos de entrada'!H811,5,1),",",MID('Datos de entrada'!H811,7,1))),IFERROR(VALUE(CONCATENATE(MID('Datos de entrada'!H811,5,2),",",MID('Datos de entrada'!H811,8,1))),""))</f>
        <v/>
      </c>
      <c r="G811" s="1" t="str">
        <f>IF(ISNUMBER('Datos de entrada'!J811),'Datos de entrada'!J811,"")</f>
        <v/>
      </c>
      <c r="I811" s="1" t="str">
        <f>IF(OR(ISNUMBER(F811),ISNUMBER(G811)),IFERROR(VALUE(CONCATENATE(MID('Datos de entrada'!C811,1,1),",",MID('Datos de entrada'!C811,3,1))),IFERROR(VALUE(MID('Datos de entrada'!C811,1,2)),"")),"")</f>
        <v/>
      </c>
    </row>
    <row r="812" spans="1:9" ht="14.25" x14ac:dyDescent="0.2">
      <c r="A812" t="str">
        <f t="shared" si="49"/>
        <v/>
      </c>
      <c r="B812" t="str">
        <f t="shared" si="48"/>
        <v/>
      </c>
      <c r="C812" s="1" t="str">
        <f t="shared" si="47"/>
        <v/>
      </c>
      <c r="D812" t="str">
        <f>IF(ISNUMBER(C812),'Datos de entrada'!A812,"")</f>
        <v/>
      </c>
      <c r="E812" s="1" t="str">
        <f>IF(ISNUMBER(G812),IF(NOT(ISBLANK('Datos de entrada'!K812)),'Datos de entrada'!K812,""),IFERROR(MID('Datos de entrada'!H812,1,2),""))</f>
        <v/>
      </c>
      <c r="F812" s="1" t="str">
        <f>IFERROR(VALUE(CONCATENATE(MID('Datos de entrada'!H812,5,1),",",MID('Datos de entrada'!H812,7,1))),IFERROR(VALUE(CONCATENATE(MID('Datos de entrada'!H812,5,2),",",MID('Datos de entrada'!H812,8,1))),""))</f>
        <v/>
      </c>
      <c r="G812" s="1" t="str">
        <f>IF(ISNUMBER('Datos de entrada'!J812),'Datos de entrada'!J812,"")</f>
        <v/>
      </c>
      <c r="I812" s="1" t="str">
        <f>IF(OR(ISNUMBER(F812),ISNUMBER(G812)),IFERROR(VALUE(CONCATENATE(MID('Datos de entrada'!C812,1,1),",",MID('Datos de entrada'!C812,3,1))),IFERROR(VALUE(MID('Datos de entrada'!C812,1,2)),"")),"")</f>
        <v/>
      </c>
    </row>
    <row r="813" spans="1:9" ht="14.25" x14ac:dyDescent="0.2">
      <c r="A813" t="str">
        <f t="shared" si="49"/>
        <v/>
      </c>
      <c r="B813" t="str">
        <f t="shared" si="48"/>
        <v/>
      </c>
      <c r="C813" s="1" t="str">
        <f t="shared" si="47"/>
        <v/>
      </c>
      <c r="D813" t="str">
        <f>IF(ISNUMBER(C813),'Datos de entrada'!A813,"")</f>
        <v/>
      </c>
      <c r="E813" s="1" t="str">
        <f>IF(ISNUMBER(G813),IF(NOT(ISBLANK('Datos de entrada'!K813)),'Datos de entrada'!K813,""),IFERROR(MID('Datos de entrada'!H813,1,2),""))</f>
        <v/>
      </c>
      <c r="F813" s="1" t="str">
        <f>IFERROR(VALUE(CONCATENATE(MID('Datos de entrada'!H813,5,1),",",MID('Datos de entrada'!H813,7,1))),IFERROR(VALUE(CONCATENATE(MID('Datos de entrada'!H813,5,2),",",MID('Datos de entrada'!H813,8,1))),""))</f>
        <v/>
      </c>
      <c r="G813" s="1" t="str">
        <f>IF(ISNUMBER('Datos de entrada'!J813),'Datos de entrada'!J813,"")</f>
        <v/>
      </c>
      <c r="I813" s="1" t="str">
        <f>IF(OR(ISNUMBER(F813),ISNUMBER(G813)),IFERROR(VALUE(CONCATENATE(MID('Datos de entrada'!C813,1,1),",",MID('Datos de entrada'!C813,3,1))),IFERROR(VALUE(MID('Datos de entrada'!C813,1,2)),"")),"")</f>
        <v/>
      </c>
    </row>
    <row r="814" spans="1:9" ht="14.25" x14ac:dyDescent="0.2">
      <c r="A814" t="str">
        <f t="shared" si="49"/>
        <v/>
      </c>
      <c r="B814" t="str">
        <f t="shared" si="48"/>
        <v/>
      </c>
      <c r="C814" s="1" t="str">
        <f t="shared" si="47"/>
        <v/>
      </c>
      <c r="D814" t="str">
        <f>IF(ISNUMBER(C814),'Datos de entrada'!A814,"")</f>
        <v/>
      </c>
      <c r="E814" s="1" t="str">
        <f>IF(ISNUMBER(G814),IF(NOT(ISBLANK('Datos de entrada'!K814)),'Datos de entrada'!K814,""),IFERROR(MID('Datos de entrada'!H814,1,2),""))</f>
        <v/>
      </c>
      <c r="F814" s="1" t="str">
        <f>IFERROR(VALUE(CONCATENATE(MID('Datos de entrada'!H814,5,1),",",MID('Datos de entrada'!H814,7,1))),IFERROR(VALUE(CONCATENATE(MID('Datos de entrada'!H814,5,2),",",MID('Datos de entrada'!H814,8,1))),""))</f>
        <v/>
      </c>
      <c r="G814" s="1" t="str">
        <f>IF(ISNUMBER('Datos de entrada'!J814),'Datos de entrada'!J814,"")</f>
        <v/>
      </c>
      <c r="I814" s="1" t="str">
        <f>IF(OR(ISNUMBER(F814),ISNUMBER(G814)),IFERROR(VALUE(CONCATENATE(MID('Datos de entrada'!C814,1,1),",",MID('Datos de entrada'!C814,3,1))),IFERROR(VALUE(MID('Datos de entrada'!C814,1,2)),"")),"")</f>
        <v/>
      </c>
    </row>
    <row r="815" spans="1:9" ht="14.25" x14ac:dyDescent="0.2">
      <c r="A815" t="str">
        <f t="shared" si="49"/>
        <v/>
      </c>
      <c r="B815" t="str">
        <f t="shared" si="48"/>
        <v/>
      </c>
      <c r="C815" s="1" t="str">
        <f t="shared" si="47"/>
        <v/>
      </c>
      <c r="D815" t="str">
        <f>IF(ISNUMBER(C815),'Datos de entrada'!A815,"")</f>
        <v/>
      </c>
      <c r="E815" s="1" t="str">
        <f>IF(ISNUMBER(G815),IF(NOT(ISBLANK('Datos de entrada'!K815)),'Datos de entrada'!K815,""),IFERROR(MID('Datos de entrada'!H815,1,2),""))</f>
        <v/>
      </c>
      <c r="F815" s="1" t="str">
        <f>IFERROR(VALUE(CONCATENATE(MID('Datos de entrada'!H815,5,1),",",MID('Datos de entrada'!H815,7,1))),IFERROR(VALUE(CONCATENATE(MID('Datos de entrada'!H815,5,2),",",MID('Datos de entrada'!H815,8,1))),""))</f>
        <v/>
      </c>
      <c r="G815" s="1" t="str">
        <f>IF(ISNUMBER('Datos de entrada'!J815),'Datos de entrada'!J815,"")</f>
        <v/>
      </c>
      <c r="I815" s="1" t="str">
        <f>IF(OR(ISNUMBER(F815),ISNUMBER(G815)),IFERROR(VALUE(CONCATENATE(MID('Datos de entrada'!C815,1,1),",",MID('Datos de entrada'!C815,3,1))),IFERROR(VALUE(MID('Datos de entrada'!C815,1,2)),"")),"")</f>
        <v/>
      </c>
    </row>
    <row r="816" spans="1:9" ht="14.25" x14ac:dyDescent="0.2">
      <c r="A816" t="str">
        <f t="shared" si="49"/>
        <v/>
      </c>
      <c r="B816" t="str">
        <f t="shared" si="48"/>
        <v/>
      </c>
      <c r="C816" s="1" t="str">
        <f t="shared" si="47"/>
        <v/>
      </c>
      <c r="D816" t="str">
        <f>IF(ISNUMBER(C816),'Datos de entrada'!A816,"")</f>
        <v/>
      </c>
      <c r="E816" s="1" t="str">
        <f>IF(ISNUMBER(G816),IF(NOT(ISBLANK('Datos de entrada'!K816)),'Datos de entrada'!K816,""),IFERROR(MID('Datos de entrada'!H816,1,2),""))</f>
        <v/>
      </c>
      <c r="F816" s="1" t="str">
        <f>IFERROR(VALUE(CONCATENATE(MID('Datos de entrada'!H816,5,1),",",MID('Datos de entrada'!H816,7,1))),IFERROR(VALUE(CONCATENATE(MID('Datos de entrada'!H816,5,2),",",MID('Datos de entrada'!H816,8,1))),""))</f>
        <v/>
      </c>
      <c r="G816" s="1" t="str">
        <f>IF(ISNUMBER('Datos de entrada'!J816),'Datos de entrada'!J816,"")</f>
        <v/>
      </c>
      <c r="I816" s="1" t="str">
        <f>IF(OR(ISNUMBER(F816),ISNUMBER(G816)),IFERROR(VALUE(CONCATENATE(MID('Datos de entrada'!C816,1,1),",",MID('Datos de entrada'!C816,3,1))),IFERROR(VALUE(MID('Datos de entrada'!C816,1,2)),"")),"")</f>
        <v/>
      </c>
    </row>
    <row r="817" spans="1:9" ht="14.25" x14ac:dyDescent="0.2">
      <c r="A817" t="str">
        <f t="shared" si="49"/>
        <v/>
      </c>
      <c r="B817" t="str">
        <f t="shared" si="48"/>
        <v/>
      </c>
      <c r="C817" s="1" t="str">
        <f t="shared" si="47"/>
        <v/>
      </c>
      <c r="D817" t="str">
        <f>IF(ISNUMBER(C817),'Datos de entrada'!A817,"")</f>
        <v/>
      </c>
      <c r="E817" s="1" t="str">
        <f>IF(ISNUMBER(G817),IF(NOT(ISBLANK('Datos de entrada'!K817)),'Datos de entrada'!K817,""),IFERROR(MID('Datos de entrada'!H817,1,2),""))</f>
        <v/>
      </c>
      <c r="F817" s="1" t="str">
        <f>IFERROR(VALUE(CONCATENATE(MID('Datos de entrada'!H817,5,1),",",MID('Datos de entrada'!H817,7,1))),IFERROR(VALUE(CONCATENATE(MID('Datos de entrada'!H817,5,2),",",MID('Datos de entrada'!H817,8,1))),""))</f>
        <v/>
      </c>
      <c r="G817" s="1" t="str">
        <f>IF(ISNUMBER('Datos de entrada'!J817),'Datos de entrada'!J817,"")</f>
        <v/>
      </c>
      <c r="I817" s="1" t="str">
        <f>IF(OR(ISNUMBER(F817),ISNUMBER(G817)),IFERROR(VALUE(CONCATENATE(MID('Datos de entrada'!C817,1,1),",",MID('Datos de entrada'!C817,3,1))),IFERROR(VALUE(MID('Datos de entrada'!C817,1,2)),"")),"")</f>
        <v/>
      </c>
    </row>
    <row r="818" spans="1:9" ht="14.25" x14ac:dyDescent="0.2">
      <c r="A818" t="str">
        <f t="shared" si="49"/>
        <v/>
      </c>
      <c r="B818" t="str">
        <f t="shared" si="48"/>
        <v/>
      </c>
      <c r="C818" s="1" t="str">
        <f t="shared" si="47"/>
        <v/>
      </c>
      <c r="D818" t="str">
        <f>IF(ISNUMBER(C818),'Datos de entrada'!A818,"")</f>
        <v/>
      </c>
      <c r="E818" s="1" t="str">
        <f>IF(ISNUMBER(G818),IF(NOT(ISBLANK('Datos de entrada'!K818)),'Datos de entrada'!K818,""),IFERROR(MID('Datos de entrada'!H818,1,2),""))</f>
        <v/>
      </c>
      <c r="F818" s="1" t="str">
        <f>IFERROR(VALUE(CONCATENATE(MID('Datos de entrada'!H818,5,1),",",MID('Datos de entrada'!H818,7,1))),IFERROR(VALUE(CONCATENATE(MID('Datos de entrada'!H818,5,2),",",MID('Datos de entrada'!H818,8,1))),""))</f>
        <v/>
      </c>
      <c r="G818" s="1" t="str">
        <f>IF(ISNUMBER('Datos de entrada'!J818),'Datos de entrada'!J818,"")</f>
        <v/>
      </c>
      <c r="I818" s="1" t="str">
        <f>IF(OR(ISNUMBER(F818),ISNUMBER(G818)),IFERROR(VALUE(CONCATENATE(MID('Datos de entrada'!C818,1,1),",",MID('Datos de entrada'!C818,3,1))),IFERROR(VALUE(MID('Datos de entrada'!C818,1,2)),"")),"")</f>
        <v/>
      </c>
    </row>
    <row r="819" spans="1:9" ht="14.25" x14ac:dyDescent="0.2">
      <c r="A819" t="str">
        <f t="shared" si="49"/>
        <v/>
      </c>
      <c r="B819" t="str">
        <f t="shared" si="48"/>
        <v/>
      </c>
      <c r="C819" s="1" t="str">
        <f t="shared" si="47"/>
        <v/>
      </c>
      <c r="D819" t="str">
        <f>IF(ISNUMBER(C819),'Datos de entrada'!A819,"")</f>
        <v/>
      </c>
      <c r="E819" s="1" t="str">
        <f>IF(ISNUMBER(G819),IF(NOT(ISBLANK('Datos de entrada'!K819)),'Datos de entrada'!K819,""),IFERROR(MID('Datos de entrada'!H819,1,2),""))</f>
        <v/>
      </c>
      <c r="F819" s="1" t="str">
        <f>IFERROR(VALUE(CONCATENATE(MID('Datos de entrada'!H819,5,1),",",MID('Datos de entrada'!H819,7,1))),IFERROR(VALUE(CONCATENATE(MID('Datos de entrada'!H819,5,2),",",MID('Datos de entrada'!H819,8,1))),""))</f>
        <v/>
      </c>
      <c r="G819" s="1" t="str">
        <f>IF(ISNUMBER('Datos de entrada'!J819),'Datos de entrada'!J819,"")</f>
        <v/>
      </c>
      <c r="I819" s="1" t="str">
        <f>IF(OR(ISNUMBER(F819),ISNUMBER(G819)),IFERROR(VALUE(CONCATENATE(MID('Datos de entrada'!C819,1,1),",",MID('Datos de entrada'!C819,3,1))),IFERROR(VALUE(MID('Datos de entrada'!C819,1,2)),"")),"")</f>
        <v/>
      </c>
    </row>
    <row r="820" spans="1:9" ht="14.25" x14ac:dyDescent="0.2">
      <c r="A820" t="str">
        <f t="shared" si="49"/>
        <v/>
      </c>
      <c r="B820" t="str">
        <f t="shared" si="48"/>
        <v/>
      </c>
      <c r="C820" s="1" t="str">
        <f t="shared" si="47"/>
        <v/>
      </c>
      <c r="D820" t="str">
        <f>IF(ISNUMBER(C820),'Datos de entrada'!A820,"")</f>
        <v/>
      </c>
      <c r="E820" s="1" t="str">
        <f>IF(ISNUMBER(G820),IF(NOT(ISBLANK('Datos de entrada'!K820)),'Datos de entrada'!K820,""),IFERROR(MID('Datos de entrada'!H820,1,2),""))</f>
        <v/>
      </c>
      <c r="F820" s="1" t="str">
        <f>IFERROR(VALUE(CONCATENATE(MID('Datos de entrada'!H820,5,1),",",MID('Datos de entrada'!H820,7,1))),IFERROR(VALUE(CONCATENATE(MID('Datos de entrada'!H820,5,2),",",MID('Datos de entrada'!H820,8,1))),""))</f>
        <v/>
      </c>
      <c r="G820" s="1" t="str">
        <f>IF(ISNUMBER('Datos de entrada'!J820),'Datos de entrada'!J820,"")</f>
        <v/>
      </c>
      <c r="I820" s="1" t="str">
        <f>IF(OR(ISNUMBER(F820),ISNUMBER(G820)),IFERROR(VALUE(CONCATENATE(MID('Datos de entrada'!C820,1,1),",",MID('Datos de entrada'!C820,3,1))),IFERROR(VALUE(MID('Datos de entrada'!C820,1,2)),"")),"")</f>
        <v/>
      </c>
    </row>
    <row r="821" spans="1:9" ht="14.25" x14ac:dyDescent="0.2">
      <c r="A821" t="str">
        <f t="shared" si="49"/>
        <v/>
      </c>
      <c r="B821" t="str">
        <f t="shared" si="48"/>
        <v/>
      </c>
      <c r="C821" s="1" t="str">
        <f t="shared" si="47"/>
        <v/>
      </c>
      <c r="D821" t="str">
        <f>IF(ISNUMBER(C821),'Datos de entrada'!A821,"")</f>
        <v/>
      </c>
      <c r="E821" s="1" t="str">
        <f>IF(ISNUMBER(G821),IF(NOT(ISBLANK('Datos de entrada'!K821)),'Datos de entrada'!K821,""),IFERROR(MID('Datos de entrada'!H821,1,2),""))</f>
        <v/>
      </c>
      <c r="F821" s="1" t="str">
        <f>IFERROR(VALUE(CONCATENATE(MID('Datos de entrada'!H821,5,1),",",MID('Datos de entrada'!H821,7,1))),IFERROR(VALUE(CONCATENATE(MID('Datos de entrada'!H821,5,2),",",MID('Datos de entrada'!H821,8,1))),""))</f>
        <v/>
      </c>
      <c r="G821" s="1" t="str">
        <f>IF(ISNUMBER('Datos de entrada'!J821),'Datos de entrada'!J821,"")</f>
        <v/>
      </c>
      <c r="I821" s="1" t="str">
        <f>IF(OR(ISNUMBER(F821),ISNUMBER(G821)),IFERROR(VALUE(CONCATENATE(MID('Datos de entrada'!C821,1,1),",",MID('Datos de entrada'!C821,3,1))),IFERROR(VALUE(MID('Datos de entrada'!C821,1,2)),"")),"")</f>
        <v/>
      </c>
    </row>
    <row r="822" spans="1:9" ht="14.25" x14ac:dyDescent="0.2">
      <c r="A822" t="str">
        <f t="shared" si="49"/>
        <v/>
      </c>
      <c r="B822" t="str">
        <f t="shared" si="48"/>
        <v/>
      </c>
      <c r="C822" s="1" t="str">
        <f t="shared" si="47"/>
        <v/>
      </c>
      <c r="D822" t="str">
        <f>IF(ISNUMBER(C822),'Datos de entrada'!A822,"")</f>
        <v/>
      </c>
      <c r="E822" s="1" t="str">
        <f>IF(ISNUMBER(G822),IF(NOT(ISBLANK('Datos de entrada'!K822)),'Datos de entrada'!K822,""),IFERROR(MID('Datos de entrada'!H822,1,2),""))</f>
        <v/>
      </c>
      <c r="F822" s="1" t="str">
        <f>IFERROR(VALUE(CONCATENATE(MID('Datos de entrada'!H822,5,1),",",MID('Datos de entrada'!H822,7,1))),IFERROR(VALUE(CONCATENATE(MID('Datos de entrada'!H822,5,2),",",MID('Datos de entrada'!H822,8,1))),""))</f>
        <v/>
      </c>
      <c r="G822" s="1" t="str">
        <f>IF(ISNUMBER('Datos de entrada'!J822),'Datos de entrada'!J822,"")</f>
        <v/>
      </c>
      <c r="I822" s="1" t="str">
        <f>IF(OR(ISNUMBER(F822),ISNUMBER(G822)),IFERROR(VALUE(CONCATENATE(MID('Datos de entrada'!C822,1,1),",",MID('Datos de entrada'!C822,3,1))),IFERROR(VALUE(MID('Datos de entrada'!C822,1,2)),"")),"")</f>
        <v/>
      </c>
    </row>
    <row r="823" spans="1:9" ht="14.25" x14ac:dyDescent="0.2">
      <c r="A823" t="str">
        <f t="shared" si="49"/>
        <v/>
      </c>
      <c r="B823" t="str">
        <f t="shared" si="48"/>
        <v/>
      </c>
      <c r="C823" s="1" t="str">
        <f t="shared" si="47"/>
        <v/>
      </c>
      <c r="D823" t="str">
        <f>IF(ISNUMBER(C823),'Datos de entrada'!A823,"")</f>
        <v/>
      </c>
      <c r="E823" s="1" t="str">
        <f>IF(ISNUMBER(G823),IF(NOT(ISBLANK('Datos de entrada'!K823)),'Datos de entrada'!K823,""),IFERROR(MID('Datos de entrada'!H823,1,2),""))</f>
        <v/>
      </c>
      <c r="F823" s="1" t="str">
        <f>IFERROR(VALUE(CONCATENATE(MID('Datos de entrada'!H823,5,1),",",MID('Datos de entrada'!H823,7,1))),IFERROR(VALUE(CONCATENATE(MID('Datos de entrada'!H823,5,2),",",MID('Datos de entrada'!H823,8,1))),""))</f>
        <v/>
      </c>
      <c r="G823" s="1" t="str">
        <f>IF(ISNUMBER('Datos de entrada'!J823),'Datos de entrada'!J823,"")</f>
        <v/>
      </c>
      <c r="I823" s="1" t="str">
        <f>IF(OR(ISNUMBER(F823),ISNUMBER(G823)),IFERROR(VALUE(CONCATENATE(MID('Datos de entrada'!C823,1,1),",",MID('Datos de entrada'!C823,3,1))),IFERROR(VALUE(MID('Datos de entrada'!C823,1,2)),"")),"")</f>
        <v/>
      </c>
    </row>
    <row r="824" spans="1:9" ht="14.25" x14ac:dyDescent="0.2">
      <c r="A824" t="str">
        <f t="shared" si="49"/>
        <v/>
      </c>
      <c r="B824" t="str">
        <f t="shared" si="48"/>
        <v/>
      </c>
      <c r="C824" s="1" t="str">
        <f t="shared" si="47"/>
        <v/>
      </c>
      <c r="D824" t="str">
        <f>IF(ISNUMBER(C824),'Datos de entrada'!A824,"")</f>
        <v/>
      </c>
      <c r="E824" s="1" t="str">
        <f>IF(ISNUMBER(G824),IF(NOT(ISBLANK('Datos de entrada'!K824)),'Datos de entrada'!K824,""),IFERROR(MID('Datos de entrada'!H824,1,2),""))</f>
        <v/>
      </c>
      <c r="F824" s="1" t="str">
        <f>IFERROR(VALUE(CONCATENATE(MID('Datos de entrada'!H824,5,1),",",MID('Datos de entrada'!H824,7,1))),IFERROR(VALUE(CONCATENATE(MID('Datos de entrada'!H824,5,2),",",MID('Datos de entrada'!H824,8,1))),""))</f>
        <v/>
      </c>
      <c r="G824" s="1" t="str">
        <f>IF(ISNUMBER('Datos de entrada'!J824),'Datos de entrada'!J824,"")</f>
        <v/>
      </c>
      <c r="I824" s="1" t="str">
        <f>IF(OR(ISNUMBER(F824),ISNUMBER(G824)),IFERROR(VALUE(CONCATENATE(MID('Datos de entrada'!C824,1,1),",",MID('Datos de entrada'!C824,3,1))),IFERROR(VALUE(MID('Datos de entrada'!C824,1,2)),"")),"")</f>
        <v/>
      </c>
    </row>
    <row r="825" spans="1:9" ht="14.25" x14ac:dyDescent="0.2">
      <c r="A825" t="str">
        <f t="shared" si="49"/>
        <v/>
      </c>
      <c r="B825" t="str">
        <f t="shared" si="48"/>
        <v/>
      </c>
      <c r="C825" s="1" t="str">
        <f t="shared" si="47"/>
        <v/>
      </c>
      <c r="D825" t="str">
        <f>IF(ISNUMBER(C825),'Datos de entrada'!A825,"")</f>
        <v/>
      </c>
      <c r="E825" s="1" t="str">
        <f>IF(ISNUMBER(G825),IF(NOT(ISBLANK('Datos de entrada'!K825)),'Datos de entrada'!K825,""),IFERROR(MID('Datos de entrada'!H825,1,2),""))</f>
        <v/>
      </c>
      <c r="F825" s="1" t="str">
        <f>IFERROR(VALUE(CONCATENATE(MID('Datos de entrada'!H825,5,1),",",MID('Datos de entrada'!H825,7,1))),IFERROR(VALUE(CONCATENATE(MID('Datos de entrada'!H825,5,2),",",MID('Datos de entrada'!H825,8,1))),""))</f>
        <v/>
      </c>
      <c r="G825" s="1" t="str">
        <f>IF(ISNUMBER('Datos de entrada'!J825),'Datos de entrada'!J825,"")</f>
        <v/>
      </c>
      <c r="I825" s="1" t="str">
        <f>IF(OR(ISNUMBER(F825),ISNUMBER(G825)),IFERROR(VALUE(CONCATENATE(MID('Datos de entrada'!C825,1,1),",",MID('Datos de entrada'!C825,3,1))),IFERROR(VALUE(MID('Datos de entrada'!C825,1,2)),"")),"")</f>
        <v/>
      </c>
    </row>
    <row r="826" spans="1:9" ht="14.25" x14ac:dyDescent="0.2">
      <c r="A826" t="str">
        <f t="shared" si="49"/>
        <v/>
      </c>
      <c r="B826" t="str">
        <f t="shared" si="48"/>
        <v/>
      </c>
      <c r="C826" s="1" t="str">
        <f t="shared" si="47"/>
        <v/>
      </c>
      <c r="D826" t="str">
        <f>IF(ISNUMBER(C826),'Datos de entrada'!A826,"")</f>
        <v/>
      </c>
      <c r="E826" s="1" t="str">
        <f>IF(ISNUMBER(G826),IF(NOT(ISBLANK('Datos de entrada'!K826)),'Datos de entrada'!K826,""),IFERROR(MID('Datos de entrada'!H826,1,2),""))</f>
        <v/>
      </c>
      <c r="F826" s="1" t="str">
        <f>IFERROR(VALUE(CONCATENATE(MID('Datos de entrada'!H826,5,1),",",MID('Datos de entrada'!H826,7,1))),IFERROR(VALUE(CONCATENATE(MID('Datos de entrada'!H826,5,2),",",MID('Datos de entrada'!H826,8,1))),""))</f>
        <v/>
      </c>
      <c r="G826" s="1" t="str">
        <f>IF(ISNUMBER('Datos de entrada'!J826),'Datos de entrada'!J826,"")</f>
        <v/>
      </c>
      <c r="I826" s="1" t="str">
        <f>IF(OR(ISNUMBER(F826),ISNUMBER(G826)),IFERROR(VALUE(CONCATENATE(MID('Datos de entrada'!C826,1,1),",",MID('Datos de entrada'!C826,3,1))),IFERROR(VALUE(MID('Datos de entrada'!C826,1,2)),"")),"")</f>
        <v/>
      </c>
    </row>
    <row r="827" spans="1:9" ht="14.25" x14ac:dyDescent="0.2">
      <c r="A827" t="str">
        <f t="shared" si="49"/>
        <v/>
      </c>
      <c r="B827" t="str">
        <f t="shared" si="48"/>
        <v/>
      </c>
      <c r="C827" s="1" t="str">
        <f t="shared" si="47"/>
        <v/>
      </c>
      <c r="D827" t="str">
        <f>IF(ISNUMBER(C827),'Datos de entrada'!A827,"")</f>
        <v/>
      </c>
      <c r="E827" s="1" t="str">
        <f>IF(ISNUMBER(G827),IF(NOT(ISBLANK('Datos de entrada'!K827)),'Datos de entrada'!K827,""),IFERROR(MID('Datos de entrada'!H827,1,2),""))</f>
        <v/>
      </c>
      <c r="F827" s="1" t="str">
        <f>IFERROR(VALUE(CONCATENATE(MID('Datos de entrada'!H827,5,1),",",MID('Datos de entrada'!H827,7,1))),IFERROR(VALUE(CONCATENATE(MID('Datos de entrada'!H827,5,2),",",MID('Datos de entrada'!H827,8,1))),""))</f>
        <v/>
      </c>
      <c r="G827" s="1" t="str">
        <f>IF(ISNUMBER('Datos de entrada'!J827),'Datos de entrada'!J827,"")</f>
        <v/>
      </c>
      <c r="I827" s="1" t="str">
        <f>IF(OR(ISNUMBER(F827),ISNUMBER(G827)),IFERROR(VALUE(CONCATENATE(MID('Datos de entrada'!C827,1,1),",",MID('Datos de entrada'!C827,3,1))),IFERROR(VALUE(MID('Datos de entrada'!C827,1,2)),"")),"")</f>
        <v/>
      </c>
    </row>
    <row r="828" spans="1:9" ht="14.25" x14ac:dyDescent="0.2">
      <c r="A828" t="str">
        <f t="shared" si="49"/>
        <v/>
      </c>
      <c r="B828" t="str">
        <f t="shared" si="48"/>
        <v/>
      </c>
      <c r="C828" s="1" t="str">
        <f t="shared" si="47"/>
        <v/>
      </c>
      <c r="D828" t="str">
        <f>IF(ISNUMBER(C828),'Datos de entrada'!A828,"")</f>
        <v/>
      </c>
      <c r="E828" s="1" t="str">
        <f>IF(ISNUMBER(G828),IF(NOT(ISBLANK('Datos de entrada'!K828)),'Datos de entrada'!K828,""),IFERROR(MID('Datos de entrada'!H828,1,2),""))</f>
        <v/>
      </c>
      <c r="F828" s="1" t="str">
        <f>IFERROR(VALUE(CONCATENATE(MID('Datos de entrada'!H828,5,1),",",MID('Datos de entrada'!H828,7,1))),IFERROR(VALUE(CONCATENATE(MID('Datos de entrada'!H828,5,2),",",MID('Datos de entrada'!H828,8,1))),""))</f>
        <v/>
      </c>
      <c r="G828" s="1" t="str">
        <f>IF(ISNUMBER('Datos de entrada'!J828),'Datos de entrada'!J828,"")</f>
        <v/>
      </c>
      <c r="I828" s="1" t="str">
        <f>IF(OR(ISNUMBER(F828),ISNUMBER(G828)),IFERROR(VALUE(CONCATENATE(MID('Datos de entrada'!C828,1,1),",",MID('Datos de entrada'!C828,3,1))),IFERROR(VALUE(MID('Datos de entrada'!C828,1,2)),"")),"")</f>
        <v/>
      </c>
    </row>
    <row r="829" spans="1:9" ht="14.25" x14ac:dyDescent="0.2">
      <c r="A829" t="str">
        <f t="shared" si="49"/>
        <v/>
      </c>
      <c r="B829" t="str">
        <f t="shared" si="48"/>
        <v/>
      </c>
      <c r="C829" s="1" t="str">
        <f t="shared" si="47"/>
        <v/>
      </c>
      <c r="D829" t="str">
        <f>IF(ISNUMBER(C829),'Datos de entrada'!A829,"")</f>
        <v/>
      </c>
      <c r="E829" s="1" t="str">
        <f>IF(ISNUMBER(G829),IF(NOT(ISBLANK('Datos de entrada'!K829)),'Datos de entrada'!K829,""),IFERROR(MID('Datos de entrada'!H829,1,2),""))</f>
        <v/>
      </c>
      <c r="F829" s="1" t="str">
        <f>IFERROR(VALUE(CONCATENATE(MID('Datos de entrada'!H829,5,1),",",MID('Datos de entrada'!H829,7,1))),IFERROR(VALUE(CONCATENATE(MID('Datos de entrada'!H829,5,2),",",MID('Datos de entrada'!H829,8,1))),""))</f>
        <v/>
      </c>
      <c r="G829" s="1" t="str">
        <f>IF(ISNUMBER('Datos de entrada'!J829),'Datos de entrada'!J829,"")</f>
        <v/>
      </c>
      <c r="I829" s="1" t="str">
        <f>IF(OR(ISNUMBER(F829),ISNUMBER(G829)),IFERROR(VALUE(CONCATENATE(MID('Datos de entrada'!C829,1,1),",",MID('Datos de entrada'!C829,3,1))),IFERROR(VALUE(MID('Datos de entrada'!C829,1,2)),"")),"")</f>
        <v/>
      </c>
    </row>
    <row r="830" spans="1:9" ht="14.25" x14ac:dyDescent="0.2">
      <c r="A830" t="str">
        <f t="shared" si="49"/>
        <v/>
      </c>
      <c r="B830" t="str">
        <f t="shared" si="48"/>
        <v/>
      </c>
      <c r="C830" s="1" t="str">
        <f t="shared" si="47"/>
        <v/>
      </c>
      <c r="D830" t="str">
        <f>IF(ISNUMBER(C830),'Datos de entrada'!A830,"")</f>
        <v/>
      </c>
      <c r="E830" s="1" t="str">
        <f>IF(ISNUMBER(G830),IF(NOT(ISBLANK('Datos de entrada'!K830)),'Datos de entrada'!K830,""),IFERROR(MID('Datos de entrada'!H830,1,2),""))</f>
        <v/>
      </c>
      <c r="F830" s="1" t="str">
        <f>IFERROR(VALUE(CONCATENATE(MID('Datos de entrada'!H830,5,1),",",MID('Datos de entrada'!H830,7,1))),IFERROR(VALUE(CONCATENATE(MID('Datos de entrada'!H830,5,2),",",MID('Datos de entrada'!H830,8,1))),""))</f>
        <v/>
      </c>
      <c r="G830" s="1" t="str">
        <f>IF(ISNUMBER('Datos de entrada'!J830),'Datos de entrada'!J830,"")</f>
        <v/>
      </c>
      <c r="I830" s="1" t="str">
        <f>IF(OR(ISNUMBER(F830),ISNUMBER(G830)),IFERROR(VALUE(CONCATENATE(MID('Datos de entrada'!C830,1,1),",",MID('Datos de entrada'!C830,3,1))),IFERROR(VALUE(MID('Datos de entrada'!C830,1,2)),"")),"")</f>
        <v/>
      </c>
    </row>
    <row r="831" spans="1:9" ht="14.25" x14ac:dyDescent="0.2">
      <c r="A831" t="str">
        <f t="shared" si="49"/>
        <v/>
      </c>
      <c r="B831" t="str">
        <f t="shared" si="48"/>
        <v/>
      </c>
      <c r="C831" s="1" t="str">
        <f t="shared" si="47"/>
        <v/>
      </c>
      <c r="D831" t="str">
        <f>IF(ISNUMBER(C831),'Datos de entrada'!A831,"")</f>
        <v/>
      </c>
      <c r="E831" s="1" t="str">
        <f>IF(ISNUMBER(G831),IF(NOT(ISBLANK('Datos de entrada'!K831)),'Datos de entrada'!K831,""),IFERROR(MID('Datos de entrada'!H831,1,2),""))</f>
        <v/>
      </c>
      <c r="F831" s="1" t="str">
        <f>IFERROR(VALUE(CONCATENATE(MID('Datos de entrada'!H831,5,1),",",MID('Datos de entrada'!H831,7,1))),IFERROR(VALUE(CONCATENATE(MID('Datos de entrada'!H831,5,2),",",MID('Datos de entrada'!H831,8,1))),""))</f>
        <v/>
      </c>
      <c r="G831" s="1" t="str">
        <f>IF(ISNUMBER('Datos de entrada'!J831),'Datos de entrada'!J831,"")</f>
        <v/>
      </c>
      <c r="I831" s="1" t="str">
        <f>IF(OR(ISNUMBER(F831),ISNUMBER(G831)),IFERROR(VALUE(CONCATENATE(MID('Datos de entrada'!C831,1,1),",",MID('Datos de entrada'!C831,3,1))),IFERROR(VALUE(MID('Datos de entrada'!C831,1,2)),"")),"")</f>
        <v/>
      </c>
    </row>
    <row r="832" spans="1:9" ht="14.25" x14ac:dyDescent="0.2">
      <c r="A832" t="str">
        <f t="shared" si="49"/>
        <v/>
      </c>
      <c r="B832" t="str">
        <f t="shared" si="48"/>
        <v/>
      </c>
      <c r="C832" s="1" t="str">
        <f t="shared" si="47"/>
        <v/>
      </c>
      <c r="D832" t="str">
        <f>IF(ISNUMBER(C832),'Datos de entrada'!A832,"")</f>
        <v/>
      </c>
      <c r="E832" s="1" t="str">
        <f>IF(ISNUMBER(G832),IF(NOT(ISBLANK('Datos de entrada'!K832)),'Datos de entrada'!K832,""),IFERROR(MID('Datos de entrada'!H832,1,2),""))</f>
        <v/>
      </c>
      <c r="F832" s="1" t="str">
        <f>IFERROR(VALUE(CONCATENATE(MID('Datos de entrada'!H832,5,1),",",MID('Datos de entrada'!H832,7,1))),IFERROR(VALUE(CONCATENATE(MID('Datos de entrada'!H832,5,2),",",MID('Datos de entrada'!H832,8,1))),""))</f>
        <v/>
      </c>
      <c r="G832" s="1" t="str">
        <f>IF(ISNUMBER('Datos de entrada'!J832),'Datos de entrada'!J832,"")</f>
        <v/>
      </c>
      <c r="I832" s="1" t="str">
        <f>IF(OR(ISNUMBER(F832),ISNUMBER(G832)),IFERROR(VALUE(CONCATENATE(MID('Datos de entrada'!C832,1,1),",",MID('Datos de entrada'!C832,3,1))),IFERROR(VALUE(MID('Datos de entrada'!C832,1,2)),"")),"")</f>
        <v/>
      </c>
    </row>
    <row r="833" spans="1:9" ht="14.25" x14ac:dyDescent="0.2">
      <c r="A833" t="str">
        <f t="shared" si="49"/>
        <v/>
      </c>
      <c r="B833" t="str">
        <f t="shared" si="48"/>
        <v/>
      </c>
      <c r="C833" s="1" t="str">
        <f t="shared" si="47"/>
        <v/>
      </c>
      <c r="D833" t="str">
        <f>IF(ISNUMBER(C833),'Datos de entrada'!A833,"")</f>
        <v/>
      </c>
      <c r="E833" s="1" t="str">
        <f>IF(ISNUMBER(G833),IF(NOT(ISBLANK('Datos de entrada'!K833)),'Datos de entrada'!K833,""),IFERROR(MID('Datos de entrada'!H833,1,2),""))</f>
        <v/>
      </c>
      <c r="F833" s="1" t="str">
        <f>IFERROR(VALUE(CONCATENATE(MID('Datos de entrada'!H833,5,1),",",MID('Datos de entrada'!H833,7,1))),IFERROR(VALUE(CONCATENATE(MID('Datos de entrada'!H833,5,2),",",MID('Datos de entrada'!H833,8,1))),""))</f>
        <v/>
      </c>
      <c r="G833" s="1" t="str">
        <f>IF(ISNUMBER('Datos de entrada'!J833),'Datos de entrada'!J833,"")</f>
        <v/>
      </c>
      <c r="I833" s="1" t="str">
        <f>IF(OR(ISNUMBER(F833),ISNUMBER(G833)),IFERROR(VALUE(CONCATENATE(MID('Datos de entrada'!C833,1,1),",",MID('Datos de entrada'!C833,3,1))),IFERROR(VALUE(MID('Datos de entrada'!C833,1,2)),"")),"")</f>
        <v/>
      </c>
    </row>
    <row r="834" spans="1:9" ht="14.25" x14ac:dyDescent="0.2">
      <c r="A834" t="str">
        <f t="shared" si="49"/>
        <v/>
      </c>
      <c r="B834" t="str">
        <f t="shared" si="48"/>
        <v/>
      </c>
      <c r="C834" s="1" t="str">
        <f t="shared" si="47"/>
        <v/>
      </c>
      <c r="D834" t="str">
        <f>IF(ISNUMBER(C834),'Datos de entrada'!A834,"")</f>
        <v/>
      </c>
      <c r="E834" s="1" t="str">
        <f>IF(ISNUMBER(G834),IF(NOT(ISBLANK('Datos de entrada'!K834)),'Datos de entrada'!K834,""),IFERROR(MID('Datos de entrada'!H834,1,2),""))</f>
        <v/>
      </c>
      <c r="F834" s="1" t="str">
        <f>IFERROR(VALUE(CONCATENATE(MID('Datos de entrada'!H834,5,1),",",MID('Datos de entrada'!H834,7,1))),IFERROR(VALUE(CONCATENATE(MID('Datos de entrada'!H834,5,2),",",MID('Datos de entrada'!H834,8,1))),""))</f>
        <v/>
      </c>
      <c r="G834" s="1" t="str">
        <f>IF(ISNUMBER('Datos de entrada'!J834),'Datos de entrada'!J834,"")</f>
        <v/>
      </c>
      <c r="I834" s="1" t="str">
        <f>IF(OR(ISNUMBER(F834),ISNUMBER(G834)),IFERROR(VALUE(CONCATENATE(MID('Datos de entrada'!C834,1,1),",",MID('Datos de entrada'!C834,3,1))),IFERROR(VALUE(MID('Datos de entrada'!C834,1,2)),"")),"")</f>
        <v/>
      </c>
    </row>
    <row r="835" spans="1:9" ht="14.25" x14ac:dyDescent="0.2">
      <c r="A835" t="str">
        <f t="shared" si="49"/>
        <v/>
      </c>
      <c r="B835" t="str">
        <f t="shared" si="48"/>
        <v/>
      </c>
      <c r="C835" s="1" t="str">
        <f t="shared" ref="C835:C861" si="50">IF(ISNUMBER(G835),I835*G835,IF(ISNUMBER(F835),I835*F835,""))</f>
        <v/>
      </c>
      <c r="D835" t="str">
        <f>IF(ISNUMBER(C835),'Datos de entrada'!A835,"")</f>
        <v/>
      </c>
      <c r="E835" s="1" t="str">
        <f>IF(ISNUMBER(G835),IF(NOT(ISBLANK('Datos de entrada'!K835)),'Datos de entrada'!K835,""),IFERROR(MID('Datos de entrada'!H835,1,2),""))</f>
        <v/>
      </c>
      <c r="F835" s="1" t="str">
        <f>IFERROR(VALUE(CONCATENATE(MID('Datos de entrada'!H835,5,1),",",MID('Datos de entrada'!H835,7,1))),IFERROR(VALUE(CONCATENATE(MID('Datos de entrada'!H835,5,2),",",MID('Datos de entrada'!H835,8,1))),""))</f>
        <v/>
      </c>
      <c r="G835" s="1" t="str">
        <f>IF(ISNUMBER('Datos de entrada'!J835),'Datos de entrada'!J835,"")</f>
        <v/>
      </c>
      <c r="I835" s="1" t="str">
        <f>IF(OR(ISNUMBER(F835),ISNUMBER(G835)),IFERROR(VALUE(CONCATENATE(MID('Datos de entrada'!C835,1,1),",",MID('Datos de entrada'!C835,3,1))),IFERROR(VALUE(MID('Datos de entrada'!C835,1,2)),"")),"")</f>
        <v/>
      </c>
    </row>
    <row r="836" spans="1:9" ht="14.25" x14ac:dyDescent="0.2">
      <c r="A836" t="str">
        <f t="shared" si="49"/>
        <v/>
      </c>
      <c r="B836" t="str">
        <f t="shared" ref="B836:B861" si="51">IF(ISNUMBER(G836),G836+(ROW()/10000000),IF(ISNUMBER(F836),F836+(ROW()/10000000),""))</f>
        <v/>
      </c>
      <c r="C836" s="1" t="str">
        <f t="shared" si="50"/>
        <v/>
      </c>
      <c r="D836" t="str">
        <f>IF(ISNUMBER(C836),'Datos de entrada'!A836,"")</f>
        <v/>
      </c>
      <c r="E836" s="1" t="str">
        <f>IF(ISNUMBER(G836),IF(NOT(ISBLANK('Datos de entrada'!K836)),'Datos de entrada'!K836,""),IFERROR(MID('Datos de entrada'!H836,1,2),""))</f>
        <v/>
      </c>
      <c r="F836" s="1" t="str">
        <f>IFERROR(VALUE(CONCATENATE(MID('Datos de entrada'!H836,5,1),",",MID('Datos de entrada'!H836,7,1))),IFERROR(VALUE(CONCATENATE(MID('Datos de entrada'!H836,5,2),",",MID('Datos de entrada'!H836,8,1))),""))</f>
        <v/>
      </c>
      <c r="G836" s="1" t="str">
        <f>IF(ISNUMBER('Datos de entrada'!J836),'Datos de entrada'!J836,"")</f>
        <v/>
      </c>
      <c r="I836" s="1" t="str">
        <f>IF(OR(ISNUMBER(F836),ISNUMBER(G836)),IFERROR(VALUE(CONCATENATE(MID('Datos de entrada'!C836,1,1),",",MID('Datos de entrada'!C836,3,1))),IFERROR(VALUE(MID('Datos de entrada'!C836,1,2)),"")),"")</f>
        <v/>
      </c>
    </row>
    <row r="837" spans="1:9" ht="14.25" x14ac:dyDescent="0.2">
      <c r="A837" t="str">
        <f t="shared" si="49"/>
        <v/>
      </c>
      <c r="B837" t="str">
        <f t="shared" si="51"/>
        <v/>
      </c>
      <c r="C837" s="1" t="str">
        <f t="shared" si="50"/>
        <v/>
      </c>
      <c r="D837" t="str">
        <f>IF(ISNUMBER(C837),'Datos de entrada'!A837,"")</f>
        <v/>
      </c>
      <c r="E837" s="1" t="str">
        <f>IF(ISNUMBER(G837),IF(NOT(ISBLANK('Datos de entrada'!K837)),'Datos de entrada'!K837,""),IFERROR(MID('Datos de entrada'!H837,1,2),""))</f>
        <v/>
      </c>
      <c r="F837" s="1" t="str">
        <f>IFERROR(VALUE(CONCATENATE(MID('Datos de entrada'!H837,5,1),",",MID('Datos de entrada'!H837,7,1))),IFERROR(VALUE(CONCATENATE(MID('Datos de entrada'!H837,5,2),",",MID('Datos de entrada'!H837,8,1))),""))</f>
        <v/>
      </c>
      <c r="G837" s="1" t="str">
        <f>IF(ISNUMBER('Datos de entrada'!J837),'Datos de entrada'!J837,"")</f>
        <v/>
      </c>
      <c r="I837" s="1" t="str">
        <f>IF(OR(ISNUMBER(F837),ISNUMBER(G837)),IFERROR(VALUE(CONCATENATE(MID('Datos de entrada'!C837,1,1),",",MID('Datos de entrada'!C837,3,1))),IFERROR(VALUE(MID('Datos de entrada'!C837,1,2)),"")),"")</f>
        <v/>
      </c>
    </row>
    <row r="838" spans="1:9" ht="14.25" x14ac:dyDescent="0.2">
      <c r="A838" t="str">
        <f t="shared" si="49"/>
        <v/>
      </c>
      <c r="B838" t="str">
        <f t="shared" si="51"/>
        <v/>
      </c>
      <c r="C838" s="1" t="str">
        <f t="shared" si="50"/>
        <v/>
      </c>
      <c r="D838" t="str">
        <f>IF(ISNUMBER(C838),'Datos de entrada'!A838,"")</f>
        <v/>
      </c>
      <c r="E838" s="1" t="str">
        <f>IF(ISNUMBER(G838),IF(NOT(ISBLANK('Datos de entrada'!K838)),'Datos de entrada'!K838,""),IFERROR(MID('Datos de entrada'!H838,1,2),""))</f>
        <v/>
      </c>
      <c r="F838" s="1" t="str">
        <f>IFERROR(VALUE(CONCATENATE(MID('Datos de entrada'!H838,5,1),",",MID('Datos de entrada'!H838,7,1))),IFERROR(VALUE(CONCATENATE(MID('Datos de entrada'!H838,5,2),",",MID('Datos de entrada'!H838,8,1))),""))</f>
        <v/>
      </c>
      <c r="G838" s="1" t="str">
        <f>IF(ISNUMBER('Datos de entrada'!J838),'Datos de entrada'!J838,"")</f>
        <v/>
      </c>
      <c r="I838" s="1" t="str">
        <f>IF(OR(ISNUMBER(F838),ISNUMBER(G838)),IFERROR(VALUE(CONCATENATE(MID('Datos de entrada'!C838,1,1),",",MID('Datos de entrada'!C838,3,1))),IFERROR(VALUE(MID('Datos de entrada'!C838,1,2)),"")),"")</f>
        <v/>
      </c>
    </row>
    <row r="839" spans="1:9" ht="14.25" x14ac:dyDescent="0.2">
      <c r="A839" t="str">
        <f t="shared" si="49"/>
        <v/>
      </c>
      <c r="B839" t="str">
        <f t="shared" si="51"/>
        <v/>
      </c>
      <c r="C839" s="1" t="str">
        <f t="shared" si="50"/>
        <v/>
      </c>
      <c r="D839" t="str">
        <f>IF(ISNUMBER(C839),'Datos de entrada'!A839,"")</f>
        <v/>
      </c>
      <c r="E839" s="1" t="str">
        <f>IF(ISNUMBER(G839),IF(NOT(ISBLANK('Datos de entrada'!K839)),'Datos de entrada'!K839,""),IFERROR(MID('Datos de entrada'!H839,1,2),""))</f>
        <v/>
      </c>
      <c r="F839" s="1" t="str">
        <f>IFERROR(VALUE(CONCATENATE(MID('Datos de entrada'!H839,5,1),",",MID('Datos de entrada'!H839,7,1))),IFERROR(VALUE(CONCATENATE(MID('Datos de entrada'!H839,5,2),",",MID('Datos de entrada'!H839,8,1))),""))</f>
        <v/>
      </c>
      <c r="G839" s="1" t="str">
        <f>IF(ISNUMBER('Datos de entrada'!J839),'Datos de entrada'!J839,"")</f>
        <v/>
      </c>
      <c r="I839" s="1" t="str">
        <f>IF(OR(ISNUMBER(F839),ISNUMBER(G839)),IFERROR(VALUE(CONCATENATE(MID('Datos de entrada'!C839,1,1),",",MID('Datos de entrada'!C839,3,1))),IFERROR(VALUE(MID('Datos de entrada'!C839,1,2)),"")),"")</f>
        <v/>
      </c>
    </row>
    <row r="840" spans="1:9" ht="14.25" x14ac:dyDescent="0.2">
      <c r="A840" t="str">
        <f t="shared" si="49"/>
        <v/>
      </c>
      <c r="B840" t="str">
        <f t="shared" si="51"/>
        <v/>
      </c>
      <c r="C840" s="1" t="str">
        <f t="shared" si="50"/>
        <v/>
      </c>
      <c r="D840" t="str">
        <f>IF(ISNUMBER(C840),'Datos de entrada'!A840,"")</f>
        <v/>
      </c>
      <c r="E840" s="1" t="str">
        <f>IF(ISNUMBER(G840),IF(NOT(ISBLANK('Datos de entrada'!K840)),'Datos de entrada'!K840,""),IFERROR(MID('Datos de entrada'!H840,1,2),""))</f>
        <v/>
      </c>
      <c r="F840" s="1" t="str">
        <f>IFERROR(VALUE(CONCATENATE(MID('Datos de entrada'!H840,5,1),",",MID('Datos de entrada'!H840,7,1))),IFERROR(VALUE(CONCATENATE(MID('Datos de entrada'!H840,5,2),",",MID('Datos de entrada'!H840,8,1))),""))</f>
        <v/>
      </c>
      <c r="G840" s="1" t="str">
        <f>IF(ISNUMBER('Datos de entrada'!J840),'Datos de entrada'!J840,"")</f>
        <v/>
      </c>
      <c r="I840" s="1" t="str">
        <f>IF(OR(ISNUMBER(F840),ISNUMBER(G840)),IFERROR(VALUE(CONCATENATE(MID('Datos de entrada'!C840,1,1),",",MID('Datos de entrada'!C840,3,1))),IFERROR(VALUE(MID('Datos de entrada'!C840,1,2)),"")),"")</f>
        <v/>
      </c>
    </row>
    <row r="841" spans="1:9" ht="14.25" x14ac:dyDescent="0.2">
      <c r="A841" t="str">
        <f t="shared" si="49"/>
        <v/>
      </c>
      <c r="B841" t="str">
        <f t="shared" si="51"/>
        <v/>
      </c>
      <c r="C841" s="1" t="str">
        <f t="shared" si="50"/>
        <v/>
      </c>
      <c r="D841" t="str">
        <f>IF(ISNUMBER(C841),'Datos de entrada'!A841,"")</f>
        <v/>
      </c>
      <c r="E841" s="1" t="str">
        <f>IF(ISNUMBER(G841),IF(NOT(ISBLANK('Datos de entrada'!K841)),'Datos de entrada'!K841,""),IFERROR(MID('Datos de entrada'!H841,1,2),""))</f>
        <v/>
      </c>
      <c r="F841" s="1" t="str">
        <f>IFERROR(VALUE(CONCATENATE(MID('Datos de entrada'!H841,5,1),",",MID('Datos de entrada'!H841,7,1))),IFERROR(VALUE(CONCATENATE(MID('Datos de entrada'!H841,5,2),",",MID('Datos de entrada'!H841,8,1))),""))</f>
        <v/>
      </c>
      <c r="G841" s="1" t="str">
        <f>IF(ISNUMBER('Datos de entrada'!J841),'Datos de entrada'!J841,"")</f>
        <v/>
      </c>
      <c r="I841" s="1" t="str">
        <f>IF(OR(ISNUMBER(F841),ISNUMBER(G841)),IFERROR(VALUE(CONCATENATE(MID('Datos de entrada'!C841,1,1),",",MID('Datos de entrada'!C841,3,1))),IFERROR(VALUE(MID('Datos de entrada'!C841,1,2)),"")),"")</f>
        <v/>
      </c>
    </row>
    <row r="842" spans="1:9" ht="14.25" x14ac:dyDescent="0.2">
      <c r="A842" t="str">
        <f t="shared" si="49"/>
        <v/>
      </c>
      <c r="B842" t="str">
        <f t="shared" si="51"/>
        <v/>
      </c>
      <c r="C842" s="1" t="str">
        <f t="shared" si="50"/>
        <v/>
      </c>
      <c r="D842" t="str">
        <f>IF(ISNUMBER(C842),'Datos de entrada'!A842,"")</f>
        <v/>
      </c>
      <c r="E842" s="1" t="str">
        <f>IF(ISNUMBER(G842),IF(NOT(ISBLANK('Datos de entrada'!K842)),'Datos de entrada'!K842,""),IFERROR(MID('Datos de entrada'!H842,1,2),""))</f>
        <v/>
      </c>
      <c r="F842" s="1" t="str">
        <f>IFERROR(VALUE(CONCATENATE(MID('Datos de entrada'!H842,5,1),",",MID('Datos de entrada'!H842,7,1))),IFERROR(VALUE(CONCATENATE(MID('Datos de entrada'!H842,5,2),",",MID('Datos de entrada'!H842,8,1))),""))</f>
        <v/>
      </c>
      <c r="G842" s="1" t="str">
        <f>IF(ISNUMBER('Datos de entrada'!J842),'Datos de entrada'!J842,"")</f>
        <v/>
      </c>
      <c r="I842" s="1" t="str">
        <f>IF(OR(ISNUMBER(F842),ISNUMBER(G842)),IFERROR(VALUE(CONCATENATE(MID('Datos de entrada'!C842,1,1),",",MID('Datos de entrada'!C842,3,1))),IFERROR(VALUE(MID('Datos de entrada'!C842,1,2)),"")),"")</f>
        <v/>
      </c>
    </row>
    <row r="843" spans="1:9" ht="14.25" x14ac:dyDescent="0.2">
      <c r="A843" t="str">
        <f t="shared" si="49"/>
        <v/>
      </c>
      <c r="B843" t="str">
        <f t="shared" si="51"/>
        <v/>
      </c>
      <c r="C843" s="1" t="str">
        <f t="shared" si="50"/>
        <v/>
      </c>
      <c r="D843" t="str">
        <f>IF(ISNUMBER(C843),'Datos de entrada'!A843,"")</f>
        <v/>
      </c>
      <c r="E843" s="1" t="str">
        <f>IF(ISNUMBER(G843),IF(NOT(ISBLANK('Datos de entrada'!K843)),'Datos de entrada'!K843,""),IFERROR(MID('Datos de entrada'!H843,1,2),""))</f>
        <v/>
      </c>
      <c r="F843" s="1" t="str">
        <f>IFERROR(VALUE(CONCATENATE(MID('Datos de entrada'!H843,5,1),",",MID('Datos de entrada'!H843,7,1))),IFERROR(VALUE(CONCATENATE(MID('Datos de entrada'!H843,5,2),",",MID('Datos de entrada'!H843,8,1))),""))</f>
        <v/>
      </c>
      <c r="G843" s="1" t="str">
        <f>IF(ISNUMBER('Datos de entrada'!J843),'Datos de entrada'!J843,"")</f>
        <v/>
      </c>
      <c r="I843" s="1" t="str">
        <f>IF(OR(ISNUMBER(F843),ISNUMBER(G843)),IFERROR(VALUE(CONCATENATE(MID('Datos de entrada'!C843,1,1),",",MID('Datos de entrada'!C843,3,1))),IFERROR(VALUE(MID('Datos de entrada'!C843,1,2)),"")),"")</f>
        <v/>
      </c>
    </row>
    <row r="844" spans="1:9" ht="14.25" x14ac:dyDescent="0.2">
      <c r="A844" t="str">
        <f t="shared" si="49"/>
        <v/>
      </c>
      <c r="B844" t="str">
        <f t="shared" si="51"/>
        <v/>
      </c>
      <c r="C844" s="1" t="str">
        <f t="shared" si="50"/>
        <v/>
      </c>
      <c r="D844" t="str">
        <f>IF(ISNUMBER(C844),'Datos de entrada'!A844,"")</f>
        <v/>
      </c>
      <c r="E844" s="1" t="str">
        <f>IF(ISNUMBER(G844),IF(NOT(ISBLANK('Datos de entrada'!K844)),'Datos de entrada'!K844,""),IFERROR(MID('Datos de entrada'!H844,1,2),""))</f>
        <v/>
      </c>
      <c r="F844" s="1" t="str">
        <f>IFERROR(VALUE(CONCATENATE(MID('Datos de entrada'!H844,5,1),",",MID('Datos de entrada'!H844,7,1))),IFERROR(VALUE(CONCATENATE(MID('Datos de entrada'!H844,5,2),",",MID('Datos de entrada'!H844,8,1))),""))</f>
        <v/>
      </c>
      <c r="G844" s="1" t="str">
        <f>IF(ISNUMBER('Datos de entrada'!J844),'Datos de entrada'!J844,"")</f>
        <v/>
      </c>
      <c r="I844" s="1" t="str">
        <f>IF(OR(ISNUMBER(F844),ISNUMBER(G844)),IFERROR(VALUE(CONCATENATE(MID('Datos de entrada'!C844,1,1),",",MID('Datos de entrada'!C844,3,1))),IFERROR(VALUE(MID('Datos de entrada'!C844,1,2)),"")),"")</f>
        <v/>
      </c>
    </row>
    <row r="845" spans="1:9" ht="14.25" x14ac:dyDescent="0.2">
      <c r="A845" t="str">
        <f t="shared" si="49"/>
        <v/>
      </c>
      <c r="B845" t="str">
        <f t="shared" si="51"/>
        <v/>
      </c>
      <c r="C845" s="1" t="str">
        <f t="shared" si="50"/>
        <v/>
      </c>
      <c r="D845" t="str">
        <f>IF(ISNUMBER(C845),'Datos de entrada'!A845,"")</f>
        <v/>
      </c>
      <c r="E845" s="1" t="str">
        <f>IF(ISNUMBER(G845),IF(NOT(ISBLANK('Datos de entrada'!K845)),'Datos de entrada'!K845,""),IFERROR(MID('Datos de entrada'!H845,1,2),""))</f>
        <v/>
      </c>
      <c r="F845" s="1" t="str">
        <f>IFERROR(VALUE(CONCATENATE(MID('Datos de entrada'!H845,5,1),",",MID('Datos de entrada'!H845,7,1))),IFERROR(VALUE(CONCATENATE(MID('Datos de entrada'!H845,5,2),",",MID('Datos de entrada'!H845,8,1))),""))</f>
        <v/>
      </c>
      <c r="G845" s="1" t="str">
        <f>IF(ISNUMBER('Datos de entrada'!J845),'Datos de entrada'!J845,"")</f>
        <v/>
      </c>
      <c r="I845" s="1" t="str">
        <f>IF(OR(ISNUMBER(F845),ISNUMBER(G845)),IFERROR(VALUE(CONCATENATE(MID('Datos de entrada'!C845,1,1),",",MID('Datos de entrada'!C845,3,1))),IFERROR(VALUE(MID('Datos de entrada'!C845,1,2)),"")),"")</f>
        <v/>
      </c>
    </row>
    <row r="846" spans="1:9" ht="14.25" x14ac:dyDescent="0.2">
      <c r="A846" t="str">
        <f t="shared" si="49"/>
        <v/>
      </c>
      <c r="B846" t="str">
        <f t="shared" si="51"/>
        <v/>
      </c>
      <c r="C846" s="1" t="str">
        <f t="shared" si="50"/>
        <v/>
      </c>
      <c r="D846" t="str">
        <f>IF(ISNUMBER(C846),'Datos de entrada'!A846,"")</f>
        <v/>
      </c>
      <c r="E846" s="1" t="str">
        <f>IF(ISNUMBER(G846),IF(NOT(ISBLANK('Datos de entrada'!K846)),'Datos de entrada'!K846,""),IFERROR(MID('Datos de entrada'!H846,1,2),""))</f>
        <v/>
      </c>
      <c r="F846" s="1" t="str">
        <f>IFERROR(VALUE(CONCATENATE(MID('Datos de entrada'!H846,5,1),",",MID('Datos de entrada'!H846,7,1))),IFERROR(VALUE(CONCATENATE(MID('Datos de entrada'!H846,5,2),",",MID('Datos de entrada'!H846,8,1))),""))</f>
        <v/>
      </c>
      <c r="G846" s="1" t="str">
        <f>IF(ISNUMBER('Datos de entrada'!J846),'Datos de entrada'!J846,"")</f>
        <v/>
      </c>
      <c r="I846" s="1" t="str">
        <f>IF(OR(ISNUMBER(F846),ISNUMBER(G846)),IFERROR(VALUE(CONCATENATE(MID('Datos de entrada'!C846,1,1),",",MID('Datos de entrada'!C846,3,1))),IFERROR(VALUE(MID('Datos de entrada'!C846,1,2)),"")),"")</f>
        <v/>
      </c>
    </row>
    <row r="847" spans="1:9" ht="14.25" x14ac:dyDescent="0.2">
      <c r="A847" t="str">
        <f t="shared" si="49"/>
        <v/>
      </c>
      <c r="B847" t="str">
        <f t="shared" si="51"/>
        <v/>
      </c>
      <c r="C847" s="1" t="str">
        <f t="shared" si="50"/>
        <v/>
      </c>
      <c r="D847" t="str">
        <f>IF(ISNUMBER(C847),'Datos de entrada'!A847,"")</f>
        <v/>
      </c>
      <c r="E847" s="1" t="str">
        <f>IF(ISNUMBER(G847),IF(NOT(ISBLANK('Datos de entrada'!K847)),'Datos de entrada'!K847,""),IFERROR(MID('Datos de entrada'!H847,1,2),""))</f>
        <v/>
      </c>
      <c r="F847" s="1" t="str">
        <f>IFERROR(VALUE(CONCATENATE(MID('Datos de entrada'!H847,5,1),",",MID('Datos de entrada'!H847,7,1))),IFERROR(VALUE(CONCATENATE(MID('Datos de entrada'!H847,5,2),",",MID('Datos de entrada'!H847,8,1))),""))</f>
        <v/>
      </c>
      <c r="G847" s="1" t="str">
        <f>IF(ISNUMBER('Datos de entrada'!J847),'Datos de entrada'!J847,"")</f>
        <v/>
      </c>
      <c r="I847" s="1" t="str">
        <f>IF(OR(ISNUMBER(F847),ISNUMBER(G847)),IFERROR(VALUE(CONCATENATE(MID('Datos de entrada'!C847,1,1),",",MID('Datos de entrada'!C847,3,1))),IFERROR(VALUE(MID('Datos de entrada'!C847,1,2)),"")),"")</f>
        <v/>
      </c>
    </row>
    <row r="848" spans="1:9" ht="14.25" x14ac:dyDescent="0.2">
      <c r="A848" t="str">
        <f t="shared" si="49"/>
        <v/>
      </c>
      <c r="B848" t="str">
        <f t="shared" si="51"/>
        <v/>
      </c>
      <c r="C848" s="1" t="str">
        <f t="shared" si="50"/>
        <v/>
      </c>
      <c r="D848" t="str">
        <f>IF(ISNUMBER(C848),'Datos de entrada'!A848,"")</f>
        <v/>
      </c>
      <c r="E848" s="1" t="str">
        <f>IF(ISNUMBER(G848),IF(NOT(ISBLANK('Datos de entrada'!K848)),'Datos de entrada'!K848,""),IFERROR(MID('Datos de entrada'!H848,1,2),""))</f>
        <v/>
      </c>
      <c r="F848" s="1" t="str">
        <f>IFERROR(VALUE(CONCATENATE(MID('Datos de entrada'!H848,5,1),",",MID('Datos de entrada'!H848,7,1))),IFERROR(VALUE(CONCATENATE(MID('Datos de entrada'!H848,5,2),",",MID('Datos de entrada'!H848,8,1))),""))</f>
        <v/>
      </c>
      <c r="G848" s="1" t="str">
        <f>IF(ISNUMBER('Datos de entrada'!J848),'Datos de entrada'!J848,"")</f>
        <v/>
      </c>
      <c r="I848" s="1" t="str">
        <f>IF(OR(ISNUMBER(F848),ISNUMBER(G848)),IFERROR(VALUE(CONCATENATE(MID('Datos de entrada'!C848,1,1),",",MID('Datos de entrada'!C848,3,1))),IFERROR(VALUE(MID('Datos de entrada'!C848,1,2)),"")),"")</f>
        <v/>
      </c>
    </row>
    <row r="849" spans="1:9" ht="14.25" x14ac:dyDescent="0.2">
      <c r="A849" t="str">
        <f t="shared" si="49"/>
        <v/>
      </c>
      <c r="B849" t="str">
        <f t="shared" si="51"/>
        <v/>
      </c>
      <c r="C849" s="1" t="str">
        <f t="shared" si="50"/>
        <v/>
      </c>
      <c r="D849" t="str">
        <f>IF(ISNUMBER(C849),'Datos de entrada'!A849,"")</f>
        <v/>
      </c>
      <c r="E849" s="1" t="str">
        <f>IF(ISNUMBER(G849),IF(NOT(ISBLANK('Datos de entrada'!K849)),'Datos de entrada'!K849,""),IFERROR(MID('Datos de entrada'!H849,1,2),""))</f>
        <v/>
      </c>
      <c r="F849" s="1" t="str">
        <f>IFERROR(VALUE(CONCATENATE(MID('Datos de entrada'!H849,5,1),",",MID('Datos de entrada'!H849,7,1))),IFERROR(VALUE(CONCATENATE(MID('Datos de entrada'!H849,5,2),",",MID('Datos de entrada'!H849,8,1))),""))</f>
        <v/>
      </c>
      <c r="G849" s="1" t="str">
        <f>IF(ISNUMBER('Datos de entrada'!J849),'Datos de entrada'!J849,"")</f>
        <v/>
      </c>
      <c r="I849" s="1" t="str">
        <f>IF(OR(ISNUMBER(F849),ISNUMBER(G849)),IFERROR(VALUE(CONCATENATE(MID('Datos de entrada'!C849,1,1),",",MID('Datos de entrada'!C849,3,1))),IFERROR(VALUE(MID('Datos de entrada'!C849,1,2)),"")),"")</f>
        <v/>
      </c>
    </row>
    <row r="850" spans="1:9" ht="14.25" x14ac:dyDescent="0.2">
      <c r="A850" t="str">
        <f t="shared" si="49"/>
        <v/>
      </c>
      <c r="B850" t="str">
        <f t="shared" si="51"/>
        <v/>
      </c>
      <c r="C850" s="1" t="str">
        <f t="shared" si="50"/>
        <v/>
      </c>
      <c r="D850" t="str">
        <f>IF(ISNUMBER(C850),'Datos de entrada'!A850,"")</f>
        <v/>
      </c>
      <c r="E850" s="1" t="str">
        <f>IF(ISNUMBER(G850),IF(NOT(ISBLANK('Datos de entrada'!K850)),'Datos de entrada'!K850,""),IFERROR(MID('Datos de entrada'!H850,1,2),""))</f>
        <v/>
      </c>
      <c r="F850" s="1" t="str">
        <f>IFERROR(VALUE(CONCATENATE(MID('Datos de entrada'!H850,5,1),",",MID('Datos de entrada'!H850,7,1))),IFERROR(VALUE(CONCATENATE(MID('Datos de entrada'!H850,5,2),",",MID('Datos de entrada'!H850,8,1))),""))</f>
        <v/>
      </c>
      <c r="G850" s="1" t="str">
        <f>IF(ISNUMBER('Datos de entrada'!J850),'Datos de entrada'!J850,"")</f>
        <v/>
      </c>
      <c r="I850" s="1" t="str">
        <f>IF(OR(ISNUMBER(F850),ISNUMBER(G850)),IFERROR(VALUE(CONCATENATE(MID('Datos de entrada'!C850,1,1),",",MID('Datos de entrada'!C850,3,1))),IFERROR(VALUE(MID('Datos de entrada'!C850,1,2)),"")),"")</f>
        <v/>
      </c>
    </row>
    <row r="851" spans="1:9" ht="14.25" x14ac:dyDescent="0.2">
      <c r="A851" t="str">
        <f t="shared" si="49"/>
        <v/>
      </c>
      <c r="B851" t="str">
        <f t="shared" si="51"/>
        <v/>
      </c>
      <c r="C851" s="1" t="str">
        <f t="shared" si="50"/>
        <v/>
      </c>
      <c r="D851" t="str">
        <f>IF(ISNUMBER(C851),'Datos de entrada'!A851,"")</f>
        <v/>
      </c>
      <c r="E851" s="1" t="str">
        <f>IF(ISNUMBER(G851),IF(NOT(ISBLANK('Datos de entrada'!K851)),'Datos de entrada'!K851,""),IFERROR(MID('Datos de entrada'!H851,1,2),""))</f>
        <v/>
      </c>
      <c r="F851" s="1" t="str">
        <f>IFERROR(VALUE(CONCATENATE(MID('Datos de entrada'!H851,5,1),",",MID('Datos de entrada'!H851,7,1))),IFERROR(VALUE(CONCATENATE(MID('Datos de entrada'!H851,5,2),",",MID('Datos de entrada'!H851,8,1))),""))</f>
        <v/>
      </c>
      <c r="G851" s="1" t="str">
        <f>IF(ISNUMBER('Datos de entrada'!J851),'Datos de entrada'!J851,"")</f>
        <v/>
      </c>
      <c r="I851" s="1" t="str">
        <f>IF(OR(ISNUMBER(F851),ISNUMBER(G851)),IFERROR(VALUE(CONCATENATE(MID('Datos de entrada'!C851,1,1),",",MID('Datos de entrada'!C851,3,1))),IFERROR(VALUE(MID('Datos de entrada'!C851,1,2)),"")),"")</f>
        <v/>
      </c>
    </row>
    <row r="852" spans="1:9" ht="14.25" x14ac:dyDescent="0.2">
      <c r="A852" t="str">
        <f t="shared" si="49"/>
        <v/>
      </c>
      <c r="B852" t="str">
        <f t="shared" si="51"/>
        <v/>
      </c>
      <c r="C852" s="1" t="str">
        <f t="shared" si="50"/>
        <v/>
      </c>
      <c r="D852" t="str">
        <f>IF(ISNUMBER(C852),'Datos de entrada'!A852,"")</f>
        <v/>
      </c>
      <c r="E852" s="1" t="str">
        <f>IF(ISNUMBER(G852),IF(NOT(ISBLANK('Datos de entrada'!K852)),'Datos de entrada'!K852,""),IFERROR(MID('Datos de entrada'!H852,1,2),""))</f>
        <v/>
      </c>
      <c r="F852" s="1" t="str">
        <f>IFERROR(VALUE(CONCATENATE(MID('Datos de entrada'!H852,5,1),",",MID('Datos de entrada'!H852,7,1))),IFERROR(VALUE(CONCATENATE(MID('Datos de entrada'!H852,5,2),",",MID('Datos de entrada'!H852,8,1))),""))</f>
        <v/>
      </c>
      <c r="G852" s="1" t="str">
        <f>IF(ISNUMBER('Datos de entrada'!J852),'Datos de entrada'!J852,"")</f>
        <v/>
      </c>
      <c r="I852" s="1" t="str">
        <f>IF(OR(ISNUMBER(F852),ISNUMBER(G852)),IFERROR(VALUE(CONCATENATE(MID('Datos de entrada'!C852,1,1),",",MID('Datos de entrada'!C852,3,1))),IFERROR(VALUE(MID('Datos de entrada'!C852,1,2)),"")),"")</f>
        <v/>
      </c>
    </row>
    <row r="853" spans="1:9" ht="14.25" x14ac:dyDescent="0.2">
      <c r="A853" t="str">
        <f t="shared" si="49"/>
        <v/>
      </c>
      <c r="B853" t="str">
        <f t="shared" si="51"/>
        <v/>
      </c>
      <c r="C853" s="1" t="str">
        <f t="shared" si="50"/>
        <v/>
      </c>
      <c r="D853" t="str">
        <f>IF(ISNUMBER(C853),'Datos de entrada'!A853,"")</f>
        <v/>
      </c>
      <c r="E853" s="1" t="str">
        <f>IF(ISNUMBER(G853),IF(NOT(ISBLANK('Datos de entrada'!K853)),'Datos de entrada'!K853,""),IFERROR(MID('Datos de entrada'!H853,1,2),""))</f>
        <v/>
      </c>
      <c r="F853" s="1" t="str">
        <f>IFERROR(VALUE(CONCATENATE(MID('Datos de entrada'!H853,5,1),",",MID('Datos de entrada'!H853,7,1))),IFERROR(VALUE(CONCATENATE(MID('Datos de entrada'!H853,5,2),",",MID('Datos de entrada'!H853,8,1))),""))</f>
        <v/>
      </c>
      <c r="G853" s="1" t="str">
        <f>IF(ISNUMBER('Datos de entrada'!J853),'Datos de entrada'!J853,"")</f>
        <v/>
      </c>
      <c r="I853" s="1" t="str">
        <f>IF(OR(ISNUMBER(F853),ISNUMBER(G853)),IFERROR(VALUE(CONCATENATE(MID('Datos de entrada'!C853,1,1),",",MID('Datos de entrada'!C853,3,1))),IFERROR(VALUE(MID('Datos de entrada'!C853,1,2)),"")),"")</f>
        <v/>
      </c>
    </row>
    <row r="854" spans="1:9" ht="14.25" x14ac:dyDescent="0.2">
      <c r="A854" t="str">
        <f t="shared" ref="A854:A861" si="52">IF(ISNUMBER(C854),C854+(ROW()/10000000),"")</f>
        <v/>
      </c>
      <c r="B854" t="str">
        <f t="shared" si="51"/>
        <v/>
      </c>
      <c r="C854" s="1" t="str">
        <f t="shared" si="50"/>
        <v/>
      </c>
      <c r="D854" t="str">
        <f>IF(ISNUMBER(C854),'Datos de entrada'!A854,"")</f>
        <v/>
      </c>
      <c r="E854" s="1" t="str">
        <f>IF(ISNUMBER(G854),IF(NOT(ISBLANK('Datos de entrada'!K854)),'Datos de entrada'!K854,""),IFERROR(MID('Datos de entrada'!H854,1,2),""))</f>
        <v/>
      </c>
      <c r="F854" s="1" t="str">
        <f>IFERROR(VALUE(CONCATENATE(MID('Datos de entrada'!H854,5,1),",",MID('Datos de entrada'!H854,7,1))),IFERROR(VALUE(CONCATENATE(MID('Datos de entrada'!H854,5,2),",",MID('Datos de entrada'!H854,8,1))),""))</f>
        <v/>
      </c>
      <c r="G854" s="1" t="str">
        <f>IF(ISNUMBER('Datos de entrada'!J854),'Datos de entrada'!J854,"")</f>
        <v/>
      </c>
      <c r="I854" s="1" t="str">
        <f>IF(OR(ISNUMBER(F854),ISNUMBER(G854)),IFERROR(VALUE(CONCATENATE(MID('Datos de entrada'!C854,1,1),",",MID('Datos de entrada'!C854,3,1))),IFERROR(VALUE(MID('Datos de entrada'!C854,1,2)),"")),"")</f>
        <v/>
      </c>
    </row>
    <row r="855" spans="1:9" ht="14.25" x14ac:dyDescent="0.2">
      <c r="A855" t="str">
        <f t="shared" si="52"/>
        <v/>
      </c>
      <c r="B855" t="str">
        <f t="shared" si="51"/>
        <v/>
      </c>
      <c r="C855" s="1" t="str">
        <f t="shared" si="50"/>
        <v/>
      </c>
      <c r="D855" t="str">
        <f>IF(ISNUMBER(C855),'Datos de entrada'!A855,"")</f>
        <v/>
      </c>
      <c r="E855" s="1" t="str">
        <f>IF(ISNUMBER(G855),IF(NOT(ISBLANK('Datos de entrada'!K855)),'Datos de entrada'!K855,""),IFERROR(MID('Datos de entrada'!H855,1,2),""))</f>
        <v/>
      </c>
      <c r="F855" s="1" t="str">
        <f>IFERROR(VALUE(CONCATENATE(MID('Datos de entrada'!H855,5,1),",",MID('Datos de entrada'!H855,7,1))),IFERROR(VALUE(CONCATENATE(MID('Datos de entrada'!H855,5,2),",",MID('Datos de entrada'!H855,8,1))),""))</f>
        <v/>
      </c>
      <c r="G855" s="1" t="str">
        <f>IF(ISNUMBER('Datos de entrada'!J855),'Datos de entrada'!J855,"")</f>
        <v/>
      </c>
      <c r="I855" s="1" t="str">
        <f>IF(OR(ISNUMBER(F855),ISNUMBER(G855)),IFERROR(VALUE(CONCATENATE(MID('Datos de entrada'!C855,1,1),",",MID('Datos de entrada'!C855,3,1))),IFERROR(VALUE(MID('Datos de entrada'!C855,1,2)),"")),"")</f>
        <v/>
      </c>
    </row>
    <row r="856" spans="1:9" ht="14.25" x14ac:dyDescent="0.2">
      <c r="A856" t="str">
        <f t="shared" si="52"/>
        <v/>
      </c>
      <c r="B856" t="str">
        <f t="shared" si="51"/>
        <v/>
      </c>
      <c r="C856" s="1" t="str">
        <f t="shared" si="50"/>
        <v/>
      </c>
      <c r="D856" t="str">
        <f>IF(ISNUMBER(C856),'Datos de entrada'!A856,"")</f>
        <v/>
      </c>
      <c r="E856" s="1" t="str">
        <f>IF(ISNUMBER(G856),IF(NOT(ISBLANK('Datos de entrada'!K856)),'Datos de entrada'!K856,""),IFERROR(MID('Datos de entrada'!H856,1,2),""))</f>
        <v/>
      </c>
      <c r="F856" s="1" t="str">
        <f>IFERROR(VALUE(CONCATENATE(MID('Datos de entrada'!H856,5,1),",",MID('Datos de entrada'!H856,7,1))),IFERROR(VALUE(CONCATENATE(MID('Datos de entrada'!H856,5,2),",",MID('Datos de entrada'!H856,8,1))),""))</f>
        <v/>
      </c>
      <c r="G856" s="1" t="str">
        <f>IF(ISNUMBER('Datos de entrada'!J856),'Datos de entrada'!J856,"")</f>
        <v/>
      </c>
      <c r="I856" s="1" t="str">
        <f>IF(OR(ISNUMBER(F856),ISNUMBER(G856)),IFERROR(VALUE(CONCATENATE(MID('Datos de entrada'!C856,1,1),",",MID('Datos de entrada'!C856,3,1))),IFERROR(VALUE(MID('Datos de entrada'!C856,1,2)),"")),"")</f>
        <v/>
      </c>
    </row>
    <row r="857" spans="1:9" ht="14.25" x14ac:dyDescent="0.2">
      <c r="A857" t="str">
        <f t="shared" si="52"/>
        <v/>
      </c>
      <c r="B857" t="str">
        <f t="shared" si="51"/>
        <v/>
      </c>
      <c r="C857" s="1" t="str">
        <f t="shared" si="50"/>
        <v/>
      </c>
      <c r="D857" t="str">
        <f>IF(ISNUMBER(C857),'Datos de entrada'!A857,"")</f>
        <v/>
      </c>
      <c r="E857" s="1" t="str">
        <f>IF(ISNUMBER(G857),IF(NOT(ISBLANK('Datos de entrada'!K857)),'Datos de entrada'!K857,""),IFERROR(MID('Datos de entrada'!H857,1,2),""))</f>
        <v/>
      </c>
      <c r="F857" s="1" t="str">
        <f>IFERROR(VALUE(CONCATENATE(MID('Datos de entrada'!H857,5,1),",",MID('Datos de entrada'!H857,7,1))),IFERROR(VALUE(CONCATENATE(MID('Datos de entrada'!H857,5,2),",",MID('Datos de entrada'!H857,8,1))),""))</f>
        <v/>
      </c>
      <c r="G857" s="1" t="str">
        <f>IF(ISNUMBER('Datos de entrada'!J857),'Datos de entrada'!J857,"")</f>
        <v/>
      </c>
      <c r="I857" s="1" t="str">
        <f>IF(OR(ISNUMBER(F857),ISNUMBER(G857)),IFERROR(VALUE(CONCATENATE(MID('Datos de entrada'!C857,1,1),",",MID('Datos de entrada'!C857,3,1))),IFERROR(VALUE(MID('Datos de entrada'!C857,1,2)),"")),"")</f>
        <v/>
      </c>
    </row>
    <row r="858" spans="1:9" ht="14.25" x14ac:dyDescent="0.2">
      <c r="A858" t="str">
        <f t="shared" si="52"/>
        <v/>
      </c>
      <c r="B858" t="str">
        <f t="shared" si="51"/>
        <v/>
      </c>
      <c r="C858" s="1" t="str">
        <f t="shared" si="50"/>
        <v/>
      </c>
      <c r="D858" t="str">
        <f>IF(ISNUMBER(C858),'Datos de entrada'!A858,"")</f>
        <v/>
      </c>
      <c r="E858" s="1" t="str">
        <f>IF(ISNUMBER(G858),IF(NOT(ISBLANK('Datos de entrada'!K858)),'Datos de entrada'!K858,""),IFERROR(MID('Datos de entrada'!H858,1,2),""))</f>
        <v/>
      </c>
      <c r="F858" s="1" t="str">
        <f>IFERROR(VALUE(CONCATENATE(MID('Datos de entrada'!H858,5,1),",",MID('Datos de entrada'!H858,7,1))),IFERROR(VALUE(CONCATENATE(MID('Datos de entrada'!H858,5,2),",",MID('Datos de entrada'!H858,8,1))),""))</f>
        <v/>
      </c>
      <c r="G858" s="1" t="str">
        <f>IF(ISNUMBER('Datos de entrada'!J858),'Datos de entrada'!J858,"")</f>
        <v/>
      </c>
      <c r="I858" s="1" t="str">
        <f>IF(OR(ISNUMBER(F858),ISNUMBER(G858)),IFERROR(VALUE(CONCATENATE(MID('Datos de entrada'!C858,1,1),",",MID('Datos de entrada'!C858,3,1))),IFERROR(VALUE(MID('Datos de entrada'!C858,1,2)),"")),"")</f>
        <v/>
      </c>
    </row>
    <row r="859" spans="1:9" ht="14.25" x14ac:dyDescent="0.2">
      <c r="A859" t="str">
        <f t="shared" si="52"/>
        <v/>
      </c>
      <c r="B859" t="str">
        <f t="shared" si="51"/>
        <v/>
      </c>
      <c r="C859" s="1" t="str">
        <f t="shared" si="50"/>
        <v/>
      </c>
      <c r="D859" t="str">
        <f>IF(ISNUMBER(C859),'Datos de entrada'!A859,"")</f>
        <v/>
      </c>
      <c r="E859" s="1" t="str">
        <f>IF(ISNUMBER(G859),IF(NOT(ISBLANK('Datos de entrada'!K859)),'Datos de entrada'!K859,""),IFERROR(MID('Datos de entrada'!H859,1,2),""))</f>
        <v/>
      </c>
      <c r="F859" s="1" t="str">
        <f>IFERROR(VALUE(CONCATENATE(MID('Datos de entrada'!H859,5,1),",",MID('Datos de entrada'!H859,7,1))),IFERROR(VALUE(CONCATENATE(MID('Datos de entrada'!H859,5,2),",",MID('Datos de entrada'!H859,8,1))),""))</f>
        <v/>
      </c>
      <c r="G859" s="1" t="str">
        <f>IF(ISNUMBER('Datos de entrada'!J859),'Datos de entrada'!J859,"")</f>
        <v/>
      </c>
      <c r="I859" s="1" t="str">
        <f>IF(OR(ISNUMBER(F859),ISNUMBER(G859)),IFERROR(VALUE(CONCATENATE(MID('Datos de entrada'!C859,1,1),",",MID('Datos de entrada'!C859,3,1))),IFERROR(VALUE(MID('Datos de entrada'!C859,1,2)),"")),"")</f>
        <v/>
      </c>
    </row>
    <row r="860" spans="1:9" ht="14.25" x14ac:dyDescent="0.2">
      <c r="A860" t="str">
        <f t="shared" si="52"/>
        <v/>
      </c>
      <c r="B860" t="str">
        <f t="shared" si="51"/>
        <v/>
      </c>
      <c r="C860" s="1" t="str">
        <f t="shared" si="50"/>
        <v/>
      </c>
      <c r="D860" t="str">
        <f>IF(ISNUMBER(C860),'Datos de entrada'!A860,"")</f>
        <v/>
      </c>
      <c r="E860" s="1" t="str">
        <f>IF(ISNUMBER(G860),IF(NOT(ISBLANK('Datos de entrada'!K860)),'Datos de entrada'!K860,""),IFERROR(MID('Datos de entrada'!H860,1,2),""))</f>
        <v/>
      </c>
      <c r="F860" s="1" t="str">
        <f>IFERROR(VALUE(CONCATENATE(MID('Datos de entrada'!H860,5,1),",",MID('Datos de entrada'!H860,7,1))),IFERROR(VALUE(CONCATENATE(MID('Datos de entrada'!H860,5,2),",",MID('Datos de entrada'!H860,8,1))),""))</f>
        <v/>
      </c>
      <c r="G860" s="1" t="str">
        <f>IF(ISNUMBER('Datos de entrada'!J860),'Datos de entrada'!J860,"")</f>
        <v/>
      </c>
      <c r="I860" s="1" t="str">
        <f>IF(OR(ISNUMBER(F860),ISNUMBER(G860)),IFERROR(VALUE(CONCATENATE(MID('Datos de entrada'!C860,1,1),",",MID('Datos de entrada'!C860,3,1))),IFERROR(VALUE(MID('Datos de entrada'!C860,1,2)),"")),"")</f>
        <v/>
      </c>
    </row>
    <row r="861" spans="1:9" ht="14.25" x14ac:dyDescent="0.2">
      <c r="A861" t="str">
        <f t="shared" si="52"/>
        <v/>
      </c>
      <c r="B861" t="str">
        <f t="shared" si="51"/>
        <v/>
      </c>
      <c r="C861" s="1" t="str">
        <f t="shared" si="50"/>
        <v/>
      </c>
      <c r="D861" t="str">
        <f>IF(ISNUMBER(C861),'Datos de entrada'!A861,"")</f>
        <v/>
      </c>
      <c r="E861" s="1" t="str">
        <f>IF(ISNUMBER(G861),IF(NOT(ISBLANK('Datos de entrada'!K861)),'Datos de entrada'!K861,""),IFERROR(MID('Datos de entrada'!H861,1,2),""))</f>
        <v/>
      </c>
      <c r="F861" s="1" t="str">
        <f>IFERROR(VALUE(CONCATENATE(MID('Datos de entrada'!H861,5,1),",",MID('Datos de entrada'!H861,7,1))),IFERROR(VALUE(CONCATENATE(MID('Datos de entrada'!H861,5,2),",",MID('Datos de entrada'!H861,8,1))),""))</f>
        <v/>
      </c>
      <c r="G861" s="1" t="str">
        <f>IF(ISNUMBER('Datos de entrada'!J861),'Datos de entrada'!J861,"")</f>
        <v/>
      </c>
      <c r="I861" s="1" t="str">
        <f>IF(OR(ISNUMBER(F861),ISNUMBER(G861)),IFERROR(VALUE(CONCATENATE(MID('Datos de entrada'!C861,1,1),",",MID('Datos de entrada'!C861,3,1))),IFERROR(VALUE(MID('Datos de entrada'!C861,1,2)),"")),"")</f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6EAC-4ADC-42A6-9802-E17FF8BC9DA4}">
  <sheetPr codeName="Hoja5"/>
  <dimension ref="A1:M36"/>
  <sheetViews>
    <sheetView workbookViewId="0">
      <selection activeCell="C24" sqref="C24"/>
    </sheetView>
  </sheetViews>
  <sheetFormatPr baseColWidth="10" defaultRowHeight="12.75" x14ac:dyDescent="0.2"/>
  <cols>
    <col min="2" max="2" width="47.140625" customWidth="1"/>
    <col min="3" max="3" width="20.85546875" customWidth="1"/>
    <col min="8" max="8" width="11.7109375" customWidth="1"/>
    <col min="9" max="9" width="50.28515625" bestFit="1" customWidth="1"/>
  </cols>
  <sheetData>
    <row r="1" spans="1:13" x14ac:dyDescent="0.2">
      <c r="A1" s="92" t="s">
        <v>111</v>
      </c>
      <c r="B1" s="93"/>
      <c r="C1" s="47"/>
      <c r="D1" s="47"/>
      <c r="E1" s="47"/>
      <c r="F1" s="47"/>
      <c r="H1" s="94" t="s">
        <v>113</v>
      </c>
      <c r="I1" s="95"/>
      <c r="J1" s="48"/>
      <c r="K1" s="48"/>
      <c r="L1" s="48"/>
      <c r="M1" s="48"/>
    </row>
    <row r="2" spans="1:13" x14ac:dyDescent="0.2">
      <c r="A2" s="47">
        <f>LARGE('Operaciones Auxiliares'!$B2:$B500,ROW()-1)</f>
        <v>10.0000129</v>
      </c>
      <c r="B2" s="47" t="str">
        <f>VLOOKUP($A2,'Operaciones Auxiliares'!$B$3:$H$500,3,FALSE)</f>
        <v>G4011229 Computación Gráfica</v>
      </c>
      <c r="C2" s="47" t="str">
        <f>VLOOKUP($A2,'Operaciones Auxiliares'!$B$3:$H$500,4,FALSE)</f>
        <v>MH</v>
      </c>
      <c r="D2" s="47">
        <f>VLOOKUP($A2,'Operaciones Auxiliares'!$B$3:$H$500,5,FALSE)</f>
        <v>10</v>
      </c>
      <c r="E2" s="47" t="str">
        <f>VLOOKUP($A2,'Operaciones Auxiliares'!$B$3:$H$500,6,FALSE)</f>
        <v/>
      </c>
      <c r="F2" s="47">
        <f>VLOOKUP($A2,'Operaciones Auxiliares'!$B$3:$I$500,8,FALSE)</f>
        <v>4.5</v>
      </c>
      <c r="H2" s="48">
        <f>SMALL('Operaciones Auxiliares'!$B2:$B500,ROW()-1)</f>
        <v>5.0000020999999997</v>
      </c>
      <c r="I2" s="48" t="str">
        <f>VLOOKUP($H2,'Operaciones Auxiliares'!$B$3:$H$500,3,FALSE)</f>
        <v>G4011121 Cálculo e Análise Numérica</v>
      </c>
      <c r="J2" s="48" t="str">
        <f>VLOOKUP($H2,'Operaciones Auxiliares'!$B$3:$H$500,4,FALSE)</f>
        <v>AP</v>
      </c>
      <c r="K2" s="48">
        <f>VLOOKUP($H2,'Operaciones Auxiliares'!$B$3:$H$500,5,FALSE)</f>
        <v>5</v>
      </c>
      <c r="L2" s="48" t="str">
        <f>VLOOKUP($H2,'Operaciones Auxiliares'!$B$3:$H$500,6,FALSE)</f>
        <v/>
      </c>
      <c r="M2" s="48">
        <f>VLOOKUP($H2,'Operaciones Auxiliares'!$B$3:$I$500,8,FALSE)</f>
        <v>6</v>
      </c>
    </row>
    <row r="3" spans="1:13" x14ac:dyDescent="0.2">
      <c r="A3" s="47">
        <f>LARGE('Operaciones Auxiliares'!$B3:$B501,ROW()-1)</f>
        <v>10.000012399999999</v>
      </c>
      <c r="B3" s="47" t="str">
        <f>VLOOKUP($A3,'Operaciones Auxiliares'!$B$3:$H$500,3,FALSE)</f>
        <v>G4011328 Xestión de Recursos Humanos e Comportamento Organizacional</v>
      </c>
      <c r="C3" s="47" t="str">
        <f>VLOOKUP($A3,'Operaciones Auxiliares'!$B$3:$H$500,4,FALSE)</f>
        <v>MH</v>
      </c>
      <c r="D3" s="47">
        <f>VLOOKUP($A3,'Operaciones Auxiliares'!$B$3:$H$500,5,FALSE)</f>
        <v>10</v>
      </c>
      <c r="E3" s="47" t="str">
        <f>VLOOKUP($A3,'Operaciones Auxiliares'!$B$3:$H$500,6,FALSE)</f>
        <v/>
      </c>
      <c r="F3" s="47">
        <f>VLOOKUP($A3,'Operaciones Auxiliares'!$B$3:$I$500,8,FALSE)</f>
        <v>4.5</v>
      </c>
      <c r="H3" s="48">
        <f>SMALL('Operaciones Auxiliares'!$B3:$B501,ROW()-1)</f>
        <v>5.0000026999999996</v>
      </c>
      <c r="I3" s="48" t="str">
        <f>VLOOKUP($H3,'Operaciones Auxiliares'!$B$3:$H$500,3,FALSE)</f>
        <v>G4011228 Arquitectura de Computadores</v>
      </c>
      <c r="J3" s="48" t="str">
        <f>VLOOKUP($H3,'Operaciones Auxiliares'!$B$3:$H$500,4,FALSE)</f>
        <v>AP</v>
      </c>
      <c r="K3" s="48">
        <f>VLOOKUP($H3,'Operaciones Auxiliares'!$B$3:$H$500,5,FALSE)</f>
        <v>5</v>
      </c>
      <c r="L3" s="48" t="str">
        <f>VLOOKUP($H3,'Operaciones Auxiliares'!$B$3:$H$500,6,FALSE)</f>
        <v/>
      </c>
      <c r="M3" s="48">
        <f>VLOOKUP($H3,'Operaciones Auxiliares'!$B$3:$I$500,8,FALSE)</f>
        <v>4.5</v>
      </c>
    </row>
    <row r="4" spans="1:13" x14ac:dyDescent="0.2">
      <c r="A4" s="47">
        <f>LARGE('Operaciones Auxiliares'!$B4:$B502,ROW()-1)</f>
        <v>10.000011799999999</v>
      </c>
      <c r="B4" s="47" t="str">
        <f>VLOOKUP($A4,'Operaciones Auxiliares'!$B$3:$H$500,3,FALSE)</f>
        <v>G4011322 Administración de Sistemas e Redes</v>
      </c>
      <c r="C4" s="47" t="str">
        <f>VLOOKUP($A4,'Operaciones Auxiliares'!$B$3:$H$500,4,FALSE)</f>
        <v>MH</v>
      </c>
      <c r="D4" s="47">
        <f>VLOOKUP($A4,'Operaciones Auxiliares'!$B$3:$H$500,5,FALSE)</f>
        <v>10</v>
      </c>
      <c r="E4" s="47" t="str">
        <f>VLOOKUP($A4,'Operaciones Auxiliares'!$B$3:$H$500,6,FALSE)</f>
        <v/>
      </c>
      <c r="F4" s="47">
        <f>VLOOKUP($A4,'Operaciones Auxiliares'!$B$3:$I$500,8,FALSE)</f>
        <v>6</v>
      </c>
      <c r="H4" s="48">
        <f>SMALL('Operaciones Auxiliares'!$B4:$B502,ROW()-1)</f>
        <v>5.0000033000000004</v>
      </c>
      <c r="I4" s="48" t="str">
        <f>VLOOKUP($H4,'Operaciones Auxiliares'!$B$3:$H$500,3,FALSE)</f>
        <v>G4011221 Bases de Datos I</v>
      </c>
      <c r="J4" s="48" t="str">
        <f>VLOOKUP($H4,'Operaciones Auxiliares'!$B$3:$H$500,4,FALSE)</f>
        <v>AP</v>
      </c>
      <c r="K4" s="48">
        <f>VLOOKUP($H4,'Operaciones Auxiliares'!$B$3:$H$500,5,FALSE)</f>
        <v>5</v>
      </c>
      <c r="L4" s="48" t="str">
        <f>VLOOKUP($H4,'Operaciones Auxiliares'!$B$3:$H$500,6,FALSE)</f>
        <v/>
      </c>
      <c r="M4" s="48">
        <f>VLOOKUP($H4,'Operaciones Auxiliares'!$B$3:$I$500,8,FALSE)</f>
        <v>6</v>
      </c>
    </row>
    <row r="5" spans="1:13" x14ac:dyDescent="0.2">
      <c r="A5" s="47">
        <f>LARGE('Operaciones Auxiliares'!$B5:$B503,ROW()-1)</f>
        <v>10.0000111</v>
      </c>
      <c r="B5" s="47" t="str">
        <f>VLOOKUP($A5,'Operaciones Auxiliares'!$B$3:$H$500,3,FALSE)</f>
        <v>G4011325 Enxeñaría do Software</v>
      </c>
      <c r="C5" s="47" t="str">
        <f>VLOOKUP($A5,'Operaciones Auxiliares'!$B$3:$H$500,4,FALSE)</f>
        <v>MH</v>
      </c>
      <c r="D5" s="47">
        <f>VLOOKUP($A5,'Operaciones Auxiliares'!$B$3:$H$500,5,FALSE)</f>
        <v>10</v>
      </c>
      <c r="E5" s="47" t="str">
        <f>VLOOKUP($A5,'Operaciones Auxiliares'!$B$3:$H$500,6,FALSE)</f>
        <v/>
      </c>
      <c r="F5" s="47">
        <f>VLOOKUP($A5,'Operaciones Auxiliares'!$B$3:$I$500,8,FALSE)</f>
        <v>12</v>
      </c>
      <c r="H5" s="48">
        <f>SMALL('Operaciones Auxiliares'!$B5:$B503,ROW()-1)</f>
        <v>5.0000039000000003</v>
      </c>
      <c r="I5" s="48" t="str">
        <f>VLOOKUP($H5,'Operaciones Auxiliares'!$B$3:$H$500,3,FALSE)</f>
        <v>G4011341 Administración Avanzada de Sistemas e Redes</v>
      </c>
      <c r="J5" s="48" t="str">
        <f>VLOOKUP($H5,'Operaciones Auxiliares'!$B$3:$H$500,4,FALSE)</f>
        <v>AP</v>
      </c>
      <c r="K5" s="48">
        <f>VLOOKUP($H5,'Operaciones Auxiliares'!$B$3:$H$500,5,FALSE)</f>
        <v>5</v>
      </c>
      <c r="L5" s="48" t="str">
        <f>VLOOKUP($H5,'Operaciones Auxiliares'!$B$3:$H$500,6,FALSE)</f>
        <v/>
      </c>
      <c r="M5" s="48">
        <f>VLOOKUP($H5,'Operaciones Auxiliares'!$B$3:$I$500,8,FALSE)</f>
        <v>4.5</v>
      </c>
    </row>
    <row r="6" spans="1:13" x14ac:dyDescent="0.2">
      <c r="A6" s="47">
        <f>LARGE('Operaciones Auxiliares'!$B6:$B504,ROW()-1)</f>
        <v>10.0000105</v>
      </c>
      <c r="B6" s="47" t="str">
        <f>VLOOKUP($A6,'Operaciones Auxiliares'!$B$3:$H$500,3,FALSE)</f>
        <v>G4011326 Computación Distribuída</v>
      </c>
      <c r="C6" s="47" t="str">
        <f>VLOOKUP($A6,'Operaciones Auxiliares'!$B$3:$H$500,4,FALSE)</f>
        <v>MH</v>
      </c>
      <c r="D6" s="47">
        <f>VLOOKUP($A6,'Operaciones Auxiliares'!$B$3:$H$500,5,FALSE)</f>
        <v>10</v>
      </c>
      <c r="E6" s="47" t="str">
        <f>VLOOKUP($A6,'Operaciones Auxiliares'!$B$3:$H$500,6,FALSE)</f>
        <v/>
      </c>
      <c r="F6" s="47">
        <f>VLOOKUP($A6,'Operaciones Auxiliares'!$B$3:$I$500,8,FALSE)</f>
        <v>6</v>
      </c>
      <c r="H6" s="48">
        <f>SMALL('Operaciones Auxiliares'!$B6:$B504,ROW()-1)</f>
        <v>5.0000045999999996</v>
      </c>
      <c r="I6" s="48" t="str">
        <f>VLOOKUP($H6,'Operaciones Auxiliares'!$B$3:$H$500,3,FALSE)</f>
        <v>G4011223 Sistemas Operativos I</v>
      </c>
      <c r="J6" s="48" t="str">
        <f>VLOOKUP($H6,'Operaciones Auxiliares'!$B$3:$H$500,4,FALSE)</f>
        <v>AP</v>
      </c>
      <c r="K6" s="48">
        <f>VLOOKUP($H6,'Operaciones Auxiliares'!$B$3:$H$500,5,FALSE)</f>
        <v>5</v>
      </c>
      <c r="L6" s="48" t="str">
        <f>VLOOKUP($H6,'Operaciones Auxiliares'!$B$3:$H$500,6,FALSE)</f>
        <v/>
      </c>
      <c r="M6" s="48">
        <f>VLOOKUP($H6,'Operaciones Auxiliares'!$B$3:$I$500,8,FALSE)</f>
        <v>6</v>
      </c>
    </row>
    <row r="7" spans="1:13" x14ac:dyDescent="0.2">
      <c r="A7" s="47">
        <f>LARGE('Operaciones Auxiliares'!$B7:$B505,ROW()-1)</f>
        <v>10.0000049</v>
      </c>
      <c r="B7" s="47" t="str">
        <f>VLOOKUP($A7,'Operaciones Auxiliares'!$B$3:$H$500,3,FALSE)</f>
        <v>G4011229 Computación Gráfica</v>
      </c>
      <c r="C7" s="47" t="str">
        <f>VLOOKUP($A7,'Operaciones Auxiliares'!$B$3:$H$500,4,FALSE)</f>
        <v>MH</v>
      </c>
      <c r="D7" s="47">
        <f>VLOOKUP($A7,'Operaciones Auxiliares'!$B$3:$H$500,5,FALSE)</f>
        <v>10</v>
      </c>
      <c r="E7" s="47" t="str">
        <f>VLOOKUP($A7,'Operaciones Auxiliares'!$B$3:$H$500,6,FALSE)</f>
        <v/>
      </c>
      <c r="F7" s="47">
        <f>VLOOKUP($A7,'Operaciones Auxiliares'!$B$3:$I$500,8,FALSE)</f>
        <v>4.5</v>
      </c>
      <c r="H7" s="48">
        <f>SMALL('Operaciones Auxiliares'!$B7:$B505,ROW()-1)</f>
        <v>5.0000049999999998</v>
      </c>
      <c r="I7" s="48" t="str">
        <f>VLOOKUP($H7,'Operaciones Auxiliares'!$B$3:$H$500,3,FALSE)</f>
        <v>G4011324 Interacción Persoa-Ordenador</v>
      </c>
      <c r="J7" s="48" t="str">
        <f>VLOOKUP($H7,'Operaciones Auxiliares'!$B$3:$H$500,4,FALSE)</f>
        <v>AP</v>
      </c>
      <c r="K7" s="48">
        <f>VLOOKUP($H7,'Operaciones Auxiliares'!$B$3:$H$500,5,FALSE)</f>
        <v>5</v>
      </c>
      <c r="L7" s="48" t="str">
        <f>VLOOKUP($H7,'Operaciones Auxiliares'!$B$3:$H$500,6,FALSE)</f>
        <v/>
      </c>
      <c r="M7" s="48">
        <f>VLOOKUP($H7,'Operaciones Auxiliares'!$B$3:$I$500,8,FALSE)</f>
        <v>6</v>
      </c>
    </row>
    <row r="8" spans="1:13" x14ac:dyDescent="0.2">
      <c r="A8" s="47">
        <f>LARGE('Operaciones Auxiliares'!$B8:$B506,ROW()-1)</f>
        <v>10.0000044</v>
      </c>
      <c r="B8" s="47" t="str">
        <f>VLOOKUP($A8,'Operaciones Auxiliares'!$B$3:$H$500,3,FALSE)</f>
        <v>G4011328 Xestión de Recursos Humanos e Comportamento Organizacional</v>
      </c>
      <c r="C8" s="47" t="str">
        <f>VLOOKUP($A8,'Operaciones Auxiliares'!$B$3:$H$500,4,FALSE)</f>
        <v>MH</v>
      </c>
      <c r="D8" s="47">
        <f>VLOOKUP($A8,'Operaciones Auxiliares'!$B$3:$H$500,5,FALSE)</f>
        <v>10</v>
      </c>
      <c r="E8" s="47" t="str">
        <f>VLOOKUP($A8,'Operaciones Auxiliares'!$B$3:$H$500,6,FALSE)</f>
        <v/>
      </c>
      <c r="F8" s="47">
        <f>VLOOKUP($A8,'Operaciones Auxiliares'!$B$3:$I$500,8,FALSE)</f>
        <v>4.5</v>
      </c>
      <c r="H8" s="48">
        <f>SMALL('Operaciones Auxiliares'!$B8:$B506,ROW()-1)</f>
        <v>5.0000100999999999</v>
      </c>
      <c r="I8" s="48" t="str">
        <f>VLOOKUP($H8,'Operaciones Auxiliares'!$B$3:$H$500,3,FALSE)</f>
        <v>G4011121 Cálculo e Análise Numérica</v>
      </c>
      <c r="J8" s="48" t="str">
        <f>VLOOKUP($H8,'Operaciones Auxiliares'!$B$3:$H$500,4,FALSE)</f>
        <v>AP</v>
      </c>
      <c r="K8" s="48">
        <f>VLOOKUP($H8,'Operaciones Auxiliares'!$B$3:$H$500,5,FALSE)</f>
        <v>5</v>
      </c>
      <c r="L8" s="48" t="str">
        <f>VLOOKUP($H8,'Operaciones Auxiliares'!$B$3:$H$500,6,FALSE)</f>
        <v/>
      </c>
      <c r="M8" s="48">
        <f>VLOOKUP($H8,'Operaciones Auxiliares'!$B$3:$I$500,8,FALSE)</f>
        <v>6</v>
      </c>
    </row>
    <row r="9" spans="1:13" x14ac:dyDescent="0.2">
      <c r="A9" s="47">
        <f>LARGE('Operaciones Auxiliares'!$B9:$B507,ROW()-1)</f>
        <v>10.0000038</v>
      </c>
      <c r="B9" s="47" t="str">
        <f>VLOOKUP($A9,'Operaciones Auxiliares'!$B$3:$H$500,3,FALSE)</f>
        <v>G4011322 Administración de Sistemas e Redes</v>
      </c>
      <c r="C9" s="47" t="str">
        <f>VLOOKUP($A9,'Operaciones Auxiliares'!$B$3:$H$500,4,FALSE)</f>
        <v>MH</v>
      </c>
      <c r="D9" s="47">
        <f>VLOOKUP($A9,'Operaciones Auxiliares'!$B$3:$H$500,5,FALSE)</f>
        <v>10</v>
      </c>
      <c r="E9" s="47" t="str">
        <f>VLOOKUP($A9,'Operaciones Auxiliares'!$B$3:$H$500,6,FALSE)</f>
        <v/>
      </c>
      <c r="F9" s="47">
        <f>VLOOKUP($A9,'Operaciones Auxiliares'!$B$3:$I$500,8,FALSE)</f>
        <v>6</v>
      </c>
      <c r="H9" s="48">
        <f>SMALL('Operaciones Auxiliares'!$B9:$B507,ROW()-1)</f>
        <v>5.0000106999999998</v>
      </c>
      <c r="I9" s="48" t="str">
        <f>VLOOKUP($H9,'Operaciones Auxiliares'!$B$3:$H$500,3,FALSE)</f>
        <v>G4011228 Arquitectura de Computadores</v>
      </c>
      <c r="J9" s="48" t="str">
        <f>VLOOKUP($H9,'Operaciones Auxiliares'!$B$3:$H$500,4,FALSE)</f>
        <v>AP</v>
      </c>
      <c r="K9" s="48">
        <f>VLOOKUP($H9,'Operaciones Auxiliares'!$B$3:$H$500,5,FALSE)</f>
        <v>5</v>
      </c>
      <c r="L9" s="48" t="str">
        <f>VLOOKUP($H9,'Operaciones Auxiliares'!$B$3:$H$500,6,FALSE)</f>
        <v/>
      </c>
      <c r="M9" s="48">
        <f>VLOOKUP($H9,'Operaciones Auxiliares'!$B$3:$I$500,8,FALSE)</f>
        <v>4.5</v>
      </c>
    </row>
    <row r="10" spans="1:13" x14ac:dyDescent="0.2">
      <c r="A10" s="47">
        <f>LARGE('Operaciones Auxiliares'!$B10:$B508,ROW()-1)</f>
        <v>10.000003100000001</v>
      </c>
      <c r="B10" s="47" t="str">
        <f>VLOOKUP($A10,'Operaciones Auxiliares'!$B$3:$H$500,3,FALSE)</f>
        <v>G4011325 Enxeñaría do Software</v>
      </c>
      <c r="C10" s="47" t="str">
        <f>VLOOKUP($A10,'Operaciones Auxiliares'!$B$3:$H$500,4,FALSE)</f>
        <v>MH</v>
      </c>
      <c r="D10" s="47">
        <f>VLOOKUP($A10,'Operaciones Auxiliares'!$B$3:$H$500,5,FALSE)</f>
        <v>10</v>
      </c>
      <c r="E10" s="47" t="str">
        <f>VLOOKUP($A10,'Operaciones Auxiliares'!$B$3:$H$500,6,FALSE)</f>
        <v/>
      </c>
      <c r="F10" s="47">
        <f>VLOOKUP($A10,'Operaciones Auxiliares'!$B$3:$I$500,8,FALSE)</f>
        <v>12</v>
      </c>
      <c r="H10" s="48">
        <f>SMALL('Operaciones Auxiliares'!$B10:$B508,ROW()-1)</f>
        <v>5.0000112999999997</v>
      </c>
      <c r="I10" s="48" t="str">
        <f>VLOOKUP($H10,'Operaciones Auxiliares'!$B$3:$H$500,3,FALSE)</f>
        <v>G4011221 Bases de Datos I</v>
      </c>
      <c r="J10" s="48" t="str">
        <f>VLOOKUP($H10,'Operaciones Auxiliares'!$B$3:$H$500,4,FALSE)</f>
        <v>AP</v>
      </c>
      <c r="K10" s="48">
        <f>VLOOKUP($H10,'Operaciones Auxiliares'!$B$3:$H$500,5,FALSE)</f>
        <v>5</v>
      </c>
      <c r="L10" s="48" t="str">
        <f>VLOOKUP($H10,'Operaciones Auxiliares'!$B$3:$H$500,6,FALSE)</f>
        <v/>
      </c>
      <c r="M10" s="48">
        <f>VLOOKUP($H10,'Operaciones Auxiliares'!$B$3:$I$500,8,FALSE)</f>
        <v>6</v>
      </c>
    </row>
    <row r="11" spans="1:13" x14ac:dyDescent="0.2">
      <c r="A11" s="47">
        <f>LARGE('Operaciones Auxiliares'!$B11:$B509,ROW()-1)</f>
        <v>10.000002500000001</v>
      </c>
      <c r="B11" s="47" t="str">
        <f>VLOOKUP($A11,'Operaciones Auxiliares'!$B$3:$H$500,3,FALSE)</f>
        <v>G4011326 Computación Distribuída</v>
      </c>
      <c r="C11" s="47" t="str">
        <f>VLOOKUP($A11,'Operaciones Auxiliares'!$B$3:$H$500,4,FALSE)</f>
        <v>MH</v>
      </c>
      <c r="D11" s="47">
        <f>VLOOKUP($A11,'Operaciones Auxiliares'!$B$3:$H$500,5,FALSE)</f>
        <v>10</v>
      </c>
      <c r="E11" s="47" t="str">
        <f>VLOOKUP($A11,'Operaciones Auxiliares'!$B$3:$H$500,6,FALSE)</f>
        <v/>
      </c>
      <c r="F11" s="47">
        <f>VLOOKUP($A11,'Operaciones Auxiliares'!$B$3:$I$500,8,FALSE)</f>
        <v>6</v>
      </c>
      <c r="H11" s="48">
        <f>SMALL('Operaciones Auxiliares'!$B11:$B509,ROW()-1)</f>
        <v>5.0000118999999996</v>
      </c>
      <c r="I11" s="48" t="str">
        <f>VLOOKUP($H11,'Operaciones Auxiliares'!$B$3:$H$500,3,FALSE)</f>
        <v>G4011341 Administración Avanzada de Sistemas e Redes</v>
      </c>
      <c r="J11" s="48" t="str">
        <f>VLOOKUP($H11,'Operaciones Auxiliares'!$B$3:$H$500,4,FALSE)</f>
        <v>AP</v>
      </c>
      <c r="K11" s="48">
        <f>VLOOKUP($H11,'Operaciones Auxiliares'!$B$3:$H$500,5,FALSE)</f>
        <v>5</v>
      </c>
      <c r="L11" s="48" t="str">
        <f>VLOOKUP($H11,'Operaciones Auxiliares'!$B$3:$H$500,6,FALSE)</f>
        <v/>
      </c>
      <c r="M11" s="48">
        <f>VLOOKUP($H11,'Operaciones Auxiliares'!$B$3:$I$500,8,FALSE)</f>
        <v>4.5</v>
      </c>
    </row>
    <row r="20" spans="1:6" x14ac:dyDescent="0.2">
      <c r="A20" s="91" t="s">
        <v>110</v>
      </c>
      <c r="B20" s="91"/>
      <c r="C20" s="46"/>
      <c r="D20" s="46"/>
      <c r="E20" s="46"/>
      <c r="F20" s="46"/>
    </row>
    <row r="21" spans="1:6" x14ac:dyDescent="0.2">
      <c r="A21" s="46"/>
      <c r="B21" s="46"/>
      <c r="C21" s="46"/>
      <c r="D21" s="46"/>
      <c r="E21" s="46"/>
      <c r="F21" s="46"/>
    </row>
    <row r="22" spans="1:6" x14ac:dyDescent="0.2">
      <c r="A22" s="46">
        <f>LARGE('Operaciones Auxiliares'!A2:A500,ROW()-21)</f>
        <v>120.00001109999999</v>
      </c>
      <c r="B22" s="46" t="str">
        <f>VLOOKUP($A22,'Operaciones Auxiliares'!$A$3:$H$500,4,FALSE)</f>
        <v>G4011325 Enxeñaría do Software</v>
      </c>
      <c r="C22" s="46" t="str">
        <f>VLOOKUP($A22,'Operaciones Auxiliares'!$A$3:$H$500,5,FALSE)</f>
        <v>MH</v>
      </c>
      <c r="D22" s="46">
        <f>VLOOKUP($A22,'Operaciones Auxiliares'!$A$3:$H$500,6,FALSE)</f>
        <v>10</v>
      </c>
      <c r="E22" s="46" t="str">
        <f>VLOOKUP($A22,'Operaciones Auxiliares'!$A$3:$H$500,7,FALSE)</f>
        <v/>
      </c>
      <c r="F22" s="46">
        <f>VLOOKUP($A22,'Operaciones Auxiliares'!$A$3:$I$500,9,FALSE)</f>
        <v>12</v>
      </c>
    </row>
    <row r="23" spans="1:6" x14ac:dyDescent="0.2">
      <c r="A23" s="46">
        <f>LARGE('Operaciones Auxiliares'!A3:A501,ROW()-21)</f>
        <v>120.0000031</v>
      </c>
      <c r="B23" s="46" t="str">
        <f>VLOOKUP($A23,'Operaciones Auxiliares'!$A$3:$H$500,4,FALSE)</f>
        <v>G4011325 Enxeñaría do Software</v>
      </c>
      <c r="C23" s="46" t="str">
        <f>VLOOKUP($A23,'Operaciones Auxiliares'!$A$3:$H$500,5,FALSE)</f>
        <v>MH</v>
      </c>
      <c r="D23" s="46">
        <f>VLOOKUP($A23,'Operaciones Auxiliares'!$A$3:$H$500,6,FALSE)</f>
        <v>10</v>
      </c>
      <c r="E23" s="46" t="str">
        <f>VLOOKUP($A23,'Operaciones Auxiliares'!$A$3:$H$500,7,FALSE)</f>
        <v/>
      </c>
      <c r="F23" s="46">
        <f>VLOOKUP($A23,'Operaciones Auxiliares'!$A$3:$I$500,9,FALSE)</f>
        <v>12</v>
      </c>
    </row>
    <row r="24" spans="1:6" x14ac:dyDescent="0.2">
      <c r="A24" s="46">
        <f>LARGE('Operaciones Auxiliares'!A4:A502,ROW()-21)</f>
        <v>70.200005300000001</v>
      </c>
      <c r="B24" s="46" t="str">
        <f>VLOOKUP($A24,'Operaciones Auxiliares'!$A$3:$H$500,4,FALSE)</f>
        <v>G4011451 Prácticas Externas: EMPRESA S.A.</v>
      </c>
      <c r="C24" s="46" t="str">
        <f>VLOOKUP($A24,'Operaciones Auxiliares'!$A$3:$H$500,5,FALSE)</f>
        <v>NT</v>
      </c>
      <c r="D24" s="46">
        <f>VLOOKUP($A24,'Operaciones Auxiliares'!$A$3:$H$500,6,FALSE)</f>
        <v>7.8</v>
      </c>
      <c r="E24" s="46" t="str">
        <f>VLOOKUP($A24,'Operaciones Auxiliares'!$A$3:$H$500,7,FALSE)</f>
        <v/>
      </c>
      <c r="F24" s="46">
        <f>VLOOKUP($A24,'Operaciones Auxiliares'!$A$3:$I$500,9,FALSE)</f>
        <v>9</v>
      </c>
    </row>
    <row r="25" spans="1:6" x14ac:dyDescent="0.2">
      <c r="A25" s="46">
        <f>LARGE('Operaciones Auxiliares'!A5:A503,ROW()-21)</f>
        <v>60.000011800000003</v>
      </c>
      <c r="B25" s="46" t="str">
        <f>VLOOKUP($A25,'Operaciones Auxiliares'!$A$3:$H$500,4,FALSE)</f>
        <v>G4011322 Administración de Sistemas e Redes</v>
      </c>
      <c r="C25" s="46" t="str">
        <f>VLOOKUP($A25,'Operaciones Auxiliares'!$A$3:$H$500,5,FALSE)</f>
        <v>MH</v>
      </c>
      <c r="D25" s="46">
        <f>VLOOKUP($A25,'Operaciones Auxiliares'!$A$3:$H$500,6,FALSE)</f>
        <v>10</v>
      </c>
      <c r="E25" s="46" t="str">
        <f>VLOOKUP($A25,'Operaciones Auxiliares'!$A$3:$H$500,7,FALSE)</f>
        <v/>
      </c>
      <c r="F25" s="46">
        <f>VLOOKUP($A25,'Operaciones Auxiliares'!$A$3:$I$500,9,FALSE)</f>
        <v>6</v>
      </c>
    </row>
    <row r="26" spans="1:6" x14ac:dyDescent="0.2">
      <c r="A26" s="46">
        <f>LARGE('Operaciones Auxiliares'!A6:A504,ROW()-21)</f>
        <v>60.000010500000002</v>
      </c>
      <c r="B26" s="46" t="str">
        <f>VLOOKUP($A26,'Operaciones Auxiliares'!$A$3:$H$500,4,FALSE)</f>
        <v>G4011326 Computación Distribuída</v>
      </c>
      <c r="C26" s="46" t="str">
        <f>VLOOKUP($A26,'Operaciones Auxiliares'!$A$3:$H$500,5,FALSE)</f>
        <v>MH</v>
      </c>
      <c r="D26" s="46">
        <f>VLOOKUP($A26,'Operaciones Auxiliares'!$A$3:$H$500,6,FALSE)</f>
        <v>10</v>
      </c>
      <c r="E26" s="46" t="str">
        <f>VLOOKUP($A26,'Operaciones Auxiliares'!$A$3:$H$500,7,FALSE)</f>
        <v/>
      </c>
      <c r="F26" s="46">
        <f>VLOOKUP($A26,'Operaciones Auxiliares'!$A$3:$I$500,9,FALSE)</f>
        <v>6</v>
      </c>
    </row>
    <row r="27" spans="1:6" x14ac:dyDescent="0.2">
      <c r="A27" s="46">
        <f>LARGE('Operaciones Auxiliares'!A7:A505,ROW()-21)</f>
        <v>60.000003800000002</v>
      </c>
      <c r="B27" s="46" t="str">
        <f>VLOOKUP($A27,'Operaciones Auxiliares'!$A$3:$H$500,4,FALSE)</f>
        <v>G4011322 Administración de Sistemas e Redes</v>
      </c>
      <c r="C27" s="46" t="str">
        <f>VLOOKUP($A27,'Operaciones Auxiliares'!$A$3:$H$500,5,FALSE)</f>
        <v>MH</v>
      </c>
      <c r="D27" s="46">
        <f>VLOOKUP($A27,'Operaciones Auxiliares'!$A$3:$H$500,6,FALSE)</f>
        <v>10</v>
      </c>
      <c r="E27" s="46" t="str">
        <f>VLOOKUP($A27,'Operaciones Auxiliares'!$A$3:$H$500,7,FALSE)</f>
        <v/>
      </c>
      <c r="F27" s="46">
        <f>VLOOKUP($A27,'Operaciones Auxiliares'!$A$3:$I$500,9,FALSE)</f>
        <v>6</v>
      </c>
    </row>
    <row r="28" spans="1:6" x14ac:dyDescent="0.2">
      <c r="A28" s="46">
        <f>LARGE('Operaciones Auxiliares'!A8:A506,ROW()-21)</f>
        <v>60.000002500000001</v>
      </c>
      <c r="B28" s="46" t="str">
        <f>VLOOKUP($A28,'Operaciones Auxiliares'!$A$3:$H$500,4,FALSE)</f>
        <v>G4011326 Computación Distribuída</v>
      </c>
      <c r="C28" s="46" t="str">
        <f>VLOOKUP($A28,'Operaciones Auxiliares'!$A$3:$H$500,5,FALSE)</f>
        <v>MH</v>
      </c>
      <c r="D28" s="46">
        <f>VLOOKUP($A28,'Operaciones Auxiliares'!$A$3:$H$500,6,FALSE)</f>
        <v>10</v>
      </c>
      <c r="E28" s="46" t="str">
        <f>VLOOKUP($A28,'Operaciones Auxiliares'!$A$3:$H$500,7,FALSE)</f>
        <v/>
      </c>
      <c r="F28" s="46">
        <f>VLOOKUP($A28,'Operaciones Auxiliares'!$A$3:$I$500,9,FALSE)</f>
        <v>6</v>
      </c>
    </row>
    <row r="29" spans="1:6" x14ac:dyDescent="0.2">
      <c r="A29" s="46">
        <f>LARGE('Operaciones Auxiliares'!A9:A507,ROW()-21)</f>
        <v>57.000011600000001</v>
      </c>
      <c r="B29" s="46" t="str">
        <f>VLOOKUP($A29,'Operaciones Auxiliares'!$A$3:$H$500,4,FALSE)</f>
        <v>G4011321 Teoría de Autómatas e Linguaxes Formais</v>
      </c>
      <c r="C29" s="46" t="str">
        <f>VLOOKUP($A29,'Operaciones Auxiliares'!$A$3:$H$500,5,FALSE)</f>
        <v>SB</v>
      </c>
      <c r="D29" s="46">
        <f>VLOOKUP($A29,'Operaciones Auxiliares'!$A$3:$H$500,6,FALSE)</f>
        <v>9.5</v>
      </c>
      <c r="E29" s="46" t="str">
        <f>VLOOKUP($A29,'Operaciones Auxiliares'!$A$3:$H$500,7,FALSE)</f>
        <v/>
      </c>
      <c r="F29" s="46">
        <f>VLOOKUP($A29,'Operaciones Auxiliares'!$A$3:$I$500,9,FALSE)</f>
        <v>6</v>
      </c>
    </row>
    <row r="30" spans="1:6" x14ac:dyDescent="0.2">
      <c r="A30" s="46">
        <f>LARGE('Operaciones Auxiliares'!A10:A508,ROW()-21)</f>
        <v>57.000011000000001</v>
      </c>
      <c r="B30" s="46" t="str">
        <f>VLOOKUP($A30,'Operaciones Auxiliares'!$A$3:$H$500,4,FALSE)</f>
        <v>G4011230 Deseño de Software</v>
      </c>
      <c r="C30" s="46" t="str">
        <f>VLOOKUP($A30,'Operaciones Auxiliares'!$A$3:$H$500,5,FALSE)</f>
        <v>SB</v>
      </c>
      <c r="D30" s="46">
        <f>VLOOKUP($A30,'Operaciones Auxiliares'!$A$3:$H$500,6,FALSE)</f>
        <v>9.5</v>
      </c>
      <c r="E30" s="46" t="str">
        <f>VLOOKUP($A30,'Operaciones Auxiliares'!$A$3:$H$500,7,FALSE)</f>
        <v/>
      </c>
      <c r="F30" s="46">
        <f>VLOOKUP($A30,'Operaciones Auxiliares'!$A$3:$I$500,9,FALSE)</f>
        <v>6</v>
      </c>
    </row>
    <row r="31" spans="1:6" x14ac:dyDescent="0.2">
      <c r="A31" s="46">
        <f>LARGE('Operaciones Auxiliares'!A11:A509,ROW()-21)</f>
        <v>57.000010400000001</v>
      </c>
      <c r="B31" s="46" t="str">
        <f>VLOOKUP($A31,'Operaciones Auxiliares'!$A$3:$H$500,4,FALSE)</f>
        <v>G4011225 Programación Orientada a Obxetos</v>
      </c>
      <c r="C31" s="46" t="str">
        <f>VLOOKUP($A31,'Operaciones Auxiliares'!$A$3:$H$500,5,FALSE)</f>
        <v>SB</v>
      </c>
      <c r="D31" s="46">
        <f>VLOOKUP($A31,'Operaciones Auxiliares'!$A$3:$H$500,6,FALSE)</f>
        <v>9.5</v>
      </c>
      <c r="E31" s="46" t="str">
        <f>VLOOKUP($A31,'Operaciones Auxiliares'!$A$3:$H$500,7,FALSE)</f>
        <v/>
      </c>
      <c r="F31" s="46">
        <f>VLOOKUP($A31,'Operaciones Auxiliares'!$A$3:$I$500,9,FALSE)</f>
        <v>6</v>
      </c>
    </row>
    <row r="32" spans="1:6" x14ac:dyDescent="0.2">
      <c r="A32" s="46">
        <f>LARGE('Operaciones Auxiliares'!A12:A510,ROW()-21)</f>
        <v>57.000003599999999</v>
      </c>
      <c r="B32" s="46" t="str">
        <f>VLOOKUP($A32,'Operaciones Auxiliares'!$A$3:$H$500,4,FALSE)</f>
        <v>G4011321 Teoría de Autómatas e Linguaxes Formais</v>
      </c>
      <c r="C32" s="46" t="str">
        <f>VLOOKUP($A32,'Operaciones Auxiliares'!$A$3:$H$500,5,FALSE)</f>
        <v>SB</v>
      </c>
      <c r="D32" s="46">
        <f>VLOOKUP($A32,'Operaciones Auxiliares'!$A$3:$H$500,6,FALSE)</f>
        <v>9.5</v>
      </c>
      <c r="E32" s="46" t="str">
        <f>VLOOKUP($A32,'Operaciones Auxiliares'!$A$3:$H$500,7,FALSE)</f>
        <v/>
      </c>
      <c r="F32" s="46">
        <f>VLOOKUP($A32,'Operaciones Auxiliares'!$A$3:$I$500,9,FALSE)</f>
        <v>6</v>
      </c>
    </row>
    <row r="33" spans="1:6" x14ac:dyDescent="0.2">
      <c r="A33" s="46">
        <f>LARGE('Operaciones Auxiliares'!A13:A511,ROW()-21)</f>
        <v>57.000003</v>
      </c>
      <c r="B33" s="46" t="str">
        <f>VLOOKUP($A33,'Operaciones Auxiliares'!$A$3:$H$500,4,FALSE)</f>
        <v>G4011230 Deseño de Software</v>
      </c>
      <c r="C33" s="46" t="str">
        <f>VLOOKUP($A33,'Operaciones Auxiliares'!$A$3:$H$500,5,FALSE)</f>
        <v>SB</v>
      </c>
      <c r="D33" s="46">
        <f>VLOOKUP($A33,'Operaciones Auxiliares'!$A$3:$H$500,6,FALSE)</f>
        <v>9.5</v>
      </c>
      <c r="E33" s="46" t="str">
        <f>VLOOKUP($A33,'Operaciones Auxiliares'!$A$3:$H$500,7,FALSE)</f>
        <v/>
      </c>
      <c r="F33" s="46">
        <f>VLOOKUP($A33,'Operaciones Auxiliares'!$A$3:$I$500,9,FALSE)</f>
        <v>6</v>
      </c>
    </row>
    <row r="34" spans="1:6" x14ac:dyDescent="0.2">
      <c r="A34" s="46">
        <f>LARGE('Operaciones Auxiliares'!A14:A512,ROW()-21)</f>
        <v>57.0000024</v>
      </c>
      <c r="B34" s="46" t="str">
        <f>VLOOKUP($A34,'Operaciones Auxiliares'!$A$3:$H$500,4,FALSE)</f>
        <v>G4011225 Programación Orientada a Obxetos</v>
      </c>
      <c r="C34" s="46" t="str">
        <f>VLOOKUP($A34,'Operaciones Auxiliares'!$A$3:$H$500,5,FALSE)</f>
        <v>SB</v>
      </c>
      <c r="D34" s="46">
        <f>VLOOKUP($A34,'Operaciones Auxiliares'!$A$3:$H$500,6,FALSE)</f>
        <v>9.5</v>
      </c>
      <c r="E34" s="46" t="str">
        <f>VLOOKUP($A34,'Operaciones Auxiliares'!$A$3:$H$500,7,FALSE)</f>
        <v/>
      </c>
      <c r="F34" s="46">
        <f>VLOOKUP($A34,'Operaciones Auxiliares'!$A$3:$I$500,9,FALSE)</f>
        <v>6</v>
      </c>
    </row>
    <row r="35" spans="1:6" x14ac:dyDescent="0.2">
      <c r="A35" s="46">
        <f>LARGE('Operaciones Auxiliares'!A15:A513,ROW()-21)</f>
        <v>46.800012699999996</v>
      </c>
      <c r="B35" s="46" t="str">
        <f>VLOOKUP($A35,'Operaciones Auxiliares'!$A$3:$H$500,4,FALSE)</f>
        <v>G4011224 Redes</v>
      </c>
      <c r="C35" s="46" t="str">
        <f>VLOOKUP($A35,'Operaciones Auxiliares'!$A$3:$H$500,5,FALSE)</f>
        <v>NT</v>
      </c>
      <c r="D35" s="46">
        <f>VLOOKUP($A35,'Operaciones Auxiliares'!$A$3:$H$500,6,FALSE)</f>
        <v>7.8</v>
      </c>
      <c r="E35" s="46" t="str">
        <f>VLOOKUP($A35,'Operaciones Auxiliares'!$A$3:$H$500,7,FALSE)</f>
        <v/>
      </c>
      <c r="F35" s="46">
        <f>VLOOKUP($A35,'Operaciones Auxiliares'!$A$3:$I$500,9,FALSE)</f>
        <v>6</v>
      </c>
    </row>
    <row r="36" spans="1:6" x14ac:dyDescent="0.2">
      <c r="A36" s="46">
        <f>LARGE('Operaciones Auxiliares'!A16:A514,ROW()-21)</f>
        <v>46.800012099999996</v>
      </c>
      <c r="B36" s="46" t="str">
        <f>VLOOKUP($A36,'Operaciones Auxiliares'!$A$3:$H$500,4,FALSE)</f>
        <v>G4011323 Desenvolvemento de Aplicacións Web</v>
      </c>
      <c r="C36" s="46" t="str">
        <f>VLOOKUP($A36,'Operaciones Auxiliares'!$A$3:$H$500,5,FALSE)</f>
        <v>NT</v>
      </c>
      <c r="D36" s="46">
        <f>VLOOKUP($A36,'Operaciones Auxiliares'!$A$3:$H$500,6,FALSE)</f>
        <v>7.8</v>
      </c>
      <c r="E36" s="46" t="str">
        <f>VLOOKUP($A36,'Operaciones Auxiliares'!$A$3:$H$500,7,FALSE)</f>
        <v/>
      </c>
      <c r="F36" s="46">
        <f>VLOOKUP($A36,'Operaciones Auxiliares'!$A$3:$I$500,9,FALSE)</f>
        <v>6</v>
      </c>
    </row>
  </sheetData>
  <mergeCells count="3">
    <mergeCell ref="A20:B20"/>
    <mergeCell ref="A1:B1"/>
    <mergeCell ref="H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61318958478244BFE7F50B3ED994CB" ma:contentTypeVersion="12" ma:contentTypeDescription="Crear nuevo documento." ma:contentTypeScope="" ma:versionID="97475bd9a9d36c3c502ffcb446165afb">
  <xsd:schema xmlns:xsd="http://www.w3.org/2001/XMLSchema" xmlns:xs="http://www.w3.org/2001/XMLSchema" xmlns:p="http://schemas.microsoft.com/office/2006/metadata/properties" xmlns:ns3="93a4b9f6-4f67-4b83-a28f-52898a88ff00" xmlns:ns4="e7dca48a-f572-498c-ac77-3940d2ca4536" targetNamespace="http://schemas.microsoft.com/office/2006/metadata/properties" ma:root="true" ma:fieldsID="1fd11c65943875addce3cfce107ddaa9" ns3:_="" ns4:_="">
    <xsd:import namespace="93a4b9f6-4f67-4b83-a28f-52898a88ff00"/>
    <xsd:import namespace="e7dca48a-f572-498c-ac77-3940d2ca4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4b9f6-4f67-4b83-a28f-52898a8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ca48a-f572-498c-ac77-3940d2ca4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861D9E-870A-4DB6-89D7-7F8D254F5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a4b9f6-4f67-4b83-a28f-52898a88ff00"/>
    <ds:schemaRef ds:uri="e7dca48a-f572-498c-ac77-3940d2ca4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D9E3E9-6802-41F3-BDEF-DDD980707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D7F907-21D6-424E-BC8F-FA3791F3FE33}">
  <ds:schemaRefs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e7dca48a-f572-498c-ac77-3940d2ca4536"/>
    <ds:schemaRef ds:uri="http://schemas.microsoft.com/office/2006/documentManagement/types"/>
    <ds:schemaRef ds:uri="93a4b9f6-4f67-4b83-a28f-52898a88ff00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de entrada</vt:lpstr>
      <vt:lpstr>Resultados</vt:lpstr>
      <vt:lpstr>Notas Objetivo</vt:lpstr>
      <vt:lpstr>AuxiliarParaNotaDeseada</vt:lpstr>
      <vt:lpstr>AuxiliarListado</vt:lpstr>
      <vt:lpstr>Operaciones Auxiliares</vt:lpstr>
      <vt:lpstr>Auxiliares para 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ManuCosta</dc:creator>
  <dc:description/>
  <cp:lastModifiedBy>ManuCosta</cp:lastModifiedBy>
  <cp:revision>5</cp:revision>
  <dcterms:created xsi:type="dcterms:W3CDTF">2020-11-30T18:00:42Z</dcterms:created>
  <dcterms:modified xsi:type="dcterms:W3CDTF">2021-01-11T15:11:33Z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  <property fmtid="{D5CDD505-2E9C-101B-9397-08002B2CF9AE}" pid="7" name="ContentTypeId">
    <vt:lpwstr>0x0101005B61318958478244BFE7F50B3ED994CB</vt:lpwstr>
  </property>
</Properties>
</file>