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N:\Mi unidad\git\SDG15_indicators\Peru_fragmentacion\"/>
    </mc:Choice>
  </mc:AlternateContent>
  <xr:revisionPtr revIDLastSave="0" documentId="13_ncr:1_{62A451FC-AF42-43C5-8661-71E7DBD83D1B}" xr6:coauthVersionLast="47" xr6:coauthVersionMax="47" xr10:uidLastSave="{00000000-0000-0000-0000-000000000000}"/>
  <bookViews>
    <workbookView xWindow="1440" yWindow="810" windowWidth="21600" windowHeight="11385" activeTab="1" xr2:uid="{00000000-000D-0000-FFFF-FFFF00000000}"/>
  </bookViews>
  <sheets>
    <sheet name="Estadísticas_compiladas" sheetId="1" r:id="rId1"/>
    <sheet name="Gráfica" sheetId="2" r:id="rId2"/>
    <sheet name="Diccionario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" i="2" l="1"/>
  <c r="B22" i="2"/>
  <c r="C22" i="2"/>
  <c r="A3" i="2"/>
  <c r="B3" i="2"/>
  <c r="C3" i="2"/>
  <c r="A4" i="2"/>
  <c r="B4" i="2"/>
  <c r="C4" i="2"/>
  <c r="A5" i="2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C16" i="2"/>
  <c r="A17" i="2"/>
  <c r="B17" i="2"/>
  <c r="C17" i="2"/>
  <c r="A18" i="2"/>
  <c r="B18" i="2"/>
  <c r="C18" i="2"/>
  <c r="A19" i="2"/>
  <c r="B19" i="2"/>
  <c r="C19" i="2"/>
  <c r="A20" i="2"/>
  <c r="B20" i="2"/>
  <c r="C20" i="2"/>
  <c r="A21" i="2"/>
  <c r="B21" i="2"/>
  <c r="C21" i="2"/>
  <c r="A2" i="2"/>
  <c r="C2" i="2"/>
  <c r="B2" i="2"/>
  <c r="H21" i="1"/>
  <c r="I21" i="1"/>
  <c r="J21" i="1"/>
  <c r="H22" i="1"/>
  <c r="I22" i="1"/>
  <c r="J22" i="1"/>
  <c r="H23" i="1"/>
  <c r="I23" i="1"/>
  <c r="J23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I2" i="1"/>
  <c r="J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</calcChain>
</file>

<file path=xl/sharedStrings.xml><?xml version="1.0" encoding="utf-8"?>
<sst xmlns="http://schemas.openxmlformats.org/spreadsheetml/2006/main" count="50" uniqueCount="31">
  <si>
    <t>fecha</t>
  </si>
  <si>
    <t>pix_totales</t>
  </si>
  <si>
    <t>pix_bosque</t>
  </si>
  <si>
    <t>pix_nucleo</t>
  </si>
  <si>
    <t>prop_bosque</t>
  </si>
  <si>
    <t>prop_nucleo</t>
  </si>
  <si>
    <t>prop_bosque_nucleo</t>
  </si>
  <si>
    <t>porc_bosque</t>
  </si>
  <si>
    <t>porc_nucleo</t>
  </si>
  <si>
    <t>porc_bosque_nucleo</t>
  </si>
  <si>
    <t>Bosque</t>
  </si>
  <si>
    <t>Núcleo</t>
  </si>
  <si>
    <t>Repositorio Github</t>
  </si>
  <si>
    <t>https://github.com/gonzalezivan90/SDG15_indicators</t>
  </si>
  <si>
    <t>Carpeta del taller</t>
  </si>
  <si>
    <t>https://drive.google.com/open?id=1-teq0EtIdQAwMpPXIkGQhY7HFJOMVULr&amp;authuser=ig299%40nau.edu&amp;usp=drive_fs</t>
  </si>
  <si>
    <t>Campo</t>
  </si>
  <si>
    <t>Tipo</t>
  </si>
  <si>
    <t>Descripción</t>
  </si>
  <si>
    <t>Entero</t>
  </si>
  <si>
    <t>Año al que corresponde el cálculo</t>
  </si>
  <si>
    <t>Número totales de celdas del area de estudio (deben ser la misma en todos los años)</t>
  </si>
  <si>
    <t>Número de celdas con presencia de bosque</t>
  </si>
  <si>
    <t>Número de celdas con bosque no fragmentado, tipo nucleo con distancia de 1km desde el borde</t>
  </si>
  <si>
    <t>Decimal</t>
  </si>
  <si>
    <t>Proporción nacional de la superficie cubierta por bosque</t>
  </si>
  <si>
    <t>Proporción nacional de la superficie cubierta por bosque núcleo no fragmentado</t>
  </si>
  <si>
    <t>Proporción nacional de la superficie cubierta en bosque que corresponde a bosque núcleo no fragmentado</t>
  </si>
  <si>
    <t>Porcentaje nacional de la superficie cubierta por bosque</t>
  </si>
  <si>
    <t>Porcentaje nacional de la superficie cubierta por bosque núcleo no fragmentado</t>
  </si>
  <si>
    <t>Porcentaje nacional de la superficie cubierta en bosque que corresponde a bosque núcleo no fragmentado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</si>
</sst>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0" fontId="16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/>
    <xf numFmtId="0" fontId="18" fillId="0" borderId="0" xfId="42"/>
    <xf numFmtId="0" fontId="0" fillId="0" borderId="0" xfId="0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% área en bosque total y núcleo en Perú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16284738237876248"/>
          <c:y val="1.49184127278728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Gráfica!$B$1</c:f>
              <c:strCache>
                <c:ptCount val="1"/>
                <c:pt idx="0">
                  <c:v>Bosque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Gráfica!$A$2:$A$22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xVal>
          <c:yVal>
            <c:numRef>
              <c:f>Gráfica!$B$2:$B$22</c:f>
              <c:numCache>
                <c:formatCode>General</c:formatCode>
                <c:ptCount val="21"/>
                <c:pt idx="0">
                  <c:v>56.196810238216763</c:v>
                </c:pt>
                <c:pt idx="1">
                  <c:v>56.130055158932514</c:v>
                </c:pt>
                <c:pt idx="2">
                  <c:v>56.066609083148656</c:v>
                </c:pt>
                <c:pt idx="3">
                  <c:v>56.00869272401372</c:v>
                </c:pt>
                <c:pt idx="4">
                  <c:v>55.934664946858433</c:v>
                </c:pt>
                <c:pt idx="5">
                  <c:v>55.81734080945435</c:v>
                </c:pt>
                <c:pt idx="6">
                  <c:v>55.758130446983515</c:v>
                </c:pt>
                <c:pt idx="7">
                  <c:v>55.673739055691939</c:v>
                </c:pt>
                <c:pt idx="8">
                  <c:v>55.589730765493016</c:v>
                </c:pt>
                <c:pt idx="9">
                  <c:v>55.468801000198845</c:v>
                </c:pt>
                <c:pt idx="10">
                  <c:v>55.360551909682343</c:v>
                </c:pt>
                <c:pt idx="11">
                  <c:v>55.26235013886005</c:v>
                </c:pt>
                <c:pt idx="12">
                  <c:v>55.143553322517114</c:v>
                </c:pt>
                <c:pt idx="13">
                  <c:v>55.024110970819208</c:v>
                </c:pt>
                <c:pt idx="14">
                  <c:v>54.882986499215647</c:v>
                </c:pt>
                <c:pt idx="15">
                  <c:v>54.758626205261173</c:v>
                </c:pt>
                <c:pt idx="16">
                  <c:v>54.627752835094356</c:v>
                </c:pt>
                <c:pt idx="17">
                  <c:v>54.503833794060085</c:v>
                </c:pt>
                <c:pt idx="18">
                  <c:v>54.380829875389395</c:v>
                </c:pt>
                <c:pt idx="19">
                  <c:v>54.262864351223214</c:v>
                </c:pt>
                <c:pt idx="20">
                  <c:v>54.101305055616457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61-40C7-8EB1-F336EAC13BAE}"/>
            </c:ext>
          </c:extLst>
        </c:ser>
        <c:ser>
          <c:idx val="1"/>
          <c:order val="1"/>
          <c:tx>
            <c:strRef>
              <c:f>Gráfica!$C$1</c:f>
              <c:strCache>
                <c:ptCount val="1"/>
                <c:pt idx="0">
                  <c:v>Núcleo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dash"/>
              </a:ln>
              <a:effectLst/>
            </c:spPr>
          </c:marker>
          <c:xVal>
            <c:numRef>
              <c:f>Gráfica!$A$2:$A$22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xVal>
          <c:yVal>
            <c:numRef>
              <c:f>Gráfica!$C$2:$C$22</c:f>
              <c:numCache>
                <c:formatCode>General</c:formatCode>
                <c:ptCount val="21"/>
                <c:pt idx="0">
                  <c:v>36.824493368367733</c:v>
                </c:pt>
                <c:pt idx="1">
                  <c:v>36.612556422132549</c:v>
                </c:pt>
                <c:pt idx="2">
                  <c:v>36.408394296559734</c:v>
                </c:pt>
                <c:pt idx="3">
                  <c:v>36.245834832435705</c:v>
                </c:pt>
                <c:pt idx="4">
                  <c:v>36.022298277500951</c:v>
                </c:pt>
                <c:pt idx="5">
                  <c:v>35.760382303189495</c:v>
                </c:pt>
                <c:pt idx="6">
                  <c:v>35.593021987266077</c:v>
                </c:pt>
                <c:pt idx="7">
                  <c:v>35.404737456436578</c:v>
                </c:pt>
                <c:pt idx="8">
                  <c:v>35.183056753060796</c:v>
                </c:pt>
                <c:pt idx="9">
                  <c:v>34.909440530909102</c:v>
                </c:pt>
                <c:pt idx="10">
                  <c:v>34.653016792855865</c:v>
                </c:pt>
                <c:pt idx="11">
                  <c:v>34.416738192580063</c:v>
                </c:pt>
                <c:pt idx="12">
                  <c:v>34.065363535377394</c:v>
                </c:pt>
                <c:pt idx="13">
                  <c:v>33.767438061125887</c:v>
                </c:pt>
                <c:pt idx="14">
                  <c:v>33.366698296063191</c:v>
                </c:pt>
                <c:pt idx="15">
                  <c:v>32.987859167306084</c:v>
                </c:pt>
                <c:pt idx="16">
                  <c:v>32.579795061543955</c:v>
                </c:pt>
                <c:pt idx="17">
                  <c:v>32.669893056900825</c:v>
                </c:pt>
                <c:pt idx="18">
                  <c:v>31.987699161801558</c:v>
                </c:pt>
                <c:pt idx="19">
                  <c:v>31.676779865538695</c:v>
                </c:pt>
                <c:pt idx="20">
                  <c:v>31.376978512038534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61-40C7-8EB1-F336EAC13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382496"/>
        <c:axId val="1375379584"/>
      </c:scatterChart>
      <c:valAx>
        <c:axId val="137538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379584"/>
        <c:crosses val="autoZero"/>
        <c:crossBetween val="midCat"/>
      </c:valAx>
      <c:valAx>
        <c:axId val="137537958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38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219074</xdr:colOff>
      <xdr:row>0</xdr:row>
      <xdr:rowOff>109537</xdr:rowOff>
    </xdr:from>
    <xdr:to>
      <xdr:col>13</xdr:col>
      <xdr:colOff>228599</xdr:colOff>
      <xdr:row>18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BC542F-1349-F1ED-65F0-D3846C7DB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gonzalezivan90/SDG15_indicato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3"/>
  <sheetViews>
    <sheetView workbookViewId="0">
      <selection activeCell="F12" sqref="F12"/>
    </sheetView>
  </sheetViews>
  <sheetFormatPr defaultRowHeight="15" x14ac:dyDescent="0.25"/>
  <cols>
    <col min="2" max="2" width="11.140625" customWidth="1"/>
    <col min="3" max="3" width="10.140625" customWidth="1"/>
    <col min="4" max="4" width="10.85546875" customWidth="1"/>
    <col min="6" max="6" width="12.140625" bestFit="1" customWidth="1"/>
    <col min="7" max="7" width="9.140625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P1" s="1"/>
      <c r="Q1" s="1"/>
      <c r="R1" s="1"/>
      <c r="S1" s="1"/>
      <c r="T1" s="1"/>
      <c r="U1" s="1"/>
    </row>
    <row r="2" spans="1:21" x14ac:dyDescent="0.25">
      <c r="A2" s="5">
        <v>2000</v>
      </c>
      <c r="B2">
        <v>1398064402</v>
      </c>
      <c r="C2">
        <v>785667599</v>
      </c>
      <c r="D2">
        <v>514830133</v>
      </c>
      <c r="E2" s="2">
        <f>+C2/B2</f>
        <v>0.56196810238216766</v>
      </c>
      <c r="F2" s="2">
        <f>+D2/B2</f>
        <v>0.36824493368367733</v>
      </c>
      <c r="G2" s="2">
        <f>+D2/C2</f>
        <v>0.65527728730989709</v>
      </c>
      <c r="H2" s="2">
        <f>+E2*100</f>
        <v>56.196810238216763</v>
      </c>
      <c r="I2" s="2">
        <f t="shared" ref="I2:J2" si="0">+F2*100</f>
        <v>36.824493368367733</v>
      </c>
      <c r="J2" s="2">
        <f t="shared" si="0"/>
        <v>65.527728730989708</v>
      </c>
    </row>
    <row r="3" spans="1:21" x14ac:dyDescent="0.25">
      <c r="A3" s="5">
        <v>2001</v>
      </c>
      <c r="B3">
        <v>1398064402</v>
      </c>
      <c r="C3">
        <v>784734320</v>
      </c>
      <c r="D3">
        <v>511867118</v>
      </c>
      <c r="E3" s="2">
        <f t="shared" ref="E3:E23" si="1">+C3/B3</f>
        <v>0.56130055158932513</v>
      </c>
      <c r="F3" s="2">
        <f t="shared" ref="F3:F23" si="2">+D3/B3</f>
        <v>0.36612556422132547</v>
      </c>
      <c r="G3" s="2">
        <f t="shared" ref="G3:G23" si="3">+D3/C3</f>
        <v>0.65228078466097927</v>
      </c>
      <c r="H3" s="2">
        <f t="shared" ref="H3:H20" si="4">+E3*100</f>
        <v>56.130055158932514</v>
      </c>
      <c r="I3" s="2">
        <f t="shared" ref="I3:I21" si="5">+F3*100</f>
        <v>36.612556422132549</v>
      </c>
      <c r="J3" s="2">
        <f t="shared" ref="J3:J21" si="6">+G3*100</f>
        <v>65.228078466097926</v>
      </c>
    </row>
    <row r="4" spans="1:21" x14ac:dyDescent="0.25">
      <c r="A4" s="5">
        <v>2002</v>
      </c>
      <c r="B4">
        <v>1398064402</v>
      </c>
      <c r="C4">
        <v>783847303</v>
      </c>
      <c r="D4">
        <v>509012800</v>
      </c>
      <c r="E4" s="2">
        <f t="shared" si="1"/>
        <v>0.56066609083148655</v>
      </c>
      <c r="F4" s="2">
        <f t="shared" si="2"/>
        <v>0.36408394296559737</v>
      </c>
      <c r="G4" s="2">
        <f t="shared" si="3"/>
        <v>0.64937749744352946</v>
      </c>
      <c r="H4" s="2">
        <f t="shared" si="4"/>
        <v>56.066609083148656</v>
      </c>
      <c r="I4" s="2">
        <f t="shared" si="5"/>
        <v>36.408394296559734</v>
      </c>
      <c r="J4" s="2">
        <f t="shared" si="6"/>
        <v>64.937749744352942</v>
      </c>
    </row>
    <row r="5" spans="1:21" x14ac:dyDescent="0.25">
      <c r="A5" s="5">
        <v>2003</v>
      </c>
      <c r="B5">
        <v>1398064402</v>
      </c>
      <c r="C5">
        <v>783037595</v>
      </c>
      <c r="D5">
        <v>506740114</v>
      </c>
      <c r="E5" s="2">
        <f t="shared" si="1"/>
        <v>0.5600869272401372</v>
      </c>
      <c r="F5" s="2">
        <f t="shared" si="2"/>
        <v>0.36245834832435708</v>
      </c>
      <c r="G5" s="2">
        <f t="shared" si="3"/>
        <v>0.64714659581574752</v>
      </c>
      <c r="H5" s="2">
        <f t="shared" si="4"/>
        <v>56.00869272401372</v>
      </c>
      <c r="I5" s="2">
        <f t="shared" si="5"/>
        <v>36.245834832435705</v>
      </c>
      <c r="J5" s="2">
        <f t="shared" si="6"/>
        <v>64.71465958157475</v>
      </c>
    </row>
    <row r="6" spans="1:21" x14ac:dyDescent="0.25">
      <c r="A6" s="5">
        <v>2004</v>
      </c>
      <c r="B6">
        <v>1398064402</v>
      </c>
      <c r="C6">
        <v>782002639</v>
      </c>
      <c r="D6">
        <v>503614929</v>
      </c>
      <c r="E6" s="2">
        <f t="shared" si="1"/>
        <v>0.55934664946858437</v>
      </c>
      <c r="F6" s="2">
        <f t="shared" si="2"/>
        <v>0.36022298277500953</v>
      </c>
      <c r="G6" s="2">
        <f t="shared" si="3"/>
        <v>0.64400668729712562</v>
      </c>
      <c r="H6" s="2">
        <f t="shared" si="4"/>
        <v>55.934664946858433</v>
      </c>
      <c r="I6" s="2">
        <f t="shared" si="5"/>
        <v>36.022298277500951</v>
      </c>
      <c r="J6" s="2">
        <f t="shared" si="6"/>
        <v>64.400668729712564</v>
      </c>
    </row>
    <row r="7" spans="1:21" x14ac:dyDescent="0.25">
      <c r="A7" s="5">
        <v>2005</v>
      </c>
      <c r="B7">
        <v>1398064402</v>
      </c>
      <c r="C7">
        <v>780362372</v>
      </c>
      <c r="D7">
        <v>499953175</v>
      </c>
      <c r="E7" s="2">
        <f t="shared" si="1"/>
        <v>0.55817340809454352</v>
      </c>
      <c r="F7" s="2">
        <f t="shared" si="2"/>
        <v>0.35760382303189492</v>
      </c>
      <c r="G7" s="2">
        <f t="shared" si="3"/>
        <v>0.64066796777843615</v>
      </c>
      <c r="H7" s="2">
        <f t="shared" si="4"/>
        <v>55.81734080945435</v>
      </c>
      <c r="I7" s="2">
        <f t="shared" si="5"/>
        <v>35.760382303189495</v>
      </c>
      <c r="J7" s="2">
        <f t="shared" si="6"/>
        <v>64.066796777843621</v>
      </c>
    </row>
    <row r="8" spans="1:21" x14ac:dyDescent="0.25">
      <c r="A8" s="5">
        <v>2006</v>
      </c>
      <c r="B8">
        <v>1398064402</v>
      </c>
      <c r="C8">
        <v>779534573</v>
      </c>
      <c r="D8">
        <v>497613370</v>
      </c>
      <c r="E8" s="2">
        <f t="shared" si="1"/>
        <v>0.55758130446983512</v>
      </c>
      <c r="F8" s="2">
        <f t="shared" si="2"/>
        <v>0.35593021987266077</v>
      </c>
      <c r="G8" s="2">
        <f t="shared" si="3"/>
        <v>0.63834676130522305</v>
      </c>
      <c r="H8" s="2">
        <f t="shared" si="4"/>
        <v>55.758130446983515</v>
      </c>
      <c r="I8" s="2">
        <f t="shared" si="5"/>
        <v>35.593021987266077</v>
      </c>
      <c r="J8" s="2">
        <f t="shared" si="6"/>
        <v>63.834676130522304</v>
      </c>
    </row>
    <row r="9" spans="1:21" x14ac:dyDescent="0.25">
      <c r="A9" s="5">
        <v>2007</v>
      </c>
      <c r="B9">
        <v>1398064402</v>
      </c>
      <c r="C9">
        <v>778354727</v>
      </c>
      <c r="D9">
        <v>494981031</v>
      </c>
      <c r="E9" s="2">
        <f t="shared" si="1"/>
        <v>0.5567373905569194</v>
      </c>
      <c r="F9" s="2">
        <f t="shared" si="2"/>
        <v>0.35404737456436575</v>
      </c>
      <c r="G9" s="2">
        <f t="shared" si="3"/>
        <v>0.63593245319880998</v>
      </c>
      <c r="H9" s="2">
        <f t="shared" si="4"/>
        <v>55.673739055691939</v>
      </c>
      <c r="I9" s="2">
        <f t="shared" si="5"/>
        <v>35.404737456436578</v>
      </c>
      <c r="J9" s="2">
        <f t="shared" si="6"/>
        <v>63.593245319880999</v>
      </c>
    </row>
    <row r="10" spans="1:21" x14ac:dyDescent="0.25">
      <c r="A10" s="5">
        <v>2008</v>
      </c>
      <c r="B10">
        <v>1398064402</v>
      </c>
      <c r="C10">
        <v>777180237</v>
      </c>
      <c r="D10">
        <v>491881792</v>
      </c>
      <c r="E10" s="2">
        <f t="shared" si="1"/>
        <v>0.55589730765493017</v>
      </c>
      <c r="F10" s="2">
        <f t="shared" si="2"/>
        <v>0.35183056753060793</v>
      </c>
      <c r="G10" s="2">
        <f t="shared" si="3"/>
        <v>0.63290568722992369</v>
      </c>
      <c r="H10" s="2">
        <f t="shared" si="4"/>
        <v>55.589730765493016</v>
      </c>
      <c r="I10" s="2">
        <f t="shared" si="5"/>
        <v>35.183056753060796</v>
      </c>
      <c r="J10" s="2">
        <f t="shared" si="6"/>
        <v>63.290568722992369</v>
      </c>
    </row>
    <row r="11" spans="1:21" x14ac:dyDescent="0.25">
      <c r="A11" s="5">
        <v>2009</v>
      </c>
      <c r="B11">
        <v>1398064402</v>
      </c>
      <c r="C11">
        <v>775489561</v>
      </c>
      <c r="D11">
        <v>488056461</v>
      </c>
      <c r="E11" s="2">
        <f t="shared" si="1"/>
        <v>0.55468801000198842</v>
      </c>
      <c r="F11" s="2">
        <f t="shared" si="2"/>
        <v>0.34909440530909103</v>
      </c>
      <c r="G11" s="2">
        <f t="shared" si="3"/>
        <v>0.62935271542617188</v>
      </c>
      <c r="H11" s="2">
        <f t="shared" si="4"/>
        <v>55.468801000198845</v>
      </c>
      <c r="I11" s="2">
        <f t="shared" si="5"/>
        <v>34.909440530909102</v>
      </c>
      <c r="J11" s="2">
        <f t="shared" si="6"/>
        <v>62.935271542617187</v>
      </c>
    </row>
    <row r="12" spans="1:21" x14ac:dyDescent="0.25">
      <c r="A12" s="5">
        <v>2010</v>
      </c>
      <c r="B12">
        <v>1398064402</v>
      </c>
      <c r="C12">
        <v>773976169</v>
      </c>
      <c r="D12">
        <v>484471492</v>
      </c>
      <c r="E12" s="2">
        <f t="shared" si="1"/>
        <v>0.55360551909682343</v>
      </c>
      <c r="F12" s="2">
        <f t="shared" si="2"/>
        <v>0.34653016792855867</v>
      </c>
      <c r="G12" s="2">
        <f t="shared" si="3"/>
        <v>0.6259514328793242</v>
      </c>
      <c r="H12" s="2">
        <f t="shared" si="4"/>
        <v>55.360551909682343</v>
      </c>
      <c r="I12" s="2">
        <f t="shared" si="5"/>
        <v>34.653016792855865</v>
      </c>
      <c r="J12" s="2">
        <f t="shared" si="6"/>
        <v>62.595143287932423</v>
      </c>
    </row>
    <row r="13" spans="1:21" x14ac:dyDescent="0.25">
      <c r="A13" s="5">
        <v>2011</v>
      </c>
      <c r="B13">
        <v>1398064402</v>
      </c>
      <c r="C13">
        <v>772603245</v>
      </c>
      <c r="D13">
        <v>481168165</v>
      </c>
      <c r="E13" s="2">
        <f t="shared" si="1"/>
        <v>0.5526235013886005</v>
      </c>
      <c r="F13" s="2">
        <f t="shared" si="2"/>
        <v>0.3441673819258006</v>
      </c>
      <c r="G13" s="2">
        <f t="shared" si="3"/>
        <v>0.6227881750613149</v>
      </c>
      <c r="H13" s="2">
        <f t="shared" si="4"/>
        <v>55.26235013886005</v>
      </c>
      <c r="I13" s="2">
        <f t="shared" si="5"/>
        <v>34.416738192580063</v>
      </c>
      <c r="J13" s="2">
        <f t="shared" si="6"/>
        <v>62.278817506131489</v>
      </c>
    </row>
    <row r="14" spans="1:21" x14ac:dyDescent="0.25">
      <c r="A14" s="5">
        <v>2012</v>
      </c>
      <c r="B14">
        <v>1398064402</v>
      </c>
      <c r="C14">
        <v>770942389</v>
      </c>
      <c r="D14">
        <v>476255721</v>
      </c>
      <c r="E14" s="2">
        <f t="shared" si="1"/>
        <v>0.55143553322517114</v>
      </c>
      <c r="F14" s="2">
        <f t="shared" si="2"/>
        <v>0.34065363535377391</v>
      </c>
      <c r="G14" s="2">
        <f t="shared" si="3"/>
        <v>0.61775786076279693</v>
      </c>
      <c r="H14" s="2">
        <f t="shared" si="4"/>
        <v>55.143553322517114</v>
      </c>
      <c r="I14" s="2">
        <f t="shared" si="5"/>
        <v>34.065363535377394</v>
      </c>
      <c r="J14" s="2">
        <f t="shared" si="6"/>
        <v>61.775786076279694</v>
      </c>
    </row>
    <row r="15" spans="1:21" x14ac:dyDescent="0.25">
      <c r="A15" s="5">
        <v>2013</v>
      </c>
      <c r="B15">
        <v>1398064402</v>
      </c>
      <c r="C15">
        <v>769272508</v>
      </c>
      <c r="D15">
        <v>472090531</v>
      </c>
      <c r="E15" s="2">
        <f t="shared" si="1"/>
        <v>0.55024110970819207</v>
      </c>
      <c r="F15" s="2">
        <f t="shared" si="2"/>
        <v>0.33767438061125887</v>
      </c>
      <c r="G15" s="2">
        <f t="shared" si="3"/>
        <v>0.61368439153944132</v>
      </c>
      <c r="H15" s="2">
        <f t="shared" si="4"/>
        <v>55.024110970819208</v>
      </c>
      <c r="I15" s="2">
        <f t="shared" si="5"/>
        <v>33.767438061125887</v>
      </c>
      <c r="J15" s="2">
        <f t="shared" si="6"/>
        <v>61.368439153944131</v>
      </c>
    </row>
    <row r="16" spans="1:21" x14ac:dyDescent="0.25">
      <c r="A16" s="5">
        <v>2014</v>
      </c>
      <c r="B16">
        <v>1398064402</v>
      </c>
      <c r="C16">
        <v>767299497</v>
      </c>
      <c r="D16">
        <v>466487931</v>
      </c>
      <c r="E16" s="2">
        <f t="shared" si="1"/>
        <v>0.54882986499215647</v>
      </c>
      <c r="F16" s="2">
        <f t="shared" si="2"/>
        <v>0.33366698296063191</v>
      </c>
      <c r="G16" s="2">
        <f t="shared" si="3"/>
        <v>0.60796068917532475</v>
      </c>
      <c r="H16" s="2">
        <f t="shared" si="4"/>
        <v>54.882986499215647</v>
      </c>
      <c r="I16" s="2">
        <f t="shared" si="5"/>
        <v>33.366698296063191</v>
      </c>
      <c r="J16" s="2">
        <f t="shared" si="6"/>
        <v>60.796068917532473</v>
      </c>
    </row>
    <row r="17" spans="1:10" x14ac:dyDescent="0.25">
      <c r="A17" s="5">
        <v>2015</v>
      </c>
      <c r="B17">
        <v>1398064402</v>
      </c>
      <c r="C17">
        <v>765560860</v>
      </c>
      <c r="D17">
        <v>461191516</v>
      </c>
      <c r="E17" s="2">
        <f t="shared" si="1"/>
        <v>0.54758626205261174</v>
      </c>
      <c r="F17" s="2">
        <f t="shared" si="2"/>
        <v>0.32987859167306083</v>
      </c>
      <c r="G17" s="2">
        <f t="shared" si="3"/>
        <v>0.60242306013397806</v>
      </c>
      <c r="H17" s="2">
        <f t="shared" si="4"/>
        <v>54.758626205261173</v>
      </c>
      <c r="I17" s="2">
        <f t="shared" si="5"/>
        <v>32.987859167306084</v>
      </c>
      <c r="J17" s="2">
        <f t="shared" si="6"/>
        <v>60.242306013397808</v>
      </c>
    </row>
    <row r="18" spans="1:10" x14ac:dyDescent="0.25">
      <c r="A18" s="5">
        <v>2016</v>
      </c>
      <c r="B18">
        <v>1398064402</v>
      </c>
      <c r="C18">
        <v>763731166</v>
      </c>
      <c r="D18">
        <v>455486517</v>
      </c>
      <c r="E18" s="2">
        <f t="shared" si="1"/>
        <v>0.54627752835094356</v>
      </c>
      <c r="F18" s="2">
        <f t="shared" si="2"/>
        <v>0.32579795061543954</v>
      </c>
      <c r="G18" s="2">
        <f t="shared" si="3"/>
        <v>0.59639639872965455</v>
      </c>
      <c r="H18" s="2">
        <f t="shared" si="4"/>
        <v>54.627752835094356</v>
      </c>
      <c r="I18" s="2">
        <f t="shared" si="5"/>
        <v>32.579795061543955</v>
      </c>
      <c r="J18" s="2">
        <f t="shared" si="6"/>
        <v>59.639639872965454</v>
      </c>
    </row>
    <row r="19" spans="1:10" x14ac:dyDescent="0.25">
      <c r="A19" s="5">
        <v>2017</v>
      </c>
      <c r="B19">
        <v>1398064402</v>
      </c>
      <c r="C19">
        <v>761998698</v>
      </c>
      <c r="D19">
        <v>456746145</v>
      </c>
      <c r="E19" s="2">
        <f t="shared" si="1"/>
        <v>0.54503833794060086</v>
      </c>
      <c r="F19" s="2">
        <f t="shared" si="2"/>
        <v>0.32669893056900823</v>
      </c>
      <c r="G19" s="2">
        <f t="shared" si="3"/>
        <v>0.59940541394468372</v>
      </c>
      <c r="H19" s="2">
        <f t="shared" si="4"/>
        <v>54.503833794060085</v>
      </c>
      <c r="I19" s="2">
        <f t="shared" si="5"/>
        <v>32.669893056900825</v>
      </c>
      <c r="J19" s="2">
        <f t="shared" si="6"/>
        <v>59.940541394468369</v>
      </c>
    </row>
    <row r="20" spans="1:10" x14ac:dyDescent="0.25">
      <c r="A20" s="5">
        <v>2018</v>
      </c>
      <c r="B20">
        <v>1398064402</v>
      </c>
      <c r="C20">
        <v>760279024</v>
      </c>
      <c r="D20">
        <v>447208635</v>
      </c>
      <c r="E20" s="2">
        <f t="shared" si="1"/>
        <v>0.54380829875389392</v>
      </c>
      <c r="F20" s="2">
        <f t="shared" si="2"/>
        <v>0.31987699161801558</v>
      </c>
      <c r="G20" s="2">
        <f t="shared" si="3"/>
        <v>0.58821645854062121</v>
      </c>
      <c r="H20" s="2">
        <f t="shared" si="4"/>
        <v>54.380829875389395</v>
      </c>
      <c r="I20" s="2">
        <f t="shared" si="5"/>
        <v>31.987699161801558</v>
      </c>
      <c r="J20" s="2">
        <f t="shared" si="6"/>
        <v>58.821645854062119</v>
      </c>
    </row>
    <row r="21" spans="1:10" x14ac:dyDescent="0.25">
      <c r="A21" s="5">
        <v>2019</v>
      </c>
      <c r="B21">
        <v>1398064402</v>
      </c>
      <c r="C21">
        <v>758629790</v>
      </c>
      <c r="D21">
        <v>442861783</v>
      </c>
      <c r="E21" s="2">
        <f t="shared" si="1"/>
        <v>0.54262864351223217</v>
      </c>
      <c r="F21" s="2">
        <f t="shared" si="2"/>
        <v>0.31676779865538696</v>
      </c>
      <c r="G21" s="2">
        <f t="shared" si="3"/>
        <v>0.58376534752214249</v>
      </c>
      <c r="H21" s="2">
        <f>+E21*100</f>
        <v>54.262864351223214</v>
      </c>
      <c r="I21" s="2">
        <f t="shared" si="5"/>
        <v>31.676779865538695</v>
      </c>
      <c r="J21" s="2">
        <f t="shared" si="6"/>
        <v>58.376534752214248</v>
      </c>
    </row>
    <row r="22" spans="1:10" x14ac:dyDescent="0.25">
      <c r="A22" s="5">
        <v>2020</v>
      </c>
      <c r="B22">
        <v>1398064402</v>
      </c>
      <c r="C22">
        <v>756371087</v>
      </c>
      <c r="D22">
        <v>438670367</v>
      </c>
      <c r="E22" s="2">
        <f t="shared" si="1"/>
        <v>0.54101305055616455</v>
      </c>
      <c r="F22" s="2">
        <f t="shared" si="2"/>
        <v>0.31376978512038534</v>
      </c>
      <c r="G22" s="2">
        <f t="shared" si="3"/>
        <v>0.57996712796082861</v>
      </c>
      <c r="H22" s="2">
        <f t="shared" ref="H22:H23" si="7">+E22*100</f>
        <v>54.101305055616457</v>
      </c>
      <c r="I22" s="2">
        <f t="shared" ref="I22:I23" si="8">+F22*100</f>
        <v>31.376978512038534</v>
      </c>
      <c r="J22" s="2">
        <f t="shared" ref="J22:J23" si="9">+G22*100</f>
        <v>57.996712796082861</v>
      </c>
    </row>
    <row r="23" spans="1:10" x14ac:dyDescent="0.25">
      <c r="A23" s="5">
        <v>2021</v>
      </c>
      <c r="B23">
        <v>1398064402</v>
      </c>
      <c r="C23">
        <v>754837986</v>
      </c>
      <c r="D23">
        <v>435516028</v>
      </c>
      <c r="E23" s="2">
        <f t="shared" si="1"/>
        <v>0.5399164623032866</v>
      </c>
      <c r="F23" s="2">
        <f t="shared" si="2"/>
        <v>0.31151356645443007</v>
      </c>
      <c r="G23" s="2">
        <f t="shared" si="3"/>
        <v>0.57696623126753988</v>
      </c>
      <c r="H23" s="2">
        <f t="shared" si="7"/>
        <v>53.991646230328662</v>
      </c>
      <c r="I23" s="2">
        <f t="shared" si="8"/>
        <v>31.151356645443006</v>
      </c>
      <c r="J23" s="2">
        <f t="shared" si="9"/>
        <v>57.696623126753991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84EFA-F972-4EE2-8C43-D41DCC7DC7FE}">
  <dimension ref="A1:C22"/>
  <sheetViews>
    <sheetView tabSelected="1" workbookViewId="0">
      <selection activeCell="G21" sqref="G21"/>
    </sheetView>
  </sheetViews>
  <sheetFormatPr defaultRowHeight="15" x14ac:dyDescent="0.25"/>
  <sheetData>
    <row r="1" spans="1:3" x14ac:dyDescent="0.25">
      <c r="A1" s="1" t="s">
        <v>0</v>
      </c>
      <c r="B1" s="1" t="s">
        <v>10</v>
      </c>
      <c r="C1" s="1" t="s">
        <v>11</v>
      </c>
    </row>
    <row r="2" spans="1:3" x14ac:dyDescent="0.25">
      <c r="A2" s="2">
        <f>+Estadísticas_compiladas!A2</f>
        <v>2000</v>
      </c>
      <c r="B2" s="2">
        <f>+Estadísticas_compiladas!H2</f>
        <v>56.196810238216763</v>
      </c>
      <c r="C2" s="2">
        <f>+Estadísticas_compiladas!I2</f>
        <v>36.824493368367733</v>
      </c>
    </row>
    <row r="3" spans="1:3" x14ac:dyDescent="0.25">
      <c r="A3" s="2">
        <f>+Estadísticas_compiladas!A3</f>
        <v>2001</v>
      </c>
      <c r="B3" s="2">
        <f>+Estadísticas_compiladas!H3</f>
        <v>56.130055158932514</v>
      </c>
      <c r="C3" s="2">
        <f>+Estadísticas_compiladas!I3</f>
        <v>36.612556422132549</v>
      </c>
    </row>
    <row r="4" spans="1:3" x14ac:dyDescent="0.25">
      <c r="A4" s="2">
        <f>+Estadísticas_compiladas!A4</f>
        <v>2002</v>
      </c>
      <c r="B4" s="2">
        <f>+Estadísticas_compiladas!H4</f>
        <v>56.066609083148656</v>
      </c>
      <c r="C4" s="2">
        <f>+Estadísticas_compiladas!I4</f>
        <v>36.408394296559734</v>
      </c>
    </row>
    <row r="5" spans="1:3" x14ac:dyDescent="0.25">
      <c r="A5" s="2">
        <f>+Estadísticas_compiladas!A5</f>
        <v>2003</v>
      </c>
      <c r="B5" s="2">
        <f>+Estadísticas_compiladas!H5</f>
        <v>56.00869272401372</v>
      </c>
      <c r="C5" s="2">
        <f>+Estadísticas_compiladas!I5</f>
        <v>36.245834832435705</v>
      </c>
    </row>
    <row r="6" spans="1:3" x14ac:dyDescent="0.25">
      <c r="A6" s="2">
        <f>+Estadísticas_compiladas!A6</f>
        <v>2004</v>
      </c>
      <c r="B6" s="2">
        <f>+Estadísticas_compiladas!H6</f>
        <v>55.934664946858433</v>
      </c>
      <c r="C6" s="2">
        <f>+Estadísticas_compiladas!I6</f>
        <v>36.022298277500951</v>
      </c>
    </row>
    <row r="7" spans="1:3" x14ac:dyDescent="0.25">
      <c r="A7" s="2">
        <f>+Estadísticas_compiladas!A7</f>
        <v>2005</v>
      </c>
      <c r="B7" s="2">
        <f>+Estadísticas_compiladas!H7</f>
        <v>55.81734080945435</v>
      </c>
      <c r="C7" s="2">
        <f>+Estadísticas_compiladas!I7</f>
        <v>35.760382303189495</v>
      </c>
    </row>
    <row r="8" spans="1:3" x14ac:dyDescent="0.25">
      <c r="A8" s="2">
        <f>+Estadísticas_compiladas!A8</f>
        <v>2006</v>
      </c>
      <c r="B8" s="2">
        <f>+Estadísticas_compiladas!H8</f>
        <v>55.758130446983515</v>
      </c>
      <c r="C8" s="2">
        <f>+Estadísticas_compiladas!I8</f>
        <v>35.593021987266077</v>
      </c>
    </row>
    <row r="9" spans="1:3" x14ac:dyDescent="0.25">
      <c r="A9" s="2">
        <f>+Estadísticas_compiladas!A9</f>
        <v>2007</v>
      </c>
      <c r="B9" s="2">
        <f>+Estadísticas_compiladas!H9</f>
        <v>55.673739055691939</v>
      </c>
      <c r="C9" s="2">
        <f>+Estadísticas_compiladas!I9</f>
        <v>35.404737456436578</v>
      </c>
    </row>
    <row r="10" spans="1:3" x14ac:dyDescent="0.25">
      <c r="A10" s="2">
        <f>+Estadísticas_compiladas!A10</f>
        <v>2008</v>
      </c>
      <c r="B10" s="2">
        <f>+Estadísticas_compiladas!H10</f>
        <v>55.589730765493016</v>
      </c>
      <c r="C10" s="2">
        <f>+Estadísticas_compiladas!I10</f>
        <v>35.183056753060796</v>
      </c>
    </row>
    <row r="11" spans="1:3" x14ac:dyDescent="0.25">
      <c r="A11" s="2">
        <f>+Estadísticas_compiladas!A11</f>
        <v>2009</v>
      </c>
      <c r="B11" s="2">
        <f>+Estadísticas_compiladas!H11</f>
        <v>55.468801000198845</v>
      </c>
      <c r="C11" s="2">
        <f>+Estadísticas_compiladas!I11</f>
        <v>34.909440530909102</v>
      </c>
    </row>
    <row r="12" spans="1:3" x14ac:dyDescent="0.25">
      <c r="A12" s="2">
        <f>+Estadísticas_compiladas!A12</f>
        <v>2010</v>
      </c>
      <c r="B12" s="2">
        <f>+Estadísticas_compiladas!H12</f>
        <v>55.360551909682343</v>
      </c>
      <c r="C12" s="2">
        <f>+Estadísticas_compiladas!I12</f>
        <v>34.653016792855865</v>
      </c>
    </row>
    <row r="13" spans="1:3" x14ac:dyDescent="0.25">
      <c r="A13" s="2">
        <f>+Estadísticas_compiladas!A13</f>
        <v>2011</v>
      </c>
      <c r="B13" s="2">
        <f>+Estadísticas_compiladas!H13</f>
        <v>55.26235013886005</v>
      </c>
      <c r="C13" s="2">
        <f>+Estadísticas_compiladas!I13</f>
        <v>34.416738192580063</v>
      </c>
    </row>
    <row r="14" spans="1:3" x14ac:dyDescent="0.25">
      <c r="A14" s="2">
        <f>+Estadísticas_compiladas!A14</f>
        <v>2012</v>
      </c>
      <c r="B14" s="2">
        <f>+Estadísticas_compiladas!H14</f>
        <v>55.143553322517114</v>
      </c>
      <c r="C14" s="2">
        <f>+Estadísticas_compiladas!I14</f>
        <v>34.065363535377394</v>
      </c>
    </row>
    <row r="15" spans="1:3" x14ac:dyDescent="0.25">
      <c r="A15" s="2">
        <f>+Estadísticas_compiladas!A15</f>
        <v>2013</v>
      </c>
      <c r="B15" s="2">
        <f>+Estadísticas_compiladas!H15</f>
        <v>55.024110970819208</v>
      </c>
      <c r="C15" s="2">
        <f>+Estadísticas_compiladas!I15</f>
        <v>33.767438061125887</v>
      </c>
    </row>
    <row r="16" spans="1:3" x14ac:dyDescent="0.25">
      <c r="A16" s="2">
        <f>+Estadísticas_compiladas!A16</f>
        <v>2014</v>
      </c>
      <c r="B16" s="2">
        <f>+Estadísticas_compiladas!H16</f>
        <v>54.882986499215647</v>
      </c>
      <c r="C16" s="2">
        <f>+Estadísticas_compiladas!I16</f>
        <v>33.366698296063191</v>
      </c>
    </row>
    <row r="17" spans="1:3" x14ac:dyDescent="0.25">
      <c r="A17" s="2">
        <f>+Estadísticas_compiladas!A17</f>
        <v>2015</v>
      </c>
      <c r="B17" s="2">
        <f>+Estadísticas_compiladas!H17</f>
        <v>54.758626205261173</v>
      </c>
      <c r="C17" s="2">
        <f>+Estadísticas_compiladas!I17</f>
        <v>32.987859167306084</v>
      </c>
    </row>
    <row r="18" spans="1:3" x14ac:dyDescent="0.25">
      <c r="A18" s="2">
        <f>+Estadísticas_compiladas!A18</f>
        <v>2016</v>
      </c>
      <c r="B18" s="2">
        <f>+Estadísticas_compiladas!H18</f>
        <v>54.627752835094356</v>
      </c>
      <c r="C18" s="2">
        <f>+Estadísticas_compiladas!I18</f>
        <v>32.579795061543955</v>
      </c>
    </row>
    <row r="19" spans="1:3" x14ac:dyDescent="0.25">
      <c r="A19" s="2">
        <f>+Estadísticas_compiladas!A19</f>
        <v>2017</v>
      </c>
      <c r="B19" s="2">
        <f>+Estadísticas_compiladas!H19</f>
        <v>54.503833794060085</v>
      </c>
      <c r="C19" s="2">
        <f>+Estadísticas_compiladas!I19</f>
        <v>32.669893056900825</v>
      </c>
    </row>
    <row r="20" spans="1:3" x14ac:dyDescent="0.25">
      <c r="A20" s="2">
        <f>+Estadísticas_compiladas!A20</f>
        <v>2018</v>
      </c>
      <c r="B20" s="2">
        <f>+Estadísticas_compiladas!H20</f>
        <v>54.380829875389395</v>
      </c>
      <c r="C20" s="2">
        <f>+Estadísticas_compiladas!I20</f>
        <v>31.987699161801558</v>
      </c>
    </row>
    <row r="21" spans="1:3" x14ac:dyDescent="0.25">
      <c r="A21" s="2">
        <f>+Estadísticas_compiladas!A21</f>
        <v>2019</v>
      </c>
      <c r="B21" s="2">
        <f>+Estadísticas_compiladas!H21</f>
        <v>54.262864351223214</v>
      </c>
      <c r="C21" s="2">
        <f>+Estadísticas_compiladas!I21</f>
        <v>31.676779865538695</v>
      </c>
    </row>
    <row r="22" spans="1:3" x14ac:dyDescent="0.25">
      <c r="A22" s="2">
        <f>+Estadísticas_compiladas!A22</f>
        <v>2020</v>
      </c>
      <c r="B22" s="2">
        <f>+Estadísticas_compiladas!H22</f>
        <v>54.101305055616457</v>
      </c>
      <c r="C22" s="2">
        <f>+Estadísticas_compiladas!I22</f>
        <v>31.376978512038534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5A94A-9B23-4CF8-A95C-C065C57890E1}">
  <dimension ref="A2:C15"/>
  <sheetViews>
    <sheetView workbookViewId="0">
      <selection activeCell="C15" sqref="A1:C15"/>
    </sheetView>
  </sheetViews>
  <sheetFormatPr defaultRowHeight="15" x14ac:dyDescent="0.25"/>
  <cols>
    <col min="1" max="1" width="20" bestFit="1" customWidth="1"/>
    <col min="2" max="2" width="11.85546875" customWidth="1"/>
    <col min="3" max="3" width="97.85546875" bestFit="1" customWidth="1"/>
  </cols>
  <sheetData>
    <row r="2" spans="1:3" x14ac:dyDescent="0.25">
      <c r="A2" s="3" t="s">
        <v>12</v>
      </c>
      <c r="B2" s="4" t="s">
        <v>13</v>
      </c>
    </row>
    <row r="3" spans="1:3" x14ac:dyDescent="0.25">
      <c r="A3" s="3" t="s">
        <v>14</v>
      </c>
      <c r="B3" s="4" t="s">
        <v>15</v>
      </c>
    </row>
    <row r="5" spans="1:3" x14ac:dyDescent="0.25">
      <c r="A5" s="1" t="s">
        <v>16</v>
      </c>
      <c r="B5" s="1" t="s">
        <v>17</v>
      </c>
      <c r="C5" s="1" t="s">
        <v>18</v>
      </c>
    </row>
    <row r="6" spans="1:3" x14ac:dyDescent="0.25">
      <c r="A6" t="s">
        <v>0</v>
      </c>
      <c r="B6" s="2" t="s">
        <v>19</v>
      </c>
      <c r="C6" t="s">
        <v>20</v>
      </c>
    </row>
    <row r="7" spans="1:3" x14ac:dyDescent="0.25">
      <c r="A7" t="s">
        <v>1</v>
      </c>
      <c r="B7" s="2" t="s">
        <v>19</v>
      </c>
      <c r="C7" t="s">
        <v>21</v>
      </c>
    </row>
    <row r="8" spans="1:3" x14ac:dyDescent="0.25">
      <c r="A8" t="s">
        <v>2</v>
      </c>
      <c r="B8" s="2" t="s">
        <v>19</v>
      </c>
      <c r="C8" t="s">
        <v>22</v>
      </c>
    </row>
    <row r="9" spans="1:3" x14ac:dyDescent="0.25">
      <c r="A9" t="s">
        <v>3</v>
      </c>
      <c r="B9" s="2" t="s">
        <v>19</v>
      </c>
      <c r="C9" t="s">
        <v>23</v>
      </c>
    </row>
    <row r="10" spans="1:3" x14ac:dyDescent="0.25">
      <c r="A10" t="s">
        <v>4</v>
      </c>
      <c r="B10" s="2" t="s">
        <v>24</v>
      </c>
      <c r="C10" t="s">
        <v>25</v>
      </c>
    </row>
    <row r="11" spans="1:3" x14ac:dyDescent="0.25">
      <c r="A11" t="s">
        <v>5</v>
      </c>
      <c r="B11" s="2" t="s">
        <v>24</v>
      </c>
      <c r="C11" t="s">
        <v>26</v>
      </c>
    </row>
    <row r="12" spans="1:3" x14ac:dyDescent="0.25">
      <c r="A12" t="s">
        <v>6</v>
      </c>
      <c r="B12" s="2" t="s">
        <v>24</v>
      </c>
      <c r="C12" t="s">
        <v>27</v>
      </c>
    </row>
    <row r="13" spans="1:3" x14ac:dyDescent="0.25">
      <c r="A13" t="s">
        <v>7</v>
      </c>
      <c r="B13" s="2" t="s">
        <v>24</v>
      </c>
      <c r="C13" t="s">
        <v>28</v>
      </c>
    </row>
    <row r="14" spans="1:3" x14ac:dyDescent="0.25">
      <c r="A14" t="s">
        <v>8</v>
      </c>
      <c r="B14" s="2" t="s">
        <v>24</v>
      </c>
      <c r="C14" t="s">
        <v>29</v>
      </c>
    </row>
    <row r="15" spans="1:3" x14ac:dyDescent="0.25">
      <c r="A15" t="s">
        <v>9</v>
      </c>
      <c r="B15" s="2" t="s">
        <v>24</v>
      </c>
      <c r="C15" t="s">
        <v>30</v>
      </c>
    </row>
  </sheetData>
  <hyperlinks>
    <hyperlink ref="B2" r:id="rId1" xr:uid="{44A3E60E-9AF8-4635-AAA7-9AAF4CC4788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Estadísticas_compiladas</vt:lpstr>
      <vt:lpstr>Gráfica</vt:lpstr>
      <vt:lpstr>Diccionario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 G</cp:lastModifiedBy>
  <dcterms:created xsi:type="dcterms:W3CDTF">2022-10-14T07:10:32Z</dcterms:created>
  <dcterms:modified xsi:type="dcterms:W3CDTF">2024-03-11T03:24:35Z</dcterms:modified>
</cp:coreProperties>
</file>