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\Documents\Fall '23\CS-2450\Final Project Shiii\"/>
    </mc:Choice>
  </mc:AlternateContent>
  <xr:revisionPtr revIDLastSave="0" documentId="13_ncr:1_{05B75D9B-07C9-403A-891B-352D23F4C549}" xr6:coauthVersionLast="47" xr6:coauthVersionMax="47" xr10:uidLastSave="{00000000-0000-0000-0000-000000000000}"/>
  <bookViews>
    <workbookView xWindow="-96" yWindow="0" windowWidth="11712" windowHeight="12336" xr2:uid="{E849E90D-C56A-4FDC-A494-29F9F9F8AAF4}"/>
  </bookViews>
  <sheets>
    <sheet name="Estimate 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1" l="1"/>
  <c r="D41" i="1"/>
  <c r="D27" i="1"/>
  <c r="C27" i="1"/>
  <c r="E37" i="1" l="1"/>
  <c r="E38" i="1"/>
  <c r="E39" i="1"/>
  <c r="E40" i="1"/>
  <c r="E36" i="1"/>
  <c r="E41" i="1" l="1"/>
  <c r="C34" i="1"/>
  <c r="C42" i="1" s="1"/>
  <c r="D34" i="1"/>
  <c r="D42" i="1" s="1"/>
  <c r="E30" i="1"/>
  <c r="E31" i="1"/>
  <c r="E32" i="1"/>
  <c r="E33" i="1"/>
  <c r="E23" i="1"/>
  <c r="E24" i="1"/>
  <c r="E25" i="1"/>
  <c r="E26" i="1"/>
  <c r="E29" i="1"/>
  <c r="E22" i="1"/>
  <c r="E34" i="1" l="1"/>
  <c r="E27" i="1"/>
  <c r="E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tc={228FE9C5-EF5A-470A-8223-D099CCAF3340}</author>
    <author>tc={B280B252-E05B-4447-AD98-6D851542F41C}</author>
    <author>tc={C678614B-D598-49AB-A3E9-1C70309EA07C}</author>
    <author>tc={BA331B0E-05F6-41EA-AB72-F80E757FCF32}</author>
    <author>tc={C8DD0185-7E52-47F9-8438-210B8C1DEF3A}</author>
    <author>tc={8F4EBB2F-66E3-4BAB-AD98-D544344D1D40}</author>
  </authors>
  <commentList>
    <comment ref="A8" authorId="0" shapeId="0" xr:uid="{228FE9C5-EF5A-470A-8223-D099CCAF3340}">
      <text>
        <t>[Threaded comment]
Your version of Excel allows you to read this threaded comment; however, any edits to it will get removed if the file is opened in a newer version of Excel. Learn more: https://go.microsoft.com/fwlink/?linkid=870924
Comment:
    Cameron Chambers, Cedric Rutijana, Ricardo Gonzalez Mendez, Zuhdi Abujayyab, Yubin Hu, Zixi Rao</t>
      </text>
    </comment>
    <comment ref="A22" authorId="1" shapeId="0" xr:uid="{B280B252-E05B-4447-AD98-6D851542F41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 who gets our project visually appealing </t>
      </text>
    </comment>
    <comment ref="A23" authorId="2" shapeId="0" xr:uid="{C678614B-D598-49AB-A3E9-1C70309EA07C}">
      <text>
        <t>[Threaded comment]
Your version of Excel allows you to read this threaded comment; however, any edits to it will get removed if the file is opened in a newer version of Excel. Learn more: https://go.microsoft.com/fwlink/?linkid=870924
Comment:
    Person who makes everything 'work'</t>
      </text>
    </comment>
    <comment ref="A24" authorId="3" shapeId="0" xr:uid="{BA331B0E-05F6-41EA-AB72-F80E757FCF3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Person who translates our story</t>
      </text>
    </comment>
    <comment ref="A25" authorId="4" shapeId="0" xr:uid="{C8DD0185-7E52-47F9-8438-210B8C1DEF3A}">
      <text>
        <t>[Threaded comment]
Your version of Excel allows you to read this threaded comment; however, any edits to it will get removed if the file is opened in a newer version of Excel. Learn more: https://go.microsoft.com/fwlink/?linkid=870924
Comment:
    Person who ensures everything goes as planned</t>
      </text>
    </comment>
    <comment ref="A26" authorId="5" shapeId="0" xr:uid="{8F4EBB2F-66E3-4BAB-AD98-D544344D1D4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Person who makes sure, when we build it, people will come</t>
      </text>
    </comment>
  </commentList>
</comments>
</file>

<file path=xl/sharedStrings.xml><?xml version="1.0" encoding="utf-8"?>
<sst xmlns="http://schemas.openxmlformats.org/spreadsheetml/2006/main" count="83" uniqueCount="54">
  <si>
    <t>Job Description</t>
  </si>
  <si>
    <t>Vendor/Contractor</t>
  </si>
  <si>
    <t>Labor</t>
  </si>
  <si>
    <t>Materials</t>
  </si>
  <si>
    <t>Total</t>
  </si>
  <si>
    <t>Notes</t>
  </si>
  <si>
    <t>Subtotal</t>
  </si>
  <si>
    <t>Grand Total</t>
  </si>
  <si>
    <t>Date:</t>
  </si>
  <si>
    <t>Quote #:</t>
  </si>
  <si>
    <t>Customer ID:</t>
  </si>
  <si>
    <t>Valid Until:</t>
  </si>
  <si>
    <t>Distress Disintegration</t>
  </si>
  <si>
    <t>351 W University Blvd</t>
  </si>
  <si>
    <t>Cedar City, UT 84720</t>
  </si>
  <si>
    <t>https://www.disintegratedistress.com</t>
  </si>
  <si>
    <t>(435)555-9175</t>
  </si>
  <si>
    <t>Cameron Chambers</t>
  </si>
  <si>
    <t>Team 6</t>
  </si>
  <si>
    <t>(435)555-5719</t>
  </si>
  <si>
    <t>Our project is a distress relief system that aims to offer help to individuals experiencing various types of distress.</t>
  </si>
  <si>
    <t>Acquisition of Hardware</t>
  </si>
  <si>
    <t>Acquisition of Personell</t>
  </si>
  <si>
    <t>Our plan to achieve this includes building a website, which will ultimately serve an outlet for the users.</t>
  </si>
  <si>
    <t>We will need an estimate for personell/employees, hardware used for prject build, and the building of the website itself.</t>
  </si>
  <si>
    <t>Below is a detailed outline for the estimates needed.</t>
  </si>
  <si>
    <t>Designer</t>
  </si>
  <si>
    <t>Content Specialist</t>
  </si>
  <si>
    <t>Project Manager</t>
  </si>
  <si>
    <t>SEO Consultant</t>
  </si>
  <si>
    <t>Amazon</t>
  </si>
  <si>
    <t>Dell XPS 15 9500 (Laptop x3)</t>
  </si>
  <si>
    <t>TP-Link Archer AX11000 (Router)</t>
  </si>
  <si>
    <t>Developer (x2)</t>
  </si>
  <si>
    <t>Western Digital 18TB (External Hard Drive)</t>
  </si>
  <si>
    <t>Apache (Web Server)</t>
  </si>
  <si>
    <t>Apache</t>
  </si>
  <si>
    <t>iPad Pro (Mobile Testing)</t>
  </si>
  <si>
    <t>Acquisition of Software</t>
  </si>
  <si>
    <t>Microsoft Visual Studio Code (Programming HTML)</t>
  </si>
  <si>
    <t>Microsoft</t>
  </si>
  <si>
    <t>SonicWall Firewall SSL VPN 25 (Firewall)</t>
  </si>
  <si>
    <t>Windows 11 Pro (Operating System)</t>
  </si>
  <si>
    <t>Xfinity Internet (Network)</t>
  </si>
  <si>
    <t>Xfinity</t>
  </si>
  <si>
    <t>Domain Registration</t>
  </si>
  <si>
    <t>godaddy</t>
  </si>
  <si>
    <t>No shipping</t>
  </si>
  <si>
    <t>Setup fee</t>
  </si>
  <si>
    <t>VSCode is free</t>
  </si>
  <si>
    <t>Setup ourselves</t>
  </si>
  <si>
    <t>Apache is free</t>
  </si>
  <si>
    <t>Free shipping</t>
  </si>
  <si>
    <t>Front/Back-End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</si>
</sst>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0" xfId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0" xfId="0" applyFill="1"/>
    <xf numFmtId="44" fontId="0" fillId="0" borderId="1" xfId="3" applyFont="1" applyBorder="1"/>
    <xf numFmtId="44" fontId="0" fillId="0" borderId="3" xfId="3" applyFont="1" applyBorder="1"/>
    <xf numFmtId="0" fontId="5" fillId="4" borderId="0" xfId="0" applyFont="1" applyFill="1"/>
    <xf numFmtId="0" fontId="0" fillId="4" borderId="5" xfId="0" applyFill="1" applyBorder="1"/>
    <xf numFmtId="0" fontId="5" fillId="4" borderId="5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6" xfId="0" applyFill="1" applyBorder="1"/>
    <xf numFmtId="0" fontId="0" fillId="0" borderId="15" xfId="0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5" borderId="8" xfId="0" applyFill="1" applyBorder="1"/>
    <xf numFmtId="0" fontId="0" fillId="5" borderId="2" xfId="0" applyFill="1" applyBorder="1"/>
    <xf numFmtId="44" fontId="0" fillId="5" borderId="1" xfId="0" applyNumberFormat="1" applyFill="1" applyBorder="1"/>
    <xf numFmtId="0" fontId="0" fillId="5" borderId="9" xfId="0" applyFill="1" applyBorder="1"/>
    <xf numFmtId="0" fontId="0" fillId="5" borderId="6" xfId="0" applyFill="1" applyBorder="1"/>
    <xf numFmtId="0" fontId="0" fillId="5" borderId="1" xfId="0" applyFill="1" applyBorder="1"/>
    <xf numFmtId="44" fontId="0" fillId="5" borderId="1" xfId="3" applyFont="1" applyFill="1" applyBorder="1"/>
    <xf numFmtId="44" fontId="0" fillId="5" borderId="3" xfId="3" applyFont="1" applyFill="1" applyBorder="1"/>
    <xf numFmtId="0" fontId="0" fillId="5" borderId="7" xfId="0" applyFill="1" applyBorder="1"/>
    <xf numFmtId="44" fontId="0" fillId="0" borderId="2" xfId="3" applyFont="1" applyBorder="1"/>
    <xf numFmtId="44" fontId="0" fillId="5" borderId="2" xfId="3" applyFont="1" applyFill="1" applyBorder="1"/>
    <xf numFmtId="164" fontId="0" fillId="5" borderId="2" xfId="3" applyNumberFormat="1" applyFont="1" applyFill="1" applyBorder="1"/>
    <xf numFmtId="0" fontId="2" fillId="6" borderId="12" xfId="2" applyFont="1" applyFill="1" applyBorder="1"/>
    <xf numFmtId="0" fontId="0" fillId="6" borderId="21" xfId="0" applyFill="1" applyBorder="1"/>
    <xf numFmtId="0" fontId="0" fillId="6" borderId="22" xfId="0" applyFill="1" applyBorder="1"/>
    <xf numFmtId="0" fontId="2" fillId="6" borderId="17" xfId="2" applyFont="1" applyFill="1" applyBorder="1"/>
    <xf numFmtId="0" fontId="2" fillId="6" borderId="4" xfId="0" applyFont="1" applyFill="1" applyBorder="1"/>
    <xf numFmtId="0" fontId="0" fillId="6" borderId="0" xfId="0" applyFill="1"/>
    <xf numFmtId="0" fontId="5" fillId="6" borderId="0" xfId="0" applyFont="1" applyFill="1"/>
    <xf numFmtId="0" fontId="5" fillId="6" borderId="5" xfId="0" applyFont="1" applyFill="1" applyBorder="1"/>
    <xf numFmtId="0" fontId="4" fillId="6" borderId="4" xfId="0" applyFont="1" applyFill="1" applyBorder="1"/>
    <xf numFmtId="0" fontId="4" fillId="6" borderId="0" xfId="0" applyFont="1" applyFill="1"/>
    <xf numFmtId="0" fontId="2" fillId="6" borderId="0" xfId="0" applyFont="1" applyFill="1"/>
    <xf numFmtId="0" fontId="2" fillId="6" borderId="5" xfId="0" applyFont="1" applyFill="1" applyBorder="1"/>
    <xf numFmtId="0" fontId="0" fillId="7" borderId="29" xfId="0" applyFill="1" applyBorder="1"/>
    <xf numFmtId="0" fontId="0" fillId="7" borderId="30" xfId="0" applyFill="1" applyBorder="1"/>
    <xf numFmtId="44" fontId="0" fillId="7" borderId="30" xfId="0" applyNumberFormat="1" applyFill="1" applyBorder="1"/>
    <xf numFmtId="0" fontId="0" fillId="7" borderId="31" xfId="0" applyFill="1" applyBorder="1"/>
    <xf numFmtId="0" fontId="3" fillId="4" borderId="0" xfId="0" applyFont="1" applyFill="1"/>
    <xf numFmtId="0" fontId="7" fillId="4" borderId="0" xfId="4" applyFill="1"/>
    <xf numFmtId="0" fontId="7" fillId="0" borderId="19" xfId="4" applyBorder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44" fontId="0" fillId="5" borderId="2" xfId="0" applyNumberFormat="1" applyFill="1" applyBorder="1"/>
  </cellXfs>
  <cellStyles count="5">
    <cellStyle name="Accent1" xfId="2" builtinId="29"/>
    <cellStyle name="Currency" xfId="3" builtinId="4"/>
    <cellStyle name="Good" xfId="1" builtinId="26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0</xdr:rowOff>
    </xdr:from>
    <xdr:to>
      <xdr:col>0</xdr:col>
      <xdr:colOff>2657908</xdr:colOff>
      <xdr:row>1</xdr:row>
      <xdr:rowOff>247650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5EFDA2-8BDF-4975-AE18-400D17229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0"/>
          <a:ext cx="2648384" cy="7524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meron Chambers" id="{930B5C46-FD8B-4F36-BF4C-0060D52884D8}" userId="S::chamberscameron@SUU.EDU::3933cdd8-ae91-4fd6-8a2c-42bd6fc1cd7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3-09-26T20:52:01.73" personId="{930B5C46-FD8B-4F36-BF4C-0060D52884D8}" id="{228FE9C5-EF5A-470A-8223-D099CCAF3340}">
    <text>Cameron Chambers, Cedric Rutijana, Ricardo Gonzalez Mendez, Zuhdi Abujayyab, Yubin Hu, Zixi Rao</text>
  </threadedComment>
  <threadedComment ref="A22" dT="2023-09-28T00:20:34.33" personId="{930B5C46-FD8B-4F36-BF4C-0060D52884D8}" id="{B280B252-E05B-4447-AD98-6D851542F41C}">
    <text xml:space="preserve">Person who gets our project visually appealing </text>
  </threadedComment>
  <threadedComment ref="A23" dT="2023-09-28T00:20:18.65" personId="{930B5C46-FD8B-4F36-BF4C-0060D52884D8}" id="{C678614B-D598-49AB-A3E9-1C70309EA07C}">
    <text>Person who makes everything 'work'</text>
  </threadedComment>
  <threadedComment ref="A24" dT="2023-09-28T00:20:05.82" personId="{930B5C46-FD8B-4F36-BF4C-0060D52884D8}" id="{BA331B0E-05F6-41EA-AB72-F80E757FCF32}">
    <text>Person who translates our story</text>
  </threadedComment>
  <threadedComment ref="A25" dT="2023-09-28T00:23:04.52" personId="{930B5C46-FD8B-4F36-BF4C-0060D52884D8}" id="{C8DD0185-7E52-47F9-8438-210B8C1DEF3A}">
    <text>Person who ensures everything goes as planned</text>
  </threadedComment>
  <threadedComment ref="A26" dT="2023-09-28T00:23:28.67" personId="{930B5C46-FD8B-4F36-BF4C-0060D52884D8}" id="{8F4EBB2F-66E3-4BAB-AD98-D544344D1D40}">
    <text>Person who makes sure, when we build it, people will come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sintegratedistress.com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535A6-FB94-43DA-B723-83BAFA3BDC36}">
  <dimension ref="A1:HN76"/>
  <sheetViews>
    <sheetView tabSelected="1" topLeftCell="B19" zoomScaleNormal="100" workbookViewId="0">
      <selection activeCell="G26" sqref="G26"/>
    </sheetView>
  </sheetViews>
  <sheetFormatPr defaultRowHeight="14.4" x14ac:dyDescent="0.3"/>
  <cols>
    <col min="1" max="1" width="47.88671875" customWidth="1"/>
    <col min="2" max="2" width="20.44140625" customWidth="1"/>
    <col min="3" max="3" width="12.88671875" customWidth="1"/>
    <col min="4" max="4" width="14.33203125" customWidth="1"/>
    <col min="5" max="5" width="15.44140625" customWidth="1"/>
    <col min="6" max="6" width="13.88671875" customWidth="1"/>
  </cols>
  <sheetData>
    <row r="1" spans="1:222" s="1" customFormat="1" ht="39.75" customHeight="1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</row>
    <row r="2" spans="1:222" ht="22.5" customHeight="1" thickBot="1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222" x14ac:dyDescent="0.3">
      <c r="A3" s="40" t="s">
        <v>12</v>
      </c>
      <c r="B3" s="41"/>
      <c r="C3" s="41"/>
      <c r="D3" s="41"/>
      <c r="E3" s="41"/>
      <c r="F3" s="42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222" ht="15" thickBot="1" x14ac:dyDescent="0.35">
      <c r="A4" s="19" t="s">
        <v>13</v>
      </c>
      <c r="B4" s="18" t="s">
        <v>8</v>
      </c>
      <c r="C4" s="59">
        <v>45197</v>
      </c>
      <c r="D4" s="9"/>
      <c r="E4" s="9"/>
      <c r="F4" s="13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222" ht="15" thickBot="1" x14ac:dyDescent="0.35">
      <c r="A5" s="20" t="s">
        <v>14</v>
      </c>
      <c r="B5" s="18" t="s">
        <v>9</v>
      </c>
      <c r="C5" s="2">
        <v>1984762</v>
      </c>
      <c r="D5" s="9"/>
      <c r="E5" s="9"/>
      <c r="F5" s="13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222" ht="15" thickBot="1" x14ac:dyDescent="0.35">
      <c r="A6" s="58" t="s">
        <v>15</v>
      </c>
      <c r="B6" s="18" t="s">
        <v>10</v>
      </c>
      <c r="C6" s="60">
        <v>3048271</v>
      </c>
      <c r="D6" s="9"/>
      <c r="E6" s="9"/>
      <c r="F6" s="13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222" ht="15" thickBot="1" x14ac:dyDescent="0.35">
      <c r="A7" s="20" t="s">
        <v>16</v>
      </c>
      <c r="B7" s="18" t="s">
        <v>11</v>
      </c>
      <c r="C7" s="59">
        <v>45275</v>
      </c>
      <c r="D7" s="9"/>
      <c r="E7" s="9"/>
      <c r="F7" s="13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222" x14ac:dyDescent="0.3">
      <c r="A8" s="21" t="s">
        <v>18</v>
      </c>
      <c r="B8" s="9"/>
      <c r="C8" s="9"/>
      <c r="D8" s="9"/>
      <c r="E8" s="9"/>
      <c r="F8" s="13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222" x14ac:dyDescent="0.3">
      <c r="A9" s="43" t="s">
        <v>18</v>
      </c>
      <c r="B9" s="12"/>
      <c r="C9" s="12"/>
      <c r="D9" s="12"/>
      <c r="E9" s="12"/>
      <c r="F9" s="1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222" ht="15" thickBot="1" x14ac:dyDescent="0.35">
      <c r="A10" s="19" t="s">
        <v>17</v>
      </c>
      <c r="B10" s="9"/>
      <c r="C10" s="9"/>
      <c r="D10" s="9"/>
      <c r="E10" s="9"/>
      <c r="F10" s="13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222" ht="15" thickBot="1" x14ac:dyDescent="0.35">
      <c r="A11" s="20" t="s">
        <v>12</v>
      </c>
      <c r="B11" s="9"/>
      <c r="C11" s="9"/>
      <c r="D11" s="9"/>
      <c r="E11" s="9"/>
      <c r="F11" s="13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222" ht="15" thickBot="1" x14ac:dyDescent="0.35">
      <c r="A12" s="20" t="s">
        <v>13</v>
      </c>
      <c r="B12" s="9"/>
      <c r="C12" s="9"/>
      <c r="D12" s="9"/>
      <c r="E12" s="9"/>
      <c r="F12" s="13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222" ht="15" thickBot="1" x14ac:dyDescent="0.35">
      <c r="A13" s="20" t="s">
        <v>14</v>
      </c>
      <c r="B13" s="9"/>
      <c r="C13" s="9"/>
      <c r="D13" s="9"/>
      <c r="E13" s="9"/>
      <c r="F13" s="13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222" x14ac:dyDescent="0.3">
      <c r="A14" s="21" t="s">
        <v>19</v>
      </c>
      <c r="B14" s="9"/>
      <c r="C14" s="9"/>
      <c r="D14" s="9"/>
      <c r="E14" s="9"/>
      <c r="F14" s="13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222" x14ac:dyDescent="0.3">
      <c r="A15" s="44" t="s">
        <v>0</v>
      </c>
      <c r="B15" s="45"/>
      <c r="C15" s="45"/>
      <c r="D15" s="46"/>
      <c r="E15" s="46"/>
      <c r="F15" s="47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222" x14ac:dyDescent="0.3">
      <c r="A16" s="22" t="s">
        <v>20</v>
      </c>
      <c r="B16" s="15"/>
      <c r="C16" s="15"/>
      <c r="D16" s="15"/>
      <c r="E16" s="15"/>
      <c r="F16" s="23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x14ac:dyDescent="0.3">
      <c r="A17" s="24" t="s">
        <v>23</v>
      </c>
      <c r="B17" s="16"/>
      <c r="C17" s="16"/>
      <c r="D17" s="16"/>
      <c r="E17" s="16"/>
      <c r="F17" s="25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x14ac:dyDescent="0.3">
      <c r="A18" s="24" t="s">
        <v>24</v>
      </c>
      <c r="B18" s="16"/>
      <c r="C18" s="16"/>
      <c r="D18" s="16"/>
      <c r="E18" s="16"/>
      <c r="F18" s="25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x14ac:dyDescent="0.3">
      <c r="A19" s="24" t="s">
        <v>25</v>
      </c>
      <c r="B19" s="16"/>
      <c r="C19" s="16"/>
      <c r="D19" s="16"/>
      <c r="E19" s="16"/>
      <c r="F19" s="25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x14ac:dyDescent="0.3">
      <c r="A20" s="26"/>
      <c r="B20" s="17"/>
      <c r="C20" s="17"/>
      <c r="D20" s="17"/>
      <c r="E20" s="17"/>
      <c r="F20" s="27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x14ac:dyDescent="0.3">
      <c r="A21" s="48" t="s">
        <v>22</v>
      </c>
      <c r="B21" s="49" t="s">
        <v>1</v>
      </c>
      <c r="C21" s="50" t="s">
        <v>2</v>
      </c>
      <c r="D21" s="49" t="s">
        <v>3</v>
      </c>
      <c r="E21" s="50" t="s">
        <v>4</v>
      </c>
      <c r="F21" s="51" t="s">
        <v>5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x14ac:dyDescent="0.3">
      <c r="A22" t="s">
        <v>26</v>
      </c>
      <c r="B22" s="2" t="s">
        <v>18</v>
      </c>
      <c r="C22" s="10">
        <v>30690</v>
      </c>
      <c r="D22" s="10">
        <v>0</v>
      </c>
      <c r="E22" s="10">
        <f>C22+D22</f>
        <v>30690</v>
      </c>
      <c r="F22" s="5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x14ac:dyDescent="0.3">
      <c r="A23" s="4" t="s">
        <v>33</v>
      </c>
      <c r="B23" s="2" t="s">
        <v>18</v>
      </c>
      <c r="C23" s="10">
        <v>85380</v>
      </c>
      <c r="D23" s="10">
        <v>0</v>
      </c>
      <c r="E23" s="10">
        <f t="shared" ref="E23:E26" si="0">C23+D23</f>
        <v>85380</v>
      </c>
      <c r="F23" s="5" t="s">
        <v>53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x14ac:dyDescent="0.3">
      <c r="A24" s="4" t="s">
        <v>27</v>
      </c>
      <c r="B24" s="2" t="s">
        <v>18</v>
      </c>
      <c r="C24" s="10">
        <v>22000</v>
      </c>
      <c r="D24" s="10">
        <v>0</v>
      </c>
      <c r="E24" s="10">
        <f t="shared" si="0"/>
        <v>22000</v>
      </c>
      <c r="F24" s="5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x14ac:dyDescent="0.3">
      <c r="A25" s="4" t="s">
        <v>28</v>
      </c>
      <c r="B25" s="2" t="s">
        <v>18</v>
      </c>
      <c r="C25" s="10">
        <v>48420</v>
      </c>
      <c r="D25" s="10">
        <v>0</v>
      </c>
      <c r="E25" s="10">
        <f t="shared" si="0"/>
        <v>48420</v>
      </c>
      <c r="F25" s="5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x14ac:dyDescent="0.3">
      <c r="A26" s="4" t="s">
        <v>29</v>
      </c>
      <c r="B26" s="2" t="s">
        <v>18</v>
      </c>
      <c r="C26" s="37">
        <v>40860</v>
      </c>
      <c r="D26" s="37">
        <v>0</v>
      </c>
      <c r="E26" s="10">
        <f t="shared" si="0"/>
        <v>40860</v>
      </c>
      <c r="F26" s="6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x14ac:dyDescent="0.3">
      <c r="A27" s="28" t="s">
        <v>6</v>
      </c>
      <c r="B27" s="29"/>
      <c r="C27" s="39">
        <f>SUM(C22:C26)</f>
        <v>227350</v>
      </c>
      <c r="D27" s="38">
        <f>SUM(D22:D26)</f>
        <v>0</v>
      </c>
      <c r="E27" s="30">
        <f>SUM(E22:E26)</f>
        <v>227350</v>
      </c>
      <c r="F27" s="3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x14ac:dyDescent="0.3">
      <c r="A28" s="48" t="s">
        <v>21</v>
      </c>
      <c r="B28" s="49" t="s">
        <v>1</v>
      </c>
      <c r="C28" s="50" t="s">
        <v>2</v>
      </c>
      <c r="D28" s="49" t="s">
        <v>3</v>
      </c>
      <c r="E28" s="50" t="s">
        <v>4</v>
      </c>
      <c r="F28" s="51" t="s">
        <v>5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x14ac:dyDescent="0.3">
      <c r="A29" s="7" t="s">
        <v>31</v>
      </c>
      <c r="B29" s="3" t="s">
        <v>30</v>
      </c>
      <c r="C29" s="11">
        <v>0</v>
      </c>
      <c r="D29" s="11">
        <v>4497</v>
      </c>
      <c r="E29" s="11">
        <f>C29+D29</f>
        <v>4497</v>
      </c>
      <c r="F29" s="8" t="s">
        <v>52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 x14ac:dyDescent="0.3">
      <c r="A30" s="4" t="s">
        <v>32</v>
      </c>
      <c r="B30" s="2" t="s">
        <v>30</v>
      </c>
      <c r="C30" s="10">
        <v>0</v>
      </c>
      <c r="D30" s="10">
        <v>264.99</v>
      </c>
      <c r="E30" s="11">
        <f t="shared" ref="E30:E33" si="1">C30+D30</f>
        <v>264.99</v>
      </c>
      <c r="F30" s="5" t="s">
        <v>52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 x14ac:dyDescent="0.3">
      <c r="A31" s="4" t="s">
        <v>34</v>
      </c>
      <c r="B31" s="2" t="s">
        <v>30</v>
      </c>
      <c r="C31" s="10">
        <v>0</v>
      </c>
      <c r="D31" s="10">
        <v>329.99</v>
      </c>
      <c r="E31" s="11">
        <f t="shared" si="1"/>
        <v>329.99</v>
      </c>
      <c r="F31" s="5" t="s">
        <v>52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x14ac:dyDescent="0.3">
      <c r="A32" s="4" t="s">
        <v>35</v>
      </c>
      <c r="B32" s="2" t="s">
        <v>36</v>
      </c>
      <c r="C32" s="10">
        <v>0</v>
      </c>
      <c r="D32" s="10">
        <v>0</v>
      </c>
      <c r="E32" s="11">
        <f t="shared" si="1"/>
        <v>0</v>
      </c>
      <c r="F32" s="5" t="s">
        <v>51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spans="1:41" x14ac:dyDescent="0.3">
      <c r="A33" s="4" t="s">
        <v>37</v>
      </c>
      <c r="B33" s="2" t="s">
        <v>30</v>
      </c>
      <c r="C33" s="10">
        <v>0</v>
      </c>
      <c r="D33" s="10">
        <v>799</v>
      </c>
      <c r="E33" s="11">
        <f t="shared" si="1"/>
        <v>799</v>
      </c>
      <c r="F33" s="5" t="s">
        <v>52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1:41" x14ac:dyDescent="0.3">
      <c r="A34" s="32" t="s">
        <v>6</v>
      </c>
      <c r="B34" s="33"/>
      <c r="C34" s="34">
        <f>SUM(C29:C33)</f>
        <v>0</v>
      </c>
      <c r="D34" s="34">
        <f>SUM(D29:D33)</f>
        <v>5890.98</v>
      </c>
      <c r="E34" s="35">
        <f>SUM(E29:E33)</f>
        <v>5890.98</v>
      </c>
      <c r="F34" s="36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pans="1:41" x14ac:dyDescent="0.3">
      <c r="A35" s="48" t="s">
        <v>38</v>
      </c>
      <c r="B35" s="49" t="s">
        <v>1</v>
      </c>
      <c r="C35" s="50" t="s">
        <v>2</v>
      </c>
      <c r="D35" s="49" t="s">
        <v>3</v>
      </c>
      <c r="E35" s="50" t="s">
        <v>4</v>
      </c>
      <c r="F35" s="51" t="s">
        <v>5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pans="1:41" x14ac:dyDescent="0.3">
      <c r="A36" s="4" t="s">
        <v>39</v>
      </c>
      <c r="B36" s="2" t="s">
        <v>40</v>
      </c>
      <c r="C36" s="10">
        <v>0</v>
      </c>
      <c r="D36" s="10">
        <v>0</v>
      </c>
      <c r="E36" s="10">
        <f>C36+D36</f>
        <v>0</v>
      </c>
      <c r="F36" s="5" t="s">
        <v>49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pans="1:41" x14ac:dyDescent="0.3">
      <c r="A37" s="4" t="s">
        <v>41</v>
      </c>
      <c r="B37" s="2" t="s">
        <v>30</v>
      </c>
      <c r="C37" s="10">
        <v>0</v>
      </c>
      <c r="D37" s="10">
        <v>331.74</v>
      </c>
      <c r="E37" s="10">
        <f t="shared" ref="E37:E40" si="2">C37+D37</f>
        <v>331.74</v>
      </c>
      <c r="F37" s="5" t="s">
        <v>50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pans="1:41" x14ac:dyDescent="0.3">
      <c r="A38" s="4" t="s">
        <v>42</v>
      </c>
      <c r="B38" s="2" t="s">
        <v>40</v>
      </c>
      <c r="C38" s="10">
        <v>0</v>
      </c>
      <c r="D38" s="10">
        <v>599.97</v>
      </c>
      <c r="E38" s="10">
        <f t="shared" si="2"/>
        <v>599.97</v>
      </c>
      <c r="F38" s="5" t="s">
        <v>47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x14ac:dyDescent="0.3">
      <c r="A39" s="4" t="s">
        <v>43</v>
      </c>
      <c r="B39" s="2" t="s">
        <v>44</v>
      </c>
      <c r="C39" s="10">
        <v>100</v>
      </c>
      <c r="D39" s="10">
        <v>320</v>
      </c>
      <c r="E39" s="10">
        <f t="shared" si="2"/>
        <v>420</v>
      </c>
      <c r="F39" s="5" t="s">
        <v>48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x14ac:dyDescent="0.3">
      <c r="A40" s="4" t="s">
        <v>45</v>
      </c>
      <c r="B40" s="2" t="s">
        <v>46</v>
      </c>
      <c r="C40" s="10">
        <v>0</v>
      </c>
      <c r="D40" s="10">
        <v>11.99</v>
      </c>
      <c r="E40" s="10">
        <f t="shared" si="2"/>
        <v>11.99</v>
      </c>
      <c r="F40" s="5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x14ac:dyDescent="0.3">
      <c r="A41" s="28" t="s">
        <v>6</v>
      </c>
      <c r="B41" s="29"/>
      <c r="C41" s="61">
        <f>SUM(C36:C40)</f>
        <v>100</v>
      </c>
      <c r="D41" s="61">
        <f>SUM(D36:D40)</f>
        <v>1263.7</v>
      </c>
      <c r="E41" s="34">
        <f>SUM(E36:E40)</f>
        <v>1363.7</v>
      </c>
      <c r="F41" s="31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thickBot="1" x14ac:dyDescent="0.35">
      <c r="A42" s="52" t="s">
        <v>7</v>
      </c>
      <c r="B42" s="53"/>
      <c r="C42" s="54">
        <f>C27+C34+C41</f>
        <v>227450</v>
      </c>
      <c r="D42" s="54">
        <f>D27+D34+D41</f>
        <v>7154.6799999999994</v>
      </c>
      <c r="E42" s="54">
        <f>E27+E34+E41</f>
        <v>234604.68000000002</v>
      </c>
      <c r="F42" s="55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x14ac:dyDescent="0.3">
      <c r="A44" s="9"/>
      <c r="B44" s="9"/>
      <c r="C44" s="9"/>
      <c r="D44" s="56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x14ac:dyDescent="0.3">
      <c r="A45" s="9"/>
      <c r="B45" s="9"/>
      <c r="C45" s="9"/>
      <c r="D45" s="57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x14ac:dyDescent="0.3">
      <c r="A46" s="9"/>
      <c r="B46" s="9"/>
      <c r="C46" s="9"/>
      <c r="D46" s="57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1" x14ac:dyDescent="0.3">
      <c r="A47" s="9"/>
      <c r="B47" s="9"/>
      <c r="C47" s="9"/>
      <c r="D47" s="57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x14ac:dyDescent="0.3"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x14ac:dyDescent="0.3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x14ac:dyDescent="0.3"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x14ac:dyDescent="0.3"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x14ac:dyDescent="0.3"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x14ac:dyDescent="0.3"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7:41" x14ac:dyDescent="0.3"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7:41" x14ac:dyDescent="0.3"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7:41" x14ac:dyDescent="0.3"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7:41" x14ac:dyDescent="0.3"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7:41" x14ac:dyDescent="0.3"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7:41" x14ac:dyDescent="0.3"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7:41" x14ac:dyDescent="0.3"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7:41" x14ac:dyDescent="0.3"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7:41" x14ac:dyDescent="0.3"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7:41" x14ac:dyDescent="0.3"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7:41" x14ac:dyDescent="0.3"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7:41" x14ac:dyDescent="0.3"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</row>
  </sheetData>
  <hyperlinks>
    <hyperlink ref="A6" r:id="rId1" xr:uid="{4FE833EC-5025-4EAD-85C2-6E0AAADE7A2B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Cameron Chambers</cp:lastModifiedBy>
  <dcterms:created xsi:type="dcterms:W3CDTF">2021-01-06T17:51:19Z</dcterms:created>
  <dcterms:modified xsi:type="dcterms:W3CDTF">2023-09-28T19:55:40Z</dcterms:modified>
</cp:coreProperties>
</file>