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Summer 2020\Research\PORPOS-TMG\SMTO_2015\Location_Choice_Random_Forest\Proposed\"/>
    </mc:Choice>
  </mc:AlternateContent>
  <xr:revisionPtr revIDLastSave="0" documentId="13_ncr:1_{C70792B2-BC21-4DC4-8A75-F2168860D70B}" xr6:coauthVersionLast="45" xr6:coauthVersionMax="45" xr10:uidLastSave="{00000000-0000-0000-0000-000000000000}"/>
  <bookViews>
    <workbookView xWindow="-120" yWindow="-120" windowWidth="29040" windowHeight="17640" xr2:uid="{6A5EB293-A3BF-449F-B625-76C3FD22C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K21" i="1"/>
  <c r="J21" i="1"/>
  <c r="I21" i="1"/>
  <c r="H21" i="1"/>
  <c r="G21" i="1"/>
  <c r="F21" i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N11" i="1"/>
  <c r="N10" i="1"/>
  <c r="N9" i="1"/>
  <c r="N8" i="1"/>
  <c r="N7" i="1"/>
  <c r="N6" i="1"/>
  <c r="N5" i="1"/>
  <c r="N4" i="1"/>
  <c r="L11" i="1"/>
  <c r="G11" i="1"/>
  <c r="H11" i="1"/>
  <c r="I11" i="1"/>
  <c r="J11" i="1"/>
  <c r="K11" i="1"/>
  <c r="F11" i="1"/>
  <c r="M5" i="1"/>
  <c r="M6" i="1"/>
  <c r="M7" i="1"/>
  <c r="M8" i="1"/>
  <c r="M9" i="1"/>
  <c r="M10" i="1"/>
  <c r="M4" i="1"/>
  <c r="M11" i="1" l="1"/>
</calcChain>
</file>

<file path=xl/sharedStrings.xml><?xml version="1.0" encoding="utf-8"?>
<sst xmlns="http://schemas.openxmlformats.org/spreadsheetml/2006/main" count="46" uniqueCount="25">
  <si>
    <t>PD</t>
  </si>
  <si>
    <t>LevelGrad</t>
  </si>
  <si>
    <t>Closest.DT</t>
  </si>
  <si>
    <t>Closest.YK</t>
  </si>
  <si>
    <t>Closest.MI</t>
  </si>
  <si>
    <t>IncomeHigh</t>
  </si>
  <si>
    <t>StatusPT</t>
  </si>
  <si>
    <t>WorkYes</t>
  </si>
  <si>
    <t>Closest.SC</t>
  </si>
  <si>
    <t>IncomeLow</t>
  </si>
  <si>
    <t>WorkNo</t>
  </si>
  <si>
    <t>Metric</t>
  </si>
  <si>
    <t>Results</t>
  </si>
  <si>
    <t>Hardmax Accuracy</t>
  </si>
  <si>
    <t>Softmax Accuracy</t>
  </si>
  <si>
    <t>mean</t>
  </si>
  <si>
    <t>std</t>
  </si>
  <si>
    <t>Family</t>
  </si>
  <si>
    <t>MI</t>
  </si>
  <si>
    <t>OC</t>
  </si>
  <si>
    <t>RY</t>
  </si>
  <si>
    <t>SC</t>
  </si>
  <si>
    <t>SG</t>
  </si>
  <si>
    <t>YG</t>
  </si>
  <si>
    <t>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</si>
</sst>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9E6C-A357-421B-90E7-98E06BED7402}">
  <dimension ref="A1:N39"/>
  <sheetViews>
    <sheetView tabSelected="1" workbookViewId="0">
      <selection activeCell="P20" sqref="P20"/>
    </sheetView>
  </sheetViews>
  <sheetFormatPr defaultRowHeight="15" x14ac:dyDescent="0.25"/>
  <sheetData>
    <row r="1" spans="1:14" x14ac:dyDescent="0.25">
      <c r="B1" t="s">
        <v>15</v>
      </c>
      <c r="C1" t="s">
        <v>16</v>
      </c>
    </row>
    <row r="2" spans="1:14" x14ac:dyDescent="0.25">
      <c r="A2" t="s">
        <v>0</v>
      </c>
      <c r="B2" s="2">
        <v>0.42987399999999998</v>
      </c>
      <c r="C2" s="2">
        <v>5.8539999999999998E-3</v>
      </c>
    </row>
    <row r="3" spans="1:14" x14ac:dyDescent="0.25">
      <c r="A3" t="s">
        <v>1</v>
      </c>
      <c r="B3" s="2">
        <v>9.6920000000000006E-2</v>
      </c>
      <c r="C3" s="2">
        <v>1.052E-3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</row>
    <row r="4" spans="1:14" x14ac:dyDescent="0.25">
      <c r="A4" t="s">
        <v>17</v>
      </c>
      <c r="B4" s="2">
        <v>8.1226000000000007E-2</v>
      </c>
      <c r="C4" s="2">
        <v>2.0349999999999999E-3</v>
      </c>
      <c r="E4" t="s">
        <v>18</v>
      </c>
      <c r="F4" s="4">
        <v>79.996894999999995</v>
      </c>
      <c r="G4" s="3">
        <v>5.8885449999999997</v>
      </c>
      <c r="H4" s="3">
        <v>47.827514999999998</v>
      </c>
      <c r="I4" s="3">
        <v>4.2014560000000003</v>
      </c>
      <c r="J4" s="3">
        <v>56.128605999999998</v>
      </c>
      <c r="K4" s="3">
        <v>5.800154</v>
      </c>
      <c r="L4" s="3">
        <v>50.156827999999997</v>
      </c>
      <c r="M4" s="6">
        <f>SUM(F4:L4)</f>
        <v>249.99999899999997</v>
      </c>
      <c r="N4" s="7">
        <f>F4/M4</f>
        <v>0.31998758127995036</v>
      </c>
    </row>
    <row r="5" spans="1:14" x14ac:dyDescent="0.25">
      <c r="A5" t="s">
        <v>2</v>
      </c>
      <c r="B5" s="2">
        <v>7.7825000000000005E-2</v>
      </c>
      <c r="C5" s="2">
        <v>4.5989999999999998E-3</v>
      </c>
      <c r="E5" t="s">
        <v>19</v>
      </c>
      <c r="F5" s="3">
        <v>7.3623240000000001</v>
      </c>
      <c r="G5" s="4">
        <v>4.9961000000000002</v>
      </c>
      <c r="H5" s="3">
        <v>27.107284</v>
      </c>
      <c r="I5" s="3">
        <v>8.2108340000000002</v>
      </c>
      <c r="J5" s="3">
        <v>45.016804</v>
      </c>
      <c r="K5" s="3">
        <v>3.5893090000000001</v>
      </c>
      <c r="L5" s="3">
        <v>18.717345000000002</v>
      </c>
      <c r="M5" s="6">
        <f t="shared" ref="M5:M11" si="0">SUM(F5:L5)</f>
        <v>115</v>
      </c>
      <c r="N5" s="7">
        <f>G5/M5</f>
        <v>4.3444347826086957E-2</v>
      </c>
    </row>
    <row r="6" spans="1:14" x14ac:dyDescent="0.25">
      <c r="A6" t="s">
        <v>3</v>
      </c>
      <c r="B6" s="2">
        <v>5.9093E-2</v>
      </c>
      <c r="C6" s="2">
        <v>2.7980000000000001E-3</v>
      </c>
      <c r="E6" t="s">
        <v>20</v>
      </c>
      <c r="F6" s="3">
        <v>42.586720999999997</v>
      </c>
      <c r="G6" s="3">
        <v>22.868258999999998</v>
      </c>
      <c r="H6" s="4">
        <v>163.77544599999999</v>
      </c>
      <c r="I6" s="3">
        <v>47.425424</v>
      </c>
      <c r="J6" s="3">
        <v>222.023065</v>
      </c>
      <c r="K6" s="3">
        <v>16.40222</v>
      </c>
      <c r="L6" s="3">
        <v>121.918865</v>
      </c>
      <c r="M6" s="6">
        <f t="shared" si="0"/>
        <v>636.99999999999989</v>
      </c>
      <c r="N6" s="7">
        <f>H6/M6</f>
        <v>0.25710431083202512</v>
      </c>
    </row>
    <row r="7" spans="1:14" x14ac:dyDescent="0.25">
      <c r="A7" t="s">
        <v>6</v>
      </c>
      <c r="B7" s="2">
        <v>3.9990999999999999E-2</v>
      </c>
      <c r="C7" s="2">
        <v>9.4300000000000004E-4</v>
      </c>
      <c r="E7" t="s">
        <v>21</v>
      </c>
      <c r="F7" s="3">
        <v>4.9477529999999996</v>
      </c>
      <c r="G7" s="3">
        <v>8.3705630000000006</v>
      </c>
      <c r="H7" s="3">
        <v>57.183971</v>
      </c>
      <c r="I7" s="4">
        <v>83.108074999999999</v>
      </c>
      <c r="J7" s="3">
        <v>61.195788</v>
      </c>
      <c r="K7" s="3">
        <v>6.983619</v>
      </c>
      <c r="L7" s="3">
        <v>54.210230000000003</v>
      </c>
      <c r="M7" s="6">
        <f t="shared" si="0"/>
        <v>275.999999</v>
      </c>
      <c r="N7" s="7">
        <f>I7/M7</f>
        <v>0.30111621485911672</v>
      </c>
    </row>
    <row r="8" spans="1:14" x14ac:dyDescent="0.25">
      <c r="A8" t="s">
        <v>7</v>
      </c>
      <c r="B8" s="2">
        <v>3.7950999999999999E-2</v>
      </c>
      <c r="C8" s="2">
        <v>1.114E-3</v>
      </c>
      <c r="E8" t="s">
        <v>22</v>
      </c>
      <c r="F8" s="3">
        <v>52.335858000000002</v>
      </c>
      <c r="G8" s="3">
        <v>45.298211999999999</v>
      </c>
      <c r="H8" s="3">
        <v>240.441507</v>
      </c>
      <c r="I8" s="3">
        <v>68.291612999999998</v>
      </c>
      <c r="J8" s="4">
        <v>826.50572199999999</v>
      </c>
      <c r="K8" s="3">
        <v>27.482931000000001</v>
      </c>
      <c r="L8" s="3">
        <v>240.64415600000001</v>
      </c>
      <c r="M8" s="6">
        <f t="shared" si="0"/>
        <v>1500.9999990000001</v>
      </c>
      <c r="N8" s="7">
        <f>J8/M8</f>
        <v>0.55063672388450147</v>
      </c>
    </row>
    <row r="9" spans="1:14" x14ac:dyDescent="0.25">
      <c r="A9" t="s">
        <v>9</v>
      </c>
      <c r="B9" s="2">
        <v>3.7827E-2</v>
      </c>
      <c r="C9" s="2">
        <v>1.2179999999999999E-3</v>
      </c>
      <c r="E9" t="s">
        <v>23</v>
      </c>
      <c r="F9" s="3">
        <v>3.6293090000000001</v>
      </c>
      <c r="G9" s="3">
        <v>2.0660050000000001</v>
      </c>
      <c r="H9" s="3">
        <v>14.531764000000001</v>
      </c>
      <c r="I9" s="3">
        <v>6.6989739999999998</v>
      </c>
      <c r="J9" s="3">
        <v>19.842196000000001</v>
      </c>
      <c r="K9" s="4">
        <v>6.0159229999999999</v>
      </c>
      <c r="L9" s="3">
        <v>17.21583</v>
      </c>
      <c r="M9" s="6">
        <f t="shared" si="0"/>
        <v>70.000000999999997</v>
      </c>
      <c r="N9" s="7">
        <f>K9/M9</f>
        <v>8.5941755915117768E-2</v>
      </c>
    </row>
    <row r="10" spans="1:14" x14ac:dyDescent="0.25">
      <c r="A10" t="s">
        <v>5</v>
      </c>
      <c r="B10" s="2">
        <v>3.7781000000000002E-2</v>
      </c>
      <c r="C10" s="2">
        <v>5.53E-4</v>
      </c>
      <c r="E10" t="s">
        <v>24</v>
      </c>
      <c r="F10" s="3">
        <v>44.694434999999999</v>
      </c>
      <c r="G10" s="3">
        <v>20.321814</v>
      </c>
      <c r="H10" s="3">
        <v>139.74396200000001</v>
      </c>
      <c r="I10" s="3">
        <v>48.269849999999998</v>
      </c>
      <c r="J10" s="3">
        <v>229.094708</v>
      </c>
      <c r="K10" s="3">
        <v>20.592451000000001</v>
      </c>
      <c r="L10" s="4">
        <v>268.28278</v>
      </c>
      <c r="M10" s="6">
        <f t="shared" si="0"/>
        <v>771</v>
      </c>
      <c r="N10" s="7">
        <f>L10/M10</f>
        <v>0.34796728923476006</v>
      </c>
    </row>
    <row r="11" spans="1:14" x14ac:dyDescent="0.25">
      <c r="A11" t="s">
        <v>4</v>
      </c>
      <c r="B11" s="2">
        <v>3.5437000000000003E-2</v>
      </c>
      <c r="C11" s="2">
        <v>1.8910000000000001E-3</v>
      </c>
      <c r="F11" s="3">
        <f>SUM(F4:F10)</f>
        <v>235.55329500000002</v>
      </c>
      <c r="G11" s="3">
        <f t="shared" ref="G11:K11" si="1">SUM(G4:G10)</f>
        <v>109.80949800000002</v>
      </c>
      <c r="H11" s="3">
        <f t="shared" si="1"/>
        <v>690.61144899999988</v>
      </c>
      <c r="I11" s="3">
        <f t="shared" si="1"/>
        <v>266.20622599999996</v>
      </c>
      <c r="J11" s="3">
        <f t="shared" si="1"/>
        <v>1459.8068890000002</v>
      </c>
      <c r="K11" s="3">
        <f t="shared" si="1"/>
        <v>86.866606999999988</v>
      </c>
      <c r="L11" s="3">
        <f>SUM(L4:L10)</f>
        <v>771.14603399999999</v>
      </c>
      <c r="M11" s="6">
        <f t="shared" si="0"/>
        <v>3619.9999979999998</v>
      </c>
      <c r="N11" s="7">
        <f>SUM(F4,G5,H6,I7,J8,K9,L10)/M11</f>
        <v>0.39576821596451278</v>
      </c>
    </row>
    <row r="12" spans="1:14" x14ac:dyDescent="0.25">
      <c r="A12" t="s">
        <v>8</v>
      </c>
      <c r="B12" s="2">
        <v>3.4682999999999999E-2</v>
      </c>
      <c r="C12" s="2">
        <v>1.2719999999999999E-3</v>
      </c>
    </row>
    <row r="13" spans="1:14" x14ac:dyDescent="0.25">
      <c r="A13" t="s">
        <v>10</v>
      </c>
      <c r="B13" s="2">
        <v>3.1392000000000003E-2</v>
      </c>
      <c r="C13" s="2">
        <v>1.114E-3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</row>
    <row r="14" spans="1:14" x14ac:dyDescent="0.25">
      <c r="A14" t="s">
        <v>11</v>
      </c>
      <c r="B14" t="s">
        <v>12</v>
      </c>
      <c r="E14" t="s">
        <v>18</v>
      </c>
      <c r="F14" s="5">
        <v>133</v>
      </c>
      <c r="G14">
        <v>0</v>
      </c>
      <c r="H14">
        <v>30</v>
      </c>
      <c r="I14">
        <v>0</v>
      </c>
      <c r="J14">
        <v>42</v>
      </c>
      <c r="K14">
        <v>0</v>
      </c>
      <c r="L14">
        <v>45</v>
      </c>
      <c r="M14" s="6">
        <f>SUM(F14:L14)</f>
        <v>250</v>
      </c>
      <c r="N14" s="7">
        <f>F14/M14</f>
        <v>0.53200000000000003</v>
      </c>
    </row>
    <row r="15" spans="1:14" x14ac:dyDescent="0.25">
      <c r="A15" t="s">
        <v>13</v>
      </c>
      <c r="B15" s="1">
        <v>0.4849</v>
      </c>
      <c r="E15" t="s">
        <v>19</v>
      </c>
      <c r="F15">
        <v>14</v>
      </c>
      <c r="G15" s="5">
        <v>0</v>
      </c>
      <c r="H15">
        <v>27</v>
      </c>
      <c r="I15">
        <v>6</v>
      </c>
      <c r="J15">
        <v>54</v>
      </c>
      <c r="K15">
        <v>3</v>
      </c>
      <c r="L15">
        <v>11</v>
      </c>
      <c r="M15" s="6">
        <f t="shared" ref="M15:M21" si="2">SUM(F15:L15)</f>
        <v>115</v>
      </c>
      <c r="N15" s="7">
        <f>G15/M15</f>
        <v>0</v>
      </c>
    </row>
    <row r="16" spans="1:14" x14ac:dyDescent="0.25">
      <c r="A16" t="s">
        <v>14</v>
      </c>
      <c r="B16" s="1">
        <v>0.38890000000000002</v>
      </c>
      <c r="E16" t="s">
        <v>20</v>
      </c>
      <c r="F16">
        <v>58</v>
      </c>
      <c r="G16">
        <v>0</v>
      </c>
      <c r="H16" s="5">
        <v>164</v>
      </c>
      <c r="I16">
        <v>50</v>
      </c>
      <c r="J16">
        <v>237</v>
      </c>
      <c r="K16">
        <v>6</v>
      </c>
      <c r="L16">
        <v>122</v>
      </c>
      <c r="M16" s="6">
        <f t="shared" si="2"/>
        <v>637</v>
      </c>
      <c r="N16" s="7">
        <f>H16/M16</f>
        <v>0.25745682888540034</v>
      </c>
    </row>
    <row r="17" spans="5:14" x14ac:dyDescent="0.25">
      <c r="E17" t="s">
        <v>21</v>
      </c>
      <c r="F17">
        <v>4</v>
      </c>
      <c r="G17">
        <v>1</v>
      </c>
      <c r="H17">
        <v>63</v>
      </c>
      <c r="I17" s="5">
        <v>111</v>
      </c>
      <c r="J17">
        <v>49</v>
      </c>
      <c r="K17">
        <v>0</v>
      </c>
      <c r="L17">
        <v>48</v>
      </c>
      <c r="M17" s="6">
        <f t="shared" si="2"/>
        <v>276</v>
      </c>
      <c r="N17" s="7">
        <f>I17/M17</f>
        <v>0.40217391304347827</v>
      </c>
    </row>
    <row r="18" spans="5:14" x14ac:dyDescent="0.25">
      <c r="E18" t="s">
        <v>22</v>
      </c>
      <c r="F18">
        <v>61</v>
      </c>
      <c r="G18">
        <v>1</v>
      </c>
      <c r="H18">
        <v>167</v>
      </c>
      <c r="I18">
        <v>45</v>
      </c>
      <c r="J18" s="5">
        <v>1056</v>
      </c>
      <c r="K18">
        <v>13</v>
      </c>
      <c r="L18">
        <v>158</v>
      </c>
      <c r="M18" s="6">
        <f t="shared" si="2"/>
        <v>1501</v>
      </c>
      <c r="N18" s="7">
        <f>J18/M18</f>
        <v>0.70353097934710196</v>
      </c>
    </row>
    <row r="19" spans="5:14" x14ac:dyDescent="0.25">
      <c r="E19" t="s">
        <v>23</v>
      </c>
      <c r="F19">
        <v>2</v>
      </c>
      <c r="G19">
        <v>0</v>
      </c>
      <c r="H19">
        <v>16</v>
      </c>
      <c r="I19">
        <v>8</v>
      </c>
      <c r="J19">
        <v>25</v>
      </c>
      <c r="K19" s="5">
        <v>5</v>
      </c>
      <c r="L19">
        <v>14</v>
      </c>
      <c r="M19" s="6">
        <f t="shared" si="2"/>
        <v>70</v>
      </c>
      <c r="N19" s="7">
        <f>K19/M19</f>
        <v>7.1428571428571425E-2</v>
      </c>
    </row>
    <row r="20" spans="5:14" x14ac:dyDescent="0.25">
      <c r="E20" t="s">
        <v>24</v>
      </c>
      <c r="F20">
        <v>50</v>
      </c>
      <c r="G20">
        <v>0</v>
      </c>
      <c r="H20">
        <v>105</v>
      </c>
      <c r="I20">
        <v>41</v>
      </c>
      <c r="J20">
        <v>249</v>
      </c>
      <c r="K20">
        <v>0</v>
      </c>
      <c r="L20" s="5">
        <v>326</v>
      </c>
      <c r="M20" s="6">
        <f t="shared" si="2"/>
        <v>771</v>
      </c>
      <c r="N20" s="7">
        <f>L20/M20</f>
        <v>0.42282749675745784</v>
      </c>
    </row>
    <row r="21" spans="5:14" x14ac:dyDescent="0.25">
      <c r="F21" s="3">
        <f>SUM(F14:F20)</f>
        <v>322</v>
      </c>
      <c r="G21" s="3">
        <f t="shared" ref="G21" si="3">SUM(G14:G20)</f>
        <v>2</v>
      </c>
      <c r="H21" s="3">
        <f t="shared" ref="H21" si="4">SUM(H14:H20)</f>
        <v>572</v>
      </c>
      <c r="I21" s="3">
        <f t="shared" ref="I21" si="5">SUM(I14:I20)</f>
        <v>261</v>
      </c>
      <c r="J21" s="3">
        <f t="shared" ref="J21" si="6">SUM(J14:J20)</f>
        <v>1712</v>
      </c>
      <c r="K21" s="3">
        <f t="shared" ref="K21" si="7">SUM(K14:K20)</f>
        <v>27</v>
      </c>
      <c r="L21" s="3">
        <f>SUM(L14:L20)</f>
        <v>724</v>
      </c>
      <c r="M21" s="6">
        <f t="shared" si="2"/>
        <v>3620</v>
      </c>
      <c r="N21" s="7">
        <f>SUM(F14,G15,H16,I17,J18,K19,L20)/M21</f>
        <v>0.4958563535911602</v>
      </c>
    </row>
    <row r="23" spans="5:14" x14ac:dyDescent="0.25">
      <c r="H23" s="1"/>
    </row>
    <row r="24" spans="5:14" x14ac:dyDescent="0.25">
      <c r="H24" s="1"/>
    </row>
    <row r="29" spans="5:14" x14ac:dyDescent="0.25">
      <c r="K29" s="2"/>
      <c r="M29" s="2"/>
    </row>
    <row r="30" spans="5:14" x14ac:dyDescent="0.25">
      <c r="K30" s="2"/>
      <c r="M30" s="2"/>
    </row>
    <row r="31" spans="5:14" x14ac:dyDescent="0.25">
      <c r="K31" s="2"/>
      <c r="M31" s="2"/>
    </row>
    <row r="32" spans="5:14" x14ac:dyDescent="0.25">
      <c r="K32" s="2"/>
      <c r="M32" s="2"/>
    </row>
    <row r="33" spans="11:13" x14ac:dyDescent="0.25">
      <c r="K33" s="2"/>
      <c r="M33" s="2"/>
    </row>
    <row r="34" spans="11:13" x14ac:dyDescent="0.25">
      <c r="K34" s="2"/>
      <c r="M34" s="2"/>
    </row>
    <row r="35" spans="11:13" x14ac:dyDescent="0.25">
      <c r="K35" s="2"/>
      <c r="M35" s="2"/>
    </row>
    <row r="36" spans="11:13" x14ac:dyDescent="0.25">
      <c r="K36" s="2"/>
      <c r="M36" s="2"/>
    </row>
    <row r="37" spans="11:13" x14ac:dyDescent="0.25">
      <c r="K37" s="2"/>
      <c r="M37" s="2"/>
    </row>
    <row r="38" spans="11:13" x14ac:dyDescent="0.25">
      <c r="K38" s="2"/>
      <c r="M38" s="2"/>
    </row>
    <row r="39" spans="11:13" x14ac:dyDescent="0.25">
      <c r="K39" s="2"/>
      <c r="M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2020-08-20T18:30:03Z</dcterms:created>
  <dcterms:modified xsi:type="dcterms:W3CDTF">2021-01-02T03:55:15Z</dcterms:modified>
</cp:coreProperties>
</file>