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than\Documents\Ethan\TMG\Research\PORPOS-TMG\R_Logit_Models\Location_Choice\Proposed\"/>
    </mc:Choice>
  </mc:AlternateContent>
  <xr:revisionPtr revIDLastSave="0" documentId="8_{188A4D4A-ADEF-408E-A470-9B59BA9AF2DB}" xr6:coauthVersionLast="44" xr6:coauthVersionMax="44" xr10:uidLastSave="{00000000-0000-0000-0000-000000000000}"/>
  <bookViews>
    <workbookView xWindow="-110" yWindow="-110" windowWidth="22780" windowHeight="14660" xr2:uid="{BD6B8F07-AA35-4F26-A217-3B2824787D8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" i="1" l="1"/>
  <c r="E5" i="1"/>
  <c r="F5" i="1"/>
  <c r="G5" i="1"/>
  <c r="H5" i="1"/>
  <c r="C5" i="1"/>
  <c r="B5" i="1"/>
</calcChain>
</file>

<file path=xl/sharedStrings.xml><?xml version="1.0" encoding="utf-8"?>
<sst xmlns="http://schemas.openxmlformats.org/spreadsheetml/2006/main" count="26" uniqueCount="19">
  <si>
    <t>Acc</t>
  </si>
  <si>
    <t>Prec</t>
  </si>
  <si>
    <t>Rec</t>
  </si>
  <si>
    <t>F1</t>
  </si>
  <si>
    <t>MCC</t>
  </si>
  <si>
    <t>APO</t>
  </si>
  <si>
    <t>Family</t>
  </si>
  <si>
    <t>Non-Family</t>
  </si>
  <si>
    <t>Model</t>
  </si>
  <si>
    <t>n</t>
  </si>
  <si>
    <t>Wgt. Average</t>
  </si>
  <si>
    <t>Combined</t>
  </si>
  <si>
    <t>Base</t>
  </si>
  <si>
    <t>0+ Cars</t>
  </si>
  <si>
    <t>1+ Cars</t>
  </si>
  <si>
    <t>2+ Cars</t>
  </si>
  <si>
    <t>3+ Cars</t>
  </si>
  <si>
    <t>Location Choice</t>
  </si>
  <si>
    <t>Mode Choice - Family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</si>
</sst>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1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171" fontId="0" fillId="0" borderId="0" xfId="0" applyNumberFormat="1" applyAlignment="1">
      <alignment horizontal="center"/>
    </xf>
    <xf numFmtId="0" fontId="0" fillId="2" borderId="0" xfId="0" applyFill="1" applyBorder="1"/>
    <xf numFmtId="0" fontId="0" fillId="2" borderId="0" xfId="0" applyFill="1" applyBorder="1" applyAlignment="1">
      <alignment horizontal="center"/>
    </xf>
    <xf numFmtId="171" fontId="0" fillId="2" borderId="0" xfId="0" applyNumberFormat="1" applyFill="1" applyBorder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171" fontId="0" fillId="2" borderId="0" xfId="0" applyNumberFormat="1" applyFill="1" applyAlignment="1">
      <alignment horizontal="center"/>
    </xf>
    <xf numFmtId="0" fontId="1" fillId="0" borderId="0" xfId="0" applyFont="1"/>
  </cellXfs>
  <cellStyles count="1">
    <cellStyle name="Normal" xfId="0" builtinId="0"/>
  </cellStyles>
  <dxfs count="17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71" formatCode="0.0000"/>
      <alignment horizontal="center" vertical="bottom" textRotation="0" wrapText="0" indent="0" justifyLastLine="0" shrinkToFit="0" readingOrder="0"/>
    </dxf>
    <dxf>
      <numFmt numFmtId="171" formatCode="0.0000"/>
      <alignment horizontal="center" vertical="bottom" textRotation="0" wrapText="0" indent="0" justifyLastLine="0" shrinkToFit="0" readingOrder="0"/>
    </dxf>
    <dxf>
      <numFmt numFmtId="171" formatCode="0.0000"/>
      <alignment horizontal="center" vertical="bottom" textRotation="0" wrapText="0" indent="0" justifyLastLine="0" shrinkToFit="0" readingOrder="0"/>
    </dxf>
    <dxf>
      <numFmt numFmtId="171" formatCode="0.0000"/>
      <alignment horizontal="center" vertical="bottom" textRotation="0" wrapText="0" indent="0" justifyLastLine="0" shrinkToFit="0" readingOrder="0"/>
    </dxf>
    <dxf>
      <numFmt numFmtId="171" formatCode="0.0000"/>
      <alignment horizontal="center" vertical="bottom" textRotation="0" wrapText="0" indent="0" justifyLastLine="0" shrinkToFit="0" readingOrder="0"/>
    </dxf>
    <dxf>
      <numFmt numFmtId="171" formatCode="0.00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71" formatCode="0.0000"/>
      <alignment horizontal="center" vertical="bottom" textRotation="0" wrapText="0" indent="0" justifyLastLine="0" shrinkToFit="0" readingOrder="0"/>
      <border diagonalUp="0" diagonalDown="0">
        <left/>
        <right/>
        <top/>
        <bottom style="thin">
          <color indexed="64"/>
        </bottom>
        <vertical/>
        <horizontal/>
      </border>
    </dxf>
    <dxf>
      <numFmt numFmtId="171" formatCode="0.0000"/>
      <alignment horizontal="center" vertical="bottom" textRotation="0" wrapText="0" indent="0" justifyLastLine="0" shrinkToFit="0" readingOrder="0"/>
      <border diagonalUp="0" diagonalDown="0">
        <left/>
        <right/>
        <top/>
        <bottom style="thin">
          <color indexed="64"/>
        </bottom>
        <vertical/>
        <horizontal/>
      </border>
    </dxf>
    <dxf>
      <numFmt numFmtId="171" formatCode="0.0000"/>
      <alignment horizontal="center" vertical="bottom" textRotation="0" wrapText="0" indent="0" justifyLastLine="0" shrinkToFit="0" readingOrder="0"/>
      <border diagonalUp="0" diagonalDown="0">
        <left/>
        <right/>
        <top/>
        <bottom style="thin">
          <color indexed="64"/>
        </bottom>
        <vertical/>
        <horizontal/>
      </border>
    </dxf>
    <dxf>
      <numFmt numFmtId="171" formatCode="0.0000"/>
      <alignment horizontal="center" vertical="bottom" textRotation="0" wrapText="0" indent="0" justifyLastLine="0" shrinkToFit="0" readingOrder="0"/>
      <border diagonalUp="0" diagonalDown="0">
        <left/>
        <right/>
        <top/>
        <bottom style="thin">
          <color indexed="64"/>
        </bottom>
        <vertical/>
        <horizontal/>
      </border>
    </dxf>
    <dxf>
      <numFmt numFmtId="171" formatCode="0.0000"/>
      <alignment horizontal="center" vertical="bottom" textRotation="0" wrapText="0" indent="0" justifyLastLine="0" shrinkToFit="0" readingOrder="0"/>
      <border diagonalUp="0" diagonalDown="0">
        <left/>
        <right/>
        <top/>
        <bottom style="thin">
          <color indexed="64"/>
        </bottom>
        <vertical/>
        <horizontal/>
      </border>
    </dxf>
    <dxf>
      <numFmt numFmtId="171" formatCode="0.0000"/>
      <alignment horizontal="center" vertical="bottom" textRotation="0" wrapText="0" indent="0" justifyLastLine="0" shrinkToFit="0" readingOrder="0"/>
      <border diagonalUp="0" diagonalDown="0">
        <left/>
        <right/>
        <top/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/>
        <top/>
        <bottom style="thin">
          <color indexed="64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84CE507-00AE-41F6-9312-38468EA39CDC}" name="Table1" displayName="Table1" ref="A2:H6" totalsRowShown="0" headerRowDxfId="8" dataDxfId="9">
  <autoFilter ref="A2:H6" xr:uid="{7374BD7D-A864-401F-B4D5-C1C15E394935}"/>
  <tableColumns count="8">
    <tableColumn id="1" xr3:uid="{0F6DFB98-453C-4E33-AEC5-D361DD052CEF}" name="Model"/>
    <tableColumn id="2" xr3:uid="{394823AF-659A-45FC-BC09-B73A3BB9172C}" name="n" dataDxfId="16"/>
    <tableColumn id="3" xr3:uid="{0D1536BD-5815-44DB-9A3D-AA7D81CD2070}" name="Acc" dataDxfId="15"/>
    <tableColumn id="4" xr3:uid="{39B822FE-6496-49F9-9BBB-8D8AD13B7EA7}" name="Prec" dataDxfId="14"/>
    <tableColumn id="5" xr3:uid="{46052230-A4B8-4E8F-AE82-6071367753FB}" name="Rec" dataDxfId="13"/>
    <tableColumn id="6" xr3:uid="{D3DC0D8D-F33D-4D93-A283-685746EBE1A1}" name="F1" dataDxfId="12"/>
    <tableColumn id="7" xr3:uid="{59638602-40D9-4F05-935C-E89EA4BF53A3}" name="MCC" dataDxfId="11"/>
    <tableColumn id="8" xr3:uid="{D9B209CC-921E-4CEF-B705-751DB08C079D}" name="APO" dataDxfId="10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2F53070-52F3-445B-955F-1E90867FE57F}" name="Table2" displayName="Table2" ref="A10:G15" totalsRowShown="0" headerRowDxfId="0" dataDxfId="1">
  <autoFilter ref="A10:G15" xr:uid="{3B7F455A-04B3-4586-9D07-B03CFB250F9D}"/>
  <tableColumns count="7">
    <tableColumn id="1" xr3:uid="{5925B2C4-EE07-4FB5-867D-49BC5998D0FD}" name="Model"/>
    <tableColumn id="2" xr3:uid="{F37A99B9-519E-4255-938A-FEF57F24A8D3}" name="Acc" dataDxfId="7"/>
    <tableColumn id="3" xr3:uid="{0B9A5BF4-8956-4425-9C29-FCF3E38A2666}" name="Prec" dataDxfId="6"/>
    <tableColumn id="4" xr3:uid="{1CD8E732-A839-488C-B238-8BFB60A21099}" name="Rec" dataDxfId="5"/>
    <tableColumn id="5" xr3:uid="{B080AFE3-126C-496B-B4B0-582240E2E177}" name="F1" dataDxfId="4"/>
    <tableColumn id="6" xr3:uid="{77601CF7-E33C-4C0C-BAA7-9C47D0BD86EE}" name="MCC" dataDxfId="3"/>
    <tableColumn id="7" xr3:uid="{6248F527-6FBA-4879-B1B7-5C49586E1C91}" name="APO" dataDxfId="2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7CEBD-22D6-4FD0-83EF-3319F80DC2EE}">
  <dimension ref="A1:H15"/>
  <sheetViews>
    <sheetView tabSelected="1" zoomScale="205" zoomScaleNormal="205" workbookViewId="0">
      <selection activeCell="I19" sqref="I19"/>
    </sheetView>
  </sheetViews>
  <sheetFormatPr defaultRowHeight="15" x14ac:dyDescent="0.25"/>
  <cols>
    <col min="1" max="1" width="12.85546875" bestFit="1" customWidth="1"/>
    <col min="3" max="3" width="9.85546875" customWidth="1"/>
    <col min="4" max="8" width="9.85546875" bestFit="1" customWidth="1"/>
  </cols>
  <sheetData>
    <row r="1" spans="1:8" x14ac:dyDescent="0.25">
      <c r="A1" s="9" t="s">
        <v>17</v>
      </c>
    </row>
    <row r="2" spans="1:8" x14ac:dyDescent="0.25">
      <c r="A2" s="1" t="s">
        <v>8</v>
      </c>
      <c r="B2" s="1" t="s">
        <v>9</v>
      </c>
      <c r="C2" s="1" t="s">
        <v>0</v>
      </c>
      <c r="D2" s="1" t="s">
        <v>1</v>
      </c>
      <c r="E2" s="1" t="s">
        <v>2</v>
      </c>
      <c r="F2" s="1" t="s">
        <v>3</v>
      </c>
      <c r="G2" s="1" t="s">
        <v>4</v>
      </c>
      <c r="H2" s="1" t="s">
        <v>5</v>
      </c>
    </row>
    <row r="3" spans="1:8" x14ac:dyDescent="0.25">
      <c r="A3" t="s">
        <v>7</v>
      </c>
      <c r="B3" s="1">
        <v>6200</v>
      </c>
      <c r="C3" s="2">
        <v>0.67064520000000005</v>
      </c>
      <c r="D3" s="2">
        <v>0.38780870000000001</v>
      </c>
      <c r="E3" s="2">
        <v>0.39689229999999998</v>
      </c>
      <c r="F3" s="2">
        <v>0.38518449999999999</v>
      </c>
      <c r="G3" s="2">
        <v>0.4342068</v>
      </c>
      <c r="H3" s="2">
        <v>0.49666660000000001</v>
      </c>
    </row>
    <row r="4" spans="1:8" x14ac:dyDescent="0.25">
      <c r="A4" t="s">
        <v>6</v>
      </c>
      <c r="B4" s="1">
        <v>8157</v>
      </c>
      <c r="C4" s="2">
        <v>0.36545299999999997</v>
      </c>
      <c r="D4" s="2">
        <v>0.19730739999999999</v>
      </c>
      <c r="E4" s="2">
        <v>0.2649357</v>
      </c>
      <c r="F4" s="2">
        <v>0.2237306</v>
      </c>
      <c r="G4" s="2">
        <v>0.18422669999999999</v>
      </c>
      <c r="H4" s="2">
        <v>0.27413490000000001</v>
      </c>
    </row>
    <row r="5" spans="1:8" x14ac:dyDescent="0.25">
      <c r="A5" s="3" t="s">
        <v>10</v>
      </c>
      <c r="B5" s="4">
        <f>SUM(B3:B4)</f>
        <v>14357</v>
      </c>
      <c r="C5" s="5">
        <f>($B$3*C3+$B$4*C4)/$B$5</f>
        <v>0.49724875398760188</v>
      </c>
      <c r="D5" s="5">
        <f t="shared" ref="D5:H5" si="0">($B$3*D3+$B$4*D4)/$B$5</f>
        <v>0.27957445161245387</v>
      </c>
      <c r="E5" s="5">
        <f t="shared" si="0"/>
        <v>0.32192051019711637</v>
      </c>
      <c r="F5" s="5">
        <f t="shared" si="0"/>
        <v>0.29345367445845227</v>
      </c>
      <c r="G5" s="5">
        <f t="shared" si="0"/>
        <v>0.29217937952914952</v>
      </c>
      <c r="H5" s="5">
        <f t="shared" si="0"/>
        <v>0.37023412267883266</v>
      </c>
    </row>
    <row r="6" spans="1:8" x14ac:dyDescent="0.25">
      <c r="A6" s="6" t="s">
        <v>11</v>
      </c>
      <c r="B6" s="7">
        <v>14357</v>
      </c>
      <c r="C6" s="8">
        <v>0.49752730000000001</v>
      </c>
      <c r="D6" s="8">
        <v>0.25232169999999998</v>
      </c>
      <c r="E6" s="8">
        <v>0.31841700000000001</v>
      </c>
      <c r="F6" s="8">
        <v>0.27964109999999998</v>
      </c>
      <c r="G6" s="8">
        <v>0.297039</v>
      </c>
      <c r="H6" s="8">
        <v>0.37058580000000002</v>
      </c>
    </row>
    <row r="9" spans="1:8" x14ac:dyDescent="0.25">
      <c r="A9" s="9" t="s">
        <v>18</v>
      </c>
    </row>
    <row r="10" spans="1:8" x14ac:dyDescent="0.25">
      <c r="A10" t="s">
        <v>8</v>
      </c>
      <c r="B10" s="1" t="s">
        <v>0</v>
      </c>
      <c r="C10" s="1" t="s">
        <v>1</v>
      </c>
      <c r="D10" s="1" t="s">
        <v>2</v>
      </c>
      <c r="E10" s="1" t="s">
        <v>3</v>
      </c>
      <c r="F10" s="1" t="s">
        <v>4</v>
      </c>
      <c r="G10" s="1" t="s">
        <v>5</v>
      </c>
    </row>
    <row r="11" spans="1:8" x14ac:dyDescent="0.25">
      <c r="A11" t="s">
        <v>12</v>
      </c>
      <c r="B11" s="2">
        <v>0.84099550000000001</v>
      </c>
      <c r="C11" s="2">
        <v>0.56137309999999996</v>
      </c>
      <c r="D11" s="2">
        <v>0.37273269999999997</v>
      </c>
      <c r="E11" s="2">
        <v>0.37387029999999999</v>
      </c>
      <c r="F11" s="2">
        <v>0.16367119999999999</v>
      </c>
      <c r="G11" s="2">
        <v>0.74846420000000002</v>
      </c>
    </row>
    <row r="12" spans="1:8" x14ac:dyDescent="0.25">
      <c r="A12" t="s">
        <v>13</v>
      </c>
      <c r="B12" s="2">
        <v>0.83694986000000005</v>
      </c>
      <c r="C12" s="2">
        <v>0.57529470000000005</v>
      </c>
      <c r="D12" s="2">
        <v>0.34060207999999997</v>
      </c>
      <c r="E12" s="2">
        <v>0.31809015000000002</v>
      </c>
      <c r="F12" s="2">
        <v>6.4290609999999998E-2</v>
      </c>
      <c r="G12" s="2">
        <v>0.77249391000000001</v>
      </c>
    </row>
    <row r="13" spans="1:8" x14ac:dyDescent="0.25">
      <c r="A13" t="s">
        <v>14</v>
      </c>
      <c r="B13" s="2">
        <v>0.83731763999999997</v>
      </c>
      <c r="C13" s="2">
        <v>0.61237931999999995</v>
      </c>
      <c r="D13" s="2">
        <v>0.34162062999999998</v>
      </c>
      <c r="E13" s="2">
        <v>0.31995588000000003</v>
      </c>
      <c r="F13" s="2">
        <v>7.8944849999999997E-2</v>
      </c>
      <c r="G13" s="2">
        <v>0.77447829999999995</v>
      </c>
    </row>
    <row r="14" spans="1:8" x14ac:dyDescent="0.25">
      <c r="A14" t="s">
        <v>15</v>
      </c>
      <c r="B14" s="2">
        <v>0.83682730000000005</v>
      </c>
      <c r="C14" s="2">
        <v>0.49479509999999999</v>
      </c>
      <c r="D14" s="2">
        <v>0.343169</v>
      </c>
      <c r="E14" s="2">
        <v>0.3230479</v>
      </c>
      <c r="F14" s="2">
        <v>6.6418099999999994E-2</v>
      </c>
      <c r="G14" s="2">
        <v>0.79821489999999995</v>
      </c>
    </row>
    <row r="15" spans="1:8" x14ac:dyDescent="0.25">
      <c r="A15" t="s">
        <v>16</v>
      </c>
      <c r="B15" s="2">
        <v>0.8298394</v>
      </c>
      <c r="C15" s="2">
        <v>0.61568301000000003</v>
      </c>
      <c r="D15" s="2">
        <v>0.35155574000000001</v>
      </c>
      <c r="E15" s="2">
        <v>0.34418503</v>
      </c>
      <c r="F15" s="2">
        <v>8.6070709999999995E-2</v>
      </c>
      <c r="G15" s="2">
        <v>0.83765212</v>
      </c>
    </row>
  </sheetData>
  <conditionalFormatting sqref="B11:B1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:C1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:D1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:E1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1:F1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:G1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Baron</dc:creator>
  <cp:lastModifiedBy>Ethan Baron</cp:lastModifiedBy>
  <dcterms:created xsi:type="dcterms:W3CDTF">2020-07-16T06:03:13Z</dcterms:created>
  <dcterms:modified xsi:type="dcterms:W3CDTF">2020-07-16T21:45:21Z</dcterms:modified>
</cp:coreProperties>
</file>