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Data\Enrolment\"/>
    </mc:Choice>
  </mc:AlternateContent>
  <xr:revisionPtr revIDLastSave="0" documentId="8_{48868511-0858-484B-AB09-E42F4395D79D}" xr6:coauthVersionLast="44" xr6:coauthVersionMax="44" xr10:uidLastSave="{00000000-0000-0000-0000-000000000000}"/>
  <bookViews>
    <workbookView xWindow="-110" yWindow="-110" windowWidth="22780" windowHeight="14660" xr2:uid="{69EDADCA-135F-4ACC-A71E-C5C14080B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5" i="1"/>
  <c r="L26" i="1"/>
  <c r="L27" i="1"/>
  <c r="L28" i="1"/>
  <c r="L25" i="1"/>
  <c r="E14" i="1"/>
  <c r="E13" i="1"/>
  <c r="F10" i="1"/>
  <c r="L9" i="1"/>
  <c r="L7" i="1"/>
  <c r="F8" i="1"/>
</calcChain>
</file>

<file path=xl/sharedStrings.xml><?xml version="1.0" encoding="utf-8"?>
<sst xmlns="http://schemas.openxmlformats.org/spreadsheetml/2006/main" count="60" uniqueCount="47">
  <si>
    <t>School_Nam</t>
  </si>
  <si>
    <t>Campus</t>
  </si>
  <si>
    <t>Total_enro</t>
  </si>
  <si>
    <t>Toronto</t>
  </si>
  <si>
    <t>Emmanuel College</t>
  </si>
  <si>
    <t>Knox College</t>
  </si>
  <si>
    <t>St. Augustine's College</t>
  </si>
  <si>
    <t>St. Michael's College (Theology only)</t>
  </si>
  <si>
    <t>Trinity College (Theology only)</t>
  </si>
  <si>
    <t>Wycliffe College</t>
  </si>
  <si>
    <t>O.C.A.D</t>
  </si>
  <si>
    <t>Ontario College of Art &amp; Design</t>
  </si>
  <si>
    <t>Ryerson</t>
  </si>
  <si>
    <t>Ryerson University</t>
  </si>
  <si>
    <t>York</t>
  </si>
  <si>
    <t>Glendon College</t>
  </si>
  <si>
    <t>York University</t>
  </si>
  <si>
    <t>University of Toronto Mississauga (formerly Erindale College)</t>
  </si>
  <si>
    <t>University of Toronto Scarborough (formerly Scarborough College)</t>
  </si>
  <si>
    <t>University of Toronto  (includes federated Arts Colleges)</t>
  </si>
  <si>
    <t>Regis College</t>
  </si>
  <si>
    <t>https://ontariosuniversities.ca/wp-content/uploads/2019/06/Table-3.pdf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</si>
  <si>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</si>
  <si>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</si>
  <si>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</si>
  <si>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</si>
  <si>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</si>
  <si>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</si>
  <si>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</si>
  <si>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</si>
  <si>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</si>
  <si>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</si>
  <si>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Joven is</t>
  </si>
  <si>
    <t>Full-time students from 2015-16</t>
  </si>
  <si>
    <t>https://cudo.ouac.on.ca/page.php?id=7&amp;table=7#univ=1,4,5,9,17,34,35&amp;topic=A&amp;table_hidden=5&amp;r=921&amp;y=2015</t>
  </si>
  <si>
    <t>Fall 2015</t>
  </si>
  <si>
    <t>Ryerson All</t>
  </si>
  <si>
    <t>Ry FT</t>
  </si>
  <si>
    <t>OCAD All</t>
  </si>
  <si>
    <t>Sum</t>
  </si>
  <si>
    <t>OCAD FT</t>
  </si>
  <si>
    <t>3. Toronto » All Campuses</t>
  </si>
  <si>
    <t>4. Toronto » St George</t>
  </si>
  <si>
    <t>5. Toronto » Mississauga</t>
  </si>
  <si>
    <t>6. Toronto » Scarborough</t>
  </si>
  <si>
    <t>FT</t>
  </si>
  <si>
    <t>"based on a query done by Reuben on July 4th"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</si>
</sst>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1" fillId="0" borderId="0" xfId="1"/>
    <xf numFmtId="3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udo.ouac.on.ca/page.php?id=7&amp;table=7" TargetMode="External"/><Relationship Id="rId2" Type="http://schemas.openxmlformats.org/officeDocument/2006/relationships/hyperlink" Target="https://ontariosuniversities.ca/wp-content/uploads/2019/06/Table-3.pdf" TargetMode="External"/><Relationship Id="rId1" Type="http://schemas.openxmlformats.org/officeDocument/2006/relationships/hyperlink" Target="https://ontariosuniversities.ca/wp-content/uploads/2019/06/Table-3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5F6E-EBC4-43B8-B3F9-AC46DAFD0FE2}">
  <dimension ref="A1:M28"/>
  <sheetViews>
    <sheetView tabSelected="1" workbookViewId="0">
      <selection activeCell="C18" sqref="C18"/>
    </sheetView>
  </sheetViews>
  <sheetFormatPr defaultRowHeight="14.5" x14ac:dyDescent="0.35"/>
  <cols>
    <col min="1" max="1" width="27.7265625" bestFit="1" customWidth="1"/>
    <col min="2" max="2" width="56.81640625" bestFit="1" customWidth="1"/>
    <col min="3" max="3" width="9.9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E1" t="s">
        <v>32</v>
      </c>
      <c r="H1" t="s">
        <v>46</v>
      </c>
    </row>
    <row r="2" spans="1:12" x14ac:dyDescent="0.35">
      <c r="A2" s="1" t="s">
        <v>3</v>
      </c>
      <c r="B2" s="1" t="s">
        <v>4</v>
      </c>
      <c r="C2" s="1">
        <v>89</v>
      </c>
      <c r="E2" t="s">
        <v>33</v>
      </c>
    </row>
    <row r="3" spans="1:12" x14ac:dyDescent="0.35">
      <c r="A3" s="1" t="s">
        <v>3</v>
      </c>
      <c r="B3" s="1" t="s">
        <v>5</v>
      </c>
      <c r="C3" s="1">
        <v>76</v>
      </c>
      <c r="E3" s="2" t="s">
        <v>21</v>
      </c>
    </row>
    <row r="4" spans="1:12" x14ac:dyDescent="0.35">
      <c r="A4" s="1" t="s">
        <v>3</v>
      </c>
      <c r="B4" s="1" t="s">
        <v>6</v>
      </c>
      <c r="C4" s="1">
        <v>55</v>
      </c>
    </row>
    <row r="5" spans="1:12" x14ac:dyDescent="0.35">
      <c r="A5" s="1" t="s">
        <v>3</v>
      </c>
      <c r="B5" s="1" t="s">
        <v>7</v>
      </c>
      <c r="C5" s="1">
        <v>51</v>
      </c>
      <c r="E5" s="2" t="s">
        <v>34</v>
      </c>
    </row>
    <row r="6" spans="1:12" x14ac:dyDescent="0.35">
      <c r="A6" s="1" t="s">
        <v>3</v>
      </c>
      <c r="B6" s="1" t="s">
        <v>8</v>
      </c>
      <c r="C6" s="1">
        <v>55</v>
      </c>
      <c r="E6" t="s">
        <v>35</v>
      </c>
      <c r="L6" t="s">
        <v>39</v>
      </c>
    </row>
    <row r="7" spans="1:12" x14ac:dyDescent="0.35">
      <c r="A7" s="1" t="s">
        <v>3</v>
      </c>
      <c r="B7" s="1" t="s">
        <v>9</v>
      </c>
      <c r="C7" s="1">
        <v>138</v>
      </c>
      <c r="E7" t="s">
        <v>36</v>
      </c>
      <c r="F7" s="3">
        <v>24877</v>
      </c>
      <c r="G7" s="3">
        <v>9127</v>
      </c>
      <c r="H7" s="3">
        <v>1663</v>
      </c>
      <c r="I7">
        <v>380</v>
      </c>
      <c r="J7">
        <v>469</v>
      </c>
      <c r="K7">
        <v>3</v>
      </c>
      <c r="L7" s="3">
        <f>SUM(F7:K7)</f>
        <v>36519</v>
      </c>
    </row>
    <row r="8" spans="1:12" x14ac:dyDescent="0.35">
      <c r="A8" s="1" t="s">
        <v>10</v>
      </c>
      <c r="B8" s="1" t="s">
        <v>11</v>
      </c>
      <c r="C8" s="1">
        <v>3491</v>
      </c>
      <c r="E8" t="s">
        <v>37</v>
      </c>
      <c r="F8" s="3">
        <f>F7+H7+J7</f>
        <v>27009</v>
      </c>
    </row>
    <row r="9" spans="1:12" x14ac:dyDescent="0.35">
      <c r="A9" s="6" t="s">
        <v>12</v>
      </c>
      <c r="B9" s="6" t="s">
        <v>13</v>
      </c>
      <c r="C9" s="6">
        <v>28159</v>
      </c>
      <c r="E9" t="s">
        <v>38</v>
      </c>
      <c r="F9" s="3">
        <v>3315</v>
      </c>
      <c r="G9" s="3">
        <v>1007</v>
      </c>
      <c r="H9">
        <v>168</v>
      </c>
      <c r="I9">
        <v>79</v>
      </c>
      <c r="J9">
        <v>0</v>
      </c>
      <c r="K9">
        <v>0</v>
      </c>
      <c r="L9" s="3">
        <f>SUM(F9:K9)</f>
        <v>4569</v>
      </c>
    </row>
    <row r="10" spans="1:12" x14ac:dyDescent="0.35">
      <c r="A10" s="1" t="s">
        <v>14</v>
      </c>
      <c r="B10" s="1" t="s">
        <v>15</v>
      </c>
      <c r="C10" s="1">
        <v>2457</v>
      </c>
      <c r="E10" t="s">
        <v>40</v>
      </c>
      <c r="F10" s="3">
        <f>F9+H9+J9</f>
        <v>3483</v>
      </c>
    </row>
    <row r="11" spans="1:12" x14ac:dyDescent="0.35">
      <c r="A11" s="1" t="s">
        <v>14</v>
      </c>
      <c r="B11" s="1" t="s">
        <v>16</v>
      </c>
      <c r="C11" s="1">
        <v>41142</v>
      </c>
    </row>
    <row r="12" spans="1:12" x14ac:dyDescent="0.35">
      <c r="A12" s="1" t="s">
        <v>3</v>
      </c>
      <c r="B12" s="1" t="s">
        <v>17</v>
      </c>
      <c r="C12" s="1">
        <v>13298</v>
      </c>
    </row>
    <row r="13" spans="1:12" x14ac:dyDescent="0.35">
      <c r="A13" s="1" t="s">
        <v>3</v>
      </c>
      <c r="B13" s="1" t="s">
        <v>18</v>
      </c>
      <c r="C13" s="1">
        <v>11770</v>
      </c>
      <c r="E13">
        <f>SUM(C12:C14)</f>
        <v>78998</v>
      </c>
      <c r="F13">
        <v>79538</v>
      </c>
    </row>
    <row r="14" spans="1:12" x14ac:dyDescent="0.35">
      <c r="A14" s="1" t="s">
        <v>3</v>
      </c>
      <c r="B14" s="1" t="s">
        <v>19</v>
      </c>
      <c r="C14" s="1">
        <v>53930</v>
      </c>
      <c r="E14">
        <f>SUM(C2:C7,C12:C15)</f>
        <v>79528</v>
      </c>
    </row>
    <row r="15" spans="1:12" x14ac:dyDescent="0.35">
      <c r="A15" s="1" t="s">
        <v>3</v>
      </c>
      <c r="B15" s="1" t="s">
        <v>20</v>
      </c>
      <c r="C15" s="1">
        <v>66</v>
      </c>
    </row>
    <row r="18" spans="3:13" x14ac:dyDescent="0.35">
      <c r="C18" s="2" t="s">
        <v>21</v>
      </c>
    </row>
    <row r="20" spans="3:13" x14ac:dyDescent="0.35">
      <c r="D20" s="4" t="s">
        <v>22</v>
      </c>
      <c r="E20" s="5" t="s">
        <v>23</v>
      </c>
      <c r="F20" s="5" t="s">
        <v>24</v>
      </c>
      <c r="G20" s="5" t="s">
        <v>25</v>
      </c>
      <c r="H20" s="5" t="s">
        <v>26</v>
      </c>
      <c r="I20" s="5" t="s">
        <v>27</v>
      </c>
      <c r="J20" s="5" t="s">
        <v>28</v>
      </c>
      <c r="K20" s="5" t="s">
        <v>29</v>
      </c>
      <c r="L20" s="5" t="s">
        <v>30</v>
      </c>
      <c r="M20" s="5" t="s">
        <v>31</v>
      </c>
    </row>
    <row r="21" spans="3:13" x14ac:dyDescent="0.35">
      <c r="C21" t="s">
        <v>12</v>
      </c>
      <c r="D21" s="3">
        <v>36892</v>
      </c>
      <c r="E21" s="3">
        <v>37835</v>
      </c>
      <c r="F21" s="3">
        <v>38736</v>
      </c>
      <c r="G21" s="3">
        <v>39752</v>
      </c>
      <c r="H21" s="3">
        <v>41194</v>
      </c>
      <c r="I21" s="3">
        <v>42394</v>
      </c>
      <c r="J21" s="3">
        <v>43757</v>
      </c>
      <c r="K21" s="3">
        <v>45313</v>
      </c>
      <c r="L21" s="3">
        <v>46178</v>
      </c>
      <c r="M21" s="3">
        <v>47058</v>
      </c>
    </row>
    <row r="24" spans="3:13" x14ac:dyDescent="0.35">
      <c r="L24" t="s">
        <v>39</v>
      </c>
      <c r="M24" t="s">
        <v>45</v>
      </c>
    </row>
    <row r="25" spans="3:13" x14ac:dyDescent="0.35">
      <c r="E25" t="s">
        <v>41</v>
      </c>
      <c r="F25" s="3">
        <v>59679</v>
      </c>
      <c r="G25" s="3">
        <v>4956</v>
      </c>
      <c r="H25" s="3">
        <v>9414</v>
      </c>
      <c r="I25" s="3">
        <v>1176</v>
      </c>
      <c r="J25" s="3">
        <v>6010</v>
      </c>
      <c r="K25">
        <v>161</v>
      </c>
      <c r="L25" s="3">
        <f>SUM(F25:K25)</f>
        <v>81396</v>
      </c>
      <c r="M25" s="3">
        <f>SUM(F25,H25,J25)</f>
        <v>75103</v>
      </c>
    </row>
    <row r="26" spans="3:13" x14ac:dyDescent="0.35">
      <c r="E26" t="s">
        <v>42</v>
      </c>
      <c r="F26" s="3">
        <v>35613</v>
      </c>
      <c r="G26" s="3">
        <v>2962</v>
      </c>
      <c r="H26" s="3">
        <v>8844</v>
      </c>
      <c r="I26" s="3">
        <v>1165</v>
      </c>
      <c r="J26" s="3">
        <v>5711</v>
      </c>
      <c r="K26">
        <v>161</v>
      </c>
      <c r="L26" s="3">
        <f t="shared" ref="L26:L28" si="0">SUM(F26:K26)</f>
        <v>54456</v>
      </c>
      <c r="M26" s="3">
        <f t="shared" ref="M26:M28" si="1">SUM(F26,H26,J26)</f>
        <v>50168</v>
      </c>
    </row>
    <row r="27" spans="3:13" x14ac:dyDescent="0.35">
      <c r="E27" t="s">
        <v>43</v>
      </c>
      <c r="F27" s="3">
        <v>12645</v>
      </c>
      <c r="G27">
        <v>878</v>
      </c>
      <c r="H27">
        <v>443</v>
      </c>
      <c r="J27">
        <v>150</v>
      </c>
      <c r="L27" s="3">
        <f t="shared" si="0"/>
        <v>14116</v>
      </c>
      <c r="M27" s="3">
        <f t="shared" si="1"/>
        <v>13238</v>
      </c>
    </row>
    <row r="28" spans="3:13" x14ac:dyDescent="0.35">
      <c r="E28" t="s">
        <v>44</v>
      </c>
      <c r="F28" s="3">
        <v>11421</v>
      </c>
      <c r="G28" s="3">
        <v>1116</v>
      </c>
      <c r="H28">
        <v>127</v>
      </c>
      <c r="I28">
        <v>11</v>
      </c>
      <c r="J28">
        <v>150</v>
      </c>
      <c r="L28" s="3">
        <f t="shared" si="0"/>
        <v>12825</v>
      </c>
      <c r="M28" s="3">
        <f t="shared" si="1"/>
        <v>11698</v>
      </c>
    </row>
  </sheetData>
  <hyperlinks>
    <hyperlink ref="C18" r:id="rId1" xr:uid="{300B219C-81BB-48B6-B357-6FC437323232}"/>
    <hyperlink ref="E3" r:id="rId2" xr:uid="{9CD9D3FB-4E92-4A21-9FE4-A49C0F69C288}"/>
    <hyperlink ref="E5" r:id="rId3" location="univ=1,4,5,9,17,34,35&amp;topic=A&amp;table_hidden=5&amp;r=921&amp;y=2015" display="https://cudo.ouac.on.ca/page.php?id=7&amp;table=7 - univ=1,4,5,9,17,34,35&amp;topic=A&amp;table_hidden=5&amp;r=921&amp;y=2015" xr:uid="{F3BE10D9-7B61-45EE-8543-0301C900C73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2020-05-28T18:49:32Z</dcterms:created>
  <dcterms:modified xsi:type="dcterms:W3CDTF">2020-05-28T19:30:34Z</dcterms:modified>
</cp:coreProperties>
</file>