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SMTO_2015\Location_Choice_Logit\Closest_Dummies\"/>
    </mc:Choice>
  </mc:AlternateContent>
  <xr:revisionPtr revIDLastSave="0" documentId="13_ncr:1_{750F5113-96BB-4075-A22D-A7D7D9910BA8}" xr6:coauthVersionLast="45" xr6:coauthVersionMax="45" xr10:uidLastSave="{00000000-0000-0000-0000-000000000000}"/>
  <bookViews>
    <workbookView xWindow="-110" yWindow="-110" windowWidth="22780" windowHeight="14660" xr2:uid="{92C08F87-8196-4540-AE60-9BAE627A2D6B}"/>
  </bookViews>
  <sheets>
    <sheet name="Initial Results" sheetId="1" r:id="rId1"/>
    <sheet name="NF Thresholds" sheetId="2" r:id="rId2"/>
    <sheet name="F Threshol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C10" i="2"/>
  <c r="C2" i="2"/>
</calcChain>
</file>

<file path=xl/sharedStrings.xml><?xml version="1.0" encoding="utf-8"?>
<sst xmlns="http://schemas.openxmlformats.org/spreadsheetml/2006/main" count="27" uniqueCount="22">
  <si>
    <t>Dist</t>
  </si>
  <si>
    <t>log(Enrol)</t>
  </si>
  <si>
    <t>Dist:Fam</t>
  </si>
  <si>
    <t>Prec</t>
  </si>
  <si>
    <t>Rec</t>
  </si>
  <si>
    <t>F1</t>
  </si>
  <si>
    <t>Acc</t>
  </si>
  <si>
    <t>APO</t>
  </si>
  <si>
    <t>Log lik</t>
  </si>
  <si>
    <t>Closest:Fam</t>
  </si>
  <si>
    <t>Both</t>
  </si>
  <si>
    <t>Closest:NonFam</t>
  </si>
  <si>
    <t>t</t>
  </si>
  <si>
    <t>LL</t>
  </si>
  <si>
    <t>Selected:</t>
  </si>
  <si>
    <t>Ref</t>
  </si>
  <si>
    <t>Fam</t>
  </si>
  <si>
    <t>NonFam</t>
  </si>
  <si>
    <t>AltRef</t>
  </si>
  <si>
    <t>AltBoth</t>
  </si>
  <si>
    <t>Alt: 2km threshold for non-family, 2.5km threshold for family</t>
  </si>
  <si>
    <t>Parameter/Metric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</si>
</sst>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'NF Thresholds'!$B$1</c:f>
              <c:strCache>
                <c:ptCount val="1"/>
                <c:pt idx="0">
                  <c:v>APO</c:v>
                </c:pt>
              </c:strCache>
            </c:strRef>
          </c:tx>
          <c:spPr>
            <a:ln w="19050">
              <a:noFill/>
            </a:ln>
          </c:spPr>
          <c:xVal>
            <c:numRef>
              <c:f>'NF Thresholds'!$A$6:$A$16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4.5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1.5</c:v>
                </c:pt>
                <c:pt idx="9">
                  <c:v>0.5</c:v>
                </c:pt>
                <c:pt idx="10">
                  <c:v>0</c:v>
                </c:pt>
              </c:numCache>
            </c:numRef>
          </c:xVal>
          <c:yVal>
            <c:numRef>
              <c:f>'NF Thresholds'!$B$6:$B$16</c:f>
              <c:numCache>
                <c:formatCode>General</c:formatCode>
                <c:ptCount val="11"/>
                <c:pt idx="0">
                  <c:v>0.34736339999999999</c:v>
                </c:pt>
                <c:pt idx="1">
                  <c:v>0.34777419999999998</c:v>
                </c:pt>
                <c:pt idx="2">
                  <c:v>0.3477191</c:v>
                </c:pt>
                <c:pt idx="3">
                  <c:v>0.34022449999999999</c:v>
                </c:pt>
                <c:pt idx="4">
                  <c:v>0.34775600000000001</c:v>
                </c:pt>
                <c:pt idx="5">
                  <c:v>0.3475145</c:v>
                </c:pt>
                <c:pt idx="6">
                  <c:v>0.34797410000000001</c:v>
                </c:pt>
                <c:pt idx="7">
                  <c:v>0.34773799999999999</c:v>
                </c:pt>
                <c:pt idx="8">
                  <c:v>0.34507579999999999</c:v>
                </c:pt>
                <c:pt idx="9">
                  <c:v>0.33909729999999999</c:v>
                </c:pt>
                <c:pt idx="10">
                  <c:v>0.34145429999999999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68-4109-B445-E875C24B0CB3}"/>
            </c:ext>
          </c:extLst>
        </c:ser>
        <c:ser>
          <c:idx val="0"/>
          <c:order val="1"/>
          <c:tx>
            <c:strRef>
              <c:f>'NF Thresholds'!$B$1</c:f>
              <c:strCache>
                <c:ptCount val="1"/>
                <c:pt idx="0">
                  <c:v>APO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'NF Thresholds'!$A$6:$A$16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4.5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1.5</c:v>
                </c:pt>
                <c:pt idx="9">
                  <c:v>0.5</c:v>
                </c:pt>
                <c:pt idx="10">
                  <c:v>0</c:v>
                </c:pt>
              </c:numCache>
            </c:numRef>
          </c:xVal>
          <c:yVal>
            <c:numRef>
              <c:f>'NF Thresholds'!$B$6:$B$16</c:f>
              <c:numCache>
                <c:formatCode>General</c:formatCode>
                <c:ptCount val="11"/>
                <c:pt idx="0">
                  <c:v>0.34736339999999999</c:v>
                </c:pt>
                <c:pt idx="1">
                  <c:v>0.34777419999999998</c:v>
                </c:pt>
                <c:pt idx="2">
                  <c:v>0.3477191</c:v>
                </c:pt>
                <c:pt idx="3">
                  <c:v>0.34022449999999999</c:v>
                </c:pt>
                <c:pt idx="4">
                  <c:v>0.34775600000000001</c:v>
                </c:pt>
                <c:pt idx="5">
                  <c:v>0.3475145</c:v>
                </c:pt>
                <c:pt idx="6">
                  <c:v>0.34797410000000001</c:v>
                </c:pt>
                <c:pt idx="7">
                  <c:v>0.34773799999999999</c:v>
                </c:pt>
                <c:pt idx="8">
                  <c:v>0.34507579999999999</c:v>
                </c:pt>
                <c:pt idx="9">
                  <c:v>0.33909729999999999</c:v>
                </c:pt>
                <c:pt idx="10">
                  <c:v>0.34145429999999999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68-4109-B445-E875C24B0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67728"/>
        <c:axId val="367369696"/>
      </c:scatterChart>
      <c:valAx>
        <c:axId val="36736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69696"/>
        <c:crosses val="autoZero"/>
        <c:crossBetween val="midCat"/>
      </c:valAx>
      <c:valAx>
        <c:axId val="3673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677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78937007874016"/>
          <c:y val="0.16708333333333336"/>
          <c:w val="0.85087729658792655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'NF Thresholds'!$C$1</c:f>
              <c:strCache>
                <c:ptCount val="1"/>
                <c:pt idx="0">
                  <c:v>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'NF Thresholds'!$A$6:$A$16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4.5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1.5</c:v>
                </c:pt>
                <c:pt idx="9">
                  <c:v>0.5</c:v>
                </c:pt>
                <c:pt idx="10">
                  <c:v>0</c:v>
                </c:pt>
              </c:numCache>
            </c:numRef>
          </c:xVal>
          <c:yVal>
            <c:numRef>
              <c:f>'NF Thresholds'!$C$6:$C$16</c:f>
              <c:numCache>
                <c:formatCode>General</c:formatCode>
                <c:ptCount val="11"/>
                <c:pt idx="0">
                  <c:v>-19341.59</c:v>
                </c:pt>
                <c:pt idx="1">
                  <c:v>-19315.810000000001</c:v>
                </c:pt>
                <c:pt idx="2">
                  <c:v>-19307.61</c:v>
                </c:pt>
                <c:pt idx="3">
                  <c:v>-19470.09</c:v>
                </c:pt>
                <c:pt idx="4">
                  <c:v>-19330.8</c:v>
                </c:pt>
                <c:pt idx="5">
                  <c:v>-19329.990000000002</c:v>
                </c:pt>
                <c:pt idx="6">
                  <c:v>-19314.73</c:v>
                </c:pt>
                <c:pt idx="7">
                  <c:v>-19313.62</c:v>
                </c:pt>
                <c:pt idx="8">
                  <c:v>-19372.13</c:v>
                </c:pt>
                <c:pt idx="9">
                  <c:v>-19500.669999999998</c:v>
                </c:pt>
                <c:pt idx="10">
                  <c:v>-19450.18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A-4CDE-B469-57E7C62DE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80760"/>
        <c:axId val="556388304"/>
      </c:scatterChart>
      <c:valAx>
        <c:axId val="55638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8304"/>
        <c:crosses val="autoZero"/>
        <c:crossBetween val="midCat"/>
      </c:valAx>
      <c:valAx>
        <c:axId val="5563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Thresholds'!$B$1</c:f>
              <c:strCache>
                <c:ptCount val="1"/>
                <c:pt idx="0">
                  <c:v>APO</c:v>
                </c:pt>
              </c:strCache>
            </c:strRef>
          </c:tx>
          <c:spPr>
            <a:ln w="19050">
              <a:noFill/>
            </a:ln>
          </c:spPr>
          <c:xVal>
            <c:numRef>
              <c:f>'F Thresholds'!$A$5:$A$15</c:f>
              <c:numCache>
                <c:formatCode>General</c:formatCode>
                <c:ptCount val="11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</c:numCache>
            </c:numRef>
          </c:xVal>
          <c:yVal>
            <c:numRef>
              <c:f>'F Thresholds'!$B$5:$B$15</c:f>
              <c:numCache>
                <c:formatCode>General</c:formatCode>
                <c:ptCount val="11"/>
                <c:pt idx="0">
                  <c:v>0.33769280000000002</c:v>
                </c:pt>
                <c:pt idx="1">
                  <c:v>0.3377366</c:v>
                </c:pt>
                <c:pt idx="2">
                  <c:v>0.33786660000000002</c:v>
                </c:pt>
                <c:pt idx="3">
                  <c:v>0.33778010000000003</c:v>
                </c:pt>
                <c:pt idx="4">
                  <c:v>0.33782440000000002</c:v>
                </c:pt>
                <c:pt idx="5">
                  <c:v>0.33785549999999998</c:v>
                </c:pt>
                <c:pt idx="6">
                  <c:v>0.33772540000000001</c:v>
                </c:pt>
                <c:pt idx="7">
                  <c:v>0.33764050000000001</c:v>
                </c:pt>
                <c:pt idx="8">
                  <c:v>0.33731729999999999</c:v>
                </c:pt>
                <c:pt idx="9">
                  <c:v>0.33731689999999998</c:v>
                </c:pt>
                <c:pt idx="10">
                  <c:v>0.33737709999999999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C-44FA-828C-F0FF174B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67728"/>
        <c:axId val="367369696"/>
      </c:scatterChart>
      <c:valAx>
        <c:axId val="36736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69696"/>
        <c:crosses val="autoZero"/>
        <c:crossBetween val="midCat"/>
      </c:valAx>
      <c:valAx>
        <c:axId val="3673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677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Thresholds'!$C$1</c:f>
              <c:strCache>
                <c:ptCount val="1"/>
                <c:pt idx="0">
                  <c:v>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 Thresholds'!$A$5:$A$15</c:f>
              <c:numCache>
                <c:formatCode>General</c:formatCode>
                <c:ptCount val="11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</c:numCache>
            </c:numRef>
          </c:xVal>
          <c:yVal>
            <c:numRef>
              <c:f>'F Thresholds'!$C$5:$C$15</c:f>
              <c:numCache>
                <c:formatCode>General</c:formatCode>
                <c:ptCount val="11"/>
                <c:pt idx="0">
                  <c:v>-19548.34</c:v>
                </c:pt>
                <c:pt idx="1">
                  <c:v>-19547.59</c:v>
                </c:pt>
                <c:pt idx="2">
                  <c:v>-19544.439999999999</c:v>
                </c:pt>
                <c:pt idx="3">
                  <c:v>-19545.97</c:v>
                </c:pt>
                <c:pt idx="4">
                  <c:v>-19544.18</c:v>
                </c:pt>
                <c:pt idx="5">
                  <c:v>-19542.86</c:v>
                </c:pt>
                <c:pt idx="6">
                  <c:v>-19545.04</c:v>
                </c:pt>
                <c:pt idx="7">
                  <c:v>-19546.5</c:v>
                </c:pt>
                <c:pt idx="8">
                  <c:v>-19553.14</c:v>
                </c:pt>
                <c:pt idx="9">
                  <c:v>-19553.11</c:v>
                </c:pt>
                <c:pt idx="10">
                  <c:v>-19552.2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2-430A-AB17-B177E004B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80760"/>
        <c:axId val="556388304"/>
      </c:scatterChart>
      <c:valAx>
        <c:axId val="55638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8304"/>
        <c:crosses val="autoZero"/>
        <c:crossBetween val="midCat"/>
      </c:valAx>
      <c:valAx>
        <c:axId val="5563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396875</xdr:colOff>
      <xdr:row>2</xdr:row>
      <xdr:rowOff>123825</xdr:rowOff>
    </xdr:from>
    <xdr:to>
      <xdr:col>16</xdr:col>
      <xdr:colOff>92075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43C9F-6561-4A77-96AC-F4030A08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403225</xdr:colOff>
      <xdr:row>17</xdr:row>
      <xdr:rowOff>123825</xdr:rowOff>
    </xdr:from>
    <xdr:to>
      <xdr:col>16</xdr:col>
      <xdr:colOff>98425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63E52-DBA4-4AAF-808A-9DB77738F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555625</xdr:colOff>
      <xdr:row>0</xdr:row>
      <xdr:rowOff>149225</xdr:rowOff>
    </xdr:from>
    <xdr:to>
      <xdr:col>12</xdr:col>
      <xdr:colOff>250825</xdr:colOff>
      <xdr:row>15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F2F73-1FC3-49F0-914A-07A9A69E2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377825</xdr:colOff>
      <xdr:row>16</xdr:row>
      <xdr:rowOff>136525</xdr:rowOff>
    </xdr:from>
    <xdr:to>
      <xdr:col>12</xdr:col>
      <xdr:colOff>73025</xdr:colOff>
      <xdr:row>31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570B30-D91D-4A7E-B0B4-E80724E7A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E354F9-FF72-4AE3-9AD8-7EA84FAA5C02}" name="Table1" displayName="Table1" ref="A1:G12" totalsRowShown="0" dataDxfId="0" dataCellStyle="Percent">
  <autoFilter ref="A1:G12" xr:uid="{A9EB71F7-C869-46C0-93E2-A1BC70EAFF8A}"/>
  <tableColumns count="7">
    <tableColumn id="1" xr3:uid="{AB8AB831-6D23-4687-8B26-5A16DAE78790}" name="Parameter/Metric"/>
    <tableColumn id="2" xr3:uid="{75545D19-75A8-4500-BFF1-98CBE24E015F}" name="Ref" dataDxfId="6" dataCellStyle="Percent"/>
    <tableColumn id="3" xr3:uid="{B476F348-65EB-49DC-B5AC-5E9156A55795}" name="Fam" dataDxfId="5" dataCellStyle="Percent"/>
    <tableColumn id="4" xr3:uid="{A1447126-E55F-41BE-94F8-B752EB7A7A9B}" name="NonFam" dataDxfId="4" dataCellStyle="Percent"/>
    <tableColumn id="5" xr3:uid="{BB39A396-91A1-4C4E-A1AB-2F03302DB308}" name="Both" dataDxfId="3" dataCellStyle="Percent"/>
    <tableColumn id="6" xr3:uid="{AB4BE7C4-44BC-493F-AFF5-7BC2274456B3}" name="AltRef" dataDxfId="2" dataCellStyle="Percent"/>
    <tableColumn id="7" xr3:uid="{EAE6BBA0-53BA-41CD-AD69-065E614715CE}" name="AltBoth" dataDxfId="1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A2CD9-963B-45A9-B413-E55320DDD538}">
  <dimension ref="A1:G14"/>
  <sheetViews>
    <sheetView tabSelected="1" workbookViewId="0">
      <selection activeCell="L11" sqref="L11"/>
    </sheetView>
  </sheetViews>
  <sheetFormatPr defaultRowHeight="14.5" x14ac:dyDescent="0.35"/>
  <cols>
    <col min="1" max="1" width="14.36328125" bestFit="1" customWidth="1"/>
    <col min="2" max="3" width="9" bestFit="1" customWidth="1"/>
    <col min="4" max="4" width="9.81640625" customWidth="1"/>
    <col min="5" max="5" width="9" bestFit="1" customWidth="1"/>
    <col min="7" max="7" width="9" customWidth="1"/>
  </cols>
  <sheetData>
    <row r="1" spans="1:7" x14ac:dyDescent="0.35">
      <c r="A1" t="s">
        <v>21</v>
      </c>
      <c r="B1" t="s">
        <v>15</v>
      </c>
      <c r="C1" t="s">
        <v>16</v>
      </c>
      <c r="D1" t="s">
        <v>17</v>
      </c>
      <c r="E1" t="s">
        <v>10</v>
      </c>
      <c r="F1" t="s">
        <v>18</v>
      </c>
      <c r="G1" t="s">
        <v>19</v>
      </c>
    </row>
    <row r="2" spans="1:7" x14ac:dyDescent="0.35">
      <c r="A2" t="s">
        <v>0</v>
      </c>
      <c r="B2" s="1">
        <v>-0.10885499999999999</v>
      </c>
      <c r="C2" s="1">
        <v>-0.12676589999999999</v>
      </c>
      <c r="D2" s="1">
        <v>-0.1077115</v>
      </c>
      <c r="E2" s="1">
        <v>-0.1077109</v>
      </c>
      <c r="F2" s="1">
        <v>-0.1090395</v>
      </c>
      <c r="G2" s="1">
        <v>-0.1077108</v>
      </c>
    </row>
    <row r="3" spans="1:7" x14ac:dyDescent="0.35">
      <c r="A3" t="s">
        <v>1</v>
      </c>
      <c r="B3" s="1">
        <v>0.89906870000000005</v>
      </c>
      <c r="C3" s="1">
        <v>0.89820710000000004</v>
      </c>
      <c r="D3" s="1">
        <v>0.89878130000000001</v>
      </c>
      <c r="E3" s="1">
        <v>0.8991171</v>
      </c>
      <c r="F3" s="1">
        <v>0.89908619999999995</v>
      </c>
      <c r="G3" s="1">
        <v>0.8991517</v>
      </c>
    </row>
    <row r="4" spans="1:7" x14ac:dyDescent="0.35">
      <c r="A4" t="s">
        <v>2</v>
      </c>
      <c r="B4" s="1">
        <v>5.0717600000000002E-2</v>
      </c>
      <c r="C4" s="1">
        <v>6.7913699999999994E-2</v>
      </c>
      <c r="D4" s="1">
        <v>4.8072400000000001E-2</v>
      </c>
      <c r="E4" s="1">
        <v>4.8846899999999999E-2</v>
      </c>
      <c r="F4" s="1">
        <v>5.1296399999999999E-2</v>
      </c>
      <c r="G4" s="1">
        <v>4.9080899999999997E-2</v>
      </c>
    </row>
    <row r="5" spans="1:7" x14ac:dyDescent="0.35">
      <c r="A5" t="s">
        <v>9</v>
      </c>
      <c r="B5" s="6">
        <v>0.90420449999999997</v>
      </c>
      <c r="C5" s="1">
        <v>0.47892249999999997</v>
      </c>
      <c r="D5" s="5">
        <v>0</v>
      </c>
      <c r="E5" s="1">
        <f>E6-0.4866893</f>
        <v>0.47903050000000003</v>
      </c>
      <c r="F5" s="6">
        <v>0.894343</v>
      </c>
      <c r="G5" s="1">
        <v>0.48825730000000001</v>
      </c>
    </row>
    <row r="6" spans="1:7" x14ac:dyDescent="0.35">
      <c r="A6" t="s">
        <v>11</v>
      </c>
      <c r="B6" s="6"/>
      <c r="C6" s="5">
        <v>0</v>
      </c>
      <c r="D6" s="1">
        <v>0.96565429999999997</v>
      </c>
      <c r="E6" s="1">
        <v>0.96571980000000002</v>
      </c>
      <c r="F6" s="6"/>
      <c r="G6" s="1">
        <v>0.96572650000000004</v>
      </c>
    </row>
    <row r="7" spans="1:7" x14ac:dyDescent="0.35">
      <c r="A7" t="s">
        <v>3</v>
      </c>
      <c r="B7" s="4">
        <v>0.3205711</v>
      </c>
      <c r="C7" s="4">
        <v>0.32701999999999998</v>
      </c>
      <c r="D7" s="4">
        <v>0.32028069999999997</v>
      </c>
      <c r="E7" s="4">
        <v>0.32235409999999998</v>
      </c>
      <c r="F7" s="4">
        <v>0.31894450000000002</v>
      </c>
      <c r="G7" s="4">
        <v>0.32077679999999997</v>
      </c>
    </row>
    <row r="8" spans="1:7" x14ac:dyDescent="0.35">
      <c r="A8" t="s">
        <v>4</v>
      </c>
      <c r="B8" s="4">
        <v>0.28707660000000002</v>
      </c>
      <c r="C8" s="4">
        <v>0.28542479999999998</v>
      </c>
      <c r="D8" s="4">
        <v>0.28604970000000002</v>
      </c>
      <c r="E8" s="4">
        <v>0.28817700000000002</v>
      </c>
      <c r="F8" s="4">
        <v>0.28756969999999998</v>
      </c>
      <c r="G8" s="4">
        <v>0.28952329999999998</v>
      </c>
    </row>
    <row r="9" spans="1:7" x14ac:dyDescent="0.35">
      <c r="A9" t="s">
        <v>5</v>
      </c>
      <c r="B9" s="4">
        <v>0.27657029999999999</v>
      </c>
      <c r="C9" s="4">
        <v>0.25904389999999999</v>
      </c>
      <c r="D9" s="4">
        <v>0.27316869999999999</v>
      </c>
      <c r="E9" s="4">
        <v>0.27649560000000001</v>
      </c>
      <c r="F9" s="4">
        <v>0.27783020000000003</v>
      </c>
      <c r="G9" s="4">
        <v>0.27807130000000002</v>
      </c>
    </row>
    <row r="10" spans="1:7" x14ac:dyDescent="0.35">
      <c r="A10" t="s">
        <v>6</v>
      </c>
      <c r="B10" s="4">
        <v>0.46221849999999998</v>
      </c>
      <c r="C10" s="4">
        <v>0.47699960000000002</v>
      </c>
      <c r="D10" s="4">
        <v>0.46297830000000001</v>
      </c>
      <c r="E10" s="4">
        <v>0.46435969999999999</v>
      </c>
      <c r="F10" s="4">
        <v>0.4624257</v>
      </c>
      <c r="G10" s="4">
        <v>0.4649123</v>
      </c>
    </row>
    <row r="11" spans="1:7" x14ac:dyDescent="0.35">
      <c r="A11" t="s">
        <v>7</v>
      </c>
      <c r="B11" s="4">
        <v>0.34793089999999999</v>
      </c>
      <c r="C11" s="4">
        <v>0.33772540000000001</v>
      </c>
      <c r="D11" s="4">
        <v>0.3477191</v>
      </c>
      <c r="E11" s="4">
        <v>0.34812860000000001</v>
      </c>
      <c r="F11" s="4">
        <v>0.3480567</v>
      </c>
      <c r="G11" s="4">
        <v>0.34825859999999997</v>
      </c>
    </row>
    <row r="12" spans="1:7" x14ac:dyDescent="0.35">
      <c r="A12" t="s">
        <v>8</v>
      </c>
      <c r="B12" s="2">
        <v>-19307.09</v>
      </c>
      <c r="C12" s="2">
        <v>-19545.04</v>
      </c>
      <c r="D12" s="2">
        <v>-19307.61</v>
      </c>
      <c r="E12" s="2">
        <v>-19299.48</v>
      </c>
      <c r="F12" s="2">
        <v>-19305.97</v>
      </c>
      <c r="G12" s="3">
        <v>-19297.3</v>
      </c>
    </row>
    <row r="14" spans="1:7" x14ac:dyDescent="0.35">
      <c r="F14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CFD9F-5594-465B-B778-23AE03225F0E}">
  <dimension ref="A1:C18"/>
  <sheetViews>
    <sheetView workbookViewId="0">
      <selection activeCell="E22" sqref="E22"/>
    </sheetView>
  </sheetViews>
  <sheetFormatPr defaultRowHeight="14.5" x14ac:dyDescent="0.35"/>
  <sheetData>
    <row r="1" spans="1:3" x14ac:dyDescent="0.35">
      <c r="A1" t="s">
        <v>12</v>
      </c>
      <c r="B1" t="s">
        <v>7</v>
      </c>
      <c r="C1" t="s">
        <v>13</v>
      </c>
    </row>
    <row r="2" spans="1:3" x14ac:dyDescent="0.35">
      <c r="A2">
        <v>30</v>
      </c>
      <c r="B2">
        <v>0.34426770000000001</v>
      </c>
      <c r="C2">
        <f>-19423.29</f>
        <v>-19423.29</v>
      </c>
    </row>
    <row r="3" spans="1:3" x14ac:dyDescent="0.35">
      <c r="A3">
        <v>20</v>
      </c>
      <c r="B3">
        <v>0.3448851</v>
      </c>
      <c r="C3">
        <v>-19408.080000000002</v>
      </c>
    </row>
    <row r="4" spans="1:3" x14ac:dyDescent="0.35">
      <c r="A4">
        <v>15</v>
      </c>
      <c r="B4">
        <v>0.3450472</v>
      </c>
      <c r="C4">
        <v>-19403.599999999999</v>
      </c>
    </row>
    <row r="5" spans="1:3" x14ac:dyDescent="0.35">
      <c r="A5">
        <v>10</v>
      </c>
      <c r="B5">
        <v>0.34561920000000002</v>
      </c>
      <c r="C5">
        <v>-19389.900000000001</v>
      </c>
    </row>
    <row r="6" spans="1:3" x14ac:dyDescent="0.35">
      <c r="A6">
        <v>5</v>
      </c>
      <c r="B6">
        <v>0.34736339999999999</v>
      </c>
      <c r="C6">
        <v>-19341.59</v>
      </c>
    </row>
    <row r="7" spans="1:3" x14ac:dyDescent="0.35">
      <c r="A7">
        <v>3</v>
      </c>
      <c r="B7">
        <v>0.34777419999999998</v>
      </c>
      <c r="C7">
        <v>-19315.810000000001</v>
      </c>
    </row>
    <row r="8" spans="1:3" x14ac:dyDescent="0.35">
      <c r="A8">
        <v>2</v>
      </c>
      <c r="B8">
        <v>0.3477191</v>
      </c>
      <c r="C8">
        <v>-19307.61</v>
      </c>
    </row>
    <row r="9" spans="1:3" x14ac:dyDescent="0.35">
      <c r="A9">
        <v>1</v>
      </c>
      <c r="B9">
        <v>0.34022449999999999</v>
      </c>
      <c r="C9">
        <v>-19470.09</v>
      </c>
    </row>
    <row r="10" spans="1:3" x14ac:dyDescent="0.35">
      <c r="A10">
        <v>4.5</v>
      </c>
      <c r="B10">
        <v>0.34775600000000001</v>
      </c>
      <c r="C10">
        <f>-19330.8</f>
        <v>-19330.8</v>
      </c>
    </row>
    <row r="11" spans="1:3" x14ac:dyDescent="0.35">
      <c r="A11">
        <v>4</v>
      </c>
      <c r="B11">
        <v>0.3475145</v>
      </c>
      <c r="C11">
        <v>-19329.990000000002</v>
      </c>
    </row>
    <row r="12" spans="1:3" x14ac:dyDescent="0.35">
      <c r="A12">
        <v>3.5</v>
      </c>
      <c r="B12">
        <v>0.34797410000000001</v>
      </c>
      <c r="C12">
        <v>-19314.73</v>
      </c>
    </row>
    <row r="13" spans="1:3" x14ac:dyDescent="0.35">
      <c r="A13">
        <v>2.5</v>
      </c>
      <c r="B13">
        <v>0.34773799999999999</v>
      </c>
      <c r="C13">
        <v>-19313.62</v>
      </c>
    </row>
    <row r="14" spans="1:3" x14ac:dyDescent="0.35">
      <c r="A14">
        <v>1.5</v>
      </c>
      <c r="B14">
        <v>0.34507579999999999</v>
      </c>
      <c r="C14">
        <v>-19372.13</v>
      </c>
    </row>
    <row r="15" spans="1:3" x14ac:dyDescent="0.35">
      <c r="A15">
        <v>0.5</v>
      </c>
      <c r="B15">
        <v>0.33909729999999999</v>
      </c>
      <c r="C15">
        <v>-19500.669999999998</v>
      </c>
    </row>
    <row r="16" spans="1:3" x14ac:dyDescent="0.35">
      <c r="A16">
        <v>0</v>
      </c>
      <c r="B16">
        <v>0.34145429999999999</v>
      </c>
      <c r="C16">
        <v>-19450.18</v>
      </c>
    </row>
    <row r="18" spans="1:2" x14ac:dyDescent="0.35">
      <c r="A18" t="s">
        <v>14</v>
      </c>
      <c r="B18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DF56-0E26-4051-A6FD-7415F5626363}">
  <dimension ref="A1:C18"/>
  <sheetViews>
    <sheetView workbookViewId="0">
      <selection activeCell="A19" sqref="A19"/>
    </sheetView>
  </sheetViews>
  <sheetFormatPr defaultRowHeight="14.5" x14ac:dyDescent="0.35"/>
  <sheetData>
    <row r="1" spans="1:3" x14ac:dyDescent="0.35">
      <c r="A1" t="s">
        <v>12</v>
      </c>
      <c r="B1" t="s">
        <v>7</v>
      </c>
      <c r="C1" t="s">
        <v>13</v>
      </c>
    </row>
    <row r="2" spans="1:3" x14ac:dyDescent="0.35">
      <c r="A2">
        <v>30</v>
      </c>
      <c r="B2">
        <v>0.33713900000000002</v>
      </c>
      <c r="C2">
        <v>-19551.22</v>
      </c>
    </row>
    <row r="3" spans="1:3" x14ac:dyDescent="0.35">
      <c r="A3">
        <v>20</v>
      </c>
      <c r="B3">
        <v>0.33719149999999998</v>
      </c>
      <c r="C3">
        <v>-19551.91</v>
      </c>
    </row>
    <row r="4" spans="1:3" x14ac:dyDescent="0.35">
      <c r="A4">
        <v>10</v>
      </c>
      <c r="B4">
        <v>0.33733659999999999</v>
      </c>
      <c r="C4">
        <v>-19553.14</v>
      </c>
    </row>
    <row r="5" spans="1:3" x14ac:dyDescent="0.35">
      <c r="A5">
        <v>5</v>
      </c>
      <c r="B5">
        <v>0.33769280000000002</v>
      </c>
      <c r="C5">
        <v>-19548.34</v>
      </c>
    </row>
    <row r="6" spans="1:3" x14ac:dyDescent="0.35">
      <c r="A6">
        <v>4.5</v>
      </c>
      <c r="B6">
        <v>0.3377366</v>
      </c>
      <c r="C6">
        <v>-19547.59</v>
      </c>
    </row>
    <row r="7" spans="1:3" x14ac:dyDescent="0.35">
      <c r="A7">
        <v>4</v>
      </c>
      <c r="B7">
        <v>0.33786660000000002</v>
      </c>
      <c r="C7">
        <v>-19544.439999999999</v>
      </c>
    </row>
    <row r="8" spans="1:3" x14ac:dyDescent="0.35">
      <c r="A8">
        <v>3.5</v>
      </c>
      <c r="B8">
        <v>0.33778010000000003</v>
      </c>
      <c r="C8">
        <v>-19545.97</v>
      </c>
    </row>
    <row r="9" spans="1:3" x14ac:dyDescent="0.35">
      <c r="A9">
        <v>3</v>
      </c>
      <c r="B9">
        <v>0.33782440000000002</v>
      </c>
      <c r="C9">
        <v>-19544.18</v>
      </c>
    </row>
    <row r="10" spans="1:3" x14ac:dyDescent="0.35">
      <c r="A10">
        <v>2.5</v>
      </c>
      <c r="B10">
        <v>0.33785549999999998</v>
      </c>
      <c r="C10">
        <v>-19542.86</v>
      </c>
    </row>
    <row r="11" spans="1:3" x14ac:dyDescent="0.35">
      <c r="A11">
        <v>2</v>
      </c>
      <c r="B11">
        <v>0.33772540000000001</v>
      </c>
      <c r="C11">
        <v>-19545.04</v>
      </c>
    </row>
    <row r="12" spans="1:3" x14ac:dyDescent="0.35">
      <c r="A12">
        <v>1.5</v>
      </c>
      <c r="B12">
        <v>0.33764050000000001</v>
      </c>
      <c r="C12">
        <v>-19546.5</v>
      </c>
    </row>
    <row r="13" spans="1:3" x14ac:dyDescent="0.35">
      <c r="A13">
        <v>1</v>
      </c>
      <c r="B13">
        <v>0.33731729999999999</v>
      </c>
      <c r="C13">
        <v>-19553.14</v>
      </c>
    </row>
    <row r="14" spans="1:3" x14ac:dyDescent="0.35">
      <c r="A14">
        <v>0.5</v>
      </c>
      <c r="B14">
        <v>0.33731689999999998</v>
      </c>
      <c r="C14">
        <v>-19553.11</v>
      </c>
    </row>
    <row r="15" spans="1:3" x14ac:dyDescent="0.35">
      <c r="A15">
        <v>0</v>
      </c>
      <c r="B15">
        <v>0.33737709999999999</v>
      </c>
      <c r="C15">
        <v>-19552.2</v>
      </c>
    </row>
    <row r="18" spans="1:2" x14ac:dyDescent="0.35">
      <c r="A18" t="s">
        <v>14</v>
      </c>
      <c r="B18"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Results</vt:lpstr>
      <vt:lpstr>NF Thresholds</vt:lpstr>
      <vt:lpstr>F Thresholds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2020-08-18T16:52:54Z</dcterms:created>
  <dcterms:modified xsi:type="dcterms:W3CDTF">2020-08-18T20:13:30Z</dcterms:modified>
</cp:coreProperties>
</file>