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SMTO_2019\"/>
    </mc:Choice>
  </mc:AlternateContent>
  <xr:revisionPtr revIDLastSave="0" documentId="13_ncr:1_{4889CCB7-FF7D-40B5-9B44-98C1376CEFD4}" xr6:coauthVersionLast="45" xr6:coauthVersionMax="45" xr10:uidLastSave="{00000000-0000-0000-0000-000000000000}"/>
  <bookViews>
    <workbookView xWindow="-110" yWindow="-110" windowWidth="22780" windowHeight="14660" activeTab="4" xr2:uid="{F5B2AF2B-9090-4F08-AD2C-3CBF15A0B20C}"/>
  </bookViews>
  <sheets>
    <sheet name="Uni_Hardmax" sheetId="1" r:id="rId1"/>
    <sheet name="Uni_Softmax" sheetId="2" r:id="rId2"/>
    <sheet name="Col_Hardmax" sheetId="3" r:id="rId3"/>
    <sheet name="Col_Softmax" sheetId="4" r:id="rId4"/>
    <sheet name="Metrics 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5" l="1"/>
  <c r="D11" i="5"/>
  <c r="C2" i="5"/>
  <c r="B2" i="5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B29" i="4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B29" i="3"/>
  <c r="C29" i="2"/>
  <c r="D29" i="2"/>
  <c r="E29" i="2"/>
  <c r="F29" i="2"/>
  <c r="G29" i="2"/>
  <c r="H29" i="2"/>
  <c r="I29" i="2"/>
  <c r="J29" i="2"/>
  <c r="K29" i="2"/>
  <c r="L29" i="2"/>
  <c r="M29" i="2"/>
  <c r="B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  <c r="AC2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29" i="1"/>
  <c r="AC29" i="3" l="1"/>
</calcChain>
</file>

<file path=xl/sharedStrings.xml><?xml version="1.0" encoding="utf-8"?>
<sst xmlns="http://schemas.openxmlformats.org/spreadsheetml/2006/main" count="253" uniqueCount="70">
  <si>
    <t>CAS</t>
  </si>
  <si>
    <t>CDS</t>
  </si>
  <si>
    <t>CDV</t>
  </si>
  <si>
    <t>CEG</t>
  </si>
  <si>
    <t>CMO</t>
  </si>
  <si>
    <t>CPI</t>
  </si>
  <si>
    <t>CPR</t>
  </si>
  <si>
    <t>CST</t>
  </si>
  <si>
    <t>DOS</t>
  </si>
  <si>
    <t>DWH</t>
  </si>
  <si>
    <t>MCB</t>
  </si>
  <si>
    <t>MCM</t>
  </si>
  <si>
    <t>MI</t>
  </si>
  <si>
    <t>MOF</t>
  </si>
  <si>
    <t>MOI</t>
  </si>
  <si>
    <t>MOS</t>
  </si>
  <si>
    <t>OC</t>
  </si>
  <si>
    <t>OTD</t>
  </si>
  <si>
    <t>OTN</t>
  </si>
  <si>
    <t>RY</t>
  </si>
  <si>
    <t>SC</t>
  </si>
  <si>
    <t>SG</t>
  </si>
  <si>
    <t>SHD</t>
  </si>
  <si>
    <t>SHH</t>
  </si>
  <si>
    <t>SHT</t>
  </si>
  <si>
    <t>YG</t>
  </si>
  <si>
    <t>YK</t>
  </si>
  <si>
    <t>Precision</t>
  </si>
  <si>
    <t>Recall</t>
  </si>
  <si>
    <t>F-1 Score</t>
  </si>
  <si>
    <t>Accuracy</t>
  </si>
  <si>
    <t>Sum</t>
  </si>
  <si>
    <t>Log likelihood</t>
  </si>
  <si>
    <t>-Inf</t>
  </si>
  <si>
    <t>Pred_Uni</t>
  </si>
  <si>
    <t>Pred_Col</t>
  </si>
  <si>
    <t>Sample</t>
  </si>
  <si>
    <t>Obs_Uni</t>
  </si>
  <si>
    <t>Obs_Col</t>
  </si>
  <si>
    <t>Hardmax Accuracy</t>
  </si>
  <si>
    <t>Softmax Accuracy</t>
  </si>
  <si>
    <t>* Log likelihood is -Inf because where the predicted school type does not align with the correct school type, the probability will be 0, and so log(prob) = -Inf</t>
  </si>
  <si>
    <t>W. Avg</t>
  </si>
  <si>
    <t>B_Dist</t>
  </si>
  <si>
    <t>B_log(Enrol)</t>
  </si>
  <si>
    <t>B_Closest</t>
  </si>
  <si>
    <t>* Dist:Family was removed as in both models the coefficients were statistically insignificant</t>
  </si>
  <si>
    <t>Previous Results</t>
  </si>
  <si>
    <t>Model</t>
  </si>
  <si>
    <t>B_DIST</t>
  </si>
  <si>
    <t>B_ENROL</t>
  </si>
  <si>
    <t>B_CLOSEST</t>
  </si>
  <si>
    <t>B_FAM_DIST</t>
  </si>
  <si>
    <t>Prob Col</t>
  </si>
  <si>
    <t>Prob Uni</t>
  </si>
  <si>
    <t>Pred Type</t>
  </si>
  <si>
    <t>Hardmax Acc</t>
  </si>
  <si>
    <t>Softmax APO</t>
  </si>
  <si>
    <t>Log Likelihood</t>
  </si>
  <si>
    <t>Reference</t>
  </si>
  <si>
    <t>Col Prob</t>
  </si>
  <si>
    <t>Uni Prob</t>
  </si>
  <si>
    <t>Type Prob</t>
  </si>
  <si>
    <t>Both Prob</t>
  </si>
  <si>
    <t>Reference + Closest</t>
  </si>
  <si>
    <t>Col Prob + Closest</t>
  </si>
  <si>
    <t>Uni Prob + Closest</t>
  </si>
  <si>
    <t>Type Prob + Closest</t>
  </si>
  <si>
    <t>Both Prob + Closest</t>
  </si>
  <si>
    <t>Pred Type + Closest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</si>
</sst>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1" formatCode="0.000"/>
    <numFmt numFmtId="172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70" fontId="0" fillId="0" borderId="0" xfId="0" applyNumberFormat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7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numFmt numFmtId="172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numFmt numFmtId="170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D3D49-C8D1-494E-A8A8-D2A9A8636904}" name="Table2" displayName="Table2" ref="A20:K32" totalsRowShown="0" headerRowDxfId="11" dataDxfId="10">
  <autoFilter ref="A20:K32" xr:uid="{0F11A583-41C4-4278-BB93-9F3D7EDE9AB1}"/>
  <tableColumns count="11">
    <tableColumn id="1" xr3:uid="{52DABD9B-7080-4C8D-B1CB-4C95D038DC9A}" name="Model"/>
    <tableColumn id="2" xr3:uid="{6E9F3EC5-42FA-4483-9FCA-D60C81A8F0D0}" name="B_DIST" dataDxfId="9"/>
    <tableColumn id="3" xr3:uid="{DF10BCA1-F58E-4ECE-A8BF-14EB4CCCBE69}" name="B_ENROL" dataDxfId="8"/>
    <tableColumn id="4" xr3:uid="{07BA2E74-8FCB-497C-8981-ADE7E21CE09F}" name="B_CLOSEST" dataDxfId="7"/>
    <tableColumn id="5" xr3:uid="{B54D4A91-FD5C-4D62-851D-3775BD1A8BA7}" name="B_FAM_DIST" dataDxfId="6"/>
    <tableColumn id="9" xr3:uid="{42FDC7E9-FC3D-49BA-953B-13B52C53445B}" name="Prob Col" dataDxfId="5"/>
    <tableColumn id="10" xr3:uid="{F77B4C05-C592-466F-B710-0E73012C8A1B}" name="Prob Uni" dataDxfId="4"/>
    <tableColumn id="11" xr3:uid="{18702775-82E6-44EB-B678-EEFA811F797C}" name="Pred Type" dataDxfId="3"/>
    <tableColumn id="6" xr3:uid="{9968E403-EBFD-4F59-8440-E8AFF8ECCC9D}" name="Hardmax Acc" dataDxfId="2" dataCellStyle="Percent"/>
    <tableColumn id="7" xr3:uid="{FE07643E-00FC-4900-8824-4BA9B73DDA62}" name="Softmax APO" dataDxfId="1" dataCellStyle="Percent"/>
    <tableColumn id="8" xr3:uid="{209F427E-014E-439E-BE64-EB8F6191E286}" name="Log Likelihoo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184F-C988-43ED-BA59-1FA1E70A5A12}">
  <dimension ref="A1:AC34"/>
  <sheetViews>
    <sheetView workbookViewId="0">
      <selection activeCell="A31" sqref="A31:B34"/>
    </sheetView>
  </sheetViews>
  <sheetFormatPr defaultRowHeight="14.5" x14ac:dyDescent="0.35"/>
  <sheetData>
    <row r="1" spans="1: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31</v>
      </c>
    </row>
    <row r="2" spans="1:29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>SUM(A2:AB2)</f>
        <v>0</v>
      </c>
    </row>
    <row r="3" spans="1:29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28" si="0">SUM(A3:AB3)</f>
        <v>0</v>
      </c>
    </row>
    <row r="4" spans="1:29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0</v>
      </c>
    </row>
    <row r="5" spans="1:29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0</v>
      </c>
    </row>
    <row r="6" spans="1:29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0</v>
      </c>
    </row>
    <row r="7" spans="1:29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0</v>
      </c>
    </row>
    <row r="8" spans="1:29" x14ac:dyDescent="0.3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0</v>
      </c>
    </row>
    <row r="9" spans="1:29" x14ac:dyDescent="0.3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0</v>
      </c>
    </row>
    <row r="10" spans="1:29" x14ac:dyDescent="0.3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0</v>
      </c>
    </row>
    <row r="11" spans="1:29" x14ac:dyDescent="0.3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0</v>
      </c>
    </row>
    <row r="12" spans="1:29" x14ac:dyDescent="0.3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</row>
    <row r="13" spans="1:29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191</v>
      </c>
    </row>
    <row r="14" spans="1:29" x14ac:dyDescent="0.35">
      <c r="A14" t="s">
        <v>12</v>
      </c>
      <c r="B14">
        <v>2</v>
      </c>
      <c r="C14">
        <v>0</v>
      </c>
      <c r="D14">
        <v>1</v>
      </c>
      <c r="E14">
        <v>0</v>
      </c>
      <c r="F14">
        <v>9</v>
      </c>
      <c r="G14">
        <v>0</v>
      </c>
      <c r="H14">
        <v>3</v>
      </c>
      <c r="I14">
        <v>2</v>
      </c>
      <c r="J14">
        <v>1</v>
      </c>
      <c r="K14">
        <v>0</v>
      </c>
      <c r="L14">
        <v>0</v>
      </c>
      <c r="M14">
        <v>92</v>
      </c>
      <c r="N14">
        <v>266</v>
      </c>
      <c r="O14">
        <v>10</v>
      </c>
      <c r="P14">
        <v>1</v>
      </c>
      <c r="Q14">
        <v>0</v>
      </c>
      <c r="R14">
        <v>28</v>
      </c>
      <c r="S14">
        <v>1</v>
      </c>
      <c r="T14">
        <v>6</v>
      </c>
      <c r="U14">
        <v>280</v>
      </c>
      <c r="V14">
        <v>12</v>
      </c>
      <c r="W14">
        <v>166</v>
      </c>
      <c r="X14">
        <v>32</v>
      </c>
      <c r="Y14">
        <v>29</v>
      </c>
      <c r="Z14">
        <v>35</v>
      </c>
      <c r="AA14">
        <v>4</v>
      </c>
      <c r="AB14">
        <v>149</v>
      </c>
      <c r="AC14">
        <f t="shared" si="0"/>
        <v>1129</v>
      </c>
    </row>
    <row r="15" spans="1:29" x14ac:dyDescent="0.3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0</v>
      </c>
    </row>
    <row r="16" spans="1:29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0</v>
      </c>
    </row>
    <row r="17" spans="1:29" x14ac:dyDescent="0.3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0</v>
      </c>
    </row>
    <row r="18" spans="1:29" x14ac:dyDescent="0.3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0</v>
      </c>
    </row>
    <row r="19" spans="1:29" x14ac:dyDescent="0.35">
      <c r="A19" t="s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7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10</v>
      </c>
      <c r="U19">
        <v>4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f t="shared" si="0"/>
        <v>28</v>
      </c>
    </row>
    <row r="20" spans="1:29" x14ac:dyDescent="0.3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0"/>
        <v>0</v>
      </c>
    </row>
    <row r="21" spans="1:29" x14ac:dyDescent="0.35">
      <c r="A21" t="s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6</v>
      </c>
      <c r="I21">
        <v>4</v>
      </c>
      <c r="J21">
        <v>3</v>
      </c>
      <c r="K21">
        <v>0</v>
      </c>
      <c r="L21">
        <v>2</v>
      </c>
      <c r="M21">
        <v>3</v>
      </c>
      <c r="N21">
        <v>4</v>
      </c>
      <c r="O21">
        <v>0</v>
      </c>
      <c r="P21">
        <v>0</v>
      </c>
      <c r="Q21">
        <v>0</v>
      </c>
      <c r="R21">
        <v>36</v>
      </c>
      <c r="S21">
        <v>1</v>
      </c>
      <c r="T21">
        <v>0</v>
      </c>
      <c r="U21">
        <v>363</v>
      </c>
      <c r="V21">
        <v>5</v>
      </c>
      <c r="W21">
        <v>351</v>
      </c>
      <c r="X21">
        <v>0</v>
      </c>
      <c r="Y21">
        <v>0</v>
      </c>
      <c r="Z21">
        <v>0</v>
      </c>
      <c r="AA21">
        <v>2</v>
      </c>
      <c r="AB21">
        <v>31</v>
      </c>
      <c r="AC21">
        <f t="shared" si="0"/>
        <v>812</v>
      </c>
    </row>
    <row r="22" spans="1:29" x14ac:dyDescent="0.35">
      <c r="A22" t="s">
        <v>20</v>
      </c>
      <c r="B22">
        <v>1</v>
      </c>
      <c r="C22">
        <v>0</v>
      </c>
      <c r="D22">
        <v>0</v>
      </c>
      <c r="E22">
        <v>0</v>
      </c>
      <c r="F22">
        <v>5</v>
      </c>
      <c r="G22">
        <v>1</v>
      </c>
      <c r="H22">
        <v>6</v>
      </c>
      <c r="I22">
        <v>0</v>
      </c>
      <c r="J22">
        <v>3</v>
      </c>
      <c r="K22">
        <v>3</v>
      </c>
      <c r="L22">
        <v>0</v>
      </c>
      <c r="M22">
        <v>1</v>
      </c>
      <c r="N22">
        <v>2</v>
      </c>
      <c r="O22">
        <v>0</v>
      </c>
      <c r="P22">
        <v>0</v>
      </c>
      <c r="Q22">
        <v>1</v>
      </c>
      <c r="R22">
        <v>5</v>
      </c>
      <c r="S22">
        <v>4</v>
      </c>
      <c r="T22">
        <v>23</v>
      </c>
      <c r="U22">
        <v>62</v>
      </c>
      <c r="V22">
        <v>123</v>
      </c>
      <c r="W22">
        <v>26</v>
      </c>
      <c r="X22">
        <v>0</v>
      </c>
      <c r="Y22">
        <v>1</v>
      </c>
      <c r="Z22">
        <v>1</v>
      </c>
      <c r="AA22">
        <v>2</v>
      </c>
      <c r="AB22">
        <v>19</v>
      </c>
      <c r="AC22">
        <f t="shared" si="0"/>
        <v>289</v>
      </c>
    </row>
    <row r="23" spans="1:29" x14ac:dyDescent="0.35">
      <c r="A23" t="s">
        <v>21</v>
      </c>
      <c r="B23">
        <v>26</v>
      </c>
      <c r="C23">
        <v>1</v>
      </c>
      <c r="D23">
        <v>11</v>
      </c>
      <c r="E23">
        <v>1</v>
      </c>
      <c r="F23">
        <v>60</v>
      </c>
      <c r="G23">
        <v>2</v>
      </c>
      <c r="H23">
        <v>111</v>
      </c>
      <c r="I23">
        <v>15</v>
      </c>
      <c r="J23">
        <v>153</v>
      </c>
      <c r="K23">
        <v>21</v>
      </c>
      <c r="L23">
        <v>29</v>
      </c>
      <c r="M23">
        <v>872</v>
      </c>
      <c r="N23">
        <v>353</v>
      </c>
      <c r="O23">
        <v>125</v>
      </c>
      <c r="P23">
        <v>19</v>
      </c>
      <c r="Q23">
        <v>5</v>
      </c>
      <c r="R23">
        <v>265</v>
      </c>
      <c r="S23">
        <v>65</v>
      </c>
      <c r="T23">
        <v>277</v>
      </c>
      <c r="U23">
        <v>2064</v>
      </c>
      <c r="V23">
        <v>468</v>
      </c>
      <c r="W23">
        <v>2443</v>
      </c>
      <c r="X23">
        <v>64</v>
      </c>
      <c r="Y23">
        <v>59</v>
      </c>
      <c r="Z23">
        <v>79</v>
      </c>
      <c r="AA23">
        <v>93</v>
      </c>
      <c r="AB23">
        <v>976</v>
      </c>
      <c r="AC23">
        <f t="shared" si="0"/>
        <v>8657</v>
      </c>
    </row>
    <row r="24" spans="1:29" x14ac:dyDescent="0.3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0</v>
      </c>
    </row>
    <row r="25" spans="1:29" x14ac:dyDescent="0.3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0</v>
      </c>
    </row>
    <row r="26" spans="1:29" x14ac:dyDescent="0.3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0</v>
      </c>
    </row>
    <row r="27" spans="1:29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0"/>
        <v>0</v>
      </c>
    </row>
    <row r="28" spans="1:29" x14ac:dyDescent="0.35">
      <c r="A28" t="s">
        <v>26</v>
      </c>
      <c r="B28">
        <v>4</v>
      </c>
      <c r="C28">
        <v>0</v>
      </c>
      <c r="D28">
        <v>2</v>
      </c>
      <c r="E28">
        <v>0</v>
      </c>
      <c r="F28">
        <v>12</v>
      </c>
      <c r="G28">
        <v>0</v>
      </c>
      <c r="H28">
        <v>17</v>
      </c>
      <c r="I28">
        <v>3</v>
      </c>
      <c r="J28">
        <v>10</v>
      </c>
      <c r="K28">
        <v>2</v>
      </c>
      <c r="L28">
        <v>0</v>
      </c>
      <c r="M28">
        <v>34</v>
      </c>
      <c r="N28">
        <v>22</v>
      </c>
      <c r="O28">
        <v>1</v>
      </c>
      <c r="P28">
        <v>0</v>
      </c>
      <c r="Q28">
        <v>0</v>
      </c>
      <c r="R28">
        <v>37</v>
      </c>
      <c r="S28">
        <v>7</v>
      </c>
      <c r="T28">
        <v>27</v>
      </c>
      <c r="U28">
        <v>515</v>
      </c>
      <c r="V28">
        <v>62</v>
      </c>
      <c r="W28">
        <v>299</v>
      </c>
      <c r="X28">
        <v>7</v>
      </c>
      <c r="Y28">
        <v>1</v>
      </c>
      <c r="Z28">
        <v>5</v>
      </c>
      <c r="AA28">
        <v>27</v>
      </c>
      <c r="AB28">
        <v>627</v>
      </c>
      <c r="AC28">
        <f t="shared" si="0"/>
        <v>1721</v>
      </c>
    </row>
    <row r="29" spans="1:29" x14ac:dyDescent="0.35">
      <c r="A29" t="s">
        <v>31</v>
      </c>
      <c r="B29">
        <f>SUM(B2:B28)</f>
        <v>33</v>
      </c>
      <c r="C29">
        <f t="shared" ref="C29:AC29" si="1">SUM(C2:C28)</f>
        <v>1</v>
      </c>
      <c r="D29">
        <f t="shared" si="1"/>
        <v>14</v>
      </c>
      <c r="E29">
        <f t="shared" si="1"/>
        <v>1</v>
      </c>
      <c r="F29">
        <f t="shared" si="1"/>
        <v>88</v>
      </c>
      <c r="G29">
        <f t="shared" si="1"/>
        <v>3</v>
      </c>
      <c r="H29">
        <f t="shared" si="1"/>
        <v>143</v>
      </c>
      <c r="I29">
        <f t="shared" si="1"/>
        <v>24</v>
      </c>
      <c r="J29">
        <f t="shared" si="1"/>
        <v>177</v>
      </c>
      <c r="K29">
        <f t="shared" si="1"/>
        <v>26</v>
      </c>
      <c r="L29">
        <f t="shared" si="1"/>
        <v>31</v>
      </c>
      <c r="M29">
        <f t="shared" si="1"/>
        <v>1193</v>
      </c>
      <c r="N29">
        <f t="shared" si="1"/>
        <v>647</v>
      </c>
      <c r="O29">
        <f t="shared" si="1"/>
        <v>137</v>
      </c>
      <c r="P29">
        <f t="shared" si="1"/>
        <v>20</v>
      </c>
      <c r="Q29">
        <f t="shared" si="1"/>
        <v>6</v>
      </c>
      <c r="R29">
        <f t="shared" si="1"/>
        <v>371</v>
      </c>
      <c r="S29">
        <f t="shared" si="1"/>
        <v>81</v>
      </c>
      <c r="T29">
        <f t="shared" si="1"/>
        <v>343</v>
      </c>
      <c r="U29">
        <f t="shared" si="1"/>
        <v>3288</v>
      </c>
      <c r="V29">
        <f t="shared" si="1"/>
        <v>670</v>
      </c>
      <c r="W29">
        <f t="shared" si="1"/>
        <v>3286</v>
      </c>
      <c r="X29">
        <f t="shared" si="1"/>
        <v>103</v>
      </c>
      <c r="Y29">
        <f t="shared" si="1"/>
        <v>90</v>
      </c>
      <c r="Z29">
        <f t="shared" si="1"/>
        <v>120</v>
      </c>
      <c r="AA29">
        <f t="shared" si="1"/>
        <v>128</v>
      </c>
      <c r="AB29">
        <f t="shared" si="1"/>
        <v>1803</v>
      </c>
      <c r="AC29">
        <f t="shared" si="1"/>
        <v>12827</v>
      </c>
    </row>
    <row r="31" spans="1:29" x14ac:dyDescent="0.35">
      <c r="A31" t="s">
        <v>27</v>
      </c>
      <c r="B31">
        <v>0.1058032</v>
      </c>
    </row>
    <row r="32" spans="1:29" x14ac:dyDescent="0.35">
      <c r="A32" t="s">
        <v>28</v>
      </c>
      <c r="B32">
        <v>7.3800820000000003E-2</v>
      </c>
    </row>
    <row r="33" spans="1:2" x14ac:dyDescent="0.35">
      <c r="A33" t="s">
        <v>29</v>
      </c>
      <c r="B33">
        <v>6.7692879999999997E-2</v>
      </c>
    </row>
    <row r="34" spans="1:2" x14ac:dyDescent="0.35">
      <c r="A34" t="s">
        <v>30</v>
      </c>
      <c r="B34">
        <v>0.3130116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EAA5-CA11-4506-9610-C9C392FDCE2F}">
  <dimension ref="A1:M32"/>
  <sheetViews>
    <sheetView workbookViewId="0">
      <selection activeCell="A31" sqref="A31:B32"/>
    </sheetView>
  </sheetViews>
  <sheetFormatPr defaultRowHeight="14.5" x14ac:dyDescent="0.35"/>
  <sheetData>
    <row r="1" spans="1:13" x14ac:dyDescent="0.35">
      <c r="B1" t="s">
        <v>10</v>
      </c>
      <c r="C1" t="s">
        <v>11</v>
      </c>
      <c r="D1" t="s">
        <v>12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25</v>
      </c>
      <c r="L1" t="s">
        <v>26</v>
      </c>
      <c r="M1" t="s">
        <v>31</v>
      </c>
    </row>
    <row r="2" spans="1:13" x14ac:dyDescent="0.35">
      <c r="A2" t="s">
        <v>0</v>
      </c>
      <c r="B2">
        <v>0.20674664956927899</v>
      </c>
      <c r="C2">
        <v>2.3335621668356601</v>
      </c>
      <c r="D2">
        <v>2.8634341187213099</v>
      </c>
      <c r="E2">
        <v>1.09410851912629</v>
      </c>
      <c r="F2">
        <v>1.4056167730282501</v>
      </c>
      <c r="G2">
        <v>0.47144856167180899</v>
      </c>
      <c r="H2">
        <v>4.7430762162783404</v>
      </c>
      <c r="I2">
        <v>2.46434203492166</v>
      </c>
      <c r="J2">
        <v>8.6166894648258001</v>
      </c>
      <c r="K2">
        <v>0.69713882570172103</v>
      </c>
      <c r="L2">
        <v>8.1038366693198807</v>
      </c>
      <c r="M2">
        <f>SUM(B2:L2)</f>
        <v>33</v>
      </c>
    </row>
    <row r="3" spans="1:13" x14ac:dyDescent="0.35">
      <c r="A3" t="s">
        <v>1</v>
      </c>
      <c r="B3">
        <v>8.9241321018599003E-3</v>
      </c>
      <c r="C3">
        <v>7.1518768434364804E-2</v>
      </c>
      <c r="D3">
        <v>9.2796381975159603E-2</v>
      </c>
      <c r="E3">
        <v>2.7822411233894E-2</v>
      </c>
      <c r="F3">
        <v>4.3099194822380497E-2</v>
      </c>
      <c r="G3">
        <v>1.2743526766446999E-2</v>
      </c>
      <c r="H3">
        <v>0.156559468438601</v>
      </c>
      <c r="I3">
        <v>7.0094018051151397E-2</v>
      </c>
      <c r="J3">
        <v>0.27068657083625902</v>
      </c>
      <c r="K3">
        <v>2.0630523194888301E-2</v>
      </c>
      <c r="L3">
        <v>0.22512500414499401</v>
      </c>
      <c r="M3">
        <f t="shared" ref="M3:M28" si="0">SUM(B3:L3)</f>
        <v>0.99999999999999956</v>
      </c>
    </row>
    <row r="4" spans="1:13" x14ac:dyDescent="0.35">
      <c r="A4" t="s">
        <v>2</v>
      </c>
      <c r="B4">
        <v>9.5901049835817806E-2</v>
      </c>
      <c r="C4">
        <v>0.98471389642280904</v>
      </c>
      <c r="D4">
        <v>1.30466521953356</v>
      </c>
      <c r="E4">
        <v>0.361427129367627</v>
      </c>
      <c r="F4">
        <v>0.59319869497562605</v>
      </c>
      <c r="G4">
        <v>0.17574568082999401</v>
      </c>
      <c r="H4">
        <v>2.0478205117887902</v>
      </c>
      <c r="I4">
        <v>0.95977648542155902</v>
      </c>
      <c r="J4">
        <v>3.5176321475706902</v>
      </c>
      <c r="K4">
        <v>0.27310532487733002</v>
      </c>
      <c r="L4">
        <v>3.6860138593761902</v>
      </c>
      <c r="M4">
        <f t="shared" si="0"/>
        <v>13.999999999999993</v>
      </c>
    </row>
    <row r="5" spans="1:13" x14ac:dyDescent="0.35">
      <c r="A5" t="s">
        <v>3</v>
      </c>
      <c r="B5">
        <v>6.9157846097265699E-3</v>
      </c>
      <c r="C5">
        <v>7.4401411828408204E-2</v>
      </c>
      <c r="D5">
        <v>8.0746188456541801E-2</v>
      </c>
      <c r="E5">
        <v>2.86008309391097E-2</v>
      </c>
      <c r="F5">
        <v>4.4836360485409003E-2</v>
      </c>
      <c r="G5">
        <v>1.3240667932433701E-2</v>
      </c>
      <c r="H5">
        <v>0.16185201609470901</v>
      </c>
      <c r="I5">
        <v>7.2504637942061703E-2</v>
      </c>
      <c r="J5">
        <v>0.27953353206313297</v>
      </c>
      <c r="K5">
        <v>2.1210229379383199E-2</v>
      </c>
      <c r="L5">
        <v>0.21615834026908401</v>
      </c>
      <c r="M5">
        <f t="shared" si="0"/>
        <v>0.99999999999999989</v>
      </c>
    </row>
    <row r="6" spans="1:13" x14ac:dyDescent="0.35">
      <c r="A6" t="s">
        <v>4</v>
      </c>
      <c r="B6">
        <v>0.54477718236102601</v>
      </c>
      <c r="C6">
        <v>6.3073954971774402</v>
      </c>
      <c r="D6">
        <v>8.3508396312427209</v>
      </c>
      <c r="E6">
        <v>2.6917953203685201</v>
      </c>
      <c r="F6">
        <v>3.9682566614363299</v>
      </c>
      <c r="G6">
        <v>1.1223812175327399</v>
      </c>
      <c r="H6">
        <v>12.6880029982353</v>
      </c>
      <c r="I6">
        <v>7.1043886758885701</v>
      </c>
      <c r="J6">
        <v>21.636299482566901</v>
      </c>
      <c r="K6">
        <v>1.7822758297238099</v>
      </c>
      <c r="L6">
        <v>21.803587503466598</v>
      </c>
      <c r="M6">
        <f t="shared" si="0"/>
        <v>87.999999999999972</v>
      </c>
    </row>
    <row r="7" spans="1:13" x14ac:dyDescent="0.35">
      <c r="A7" t="s">
        <v>5</v>
      </c>
      <c r="B7">
        <v>1.7104983061951899E-2</v>
      </c>
      <c r="C7">
        <v>0.27550978451201502</v>
      </c>
      <c r="D7">
        <v>0.19978737576060099</v>
      </c>
      <c r="E7">
        <v>7.2433328542621994E-2</v>
      </c>
      <c r="F7">
        <v>0.165454413578702</v>
      </c>
      <c r="G7">
        <v>0.107035198948675</v>
      </c>
      <c r="H7">
        <v>0.41293472984666502</v>
      </c>
      <c r="I7">
        <v>0.43496447745595901</v>
      </c>
      <c r="J7">
        <v>0.70571402939237804</v>
      </c>
      <c r="K7">
        <v>5.6164046773911201E-2</v>
      </c>
      <c r="L7">
        <v>0.55289763212651999</v>
      </c>
      <c r="M7">
        <f t="shared" si="0"/>
        <v>3.0000000000000009</v>
      </c>
    </row>
    <row r="8" spans="1:13" x14ac:dyDescent="0.35">
      <c r="A8" t="s">
        <v>6</v>
      </c>
      <c r="B8">
        <v>0.87112527977191601</v>
      </c>
      <c r="C8">
        <v>10.493758155057201</v>
      </c>
      <c r="D8">
        <v>10.773151067323999</v>
      </c>
      <c r="E8">
        <v>4.0095872862336899</v>
      </c>
      <c r="F8">
        <v>6.3191844694654797</v>
      </c>
      <c r="G8">
        <v>1.8709760445719501</v>
      </c>
      <c r="H8">
        <v>22.431207678690399</v>
      </c>
      <c r="I8">
        <v>11.356120360558799</v>
      </c>
      <c r="J8">
        <v>37.2197715060761</v>
      </c>
      <c r="K8">
        <v>2.9971135473697701</v>
      </c>
      <c r="L8">
        <v>34.658004604880702</v>
      </c>
      <c r="M8">
        <f t="shared" si="0"/>
        <v>143</v>
      </c>
    </row>
    <row r="9" spans="1:13" x14ac:dyDescent="0.35">
      <c r="A9" t="s">
        <v>7</v>
      </c>
      <c r="B9">
        <v>0.13946722386827901</v>
      </c>
      <c r="C9">
        <v>1.5873974695592299</v>
      </c>
      <c r="D9">
        <v>2.0618297280215998</v>
      </c>
      <c r="E9">
        <v>0.65934905696792201</v>
      </c>
      <c r="F9">
        <v>0.95619741916300005</v>
      </c>
      <c r="G9">
        <v>0.28289271254776999</v>
      </c>
      <c r="H9">
        <v>4.6519321433123002</v>
      </c>
      <c r="I9">
        <v>1.5436934595945999</v>
      </c>
      <c r="J9">
        <v>6.05255888597324</v>
      </c>
      <c r="K9">
        <v>0.49416526958678902</v>
      </c>
      <c r="L9">
        <v>5.5705166314052503</v>
      </c>
      <c r="M9">
        <f t="shared" si="0"/>
        <v>23.999999999999979</v>
      </c>
    </row>
    <row r="10" spans="1:13" x14ac:dyDescent="0.35">
      <c r="A10" t="s">
        <v>8</v>
      </c>
      <c r="B10">
        <v>1.06583223438802</v>
      </c>
      <c r="C10">
        <v>16.4892546993417</v>
      </c>
      <c r="D10">
        <v>12.6021305733586</v>
      </c>
      <c r="E10">
        <v>4.5204853881904796</v>
      </c>
      <c r="F10">
        <v>11.0398319700026</v>
      </c>
      <c r="G10">
        <v>5.7687762246839904</v>
      </c>
      <c r="H10">
        <v>26.2994148445493</v>
      </c>
      <c r="I10">
        <v>14.0098173955266</v>
      </c>
      <c r="J10">
        <v>43.196981440681597</v>
      </c>
      <c r="K10">
        <v>3.5598859798804101</v>
      </c>
      <c r="L10">
        <v>38.4475892493967</v>
      </c>
      <c r="M10">
        <f t="shared" si="0"/>
        <v>177</v>
      </c>
    </row>
    <row r="11" spans="1:13" x14ac:dyDescent="0.35">
      <c r="A11" t="s">
        <v>9</v>
      </c>
      <c r="B11">
        <v>0.153520490149543</v>
      </c>
      <c r="C11">
        <v>2.3545067759309402</v>
      </c>
      <c r="D11">
        <v>1.78752035240086</v>
      </c>
      <c r="E11">
        <v>0.73096547854096305</v>
      </c>
      <c r="F11">
        <v>1.4087447330414</v>
      </c>
      <c r="G11">
        <v>0.76629175193813703</v>
      </c>
      <c r="H11">
        <v>3.6685235190358201</v>
      </c>
      <c r="I11">
        <v>2.57087296931478</v>
      </c>
      <c r="J11">
        <v>6.27359530318164</v>
      </c>
      <c r="K11">
        <v>0.49642787985467102</v>
      </c>
      <c r="L11">
        <v>5.7890307466112496</v>
      </c>
      <c r="M11">
        <f t="shared" si="0"/>
        <v>26.000000000000007</v>
      </c>
    </row>
    <row r="12" spans="1:13" x14ac:dyDescent="0.35">
      <c r="A12" t="s">
        <v>10</v>
      </c>
      <c r="B12">
        <v>0.28637239546555598</v>
      </c>
      <c r="C12">
        <v>2.2335595111541098</v>
      </c>
      <c r="D12">
        <v>2.6481817101507801</v>
      </c>
      <c r="E12">
        <v>1.02771529471148</v>
      </c>
      <c r="F12">
        <v>1.34065399311373</v>
      </c>
      <c r="G12">
        <v>0.39635143814391599</v>
      </c>
      <c r="H12">
        <v>5.5130458289643398</v>
      </c>
      <c r="I12">
        <v>2.1469841506236702</v>
      </c>
      <c r="J12">
        <v>8.2844260893020092</v>
      </c>
      <c r="K12">
        <v>0.68440480103532497</v>
      </c>
      <c r="L12">
        <v>6.4383047873350998</v>
      </c>
      <c r="M12">
        <f t="shared" si="0"/>
        <v>31.000000000000014</v>
      </c>
    </row>
    <row r="13" spans="1:13" x14ac:dyDescent="0.35">
      <c r="A13" t="s">
        <v>11</v>
      </c>
      <c r="B13">
        <v>11.1987500489544</v>
      </c>
      <c r="C13">
        <v>190.826118039514</v>
      </c>
      <c r="D13">
        <v>114.203038520159</v>
      </c>
      <c r="E13">
        <v>30.393246113386699</v>
      </c>
      <c r="F13">
        <v>48.247122585963602</v>
      </c>
      <c r="G13">
        <v>14.340018195262999</v>
      </c>
      <c r="H13">
        <v>165.29659296028399</v>
      </c>
      <c r="I13">
        <v>74.314467730526204</v>
      </c>
      <c r="J13">
        <v>287.51829981032103</v>
      </c>
      <c r="K13">
        <v>21.3951226066111</v>
      </c>
      <c r="L13">
        <v>235.267223389017</v>
      </c>
      <c r="M13">
        <f t="shared" si="0"/>
        <v>1193</v>
      </c>
    </row>
    <row r="14" spans="1:13" x14ac:dyDescent="0.35">
      <c r="A14" t="s">
        <v>12</v>
      </c>
      <c r="B14">
        <v>5.8241540554694602</v>
      </c>
      <c r="C14">
        <v>40.7250494150259</v>
      </c>
      <c r="D14">
        <v>113.70442155319201</v>
      </c>
      <c r="E14">
        <v>17.254784523214401</v>
      </c>
      <c r="F14">
        <v>24.537263237109599</v>
      </c>
      <c r="G14">
        <v>7.2531570947711197</v>
      </c>
      <c r="H14">
        <v>91.164501367123293</v>
      </c>
      <c r="I14">
        <v>40.109906004834002</v>
      </c>
      <c r="J14">
        <v>162.52048785976399</v>
      </c>
      <c r="K14">
        <v>11.739907616460799</v>
      </c>
      <c r="L14">
        <v>132.16636727303501</v>
      </c>
      <c r="M14">
        <f t="shared" si="0"/>
        <v>646.99999999999955</v>
      </c>
    </row>
    <row r="15" spans="1:13" x14ac:dyDescent="0.35">
      <c r="A15" t="s">
        <v>13</v>
      </c>
      <c r="B15">
        <v>1.4769963921564799</v>
      </c>
      <c r="C15">
        <v>10.1021705044604</v>
      </c>
      <c r="D15">
        <v>14.718716442937501</v>
      </c>
      <c r="E15">
        <v>3.8942868288539101</v>
      </c>
      <c r="F15">
        <v>5.8182981869241601</v>
      </c>
      <c r="G15">
        <v>1.71870091375134</v>
      </c>
      <c r="H15">
        <v>21.3745764366437</v>
      </c>
      <c r="I15">
        <v>9.3473649424264398</v>
      </c>
      <c r="J15">
        <v>36.8071700379611</v>
      </c>
      <c r="K15">
        <v>2.76673521105229</v>
      </c>
      <c r="L15">
        <v>28.9749841028326</v>
      </c>
      <c r="M15">
        <f t="shared" si="0"/>
        <v>136.99999999999991</v>
      </c>
    </row>
    <row r="16" spans="1:13" x14ac:dyDescent="0.35">
      <c r="A16" t="s">
        <v>14</v>
      </c>
      <c r="B16">
        <v>0.246532730689945</v>
      </c>
      <c r="C16">
        <v>1.4046408508113299</v>
      </c>
      <c r="D16">
        <v>2.0531717992934202</v>
      </c>
      <c r="E16">
        <v>0.64887188373416604</v>
      </c>
      <c r="F16">
        <v>0.84647542025907996</v>
      </c>
      <c r="G16">
        <v>0.24998882408548301</v>
      </c>
      <c r="H16">
        <v>3.1545296434956001</v>
      </c>
      <c r="I16">
        <v>1.3692169768875599</v>
      </c>
      <c r="J16">
        <v>5.4333525945058803</v>
      </c>
      <c r="K16">
        <v>0.39681381474655297</v>
      </c>
      <c r="L16">
        <v>4.19640546149098</v>
      </c>
      <c r="M16">
        <f t="shared" si="0"/>
        <v>20</v>
      </c>
    </row>
    <row r="17" spans="1:13" x14ac:dyDescent="0.35">
      <c r="A17" t="s">
        <v>15</v>
      </c>
      <c r="B17">
        <v>4.6929674843607799E-2</v>
      </c>
      <c r="C17">
        <v>0.43059839908797898</v>
      </c>
      <c r="D17">
        <v>0.49239718373518299</v>
      </c>
      <c r="E17">
        <v>0.247922312457728</v>
      </c>
      <c r="F17">
        <v>0.25942164444778398</v>
      </c>
      <c r="G17">
        <v>7.6714262502513397E-2</v>
      </c>
      <c r="H17">
        <v>0.91290522993630396</v>
      </c>
      <c r="I17">
        <v>0.63378777763660499</v>
      </c>
      <c r="J17">
        <v>1.56717457139813</v>
      </c>
      <c r="K17">
        <v>0.11731816723091899</v>
      </c>
      <c r="L17">
        <v>1.21483077672325</v>
      </c>
      <c r="M17">
        <f t="shared" si="0"/>
        <v>6.0000000000000036</v>
      </c>
    </row>
    <row r="18" spans="1:13" x14ac:dyDescent="0.35">
      <c r="A18" t="s">
        <v>16</v>
      </c>
      <c r="B18">
        <v>2.3205735564107801</v>
      </c>
      <c r="C18">
        <v>23.880856070981402</v>
      </c>
      <c r="D18">
        <v>31.8881312182064</v>
      </c>
      <c r="E18">
        <v>15.883826392605799</v>
      </c>
      <c r="F18">
        <v>14.3661936137913</v>
      </c>
      <c r="G18">
        <v>4.4787884341905801</v>
      </c>
      <c r="H18">
        <v>62.823971755020096</v>
      </c>
      <c r="I18">
        <v>23.990394394256001</v>
      </c>
      <c r="J18">
        <v>102.00406830202201</v>
      </c>
      <c r="K18">
        <v>7.1059166289639402</v>
      </c>
      <c r="L18">
        <v>82.257279633551605</v>
      </c>
      <c r="M18">
        <f t="shared" si="0"/>
        <v>370.99999999999989</v>
      </c>
    </row>
    <row r="19" spans="1:13" x14ac:dyDescent="0.35">
      <c r="A19" t="s">
        <v>17</v>
      </c>
      <c r="B19">
        <v>0.48877294045089298</v>
      </c>
      <c r="C19">
        <v>7.1075302929697601</v>
      </c>
      <c r="D19">
        <v>5.8810613432450198</v>
      </c>
      <c r="E19">
        <v>2.09358087302568</v>
      </c>
      <c r="F19">
        <v>4.7826564945396601</v>
      </c>
      <c r="G19">
        <v>2.65318792133391</v>
      </c>
      <c r="H19">
        <v>11.7663544297284</v>
      </c>
      <c r="I19">
        <v>6.7501727177126796</v>
      </c>
      <c r="J19">
        <v>19.545711258301601</v>
      </c>
      <c r="K19">
        <v>1.54020734095409</v>
      </c>
      <c r="L19">
        <v>18.390764387738301</v>
      </c>
      <c r="M19">
        <f t="shared" si="0"/>
        <v>81</v>
      </c>
    </row>
    <row r="20" spans="1:13" x14ac:dyDescent="0.35">
      <c r="A20" t="s">
        <v>18</v>
      </c>
      <c r="B20">
        <v>2.0445691108010799</v>
      </c>
      <c r="C20">
        <v>30.658279715611702</v>
      </c>
      <c r="D20">
        <v>25.073046842730601</v>
      </c>
      <c r="E20">
        <v>8.9104893122804896</v>
      </c>
      <c r="F20">
        <v>20.0212775959792</v>
      </c>
      <c r="G20">
        <v>11.953890070388001</v>
      </c>
      <c r="H20">
        <v>48.286329896496902</v>
      </c>
      <c r="I20">
        <v>30.250894799119202</v>
      </c>
      <c r="J20">
        <v>82.589316904388895</v>
      </c>
      <c r="K20">
        <v>6.61795084572341</v>
      </c>
      <c r="L20">
        <v>76.593954906480405</v>
      </c>
      <c r="M20">
        <f t="shared" si="0"/>
        <v>342.99999999999989</v>
      </c>
    </row>
    <row r="21" spans="1:13" x14ac:dyDescent="0.35">
      <c r="A21" t="s">
        <v>19</v>
      </c>
      <c r="B21">
        <v>21.323821179109999</v>
      </c>
      <c r="C21">
        <v>210.55660210776099</v>
      </c>
      <c r="D21">
        <v>289.67681337698701</v>
      </c>
      <c r="E21">
        <v>98.566917551173503</v>
      </c>
      <c r="F21">
        <v>127.418005064666</v>
      </c>
      <c r="G21">
        <v>38.4305235526205</v>
      </c>
      <c r="H21">
        <v>564.33731816157604</v>
      </c>
      <c r="I21">
        <v>215.715927402521</v>
      </c>
      <c r="J21">
        <v>848.38392531430395</v>
      </c>
      <c r="K21">
        <v>65.007138304419698</v>
      </c>
      <c r="L21">
        <v>808.58300798486096</v>
      </c>
      <c r="M21">
        <f t="shared" si="0"/>
        <v>3287.9999999999995</v>
      </c>
    </row>
    <row r="22" spans="1:13" x14ac:dyDescent="0.35">
      <c r="A22" t="s">
        <v>20</v>
      </c>
      <c r="B22">
        <v>4.1243346075245402</v>
      </c>
      <c r="C22">
        <v>50.729118398192703</v>
      </c>
      <c r="D22">
        <v>49.477150589077503</v>
      </c>
      <c r="E22">
        <v>18.269665198244599</v>
      </c>
      <c r="F22">
        <v>30.499996742791001</v>
      </c>
      <c r="G22">
        <v>9.6131572643519299</v>
      </c>
      <c r="H22">
        <v>96.419532707514307</v>
      </c>
      <c r="I22">
        <v>74.371458801537898</v>
      </c>
      <c r="J22">
        <v>167.734685728838</v>
      </c>
      <c r="K22">
        <v>14.335365783372399</v>
      </c>
      <c r="L22">
        <v>154.42553417855501</v>
      </c>
      <c r="M22">
        <f t="shared" si="0"/>
        <v>669.99999999999989</v>
      </c>
    </row>
    <row r="23" spans="1:13" x14ac:dyDescent="0.35">
      <c r="A23" t="s">
        <v>21</v>
      </c>
      <c r="B23">
        <v>18.991962099427202</v>
      </c>
      <c r="C23">
        <v>192.199394306778</v>
      </c>
      <c r="D23">
        <v>244.883243717466</v>
      </c>
      <c r="E23">
        <v>114.931694120457</v>
      </c>
      <c r="F23">
        <v>115.872059862922</v>
      </c>
      <c r="G23">
        <v>34.906194620080903</v>
      </c>
      <c r="H23">
        <v>532.931630474131</v>
      </c>
      <c r="I23">
        <v>191.29551349389899</v>
      </c>
      <c r="J23">
        <v>1111.52901136327</v>
      </c>
      <c r="K23">
        <v>59.660349968194303</v>
      </c>
      <c r="L23">
        <v>668.79894597337295</v>
      </c>
      <c r="M23">
        <f t="shared" si="0"/>
        <v>3285.9999999999986</v>
      </c>
    </row>
    <row r="24" spans="1:13" x14ac:dyDescent="0.35">
      <c r="A24" t="s">
        <v>22</v>
      </c>
      <c r="B24">
        <v>0.89057220352534605</v>
      </c>
      <c r="C24">
        <v>6.6226220115182297</v>
      </c>
      <c r="D24">
        <v>15.7509929721859</v>
      </c>
      <c r="E24">
        <v>2.7531596745698299</v>
      </c>
      <c r="F24">
        <v>3.9893169017199401</v>
      </c>
      <c r="G24">
        <v>1.1810383487687699</v>
      </c>
      <c r="H24">
        <v>14.512572537042701</v>
      </c>
      <c r="I24">
        <v>6.4667330390459101</v>
      </c>
      <c r="J24">
        <v>25.524175208708598</v>
      </c>
      <c r="K24">
        <v>1.95279504843448</v>
      </c>
      <c r="L24">
        <v>23.356022054480299</v>
      </c>
      <c r="M24">
        <f t="shared" si="0"/>
        <v>103</v>
      </c>
    </row>
    <row r="25" spans="1:13" x14ac:dyDescent="0.35">
      <c r="A25" t="s">
        <v>23</v>
      </c>
      <c r="B25">
        <v>0.96300495455412305</v>
      </c>
      <c r="C25">
        <v>5.7951126357652702</v>
      </c>
      <c r="D25">
        <v>14.061767711804199</v>
      </c>
      <c r="E25">
        <v>2.4378773648816199</v>
      </c>
      <c r="F25">
        <v>3.49157631100225</v>
      </c>
      <c r="G25">
        <v>1.0323990764537201</v>
      </c>
      <c r="H25">
        <v>12.7490559428803</v>
      </c>
      <c r="I25">
        <v>5.8678369393931202</v>
      </c>
      <c r="J25">
        <v>23.897593691033698</v>
      </c>
      <c r="K25">
        <v>1.71178475108126</v>
      </c>
      <c r="L25">
        <v>17.991990621150499</v>
      </c>
      <c r="M25">
        <f t="shared" si="0"/>
        <v>90.000000000000057</v>
      </c>
    </row>
    <row r="26" spans="1:13" x14ac:dyDescent="0.35">
      <c r="A26" t="s">
        <v>24</v>
      </c>
      <c r="B26">
        <v>1.28015776614513</v>
      </c>
      <c r="C26">
        <v>7.8195850700884</v>
      </c>
      <c r="D26">
        <v>17.9451765661011</v>
      </c>
      <c r="E26">
        <v>3.5838702212300002</v>
      </c>
      <c r="F26">
        <v>4.7115411859846903</v>
      </c>
      <c r="G26">
        <v>1.3925705593731299</v>
      </c>
      <c r="H26">
        <v>17.2394546386485</v>
      </c>
      <c r="I26">
        <v>7.8280622284104897</v>
      </c>
      <c r="J26">
        <v>30.1926367417683</v>
      </c>
      <c r="K26">
        <v>2.4782383403527999</v>
      </c>
      <c r="L26">
        <v>25.528706681897599</v>
      </c>
      <c r="M26">
        <f t="shared" si="0"/>
        <v>120.00000000000014</v>
      </c>
    </row>
    <row r="27" spans="1:13" x14ac:dyDescent="0.35">
      <c r="A27" t="s">
        <v>25</v>
      </c>
      <c r="B27">
        <v>0.79902468015860595</v>
      </c>
      <c r="C27">
        <v>8.4287369678930304</v>
      </c>
      <c r="D27">
        <v>9.7331254361349799</v>
      </c>
      <c r="E27">
        <v>3.1240923769658901</v>
      </c>
      <c r="F27">
        <v>5.0611175211844701</v>
      </c>
      <c r="G27">
        <v>1.6144386804187001</v>
      </c>
      <c r="H27">
        <v>17.9463601497716</v>
      </c>
      <c r="I27">
        <v>8.5024458845556303</v>
      </c>
      <c r="J27">
        <v>34.364842924107997</v>
      </c>
      <c r="K27">
        <v>3.3633539022222201</v>
      </c>
      <c r="L27">
        <v>35.062461476586897</v>
      </c>
      <c r="M27">
        <f t="shared" si="0"/>
        <v>128.00000000000003</v>
      </c>
    </row>
    <row r="28" spans="1:13" x14ac:dyDescent="0.35">
      <c r="A28" t="s">
        <v>26</v>
      </c>
      <c r="B28">
        <v>11.361702978961301</v>
      </c>
      <c r="C28">
        <v>109.285311086264</v>
      </c>
      <c r="D28">
        <v>153.63356140378301</v>
      </c>
      <c r="E28">
        <v>45.8746194257943</v>
      </c>
      <c r="F28">
        <v>65.945596919156202</v>
      </c>
      <c r="G28">
        <v>19.607458860532699</v>
      </c>
      <c r="H28">
        <v>237.70079128126099</v>
      </c>
      <c r="I28">
        <v>109.49346108842499</v>
      </c>
      <c r="J28">
        <v>433.30232345222601</v>
      </c>
      <c r="K28">
        <v>33.864274091860402</v>
      </c>
      <c r="L28">
        <v>582.93089941173605</v>
      </c>
      <c r="M28">
        <f t="shared" si="0"/>
        <v>1803</v>
      </c>
    </row>
    <row r="29" spans="1:13" x14ac:dyDescent="0.35">
      <c r="B29">
        <f>SUM(B2:B28)</f>
        <v>86.778546384365882</v>
      </c>
      <c r="C29">
        <f t="shared" ref="C29:M29" si="1">SUM(C2:C28)</f>
        <v>939.77730400897678</v>
      </c>
      <c r="D29">
        <f t="shared" si="1"/>
        <v>1145.9408990239845</v>
      </c>
      <c r="E29">
        <f t="shared" si="1"/>
        <v>384.09319421709824</v>
      </c>
      <c r="F29">
        <f t="shared" si="1"/>
        <v>503.15299397155377</v>
      </c>
      <c r="G29">
        <f t="shared" si="1"/>
        <v>161.49010970445411</v>
      </c>
      <c r="H29">
        <f t="shared" si="1"/>
        <v>1981.3908475667881</v>
      </c>
      <c r="I29">
        <f t="shared" si="1"/>
        <v>849.04120288648619</v>
      </c>
      <c r="J29">
        <f t="shared" si="1"/>
        <v>3508.9686642153888</v>
      </c>
      <c r="K29">
        <f t="shared" si="1"/>
        <v>245.13579467905868</v>
      </c>
      <c r="L29">
        <f t="shared" si="1"/>
        <v>3021.2304433418417</v>
      </c>
      <c r="M29">
        <f t="shared" si="1"/>
        <v>12826.999999999998</v>
      </c>
    </row>
    <row r="31" spans="1:13" x14ac:dyDescent="0.35">
      <c r="A31" t="s">
        <v>30</v>
      </c>
      <c r="B31">
        <v>0.20846410000000001</v>
      </c>
    </row>
    <row r="32" spans="1:13" x14ac:dyDescent="0.35">
      <c r="A32" t="s">
        <v>32</v>
      </c>
      <c r="B3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D4EB-7EC7-42F1-9AFF-713F3325F797}">
  <dimension ref="A1:AC34"/>
  <sheetViews>
    <sheetView workbookViewId="0">
      <selection activeCell="B31" sqref="B31:B34"/>
    </sheetView>
  </sheetViews>
  <sheetFormatPr defaultRowHeight="14.5" x14ac:dyDescent="0.35"/>
  <sheetData>
    <row r="1" spans="1: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31</v>
      </c>
    </row>
    <row r="2" spans="1:29" x14ac:dyDescent="0.35">
      <c r="A2" t="s">
        <v>0</v>
      </c>
      <c r="B2">
        <v>2</v>
      </c>
      <c r="C2">
        <v>0</v>
      </c>
      <c r="D2">
        <v>0</v>
      </c>
      <c r="E2">
        <v>0</v>
      </c>
      <c r="F2">
        <v>4</v>
      </c>
      <c r="G2">
        <v>0</v>
      </c>
      <c r="H2">
        <v>1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f>SUM(A2:AB2)</f>
        <v>17</v>
      </c>
    </row>
    <row r="3" spans="1:29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28" si="0">SUM(A3:AB3)</f>
        <v>0</v>
      </c>
    </row>
    <row r="4" spans="1:29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0</v>
      </c>
    </row>
    <row r="5" spans="1:29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0</v>
      </c>
    </row>
    <row r="6" spans="1:29" x14ac:dyDescent="0.35">
      <c r="A6" t="s">
        <v>4</v>
      </c>
      <c r="B6">
        <v>1</v>
      </c>
      <c r="C6">
        <v>0</v>
      </c>
      <c r="D6">
        <v>0</v>
      </c>
      <c r="E6">
        <v>0</v>
      </c>
      <c r="F6">
        <v>17</v>
      </c>
      <c r="G6">
        <v>0</v>
      </c>
      <c r="H6">
        <v>38</v>
      </c>
      <c r="I6">
        <v>0</v>
      </c>
      <c r="J6">
        <v>4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5</v>
      </c>
      <c r="V6">
        <v>8</v>
      </c>
      <c r="W6">
        <v>4</v>
      </c>
      <c r="X6">
        <v>0</v>
      </c>
      <c r="Y6">
        <v>1</v>
      </c>
      <c r="Z6">
        <v>0</v>
      </c>
      <c r="AA6">
        <v>0</v>
      </c>
      <c r="AB6">
        <v>1</v>
      </c>
      <c r="AC6">
        <f t="shared" si="0"/>
        <v>83</v>
      </c>
    </row>
    <row r="7" spans="1:29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0</v>
      </c>
    </row>
    <row r="8" spans="1:29" x14ac:dyDescent="0.35">
      <c r="A8" t="s">
        <v>6</v>
      </c>
      <c r="B8">
        <v>45</v>
      </c>
      <c r="C8">
        <v>1</v>
      </c>
      <c r="D8">
        <v>8</v>
      </c>
      <c r="E8">
        <v>4</v>
      </c>
      <c r="F8">
        <v>131</v>
      </c>
      <c r="G8">
        <v>5</v>
      </c>
      <c r="H8">
        <v>265</v>
      </c>
      <c r="I8">
        <v>28</v>
      </c>
      <c r="J8">
        <v>94</v>
      </c>
      <c r="K8">
        <v>13</v>
      </c>
      <c r="L8">
        <v>0</v>
      </c>
      <c r="M8">
        <v>14</v>
      </c>
      <c r="N8">
        <v>5</v>
      </c>
      <c r="O8">
        <v>18</v>
      </c>
      <c r="P8">
        <v>0</v>
      </c>
      <c r="Q8">
        <v>1</v>
      </c>
      <c r="R8">
        <v>9</v>
      </c>
      <c r="S8">
        <v>7</v>
      </c>
      <c r="T8">
        <v>17</v>
      </c>
      <c r="U8">
        <v>114</v>
      </c>
      <c r="V8">
        <v>40</v>
      </c>
      <c r="W8">
        <v>103</v>
      </c>
      <c r="X8">
        <v>16</v>
      </c>
      <c r="Y8">
        <v>7</v>
      </c>
      <c r="Z8">
        <v>33</v>
      </c>
      <c r="AA8">
        <v>8</v>
      </c>
      <c r="AB8">
        <v>65</v>
      </c>
      <c r="AC8">
        <f t="shared" si="0"/>
        <v>1051</v>
      </c>
    </row>
    <row r="9" spans="1:29" x14ac:dyDescent="0.3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0</v>
      </c>
    </row>
    <row r="10" spans="1:29" x14ac:dyDescent="0.35">
      <c r="A10" t="s">
        <v>8</v>
      </c>
      <c r="B10">
        <v>7</v>
      </c>
      <c r="C10">
        <v>0</v>
      </c>
      <c r="D10">
        <v>1</v>
      </c>
      <c r="E10">
        <v>0</v>
      </c>
      <c r="F10">
        <v>6</v>
      </c>
      <c r="G10">
        <v>9</v>
      </c>
      <c r="H10">
        <v>18</v>
      </c>
      <c r="I10">
        <v>2</v>
      </c>
      <c r="J10">
        <v>519</v>
      </c>
      <c r="K10">
        <v>79</v>
      </c>
      <c r="L10">
        <v>0</v>
      </c>
      <c r="M10">
        <v>17</v>
      </c>
      <c r="N10">
        <v>0</v>
      </c>
      <c r="O10">
        <v>5</v>
      </c>
      <c r="P10">
        <v>0</v>
      </c>
      <c r="Q10">
        <v>0</v>
      </c>
      <c r="R10">
        <v>1</v>
      </c>
      <c r="S10">
        <v>32</v>
      </c>
      <c r="T10">
        <v>134</v>
      </c>
      <c r="U10">
        <v>17</v>
      </c>
      <c r="V10">
        <v>21</v>
      </c>
      <c r="W10">
        <v>16</v>
      </c>
      <c r="X10">
        <v>2</v>
      </c>
      <c r="Y10">
        <v>0</v>
      </c>
      <c r="Z10">
        <v>1</v>
      </c>
      <c r="AA10">
        <v>1</v>
      </c>
      <c r="AB10">
        <v>12</v>
      </c>
      <c r="AC10">
        <f t="shared" si="0"/>
        <v>900</v>
      </c>
    </row>
    <row r="11" spans="1:29" x14ac:dyDescent="0.35">
      <c r="A11" t="s">
        <v>9</v>
      </c>
      <c r="B11">
        <v>0</v>
      </c>
      <c r="C11">
        <v>0</v>
      </c>
      <c r="D11">
        <v>0</v>
      </c>
      <c r="E11">
        <v>0</v>
      </c>
      <c r="F11">
        <v>2</v>
      </c>
      <c r="G11">
        <v>2</v>
      </c>
      <c r="H11">
        <v>6</v>
      </c>
      <c r="I11">
        <v>4</v>
      </c>
      <c r="J11">
        <v>40</v>
      </c>
      <c r="K11">
        <v>11</v>
      </c>
      <c r="L11">
        <v>0</v>
      </c>
      <c r="M11">
        <v>4</v>
      </c>
      <c r="N11">
        <v>0</v>
      </c>
      <c r="O11">
        <v>3</v>
      </c>
      <c r="P11">
        <v>1</v>
      </c>
      <c r="Q11">
        <v>0</v>
      </c>
      <c r="R11">
        <v>2</v>
      </c>
      <c r="S11">
        <v>2</v>
      </c>
      <c r="T11">
        <v>3</v>
      </c>
      <c r="U11">
        <v>2</v>
      </c>
      <c r="V11">
        <v>3</v>
      </c>
      <c r="W11">
        <v>4</v>
      </c>
      <c r="X11">
        <v>1</v>
      </c>
      <c r="Y11">
        <v>0</v>
      </c>
      <c r="Z11">
        <v>1</v>
      </c>
      <c r="AA11">
        <v>1</v>
      </c>
      <c r="AB11">
        <v>3</v>
      </c>
      <c r="AC11">
        <f t="shared" si="0"/>
        <v>95</v>
      </c>
    </row>
    <row r="12" spans="1:29" x14ac:dyDescent="0.3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</row>
    <row r="13" spans="1:29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0</v>
      </c>
    </row>
    <row r="14" spans="1:29" x14ac:dyDescent="0.3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</row>
    <row r="15" spans="1:29" x14ac:dyDescent="0.35">
      <c r="A15" t="s">
        <v>13</v>
      </c>
      <c r="B15">
        <v>0</v>
      </c>
      <c r="C15">
        <v>0</v>
      </c>
      <c r="D15">
        <v>0</v>
      </c>
      <c r="E15">
        <v>0</v>
      </c>
      <c r="F15">
        <v>2</v>
      </c>
      <c r="G15">
        <v>0</v>
      </c>
      <c r="H15">
        <v>3</v>
      </c>
      <c r="I15">
        <v>0</v>
      </c>
      <c r="J15">
        <v>0</v>
      </c>
      <c r="K15">
        <v>0</v>
      </c>
      <c r="L15">
        <v>2</v>
      </c>
      <c r="M15">
        <v>163</v>
      </c>
      <c r="N15">
        <v>7</v>
      </c>
      <c r="O15">
        <v>236</v>
      </c>
      <c r="P15">
        <v>22</v>
      </c>
      <c r="Q15">
        <v>15</v>
      </c>
      <c r="R15">
        <v>1</v>
      </c>
      <c r="S15">
        <v>0</v>
      </c>
      <c r="T15">
        <v>0</v>
      </c>
      <c r="U15">
        <v>11</v>
      </c>
      <c r="V15">
        <v>0</v>
      </c>
      <c r="W15">
        <v>7</v>
      </c>
      <c r="X15">
        <v>8</v>
      </c>
      <c r="Y15">
        <v>13</v>
      </c>
      <c r="Z15">
        <v>36</v>
      </c>
      <c r="AA15">
        <v>0</v>
      </c>
      <c r="AB15">
        <v>5</v>
      </c>
      <c r="AC15">
        <f t="shared" si="0"/>
        <v>531</v>
      </c>
    </row>
    <row r="16" spans="1:29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6</v>
      </c>
    </row>
    <row r="17" spans="1:29" x14ac:dyDescent="0.3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0</v>
      </c>
    </row>
    <row r="18" spans="1:29" x14ac:dyDescent="0.3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0</v>
      </c>
    </row>
    <row r="19" spans="1:29" x14ac:dyDescent="0.3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0</v>
      </c>
    </row>
    <row r="20" spans="1:29" x14ac:dyDescent="0.3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0"/>
        <v>0</v>
      </c>
    </row>
    <row r="21" spans="1:29" x14ac:dyDescent="0.3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0"/>
        <v>0</v>
      </c>
    </row>
    <row r="22" spans="1:29" x14ac:dyDescent="0.3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0</v>
      </c>
    </row>
    <row r="23" spans="1:29" x14ac:dyDescent="0.3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0</v>
      </c>
    </row>
    <row r="24" spans="1:29" x14ac:dyDescent="0.35">
      <c r="A24" t="s">
        <v>22</v>
      </c>
      <c r="B24">
        <v>10</v>
      </c>
      <c r="C24">
        <v>0</v>
      </c>
      <c r="D24">
        <v>5</v>
      </c>
      <c r="E24">
        <v>0</v>
      </c>
      <c r="F24">
        <v>13</v>
      </c>
      <c r="G24">
        <v>1</v>
      </c>
      <c r="H24">
        <v>30</v>
      </c>
      <c r="I24">
        <v>6</v>
      </c>
      <c r="J24">
        <v>22</v>
      </c>
      <c r="K24">
        <v>1</v>
      </c>
      <c r="L24">
        <v>1</v>
      </c>
      <c r="M24">
        <v>25</v>
      </c>
      <c r="N24">
        <v>50</v>
      </c>
      <c r="O24">
        <v>11</v>
      </c>
      <c r="P24">
        <v>1</v>
      </c>
      <c r="Q24">
        <v>1</v>
      </c>
      <c r="R24">
        <v>6</v>
      </c>
      <c r="S24">
        <v>1</v>
      </c>
      <c r="T24">
        <v>1</v>
      </c>
      <c r="U24">
        <v>47</v>
      </c>
      <c r="V24">
        <v>2</v>
      </c>
      <c r="W24">
        <v>30</v>
      </c>
      <c r="X24">
        <v>179</v>
      </c>
      <c r="Y24">
        <v>77</v>
      </c>
      <c r="Z24">
        <v>56</v>
      </c>
      <c r="AA24">
        <v>3</v>
      </c>
      <c r="AB24">
        <v>56</v>
      </c>
      <c r="AC24">
        <f t="shared" si="0"/>
        <v>635</v>
      </c>
    </row>
    <row r="25" spans="1:29" x14ac:dyDescent="0.35">
      <c r="A25" t="s">
        <v>23</v>
      </c>
      <c r="B25">
        <v>1</v>
      </c>
      <c r="C25">
        <v>0</v>
      </c>
      <c r="D25">
        <v>0</v>
      </c>
      <c r="E25">
        <v>0</v>
      </c>
      <c r="F25">
        <v>2</v>
      </c>
      <c r="G25">
        <v>0</v>
      </c>
      <c r="H25">
        <v>4</v>
      </c>
      <c r="I25">
        <v>0</v>
      </c>
      <c r="J25">
        <v>0</v>
      </c>
      <c r="K25">
        <v>0</v>
      </c>
      <c r="L25">
        <v>0</v>
      </c>
      <c r="M25">
        <v>3</v>
      </c>
      <c r="N25">
        <v>9</v>
      </c>
      <c r="O25">
        <v>3</v>
      </c>
      <c r="P25">
        <v>2</v>
      </c>
      <c r="Q25">
        <v>0</v>
      </c>
      <c r="R25">
        <v>0</v>
      </c>
      <c r="S25">
        <v>0</v>
      </c>
      <c r="T25">
        <v>1</v>
      </c>
      <c r="U25">
        <v>11</v>
      </c>
      <c r="V25">
        <v>1</v>
      </c>
      <c r="W25">
        <v>5</v>
      </c>
      <c r="X25">
        <v>23</v>
      </c>
      <c r="Y25">
        <v>31</v>
      </c>
      <c r="Z25">
        <v>14</v>
      </c>
      <c r="AA25">
        <v>0</v>
      </c>
      <c r="AB25">
        <v>9</v>
      </c>
      <c r="AC25">
        <f t="shared" si="0"/>
        <v>119</v>
      </c>
    </row>
    <row r="26" spans="1:29" x14ac:dyDescent="0.35">
      <c r="A26" t="s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19</v>
      </c>
      <c r="N26">
        <v>8</v>
      </c>
      <c r="O26">
        <v>17</v>
      </c>
      <c r="P26">
        <v>4</v>
      </c>
      <c r="Q26">
        <v>0</v>
      </c>
      <c r="R26">
        <v>4</v>
      </c>
      <c r="S26">
        <v>0</v>
      </c>
      <c r="T26">
        <v>0</v>
      </c>
      <c r="U26">
        <v>12</v>
      </c>
      <c r="V26">
        <v>0</v>
      </c>
      <c r="W26">
        <v>14</v>
      </c>
      <c r="X26">
        <v>2</v>
      </c>
      <c r="Y26">
        <v>11</v>
      </c>
      <c r="Z26">
        <v>152</v>
      </c>
      <c r="AA26">
        <v>1</v>
      </c>
      <c r="AB26">
        <v>4</v>
      </c>
      <c r="AC26">
        <f t="shared" si="0"/>
        <v>252</v>
      </c>
    </row>
    <row r="27" spans="1:29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f t="shared" si="0"/>
        <v>0</v>
      </c>
    </row>
    <row r="28" spans="1:29" x14ac:dyDescent="0.3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0</v>
      </c>
    </row>
    <row r="29" spans="1:29" x14ac:dyDescent="0.35">
      <c r="A29" t="s">
        <v>31</v>
      </c>
      <c r="B29">
        <f>SUM(B2:B28)</f>
        <v>67</v>
      </c>
      <c r="C29">
        <f t="shared" ref="C29:AB29" si="1">SUM(C2:C28)</f>
        <v>1</v>
      </c>
      <c r="D29">
        <f t="shared" si="1"/>
        <v>14</v>
      </c>
      <c r="E29">
        <f t="shared" si="1"/>
        <v>4</v>
      </c>
      <c r="F29">
        <f t="shared" si="1"/>
        <v>177</v>
      </c>
      <c r="G29">
        <f t="shared" si="1"/>
        <v>17</v>
      </c>
      <c r="H29">
        <f t="shared" si="1"/>
        <v>365</v>
      </c>
      <c r="I29">
        <f t="shared" si="1"/>
        <v>45</v>
      </c>
      <c r="J29">
        <f t="shared" si="1"/>
        <v>680</v>
      </c>
      <c r="K29">
        <f t="shared" si="1"/>
        <v>106</v>
      </c>
      <c r="L29">
        <f t="shared" si="1"/>
        <v>4</v>
      </c>
      <c r="M29">
        <f t="shared" si="1"/>
        <v>249</v>
      </c>
      <c r="N29">
        <f t="shared" si="1"/>
        <v>79</v>
      </c>
      <c r="O29">
        <f t="shared" si="1"/>
        <v>293</v>
      </c>
      <c r="P29">
        <f t="shared" si="1"/>
        <v>32</v>
      </c>
      <c r="Q29">
        <f t="shared" si="1"/>
        <v>17</v>
      </c>
      <c r="R29">
        <f t="shared" si="1"/>
        <v>24</v>
      </c>
      <c r="S29">
        <f t="shared" si="1"/>
        <v>43</v>
      </c>
      <c r="T29">
        <f t="shared" si="1"/>
        <v>157</v>
      </c>
      <c r="U29">
        <f t="shared" si="1"/>
        <v>221</v>
      </c>
      <c r="V29">
        <f t="shared" si="1"/>
        <v>77</v>
      </c>
      <c r="W29">
        <f t="shared" si="1"/>
        <v>183</v>
      </c>
      <c r="X29">
        <f t="shared" si="1"/>
        <v>231</v>
      </c>
      <c r="Y29">
        <f t="shared" si="1"/>
        <v>140</v>
      </c>
      <c r="Z29">
        <f t="shared" si="1"/>
        <v>293</v>
      </c>
      <c r="AA29">
        <f t="shared" si="1"/>
        <v>14</v>
      </c>
      <c r="AB29">
        <f t="shared" si="1"/>
        <v>156</v>
      </c>
      <c r="AC29">
        <f>SUM(AC2:AC28)</f>
        <v>3689</v>
      </c>
    </row>
    <row r="31" spans="1:29" x14ac:dyDescent="0.35">
      <c r="A31" t="s">
        <v>27</v>
      </c>
      <c r="B31">
        <v>0.1181633</v>
      </c>
    </row>
    <row r="32" spans="1:29" x14ac:dyDescent="0.35">
      <c r="A32" t="s">
        <v>28</v>
      </c>
      <c r="B32">
        <v>0.15192539999999999</v>
      </c>
    </row>
    <row r="33" spans="1:2" x14ac:dyDescent="0.35">
      <c r="A33" t="s">
        <v>29</v>
      </c>
      <c r="B33">
        <v>0.1188056</v>
      </c>
    </row>
    <row r="34" spans="1:2" x14ac:dyDescent="0.35">
      <c r="A34" t="s">
        <v>30</v>
      </c>
      <c r="B34">
        <v>0.38330170000000002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215B-3500-48A1-8D06-BB6C5B5E64BC}">
  <dimension ref="A1:R32"/>
  <sheetViews>
    <sheetView workbookViewId="0">
      <selection activeCell="A31" sqref="A31:B32"/>
    </sheetView>
  </sheetViews>
  <sheetFormatPr defaultRowHeight="14.5" x14ac:dyDescent="0.35"/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22</v>
      </c>
      <c r="P1" t="s">
        <v>23</v>
      </c>
      <c r="Q1" t="s">
        <v>24</v>
      </c>
      <c r="R1" t="s">
        <v>31</v>
      </c>
    </row>
    <row r="2" spans="1:18" x14ac:dyDescent="0.35">
      <c r="A2" t="s">
        <v>0</v>
      </c>
      <c r="B2">
        <v>8.22350001675367</v>
      </c>
      <c r="C2">
        <v>0.14327782476817799</v>
      </c>
      <c r="D2">
        <v>0.23893777284078299</v>
      </c>
      <c r="E2">
        <v>0.16679675566160401</v>
      </c>
      <c r="F2">
        <v>7.0755021145760297</v>
      </c>
      <c r="G2">
        <v>0.14268671649231901</v>
      </c>
      <c r="H2">
        <v>18.580520346910799</v>
      </c>
      <c r="I2">
        <v>3.9048514372167098</v>
      </c>
      <c r="J2">
        <v>8.0910078367924392</v>
      </c>
      <c r="K2">
        <v>2.2416646482168301</v>
      </c>
      <c r="L2">
        <v>2.2284414958214098</v>
      </c>
      <c r="M2">
        <v>2.90553263040687E-2</v>
      </c>
      <c r="N2">
        <v>0.37789315996392198</v>
      </c>
      <c r="O2">
        <v>9.0991438748080302</v>
      </c>
      <c r="P2">
        <v>3.2503935614789001</v>
      </c>
      <c r="Q2">
        <v>3.2063271113942902</v>
      </c>
      <c r="R2">
        <f>SUM(B2:Q2)</f>
        <v>67</v>
      </c>
    </row>
    <row r="3" spans="1:18" x14ac:dyDescent="0.35">
      <c r="A3" t="s">
        <v>1</v>
      </c>
      <c r="B3">
        <v>0.113737974585679</v>
      </c>
      <c r="C3">
        <v>2.6042678097463498E-3</v>
      </c>
      <c r="D3">
        <v>5.1260766754947298E-3</v>
      </c>
      <c r="E3">
        <v>2.77640035090825E-3</v>
      </c>
      <c r="F3">
        <v>0.14200166982272899</v>
      </c>
      <c r="G3">
        <v>1.67875670620065E-3</v>
      </c>
      <c r="H3">
        <v>0.36511740286199401</v>
      </c>
      <c r="I3">
        <v>7.3469820964729204E-2</v>
      </c>
      <c r="J3">
        <v>8.91927484399892E-2</v>
      </c>
      <c r="K3">
        <v>2.45644117336303E-2</v>
      </c>
      <c r="L3">
        <v>2.4009380383901501E-2</v>
      </c>
      <c r="M3">
        <v>2.7259185135966498E-4</v>
      </c>
      <c r="N3">
        <v>4.0655446522453098E-3</v>
      </c>
      <c r="O3">
        <v>8.2273313930127601E-2</v>
      </c>
      <c r="P3">
        <v>3.3068370358921899E-2</v>
      </c>
      <c r="Q3">
        <v>3.6041268872342901E-2</v>
      </c>
      <c r="R3">
        <f t="shared" ref="R3:R28" si="0">SUM(B3:Q3)</f>
        <v>0.99999999999999956</v>
      </c>
    </row>
    <row r="4" spans="1:18" x14ac:dyDescent="0.35">
      <c r="A4" t="s">
        <v>2</v>
      </c>
      <c r="B4">
        <v>1.0626437060805201</v>
      </c>
      <c r="C4">
        <v>3.2095340310742203E-2</v>
      </c>
      <c r="D4">
        <v>9.9596820437078695E-2</v>
      </c>
      <c r="E4">
        <v>4.0816345336306799E-2</v>
      </c>
      <c r="F4">
        <v>1.25871227163569</v>
      </c>
      <c r="G4">
        <v>1.80357234016374E-2</v>
      </c>
      <c r="H4">
        <v>3.5189853123750598</v>
      </c>
      <c r="I4">
        <v>0.91207631420325996</v>
      </c>
      <c r="J4">
        <v>1.4914071496313599</v>
      </c>
      <c r="K4">
        <v>0.303473063762909</v>
      </c>
      <c r="L4">
        <v>0.785314544094877</v>
      </c>
      <c r="M4">
        <v>3.42163286265188E-3</v>
      </c>
      <c r="N4">
        <v>0.13009991490783901</v>
      </c>
      <c r="O4">
        <v>2.1908064388413702</v>
      </c>
      <c r="P4">
        <v>1.0030473312075701</v>
      </c>
      <c r="Q4">
        <v>1.1494680909111299</v>
      </c>
      <c r="R4">
        <f t="shared" si="0"/>
        <v>14.000000000000004</v>
      </c>
    </row>
    <row r="5" spans="1:18" x14ac:dyDescent="0.35">
      <c r="A5" t="s">
        <v>3</v>
      </c>
      <c r="B5">
        <v>0.57816930845769199</v>
      </c>
      <c r="C5">
        <v>1.20464426658803E-2</v>
      </c>
      <c r="D5">
        <v>1.8494720210063199E-2</v>
      </c>
      <c r="E5">
        <v>1.16097634150441E-2</v>
      </c>
      <c r="F5">
        <v>0.485036391994904</v>
      </c>
      <c r="G5">
        <v>5.7757837292788296E-3</v>
      </c>
      <c r="H5">
        <v>1.21282401937941</v>
      </c>
      <c r="I5">
        <v>0.43471339014132299</v>
      </c>
      <c r="J5">
        <v>0.30643163959002601</v>
      </c>
      <c r="K5">
        <v>8.3572013005791299E-2</v>
      </c>
      <c r="L5">
        <v>0.12848253727032399</v>
      </c>
      <c r="M5">
        <v>9.51823716686578E-4</v>
      </c>
      <c r="N5">
        <v>2.2070412460197301E-2</v>
      </c>
      <c r="O5">
        <v>0.33670778092550002</v>
      </c>
      <c r="P5">
        <v>0.17886794320197399</v>
      </c>
      <c r="Q5">
        <v>0.18424602983590199</v>
      </c>
      <c r="R5">
        <f t="shared" si="0"/>
        <v>3.9999999999999969</v>
      </c>
    </row>
    <row r="6" spans="1:18" x14ac:dyDescent="0.35">
      <c r="A6" t="s">
        <v>4</v>
      </c>
      <c r="B6">
        <v>18.732289099637399</v>
      </c>
      <c r="C6">
        <v>0.38287016291685899</v>
      </c>
      <c r="D6">
        <v>0.68360292424468505</v>
      </c>
      <c r="E6">
        <v>0.455103865235781</v>
      </c>
      <c r="F6">
        <v>24.760970604003202</v>
      </c>
      <c r="G6">
        <v>0.346943682994793</v>
      </c>
      <c r="H6">
        <v>61.321736041518903</v>
      </c>
      <c r="I6">
        <v>9.8427569181598802</v>
      </c>
      <c r="J6">
        <v>16.7573013461461</v>
      </c>
      <c r="K6">
        <v>5.0374197392074196</v>
      </c>
      <c r="L6">
        <v>5.4789789232718098</v>
      </c>
      <c r="M6">
        <v>4.89420081752154E-2</v>
      </c>
      <c r="N6">
        <v>1.21833842695161</v>
      </c>
      <c r="O6">
        <v>17.837726639650999</v>
      </c>
      <c r="P6">
        <v>7.0371991660405602</v>
      </c>
      <c r="Q6">
        <v>7.0578204518448002</v>
      </c>
      <c r="R6">
        <f t="shared" si="0"/>
        <v>177</v>
      </c>
    </row>
    <row r="7" spans="1:18" x14ac:dyDescent="0.35">
      <c r="A7" t="s">
        <v>5</v>
      </c>
      <c r="B7">
        <v>0.96162449694178798</v>
      </c>
      <c r="C7">
        <v>2.1885434476944202E-2</v>
      </c>
      <c r="D7">
        <v>3.9069499576435303E-2</v>
      </c>
      <c r="E7">
        <v>2.89198681043835E-2</v>
      </c>
      <c r="F7">
        <v>1.7187349444309199</v>
      </c>
      <c r="G7">
        <v>8.6361004426805402E-2</v>
      </c>
      <c r="H7">
        <v>3.5607914493278998</v>
      </c>
      <c r="I7">
        <v>0.57553858620815201</v>
      </c>
      <c r="J7">
        <v>5.6892957436100398</v>
      </c>
      <c r="K7">
        <v>2.1292613280884698</v>
      </c>
      <c r="L7">
        <v>0.30878651397828899</v>
      </c>
      <c r="M7">
        <v>1.8510120541625201E-2</v>
      </c>
      <c r="N7">
        <v>5.1989943880929902E-2</v>
      </c>
      <c r="O7">
        <v>0.934206645149805</v>
      </c>
      <c r="P7">
        <v>0.42337078931973299</v>
      </c>
      <c r="Q7">
        <v>0.45165363193778102</v>
      </c>
      <c r="R7">
        <f t="shared" si="0"/>
        <v>17</v>
      </c>
    </row>
    <row r="8" spans="1:18" x14ac:dyDescent="0.35">
      <c r="A8" t="s">
        <v>6</v>
      </c>
      <c r="B8">
        <v>33.482846400693298</v>
      </c>
      <c r="C8">
        <v>0.641865695472013</v>
      </c>
      <c r="D8">
        <v>1.11005050064149</v>
      </c>
      <c r="E8">
        <v>0.70108168866570897</v>
      </c>
      <c r="F8">
        <v>50.004795490831398</v>
      </c>
      <c r="G8">
        <v>0.76552407820376001</v>
      </c>
      <c r="H8">
        <v>143.65744819647099</v>
      </c>
      <c r="I8">
        <v>17.598709956621299</v>
      </c>
      <c r="J8">
        <v>35.181440916517303</v>
      </c>
      <c r="K8">
        <v>11.310838467629001</v>
      </c>
      <c r="L8">
        <v>9.7577327786046997</v>
      </c>
      <c r="M8">
        <v>0.106945538090349</v>
      </c>
      <c r="N8">
        <v>1.50782256259067</v>
      </c>
      <c r="O8">
        <v>34.643055076406696</v>
      </c>
      <c r="P8">
        <v>12.2574024685496</v>
      </c>
      <c r="Q8">
        <v>12.272440184011501</v>
      </c>
      <c r="R8">
        <f t="shared" si="0"/>
        <v>364.99999999999983</v>
      </c>
    </row>
    <row r="9" spans="1:18" x14ac:dyDescent="0.35">
      <c r="A9" t="s">
        <v>7</v>
      </c>
      <c r="B9">
        <v>5.3276181866612804</v>
      </c>
      <c r="C9">
        <v>0.119700114165077</v>
      </c>
      <c r="D9">
        <v>0.16417597232658901</v>
      </c>
      <c r="E9">
        <v>0.114750265146875</v>
      </c>
      <c r="F9">
        <v>4.8371148303096403</v>
      </c>
      <c r="G9">
        <v>8.8079067981893994E-2</v>
      </c>
      <c r="H9">
        <v>12.843582277291899</v>
      </c>
      <c r="I9">
        <v>2.83330710521059</v>
      </c>
      <c r="J9">
        <v>4.7235427441703202</v>
      </c>
      <c r="K9">
        <v>2.5818877547490202</v>
      </c>
      <c r="L9">
        <v>1.73393824636765</v>
      </c>
      <c r="M9">
        <v>1.4954310642778801E-2</v>
      </c>
      <c r="N9">
        <v>0.29532731074829599</v>
      </c>
      <c r="O9">
        <v>4.5778787656279301</v>
      </c>
      <c r="P9">
        <v>2.11512769448079</v>
      </c>
      <c r="Q9">
        <v>2.6290153541193702</v>
      </c>
      <c r="R9">
        <f t="shared" si="0"/>
        <v>45</v>
      </c>
    </row>
    <row r="10" spans="1:18" x14ac:dyDescent="0.35">
      <c r="A10" t="s">
        <v>8</v>
      </c>
      <c r="B10">
        <v>28.3597206620062</v>
      </c>
      <c r="C10">
        <v>0.59252287355127398</v>
      </c>
      <c r="D10">
        <v>0.90315832486433301</v>
      </c>
      <c r="E10">
        <v>0.56531023804123004</v>
      </c>
      <c r="F10">
        <v>55.362380237949402</v>
      </c>
      <c r="G10">
        <v>2.7884257674567001</v>
      </c>
      <c r="H10">
        <v>115.148537231763</v>
      </c>
      <c r="I10">
        <v>15.273088471686</v>
      </c>
      <c r="J10">
        <v>343.91480518965</v>
      </c>
      <c r="K10">
        <v>64.267443792587301</v>
      </c>
      <c r="L10">
        <v>6.5432677415896201</v>
      </c>
      <c r="M10">
        <v>0.83112529724520401</v>
      </c>
      <c r="N10">
        <v>1.1201592706383501</v>
      </c>
      <c r="O10">
        <v>26.215760607224301</v>
      </c>
      <c r="P10">
        <v>8.8465447445393792</v>
      </c>
      <c r="Q10">
        <v>9.2677495492071902</v>
      </c>
      <c r="R10">
        <f t="shared" si="0"/>
        <v>679.99999999999955</v>
      </c>
    </row>
    <row r="11" spans="1:18" x14ac:dyDescent="0.35">
      <c r="A11" t="s">
        <v>9</v>
      </c>
      <c r="B11">
        <v>5.1688469852662502</v>
      </c>
      <c r="C11">
        <v>9.1176255357778402E-2</v>
      </c>
      <c r="D11">
        <v>0.13925499235313199</v>
      </c>
      <c r="E11">
        <v>8.6929792444021603E-2</v>
      </c>
      <c r="F11">
        <v>9.5417879342271394</v>
      </c>
      <c r="G11">
        <v>0.52515689866058202</v>
      </c>
      <c r="H11">
        <v>18.6065795669811</v>
      </c>
      <c r="I11">
        <v>2.4378936629402399</v>
      </c>
      <c r="J11">
        <v>49.394115605981</v>
      </c>
      <c r="K11">
        <v>13.598817996856701</v>
      </c>
      <c r="L11">
        <v>0.87332581196200798</v>
      </c>
      <c r="M11">
        <v>0.163238497333728</v>
      </c>
      <c r="N11">
        <v>0.151578121656336</v>
      </c>
      <c r="O11">
        <v>2.7638760513623901</v>
      </c>
      <c r="P11">
        <v>1.22404953134931</v>
      </c>
      <c r="Q11">
        <v>1.23337229526828</v>
      </c>
      <c r="R11">
        <f t="shared" si="0"/>
        <v>105.99999999999999</v>
      </c>
    </row>
    <row r="12" spans="1:18" x14ac:dyDescent="0.35">
      <c r="A12" t="s">
        <v>10</v>
      </c>
      <c r="B12">
        <v>7.9519788334400002E-2</v>
      </c>
      <c r="C12">
        <v>3.0995045341415399E-3</v>
      </c>
      <c r="D12">
        <v>5.1767954249415703E-3</v>
      </c>
      <c r="E12">
        <v>3.0094436799972799E-3</v>
      </c>
      <c r="F12">
        <v>7.9059651212470397E-2</v>
      </c>
      <c r="G12">
        <v>9.5286015255337405E-4</v>
      </c>
      <c r="H12">
        <v>0.19286988746721101</v>
      </c>
      <c r="I12">
        <v>7.0542897160139298E-2</v>
      </c>
      <c r="J12">
        <v>5.0306682175130298E-2</v>
      </c>
      <c r="K12">
        <v>1.37419723671947E-2</v>
      </c>
      <c r="L12">
        <v>1.5260469265301</v>
      </c>
      <c r="M12">
        <v>1.5933894230672399E-4</v>
      </c>
      <c r="N12">
        <v>0.306329451884787</v>
      </c>
      <c r="O12">
        <v>0.51039098332259702</v>
      </c>
      <c r="P12">
        <v>0.42768452253023798</v>
      </c>
      <c r="Q12">
        <v>0.73110929428179305</v>
      </c>
      <c r="R12">
        <f t="shared" si="0"/>
        <v>4.0000000000000009</v>
      </c>
    </row>
    <row r="13" spans="1:18" x14ac:dyDescent="0.35">
      <c r="A13" t="s">
        <v>11</v>
      </c>
      <c r="B13">
        <v>4.36839035607073</v>
      </c>
      <c r="C13">
        <v>0.145825925024514</v>
      </c>
      <c r="D13">
        <v>0.25864302222463498</v>
      </c>
      <c r="E13">
        <v>0.155806512494401</v>
      </c>
      <c r="F13">
        <v>5.5085662922987098</v>
      </c>
      <c r="G13">
        <v>0.134189009278597</v>
      </c>
      <c r="H13">
        <v>13.1469042150964</v>
      </c>
      <c r="I13">
        <v>3.65956090162384</v>
      </c>
      <c r="J13">
        <v>9.4750299492394294</v>
      </c>
      <c r="K13">
        <v>7.3550028499091598</v>
      </c>
      <c r="L13">
        <v>108.79270533970799</v>
      </c>
      <c r="M13">
        <v>4.1786369121949196</v>
      </c>
      <c r="N13">
        <v>14.985124946191901</v>
      </c>
      <c r="O13">
        <v>22.6552158443771</v>
      </c>
      <c r="P13">
        <v>17.899040509258199</v>
      </c>
      <c r="Q13">
        <v>36.281357415009801</v>
      </c>
      <c r="R13">
        <f t="shared" si="0"/>
        <v>249.00000000000031</v>
      </c>
    </row>
    <row r="14" spans="1:18" x14ac:dyDescent="0.35">
      <c r="A14" t="s">
        <v>12</v>
      </c>
      <c r="B14">
        <v>2.9283263368696799</v>
      </c>
      <c r="C14">
        <v>0.105563352086113</v>
      </c>
      <c r="D14">
        <v>0.18887643877146501</v>
      </c>
      <c r="E14">
        <v>0.105769478133625</v>
      </c>
      <c r="F14">
        <v>3.1380752580863001</v>
      </c>
      <c r="G14">
        <v>5.1392654509199803E-2</v>
      </c>
      <c r="H14">
        <v>8.7541868651090695</v>
      </c>
      <c r="I14">
        <v>2.4389965709785399</v>
      </c>
      <c r="J14">
        <v>2.16035219389099</v>
      </c>
      <c r="K14">
        <v>0.62301577075541104</v>
      </c>
      <c r="L14">
        <v>11.135128139333199</v>
      </c>
      <c r="M14">
        <v>6.7814242730620004E-3</v>
      </c>
      <c r="N14">
        <v>2.2001064166988802</v>
      </c>
      <c r="O14">
        <v>20.837065108131998</v>
      </c>
      <c r="P14">
        <v>10.890971122477801</v>
      </c>
      <c r="Q14">
        <v>13.435392869894599</v>
      </c>
      <c r="R14">
        <f t="shared" si="0"/>
        <v>78.999999999999943</v>
      </c>
    </row>
    <row r="15" spans="1:18" x14ac:dyDescent="0.35">
      <c r="A15" t="s">
        <v>13</v>
      </c>
      <c r="B15">
        <v>5.3388799148569497</v>
      </c>
      <c r="C15">
        <v>0.147243752998959</v>
      </c>
      <c r="D15">
        <v>0.273066817791429</v>
      </c>
      <c r="E15">
        <v>0.14861999857938901</v>
      </c>
      <c r="F15">
        <v>5.0973008061962499</v>
      </c>
      <c r="G15">
        <v>8.6491324117256893E-2</v>
      </c>
      <c r="H15">
        <v>12.170079632774</v>
      </c>
      <c r="I15">
        <v>3.5688440050396601</v>
      </c>
      <c r="J15">
        <v>5.83702974613065</v>
      </c>
      <c r="K15">
        <v>2.8722168709082498</v>
      </c>
      <c r="L15">
        <v>152.952024373586</v>
      </c>
      <c r="M15">
        <v>0.307408591175931</v>
      </c>
      <c r="N15">
        <v>22.671781711104199</v>
      </c>
      <c r="O15">
        <v>21.046348923144901</v>
      </c>
      <c r="P15">
        <v>20.7442639864584</v>
      </c>
      <c r="Q15">
        <v>39.738399545137703</v>
      </c>
      <c r="R15">
        <f t="shared" si="0"/>
        <v>292.99999999999994</v>
      </c>
    </row>
    <row r="16" spans="1:18" x14ac:dyDescent="0.35">
      <c r="A16" t="s">
        <v>14</v>
      </c>
      <c r="B16">
        <v>0.34256877695145799</v>
      </c>
      <c r="C16">
        <v>1.2853141921447301E-2</v>
      </c>
      <c r="D16">
        <v>2.2547174102444102E-2</v>
      </c>
      <c r="E16">
        <v>1.2577988987422699E-2</v>
      </c>
      <c r="F16">
        <v>0.38433645263890798</v>
      </c>
      <c r="G16">
        <v>7.7502387370070704E-3</v>
      </c>
      <c r="H16">
        <v>0.91885541710042296</v>
      </c>
      <c r="I16">
        <v>0.29001422527380399</v>
      </c>
      <c r="J16">
        <v>0.49743139348992599</v>
      </c>
      <c r="K16">
        <v>0.35368708628481299</v>
      </c>
      <c r="L16">
        <v>15.008415759061499</v>
      </c>
      <c r="M16">
        <v>1.91388154823051</v>
      </c>
      <c r="N16">
        <v>2.2158450902978601</v>
      </c>
      <c r="O16">
        <v>2.2666990420964499</v>
      </c>
      <c r="P16">
        <v>2.9624222633595401</v>
      </c>
      <c r="Q16">
        <v>4.7901144014664503</v>
      </c>
      <c r="R16">
        <f t="shared" si="0"/>
        <v>31.999999999999964</v>
      </c>
    </row>
    <row r="17" spans="1:18" x14ac:dyDescent="0.35">
      <c r="A17" t="s">
        <v>15</v>
      </c>
      <c r="B17">
        <v>0.39242103425060598</v>
      </c>
      <c r="C17">
        <v>7.8263631675053406E-3</v>
      </c>
      <c r="D17">
        <v>1.1291383318700001E-2</v>
      </c>
      <c r="E17">
        <v>7.0967782401216697E-3</v>
      </c>
      <c r="F17">
        <v>0.27822775758169699</v>
      </c>
      <c r="G17">
        <v>3.3027412511325198E-3</v>
      </c>
      <c r="H17">
        <v>0.671275607920085</v>
      </c>
      <c r="I17">
        <v>0.18333653733906</v>
      </c>
      <c r="J17">
        <v>0.17703993976718499</v>
      </c>
      <c r="K17">
        <v>4.71345515690293E-2</v>
      </c>
      <c r="L17">
        <v>9.9137493374930603</v>
      </c>
      <c r="M17">
        <v>5.6074710099234296E-4</v>
      </c>
      <c r="N17">
        <v>1.4041083898267099</v>
      </c>
      <c r="O17">
        <v>0.78218002621478999</v>
      </c>
      <c r="P17">
        <v>1.0730749654215499</v>
      </c>
      <c r="Q17">
        <v>2.0473738395377699</v>
      </c>
      <c r="R17">
        <f t="shared" si="0"/>
        <v>16.999999999999996</v>
      </c>
    </row>
    <row r="18" spans="1:18" x14ac:dyDescent="0.35">
      <c r="A18" t="s">
        <v>16</v>
      </c>
      <c r="B18">
        <v>1.7857770084500799</v>
      </c>
      <c r="C18">
        <v>6.0049301269819701E-2</v>
      </c>
      <c r="D18">
        <v>6.7407017959063995E-2</v>
      </c>
      <c r="E18">
        <v>4.9242164959676801E-2</v>
      </c>
      <c r="F18">
        <v>1.7030586804977901</v>
      </c>
      <c r="G18">
        <v>3.10496187810545E-2</v>
      </c>
      <c r="H18">
        <v>4.8045463203709096</v>
      </c>
      <c r="I18">
        <v>1.0898296135325101</v>
      </c>
      <c r="J18">
        <v>1.8433049900704399</v>
      </c>
      <c r="K18">
        <v>1.2288890960804</v>
      </c>
      <c r="L18">
        <v>2.4931857105003399</v>
      </c>
      <c r="M18">
        <v>2.8508383222943402E-2</v>
      </c>
      <c r="N18">
        <v>0.339577529112286</v>
      </c>
      <c r="O18">
        <v>3.5075000102106602</v>
      </c>
      <c r="P18">
        <v>1.7976036656210499</v>
      </c>
      <c r="Q18">
        <v>3.1704708893609701</v>
      </c>
      <c r="R18">
        <f t="shared" si="0"/>
        <v>23.999999999999993</v>
      </c>
    </row>
    <row r="19" spans="1:18" x14ac:dyDescent="0.35">
      <c r="A19" t="s">
        <v>17</v>
      </c>
      <c r="B19">
        <v>2.2985756753709401</v>
      </c>
      <c r="C19">
        <v>3.6812162156954098E-2</v>
      </c>
      <c r="D19">
        <v>5.95719465512876E-2</v>
      </c>
      <c r="E19">
        <v>3.5967892923232901E-2</v>
      </c>
      <c r="F19">
        <v>3.8972601188382199</v>
      </c>
      <c r="G19">
        <v>0.175519322363691</v>
      </c>
      <c r="H19">
        <v>7.38746794456332</v>
      </c>
      <c r="I19">
        <v>0.98934549195734001</v>
      </c>
      <c r="J19">
        <v>20.643497108690699</v>
      </c>
      <c r="K19">
        <v>4.1880919887950601</v>
      </c>
      <c r="L19">
        <v>0.38707912918128601</v>
      </c>
      <c r="M19">
        <v>4.06154800817944E-2</v>
      </c>
      <c r="N19">
        <v>6.6789035990040102E-2</v>
      </c>
      <c r="O19">
        <v>1.7081918452635201</v>
      </c>
      <c r="P19">
        <v>0.53618613083375499</v>
      </c>
      <c r="Q19">
        <v>0.54902872643884904</v>
      </c>
      <c r="R19">
        <f t="shared" si="0"/>
        <v>42.999999999999993</v>
      </c>
    </row>
    <row r="20" spans="1:18" x14ac:dyDescent="0.35">
      <c r="A20" t="s">
        <v>18</v>
      </c>
      <c r="B20">
        <v>6.4594136666706401</v>
      </c>
      <c r="C20">
        <v>0.112331192862892</v>
      </c>
      <c r="D20">
        <v>0.17015393391144501</v>
      </c>
      <c r="E20">
        <v>0.107518404403715</v>
      </c>
      <c r="F20">
        <v>11.819104417233</v>
      </c>
      <c r="G20">
        <v>0.52335592946671206</v>
      </c>
      <c r="H20">
        <v>24.1810781424814</v>
      </c>
      <c r="I20">
        <v>3.0295577956509701</v>
      </c>
      <c r="J20">
        <v>88.639918003975396</v>
      </c>
      <c r="K20">
        <v>13.275408676577699</v>
      </c>
      <c r="L20">
        <v>1.1776190819443799</v>
      </c>
      <c r="M20">
        <v>0.15973100404757201</v>
      </c>
      <c r="N20">
        <v>0.20595719183703901</v>
      </c>
      <c r="O20">
        <v>3.5547534351016199</v>
      </c>
      <c r="P20">
        <v>1.9312664154961601</v>
      </c>
      <c r="Q20">
        <v>1.65283270833926</v>
      </c>
      <c r="R20">
        <f t="shared" si="0"/>
        <v>156.99999999999991</v>
      </c>
    </row>
    <row r="21" spans="1:18" x14ac:dyDescent="0.35">
      <c r="A21" t="s">
        <v>19</v>
      </c>
      <c r="B21">
        <v>20.442818335696799</v>
      </c>
      <c r="C21">
        <v>0.43032811858034398</v>
      </c>
      <c r="D21">
        <v>0.68519293472236598</v>
      </c>
      <c r="E21">
        <v>0.48762305614340101</v>
      </c>
      <c r="F21">
        <v>20.0798985046589</v>
      </c>
      <c r="G21">
        <v>0.38914405500121302</v>
      </c>
      <c r="H21">
        <v>52.400809611775301</v>
      </c>
      <c r="I21">
        <v>10.652885073568299</v>
      </c>
      <c r="J21">
        <v>21.238641921452199</v>
      </c>
      <c r="K21">
        <v>5.6281558633258397</v>
      </c>
      <c r="L21">
        <v>17.208509055472501</v>
      </c>
      <c r="M21">
        <v>5.54838654458693E-2</v>
      </c>
      <c r="N21">
        <v>3.1917593105132198</v>
      </c>
      <c r="O21">
        <v>32.285480238725299</v>
      </c>
      <c r="P21">
        <v>16.074653330410001</v>
      </c>
      <c r="Q21">
        <v>19.748616724508501</v>
      </c>
      <c r="R21">
        <f t="shared" si="0"/>
        <v>221.00000000000006</v>
      </c>
    </row>
    <row r="22" spans="1:18" x14ac:dyDescent="0.35">
      <c r="A22" t="s">
        <v>20</v>
      </c>
      <c r="B22">
        <v>5.9701431098487996</v>
      </c>
      <c r="C22">
        <v>0.104157181381777</v>
      </c>
      <c r="D22">
        <v>0.16410272115660099</v>
      </c>
      <c r="E22">
        <v>0.100265984200802</v>
      </c>
      <c r="F22">
        <v>10.6674375761081</v>
      </c>
      <c r="G22">
        <v>0.281857865316617</v>
      </c>
      <c r="H22">
        <v>27.8021461468681</v>
      </c>
      <c r="I22">
        <v>2.9039612752608002</v>
      </c>
      <c r="J22">
        <v>16.035244684565701</v>
      </c>
      <c r="K22">
        <v>3.96027913363476</v>
      </c>
      <c r="L22">
        <v>1.2085607148070101</v>
      </c>
      <c r="M22">
        <v>3.61025955071397E-2</v>
      </c>
      <c r="N22">
        <v>0.20949440433434699</v>
      </c>
      <c r="O22">
        <v>3.91855605851703</v>
      </c>
      <c r="P22">
        <v>1.93041401788333</v>
      </c>
      <c r="Q22">
        <v>1.7072765306090301</v>
      </c>
      <c r="R22">
        <f t="shared" si="0"/>
        <v>76.999999999999957</v>
      </c>
    </row>
    <row r="23" spans="1:18" x14ac:dyDescent="0.35">
      <c r="A23" t="s">
        <v>21</v>
      </c>
      <c r="B23">
        <v>15.8957934268168</v>
      </c>
      <c r="C23">
        <v>0.392014323027639</v>
      </c>
      <c r="D23">
        <v>0.67710039888613704</v>
      </c>
      <c r="E23">
        <v>0.436574755074712</v>
      </c>
      <c r="F23">
        <v>16.9675689143852</v>
      </c>
      <c r="G23">
        <v>0.29841263547020302</v>
      </c>
      <c r="H23">
        <v>43.627054207027001</v>
      </c>
      <c r="I23">
        <v>9.7044126157276391</v>
      </c>
      <c r="J23">
        <v>19.987976262355701</v>
      </c>
      <c r="K23">
        <v>5.6565516394530002</v>
      </c>
      <c r="L23">
        <v>13.1347370627999</v>
      </c>
      <c r="M23">
        <v>5.7510788986252899E-2</v>
      </c>
      <c r="N23">
        <v>2.1362140654478998</v>
      </c>
      <c r="O23">
        <v>26.0880630730211</v>
      </c>
      <c r="P23">
        <v>11.4745046777703</v>
      </c>
      <c r="Q23">
        <v>16.465511153750501</v>
      </c>
      <c r="R23">
        <f t="shared" si="0"/>
        <v>182.99999999999997</v>
      </c>
    </row>
    <row r="24" spans="1:18" x14ac:dyDescent="0.35">
      <c r="A24" t="s">
        <v>22</v>
      </c>
      <c r="B24">
        <v>8.31320882738855</v>
      </c>
      <c r="C24">
        <v>0.28349623114932798</v>
      </c>
      <c r="D24">
        <v>0.62771741939418901</v>
      </c>
      <c r="E24">
        <v>0.31948589033817498</v>
      </c>
      <c r="F24">
        <v>9.28903461752307</v>
      </c>
      <c r="G24">
        <v>0.15482367668456701</v>
      </c>
      <c r="H24">
        <v>23.186864723823302</v>
      </c>
      <c r="I24">
        <v>6.7917963147850697</v>
      </c>
      <c r="J24">
        <v>7.1799633092223303</v>
      </c>
      <c r="K24">
        <v>2.49507794775587</v>
      </c>
      <c r="L24">
        <v>18.446052956502299</v>
      </c>
      <c r="M24">
        <v>2.10617411826216E-2</v>
      </c>
      <c r="N24">
        <v>3.7434370652845099</v>
      </c>
      <c r="O24">
        <v>104.459719349807</v>
      </c>
      <c r="P24">
        <v>23.845793286911199</v>
      </c>
      <c r="Q24">
        <v>21.842466642247601</v>
      </c>
      <c r="R24">
        <f t="shared" si="0"/>
        <v>230.99999999999966</v>
      </c>
    </row>
    <row r="25" spans="1:18" x14ac:dyDescent="0.35">
      <c r="A25" t="s">
        <v>23</v>
      </c>
      <c r="B25">
        <v>4.8720875068677003</v>
      </c>
      <c r="C25">
        <v>0.18714364026059199</v>
      </c>
      <c r="D25">
        <v>0.32986015312417599</v>
      </c>
      <c r="E25">
        <v>0.17992653568587999</v>
      </c>
      <c r="F25">
        <v>5.3173604472145302</v>
      </c>
      <c r="G25">
        <v>6.5191812505087904E-2</v>
      </c>
      <c r="H25">
        <v>12.500589982523501</v>
      </c>
      <c r="I25">
        <v>4.2522718212995096</v>
      </c>
      <c r="J25">
        <v>3.2573151407741299</v>
      </c>
      <c r="K25">
        <v>0.98327936541672201</v>
      </c>
      <c r="L25">
        <v>20.134143996698199</v>
      </c>
      <c r="M25">
        <v>1.02311630781765E-2</v>
      </c>
      <c r="N25">
        <v>3.3674185932867702</v>
      </c>
      <c r="O25">
        <v>39.639458283196397</v>
      </c>
      <c r="P25">
        <v>23.572042086967599</v>
      </c>
      <c r="Q25">
        <v>21.331679471101001</v>
      </c>
      <c r="R25">
        <f t="shared" si="0"/>
        <v>139.99999999999997</v>
      </c>
    </row>
    <row r="26" spans="1:18" x14ac:dyDescent="0.35">
      <c r="A26" t="s">
        <v>24</v>
      </c>
      <c r="B26">
        <v>7.7950873973312502</v>
      </c>
      <c r="C26">
        <v>0.27367740859433798</v>
      </c>
      <c r="D26">
        <v>0.48689669492138798</v>
      </c>
      <c r="E26">
        <v>0.29220327651243899</v>
      </c>
      <c r="F26">
        <v>8.03122106639319</v>
      </c>
      <c r="G26">
        <v>0.121980787670406</v>
      </c>
      <c r="H26">
        <v>19.490306382085901</v>
      </c>
      <c r="I26">
        <v>6.3050225461973302</v>
      </c>
      <c r="J26">
        <v>5.84861236042281</v>
      </c>
      <c r="K26">
        <v>2.2124788757914802</v>
      </c>
      <c r="L26">
        <v>58.253809668875597</v>
      </c>
      <c r="M26">
        <v>2.2906388160863E-2</v>
      </c>
      <c r="N26">
        <v>8.8739936013139307</v>
      </c>
      <c r="O26">
        <v>41.6894246695338</v>
      </c>
      <c r="P26">
        <v>31.655392912425999</v>
      </c>
      <c r="Q26">
        <v>101.646985963769</v>
      </c>
      <c r="R26">
        <f t="shared" si="0"/>
        <v>292.99999999999977</v>
      </c>
    </row>
    <row r="27" spans="1:18" x14ac:dyDescent="0.35">
      <c r="A27" t="s">
        <v>25</v>
      </c>
      <c r="B27">
        <v>0.90048548115301497</v>
      </c>
      <c r="C27">
        <v>2.4204512275323199E-2</v>
      </c>
      <c r="D27">
        <v>4.6326348228769403E-2</v>
      </c>
      <c r="E27">
        <v>3.24887909270581E-2</v>
      </c>
      <c r="F27">
        <v>1.33473505477176</v>
      </c>
      <c r="G27">
        <v>4.66012804451695E-2</v>
      </c>
      <c r="H27">
        <v>3.4462604043931102</v>
      </c>
      <c r="I27">
        <v>0.61111189834757196</v>
      </c>
      <c r="J27">
        <v>1.67434209883465</v>
      </c>
      <c r="K27">
        <v>1.0402874874061301</v>
      </c>
      <c r="L27">
        <v>0.711022541600007</v>
      </c>
      <c r="M27">
        <v>6.4484198577255203E-3</v>
      </c>
      <c r="N27">
        <v>0.12276495836904899</v>
      </c>
      <c r="O27">
        <v>1.97906865641878</v>
      </c>
      <c r="P27">
        <v>0.77024200379165397</v>
      </c>
      <c r="Q27">
        <v>1.25361006318023</v>
      </c>
      <c r="R27">
        <f t="shared" si="0"/>
        <v>14.000000000000004</v>
      </c>
    </row>
    <row r="28" spans="1:18" x14ac:dyDescent="0.35">
      <c r="A28" t="s">
        <v>26</v>
      </c>
      <c r="B28">
        <v>11.263288301256701</v>
      </c>
      <c r="C28">
        <v>0.27265514307161698</v>
      </c>
      <c r="D28">
        <v>0.5569530796719</v>
      </c>
      <c r="E28">
        <v>0.33714500091836702</v>
      </c>
      <c r="F28">
        <v>12.5716876029653</v>
      </c>
      <c r="G28">
        <v>0.27253800129045003</v>
      </c>
      <c r="H28">
        <v>33.282865525838297</v>
      </c>
      <c r="I28">
        <v>6.7115522170732502</v>
      </c>
      <c r="J28">
        <v>14.746308480158699</v>
      </c>
      <c r="K28">
        <v>4.4030370031911996</v>
      </c>
      <c r="L28">
        <v>10.5397399669764</v>
      </c>
      <c r="M28">
        <v>4.1291491612239599E-2</v>
      </c>
      <c r="N28">
        <v>2.03994451028277</v>
      </c>
      <c r="O28">
        <v>33.968097019816298</v>
      </c>
      <c r="P28">
        <v>12.1124163996873</v>
      </c>
      <c r="Q28">
        <v>12.8804802561892</v>
      </c>
      <c r="R28">
        <f t="shared" si="0"/>
        <v>156</v>
      </c>
    </row>
    <row r="29" spans="1:18" x14ac:dyDescent="0.35">
      <c r="A29" t="s">
        <v>31</v>
      </c>
      <c r="B29">
        <f>SUM(B2:B28)</f>
        <v>201.45778178126886</v>
      </c>
      <c r="C29">
        <f t="shared" ref="C29:Q29" si="1">SUM(C2:C28)</f>
        <v>4.6393256658577977</v>
      </c>
      <c r="D29">
        <f t="shared" si="1"/>
        <v>8.0323518843310211</v>
      </c>
      <c r="E29">
        <f t="shared" si="1"/>
        <v>4.9854169346042783</v>
      </c>
      <c r="F29">
        <f t="shared" si="1"/>
        <v>271.35096970838453</v>
      </c>
      <c r="G29">
        <f t="shared" si="1"/>
        <v>7.413221293094888</v>
      </c>
      <c r="H29">
        <f t="shared" si="1"/>
        <v>666.78028286209826</v>
      </c>
      <c r="I29">
        <f t="shared" si="1"/>
        <v>117.13944746416753</v>
      </c>
      <c r="J29">
        <f t="shared" si="1"/>
        <v>684.93085518574492</v>
      </c>
      <c r="K29">
        <f t="shared" si="1"/>
        <v>157.91527939505909</v>
      </c>
      <c r="L29">
        <f t="shared" si="1"/>
        <v>470.88480773441438</v>
      </c>
      <c r="M29">
        <f t="shared" si="1"/>
        <v>8.1047370298645891</v>
      </c>
      <c r="N29">
        <f t="shared" si="1"/>
        <v>72.959990940226589</v>
      </c>
      <c r="O29">
        <f t="shared" si="1"/>
        <v>459.57764776082655</v>
      </c>
      <c r="P29">
        <f t="shared" si="1"/>
        <v>216.06704389783081</v>
      </c>
      <c r="Q29">
        <f t="shared" si="1"/>
        <v>336.76084046222479</v>
      </c>
    </row>
    <row r="31" spans="1:18" x14ac:dyDescent="0.35">
      <c r="A31" t="s">
        <v>30</v>
      </c>
      <c r="B31">
        <v>4.7345270000000002E-2</v>
      </c>
    </row>
    <row r="32" spans="1:18" x14ac:dyDescent="0.35">
      <c r="A32" t="s">
        <v>32</v>
      </c>
      <c r="B3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0095-75FF-4537-99DD-6922AB2A402E}">
  <dimension ref="A1:K32"/>
  <sheetViews>
    <sheetView tabSelected="1" workbookViewId="0">
      <selection activeCell="B15" sqref="B15"/>
    </sheetView>
  </sheetViews>
  <sheetFormatPr defaultRowHeight="14.5" x14ac:dyDescent="0.35"/>
  <cols>
    <col min="1" max="1" width="17.1796875" bestFit="1" customWidth="1"/>
    <col min="2" max="11" width="14.08984375" customWidth="1"/>
  </cols>
  <sheetData>
    <row r="1" spans="1:5" x14ac:dyDescent="0.35">
      <c r="B1" t="s">
        <v>34</v>
      </c>
      <c r="C1" t="s">
        <v>35</v>
      </c>
      <c r="D1" t="s">
        <v>42</v>
      </c>
    </row>
    <row r="2" spans="1:5" x14ac:dyDescent="0.35">
      <c r="A2" t="s">
        <v>36</v>
      </c>
      <c r="B2">
        <f>SUM(B3,B4)</f>
        <v>12827</v>
      </c>
      <c r="C2">
        <f>SUM(C3,C4)</f>
        <v>3689</v>
      </c>
    </row>
    <row r="3" spans="1:5" x14ac:dyDescent="0.35">
      <c r="A3" t="s">
        <v>37</v>
      </c>
      <c r="B3">
        <v>11841</v>
      </c>
      <c r="C3">
        <v>1207</v>
      </c>
    </row>
    <row r="4" spans="1:5" x14ac:dyDescent="0.35">
      <c r="A4" t="s">
        <v>38</v>
      </c>
      <c r="B4">
        <v>986</v>
      </c>
      <c r="C4">
        <v>2482</v>
      </c>
    </row>
    <row r="5" spans="1:5" x14ac:dyDescent="0.35">
      <c r="A5" t="s">
        <v>43</v>
      </c>
      <c r="B5">
        <v>-5.2943699999999996E-3</v>
      </c>
      <c r="C5">
        <v>-3.8866999999999999E-2</v>
      </c>
      <c r="E5" t="s">
        <v>46</v>
      </c>
    </row>
    <row r="6" spans="1:5" x14ac:dyDescent="0.35">
      <c r="A6" t="s">
        <v>44</v>
      </c>
      <c r="B6">
        <v>0.83022472000000003</v>
      </c>
      <c r="C6">
        <v>0.75405339999999998</v>
      </c>
    </row>
    <row r="7" spans="1:5" x14ac:dyDescent="0.35">
      <c r="A7" t="s">
        <v>45</v>
      </c>
      <c r="B7">
        <v>1.43750008</v>
      </c>
      <c r="C7">
        <v>0.90171009999999996</v>
      </c>
    </row>
    <row r="8" spans="1:5" x14ac:dyDescent="0.35">
      <c r="A8" t="s">
        <v>27</v>
      </c>
      <c r="B8" s="1">
        <v>0.1058032</v>
      </c>
      <c r="C8" s="1">
        <v>0.1181633</v>
      </c>
    </row>
    <row r="9" spans="1:5" x14ac:dyDescent="0.35">
      <c r="A9" t="s">
        <v>28</v>
      </c>
      <c r="B9" s="1">
        <v>7.3800820000000003E-2</v>
      </c>
      <c r="C9" s="1">
        <v>0.15192539999999999</v>
      </c>
    </row>
    <row r="10" spans="1:5" x14ac:dyDescent="0.35">
      <c r="A10" t="s">
        <v>29</v>
      </c>
      <c r="B10" s="1">
        <v>6.7692879999999997E-2</v>
      </c>
      <c r="C10" s="1">
        <v>0.1188056</v>
      </c>
    </row>
    <row r="11" spans="1:5" x14ac:dyDescent="0.35">
      <c r="A11" t="s">
        <v>39</v>
      </c>
      <c r="B11" s="1">
        <v>0.3130116</v>
      </c>
      <c r="C11" s="1">
        <v>0.38330170000000002</v>
      </c>
      <c r="D11">
        <f>(B11*$B$2 + C11*$C$2)/SUM($B$2:$C$2)</f>
        <v>0.32871153817510296</v>
      </c>
    </row>
    <row r="12" spans="1:5" x14ac:dyDescent="0.35">
      <c r="A12" t="s">
        <v>40</v>
      </c>
      <c r="B12" s="1">
        <v>0.20846410000000001</v>
      </c>
      <c r="C12" s="1">
        <v>4.7345270000000002E-2</v>
      </c>
      <c r="D12">
        <f>(B12*$B$2 + C12*$C$2)/SUM($B$2:$C$2)</f>
        <v>0.17247673236437394</v>
      </c>
    </row>
    <row r="13" spans="1:5" x14ac:dyDescent="0.35">
      <c r="A13" t="s">
        <v>32</v>
      </c>
      <c r="B13" t="s">
        <v>33</v>
      </c>
      <c r="C13" t="s">
        <v>33</v>
      </c>
    </row>
    <row r="14" spans="1:5" x14ac:dyDescent="0.35">
      <c r="B14" t="s">
        <v>41</v>
      </c>
    </row>
    <row r="18" spans="1:11" x14ac:dyDescent="0.35">
      <c r="A18" s="2" t="s">
        <v>47</v>
      </c>
    </row>
    <row r="20" spans="1:11" x14ac:dyDescent="0.35">
      <c r="A20" s="3" t="s">
        <v>48</v>
      </c>
      <c r="B20" s="3" t="s">
        <v>49</v>
      </c>
      <c r="C20" s="3" t="s">
        <v>50</v>
      </c>
      <c r="D20" s="3" t="s">
        <v>51</v>
      </c>
      <c r="E20" s="3" t="s">
        <v>52</v>
      </c>
      <c r="F20" s="3" t="s">
        <v>53</v>
      </c>
      <c r="G20" s="3" t="s">
        <v>54</v>
      </c>
      <c r="H20" s="3" t="s">
        <v>55</v>
      </c>
      <c r="I20" s="3" t="s">
        <v>56</v>
      </c>
      <c r="J20" s="3" t="s">
        <v>57</v>
      </c>
      <c r="K20" s="3" t="s">
        <v>58</v>
      </c>
    </row>
    <row r="21" spans="1:11" x14ac:dyDescent="0.35">
      <c r="A21" t="s">
        <v>59</v>
      </c>
      <c r="B21" s="4">
        <v>-1.8012311999999999E-2</v>
      </c>
      <c r="C21" s="4">
        <v>0.92235672000000002</v>
      </c>
      <c r="D21" s="4"/>
      <c r="E21" s="4">
        <v>2.804375E-3</v>
      </c>
      <c r="F21" s="4"/>
      <c r="G21" s="4"/>
      <c r="H21" s="4"/>
      <c r="I21" s="5">
        <v>0.2343182</v>
      </c>
      <c r="J21" s="5">
        <v>0.13677210000000001</v>
      </c>
      <c r="K21" s="6">
        <v>-40479.57</v>
      </c>
    </row>
    <row r="22" spans="1:11" x14ac:dyDescent="0.35">
      <c r="A22" t="s">
        <v>60</v>
      </c>
      <c r="B22" s="4">
        <v>-1.6294916E-2</v>
      </c>
      <c r="C22" s="4">
        <v>1.117626274</v>
      </c>
      <c r="D22" s="4"/>
      <c r="E22" s="4">
        <v>2.135517E-3</v>
      </c>
      <c r="F22" s="4">
        <v>2.7734802099999998</v>
      </c>
      <c r="G22" s="4"/>
      <c r="H22" s="4"/>
      <c r="I22" s="5">
        <v>0.28414869999999998</v>
      </c>
      <c r="J22" s="5">
        <v>0.1539761</v>
      </c>
      <c r="K22" s="6">
        <v>-39104.089999999997</v>
      </c>
    </row>
    <row r="23" spans="1:11" x14ac:dyDescent="0.35">
      <c r="A23" t="s">
        <v>61</v>
      </c>
      <c r="B23" s="4">
        <v>-1.6867837E-2</v>
      </c>
      <c r="C23" s="4">
        <v>0.70450983899999997</v>
      </c>
      <c r="D23" s="4"/>
      <c r="E23" s="4">
        <v>2.5910619999999999E-3</v>
      </c>
      <c r="F23" s="4"/>
      <c r="G23" s="4">
        <v>1.4653770660000001</v>
      </c>
      <c r="H23" s="4"/>
      <c r="I23" s="5">
        <v>0.23801159999999999</v>
      </c>
      <c r="J23" s="5">
        <v>0.14278279999999999</v>
      </c>
      <c r="K23" s="6">
        <v>-39284.76</v>
      </c>
    </row>
    <row r="24" spans="1:11" x14ac:dyDescent="0.35">
      <c r="A24" t="s">
        <v>62</v>
      </c>
      <c r="B24" s="4">
        <v>-1.559203E-2</v>
      </c>
      <c r="C24" s="4">
        <v>0.73426253399999997</v>
      </c>
      <c r="D24" s="4"/>
      <c r="E24" s="4">
        <v>2.169097E-3</v>
      </c>
      <c r="F24" s="4">
        <v>2.6480527129999998</v>
      </c>
      <c r="G24" s="4">
        <v>2.6480527129999998</v>
      </c>
      <c r="H24" s="4"/>
      <c r="I24" s="5">
        <v>0.28669169999999999</v>
      </c>
      <c r="J24" s="5">
        <v>0.157635</v>
      </c>
      <c r="K24" s="6">
        <v>-37477.980000000003</v>
      </c>
    </row>
    <row r="25" spans="1:11" x14ac:dyDescent="0.35">
      <c r="A25" t="s">
        <v>63</v>
      </c>
      <c r="B25" s="4">
        <v>-1.51629E-2</v>
      </c>
      <c r="C25" s="4">
        <v>0.82386537800000004</v>
      </c>
      <c r="D25" s="4"/>
      <c r="E25" s="4">
        <v>1.952985E-3</v>
      </c>
      <c r="F25" s="4">
        <v>4.0829414010000002</v>
      </c>
      <c r="G25" s="4">
        <v>2.3183404209999998</v>
      </c>
      <c r="H25" s="4"/>
      <c r="I25" s="5">
        <v>0.29171710000000001</v>
      </c>
      <c r="J25" s="5">
        <v>0.16323950000000001</v>
      </c>
      <c r="K25" s="6">
        <v>-37116.6</v>
      </c>
    </row>
    <row r="26" spans="1:11" x14ac:dyDescent="0.35">
      <c r="A26" t="s">
        <v>55</v>
      </c>
      <c r="B26" s="4">
        <v>-1.5681233999999999E-2</v>
      </c>
      <c r="C26" s="4">
        <v>0.82457623199999996</v>
      </c>
      <c r="D26" s="4"/>
      <c r="E26" s="4">
        <v>2.0984240000000002E-3</v>
      </c>
      <c r="F26" s="4"/>
      <c r="G26" s="4"/>
      <c r="H26" s="4">
        <v>1.5349277640000001</v>
      </c>
      <c r="I26" s="5">
        <v>0.29880119999999999</v>
      </c>
      <c r="J26" s="5">
        <v>0.15768009999999999</v>
      </c>
      <c r="K26" s="6">
        <v>-37924.58</v>
      </c>
    </row>
    <row r="27" spans="1:11" x14ac:dyDescent="0.35">
      <c r="A27" t="s">
        <v>64</v>
      </c>
      <c r="B27" s="4">
        <v>-1.1348791E-2</v>
      </c>
      <c r="C27" s="4">
        <v>0.92487929300000005</v>
      </c>
      <c r="D27" s="4">
        <v>2.4370988150000001</v>
      </c>
      <c r="E27" s="4">
        <v>-2.2822239999999998E-3</v>
      </c>
      <c r="F27" s="4"/>
      <c r="G27" s="4"/>
      <c r="H27" s="4"/>
      <c r="I27" s="5">
        <v>0.26453140000000003</v>
      </c>
      <c r="J27" s="5">
        <v>0.17626639999999999</v>
      </c>
      <c r="K27" s="6">
        <v>-38558.54</v>
      </c>
    </row>
    <row r="28" spans="1:11" x14ac:dyDescent="0.35">
      <c r="A28" t="s">
        <v>65</v>
      </c>
      <c r="B28" s="4">
        <v>-1.034533E-2</v>
      </c>
      <c r="C28" s="4">
        <v>1.106281853</v>
      </c>
      <c r="D28" s="4">
        <v>2.3361658219999999</v>
      </c>
      <c r="E28" s="4">
        <v>-2.4347489999999999E-3</v>
      </c>
      <c r="F28" s="4">
        <v>2.6037326319999998</v>
      </c>
      <c r="G28" s="4"/>
      <c r="H28" s="4"/>
      <c r="I28" s="5">
        <v>0.30406879999999997</v>
      </c>
      <c r="J28" s="5">
        <v>0.19151170000000001</v>
      </c>
      <c r="K28" s="6">
        <v>-37380.339999999997</v>
      </c>
    </row>
    <row r="29" spans="1:11" x14ac:dyDescent="0.35">
      <c r="A29" t="s">
        <v>66</v>
      </c>
      <c r="B29" s="4">
        <v>-1.0887823E-2</v>
      </c>
      <c r="C29" s="4">
        <v>0.713872112</v>
      </c>
      <c r="D29" s="4">
        <v>2.333530004</v>
      </c>
      <c r="E29" s="4">
        <v>-2.0669920000000001E-3</v>
      </c>
      <c r="F29" s="4"/>
      <c r="G29" s="4">
        <v>1.424994946</v>
      </c>
      <c r="H29" s="4"/>
      <c r="I29" s="5">
        <v>0.24987889999999999</v>
      </c>
      <c r="J29" s="5">
        <v>0.1816383</v>
      </c>
      <c r="K29" s="6">
        <v>-37471.81</v>
      </c>
    </row>
    <row r="30" spans="1:11" x14ac:dyDescent="0.35">
      <c r="A30" t="s">
        <v>67</v>
      </c>
      <c r="B30" s="4">
        <v>-1.0206095E-2</v>
      </c>
      <c r="C30" s="4">
        <v>0.73909289</v>
      </c>
      <c r="D30" s="4">
        <v>2.2201078299999999</v>
      </c>
      <c r="E30" s="4">
        <v>-2.0646779999999999E-3</v>
      </c>
      <c r="F30" s="4">
        <v>2.5744860649999999</v>
      </c>
      <c r="G30" s="4">
        <v>2.5744860649999999</v>
      </c>
      <c r="H30" s="4"/>
      <c r="I30" s="5">
        <v>0.28493580000000002</v>
      </c>
      <c r="J30" s="5">
        <v>0.19580230000000001</v>
      </c>
      <c r="K30" s="6">
        <v>-35831.97</v>
      </c>
    </row>
    <row r="31" spans="1:11" x14ac:dyDescent="0.35">
      <c r="A31" t="s">
        <v>68</v>
      </c>
      <c r="B31" s="4">
        <v>-9.9422250000000007E-3</v>
      </c>
      <c r="C31" s="4">
        <v>0.82251769600000002</v>
      </c>
      <c r="D31" s="4">
        <v>2.1983036020000002</v>
      </c>
      <c r="E31" s="4">
        <v>-2.1331739999999998E-3</v>
      </c>
      <c r="F31" s="4">
        <v>3.9158126719999999</v>
      </c>
      <c r="G31" s="4">
        <v>2.2766300849999999</v>
      </c>
      <c r="H31" s="4"/>
      <c r="I31" s="5">
        <v>0.30521920000000002</v>
      </c>
      <c r="J31" s="5">
        <v>0.20062859999999999</v>
      </c>
      <c r="K31" s="6">
        <v>-35521.86</v>
      </c>
    </row>
    <row r="32" spans="1:11" x14ac:dyDescent="0.35">
      <c r="A32" t="s">
        <v>69</v>
      </c>
      <c r="B32" s="4">
        <v>-1.0209553999999999E-2</v>
      </c>
      <c r="C32" s="4">
        <v>0.82811569399999996</v>
      </c>
      <c r="D32" s="4">
        <v>2.2472549079999999</v>
      </c>
      <c r="E32" s="4">
        <v>-2.178471E-3</v>
      </c>
      <c r="F32" s="4"/>
      <c r="G32" s="4"/>
      <c r="H32" s="4">
        <v>1.4738969799999999</v>
      </c>
      <c r="I32" s="5">
        <v>0.30842819999999999</v>
      </c>
      <c r="J32" s="5">
        <v>0.19548109999999999</v>
      </c>
      <c r="K32" s="6">
        <v>-36265.17</v>
      </c>
    </row>
  </sheetData>
  <conditionalFormatting sqref="I21:I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G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Uni_Hardmax</vt:lpstr>
      <vt:lpstr>Uni_Softmax</vt:lpstr>
      <vt:lpstr>Col_Hardmax</vt:lpstr>
      <vt:lpstr>Col_Softmax</vt:lpstr>
      <vt:lpstr>Metrics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2020-08-14T15:13:52Z</dcterms:created>
  <dcterms:modified xsi:type="dcterms:W3CDTF">2020-08-14T16:11:27Z</dcterms:modified>
</cp:coreProperties>
</file>