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520" windowHeight="9708"/>
  </bookViews>
  <sheets>
    <sheet name="150823AR1" sheetId="1" r:id="rId1"/>
  </sheets>
  <calcPr calcId="145621"/>
</workbook>
</file>

<file path=xl/calcChain.xml><?xml version="1.0" encoding="utf-8"?>
<calcChain xmlns="http://schemas.openxmlformats.org/spreadsheetml/2006/main">
  <c r="T29" i="1" l="1"/>
  <c r="T37" i="1"/>
  <c r="T51" i="1"/>
  <c r="I4" i="1"/>
  <c r="R4" i="1" s="1"/>
  <c r="J4" i="1"/>
  <c r="S4" i="1" s="1"/>
  <c r="K4" i="1"/>
  <c r="U4" i="1" s="1"/>
  <c r="L4" i="1"/>
  <c r="T4" i="1" s="1"/>
  <c r="I5" i="1"/>
  <c r="R5" i="1" s="1"/>
  <c r="J5" i="1"/>
  <c r="S5" i="1" s="1"/>
  <c r="K5" i="1"/>
  <c r="U5" i="1" s="1"/>
  <c r="L5" i="1"/>
  <c r="T5" i="1" s="1"/>
  <c r="I6" i="1"/>
  <c r="R6" i="1" s="1"/>
  <c r="J6" i="1"/>
  <c r="S6" i="1" s="1"/>
  <c r="K6" i="1"/>
  <c r="U6" i="1" s="1"/>
  <c r="L6" i="1"/>
  <c r="T6" i="1" s="1"/>
  <c r="I7" i="1"/>
  <c r="R7" i="1" s="1"/>
  <c r="J7" i="1"/>
  <c r="S7" i="1" s="1"/>
  <c r="K7" i="1"/>
  <c r="U7" i="1" s="1"/>
  <c r="L7" i="1"/>
  <c r="T7" i="1" s="1"/>
  <c r="I8" i="1"/>
  <c r="R8" i="1" s="1"/>
  <c r="J8" i="1"/>
  <c r="S8" i="1" s="1"/>
  <c r="K8" i="1"/>
  <c r="U8" i="1" s="1"/>
  <c r="L8" i="1"/>
  <c r="T8" i="1" s="1"/>
  <c r="I9" i="1"/>
  <c r="R9" i="1" s="1"/>
  <c r="J9" i="1"/>
  <c r="S9" i="1" s="1"/>
  <c r="K9" i="1"/>
  <c r="U9" i="1" s="1"/>
  <c r="L9" i="1"/>
  <c r="T9" i="1" s="1"/>
  <c r="I10" i="1"/>
  <c r="R10" i="1" s="1"/>
  <c r="J10" i="1"/>
  <c r="S10" i="1" s="1"/>
  <c r="K10" i="1"/>
  <c r="U10" i="1" s="1"/>
  <c r="L10" i="1"/>
  <c r="T10" i="1" s="1"/>
  <c r="I11" i="1"/>
  <c r="R11" i="1" s="1"/>
  <c r="J11" i="1"/>
  <c r="S11" i="1" s="1"/>
  <c r="K11" i="1"/>
  <c r="U11" i="1" s="1"/>
  <c r="L11" i="1"/>
  <c r="T11" i="1" s="1"/>
  <c r="I12" i="1"/>
  <c r="R12" i="1" s="1"/>
  <c r="J12" i="1"/>
  <c r="S12" i="1" s="1"/>
  <c r="K12" i="1"/>
  <c r="U12" i="1" s="1"/>
  <c r="L12" i="1"/>
  <c r="T12" i="1" s="1"/>
  <c r="I13" i="1"/>
  <c r="R13" i="1" s="1"/>
  <c r="J13" i="1"/>
  <c r="S13" i="1" s="1"/>
  <c r="K13" i="1"/>
  <c r="U13" i="1" s="1"/>
  <c r="L13" i="1"/>
  <c r="T13" i="1" s="1"/>
  <c r="I14" i="1"/>
  <c r="R14" i="1" s="1"/>
  <c r="J14" i="1"/>
  <c r="S14" i="1" s="1"/>
  <c r="K14" i="1"/>
  <c r="U14" i="1" s="1"/>
  <c r="L14" i="1"/>
  <c r="T14" i="1" s="1"/>
  <c r="I15" i="1"/>
  <c r="R15" i="1" s="1"/>
  <c r="J15" i="1"/>
  <c r="S15" i="1" s="1"/>
  <c r="K15" i="1"/>
  <c r="U15" i="1" s="1"/>
  <c r="L15" i="1"/>
  <c r="T15" i="1" s="1"/>
  <c r="I16" i="1"/>
  <c r="R16" i="1" s="1"/>
  <c r="J16" i="1"/>
  <c r="S16" i="1" s="1"/>
  <c r="K16" i="1"/>
  <c r="U16" i="1" s="1"/>
  <c r="L16" i="1"/>
  <c r="T16" i="1" s="1"/>
  <c r="I17" i="1"/>
  <c r="R17" i="1" s="1"/>
  <c r="J17" i="1"/>
  <c r="S17" i="1" s="1"/>
  <c r="K17" i="1"/>
  <c r="U17" i="1" s="1"/>
  <c r="L17" i="1"/>
  <c r="T17" i="1" s="1"/>
  <c r="I18" i="1"/>
  <c r="R18" i="1" s="1"/>
  <c r="J18" i="1"/>
  <c r="S18" i="1" s="1"/>
  <c r="K18" i="1"/>
  <c r="U18" i="1" s="1"/>
  <c r="L18" i="1"/>
  <c r="T18" i="1" s="1"/>
  <c r="I19" i="1"/>
  <c r="R19" i="1" s="1"/>
  <c r="J19" i="1"/>
  <c r="S19" i="1" s="1"/>
  <c r="K19" i="1"/>
  <c r="U19" i="1" s="1"/>
  <c r="L19" i="1"/>
  <c r="T19" i="1" s="1"/>
  <c r="I20" i="1"/>
  <c r="R20" i="1" s="1"/>
  <c r="J20" i="1"/>
  <c r="S20" i="1" s="1"/>
  <c r="K20" i="1"/>
  <c r="U20" i="1" s="1"/>
  <c r="L20" i="1"/>
  <c r="T20" i="1" s="1"/>
  <c r="I21" i="1"/>
  <c r="R21" i="1" s="1"/>
  <c r="J21" i="1"/>
  <c r="S21" i="1" s="1"/>
  <c r="K21" i="1"/>
  <c r="U21" i="1" s="1"/>
  <c r="L21" i="1"/>
  <c r="T21" i="1" s="1"/>
  <c r="I22" i="1"/>
  <c r="R22" i="1" s="1"/>
  <c r="J22" i="1"/>
  <c r="S22" i="1" s="1"/>
  <c r="K22" i="1"/>
  <c r="U22" i="1" s="1"/>
  <c r="L22" i="1"/>
  <c r="T22" i="1" s="1"/>
  <c r="I23" i="1"/>
  <c r="R23" i="1" s="1"/>
  <c r="J23" i="1"/>
  <c r="S23" i="1" s="1"/>
  <c r="K23" i="1"/>
  <c r="U23" i="1" s="1"/>
  <c r="L23" i="1"/>
  <c r="T23" i="1" s="1"/>
  <c r="I24" i="1"/>
  <c r="R24" i="1" s="1"/>
  <c r="J24" i="1"/>
  <c r="S24" i="1" s="1"/>
  <c r="K24" i="1"/>
  <c r="U24" i="1" s="1"/>
  <c r="L24" i="1"/>
  <c r="T24" i="1" s="1"/>
  <c r="I25" i="1"/>
  <c r="R25" i="1" s="1"/>
  <c r="J25" i="1"/>
  <c r="S25" i="1" s="1"/>
  <c r="K25" i="1"/>
  <c r="U25" i="1" s="1"/>
  <c r="L25" i="1"/>
  <c r="T25" i="1" s="1"/>
  <c r="I26" i="1"/>
  <c r="R26" i="1" s="1"/>
  <c r="J26" i="1"/>
  <c r="S26" i="1" s="1"/>
  <c r="K26" i="1"/>
  <c r="U26" i="1" s="1"/>
  <c r="L26" i="1"/>
  <c r="T26" i="1" s="1"/>
  <c r="I27" i="1"/>
  <c r="R27" i="1" s="1"/>
  <c r="J27" i="1"/>
  <c r="S27" i="1" s="1"/>
  <c r="K27" i="1"/>
  <c r="U27" i="1" s="1"/>
  <c r="L27" i="1"/>
  <c r="T27" i="1" s="1"/>
  <c r="I28" i="1"/>
  <c r="R28" i="1" s="1"/>
  <c r="J28" i="1"/>
  <c r="S28" i="1" s="1"/>
  <c r="K28" i="1"/>
  <c r="U28" i="1" s="1"/>
  <c r="L28" i="1"/>
  <c r="T28" i="1" s="1"/>
  <c r="I29" i="1"/>
  <c r="R29" i="1" s="1"/>
  <c r="J29" i="1"/>
  <c r="S29" i="1" s="1"/>
  <c r="K29" i="1"/>
  <c r="U29" i="1" s="1"/>
  <c r="L29" i="1"/>
  <c r="I30" i="1"/>
  <c r="R30" i="1" s="1"/>
  <c r="J30" i="1"/>
  <c r="S30" i="1" s="1"/>
  <c r="K30" i="1"/>
  <c r="U30" i="1" s="1"/>
  <c r="L30" i="1"/>
  <c r="T30" i="1" s="1"/>
  <c r="I31" i="1"/>
  <c r="R31" i="1" s="1"/>
  <c r="J31" i="1"/>
  <c r="S31" i="1" s="1"/>
  <c r="K31" i="1"/>
  <c r="U31" i="1" s="1"/>
  <c r="L31" i="1"/>
  <c r="T31" i="1" s="1"/>
  <c r="I32" i="1"/>
  <c r="R32" i="1" s="1"/>
  <c r="J32" i="1"/>
  <c r="S32" i="1" s="1"/>
  <c r="K32" i="1"/>
  <c r="U32" i="1" s="1"/>
  <c r="L32" i="1"/>
  <c r="T32" i="1" s="1"/>
  <c r="I33" i="1"/>
  <c r="R33" i="1" s="1"/>
  <c r="J33" i="1"/>
  <c r="S33" i="1" s="1"/>
  <c r="K33" i="1"/>
  <c r="U33" i="1" s="1"/>
  <c r="L33" i="1"/>
  <c r="T33" i="1" s="1"/>
  <c r="I34" i="1"/>
  <c r="R34" i="1" s="1"/>
  <c r="J34" i="1"/>
  <c r="S34" i="1" s="1"/>
  <c r="K34" i="1"/>
  <c r="U34" i="1" s="1"/>
  <c r="L34" i="1"/>
  <c r="T34" i="1" s="1"/>
  <c r="I35" i="1"/>
  <c r="R35" i="1" s="1"/>
  <c r="J35" i="1"/>
  <c r="S35" i="1" s="1"/>
  <c r="K35" i="1"/>
  <c r="U35" i="1" s="1"/>
  <c r="L35" i="1"/>
  <c r="T35" i="1" s="1"/>
  <c r="I36" i="1"/>
  <c r="R36" i="1" s="1"/>
  <c r="J36" i="1"/>
  <c r="S36" i="1" s="1"/>
  <c r="K36" i="1"/>
  <c r="U36" i="1" s="1"/>
  <c r="L36" i="1"/>
  <c r="T36" i="1" s="1"/>
  <c r="I37" i="1"/>
  <c r="R37" i="1" s="1"/>
  <c r="J37" i="1"/>
  <c r="S37" i="1" s="1"/>
  <c r="K37" i="1"/>
  <c r="U37" i="1" s="1"/>
  <c r="L37" i="1"/>
  <c r="I38" i="1"/>
  <c r="R38" i="1" s="1"/>
  <c r="J38" i="1"/>
  <c r="S38" i="1" s="1"/>
  <c r="K38" i="1"/>
  <c r="U38" i="1" s="1"/>
  <c r="L38" i="1"/>
  <c r="T38" i="1" s="1"/>
  <c r="I39" i="1"/>
  <c r="R39" i="1" s="1"/>
  <c r="J39" i="1"/>
  <c r="S39" i="1" s="1"/>
  <c r="K39" i="1"/>
  <c r="U39" i="1" s="1"/>
  <c r="L39" i="1"/>
  <c r="T39" i="1" s="1"/>
  <c r="I40" i="1"/>
  <c r="R40" i="1" s="1"/>
  <c r="J40" i="1"/>
  <c r="S40" i="1" s="1"/>
  <c r="K40" i="1"/>
  <c r="U40" i="1" s="1"/>
  <c r="L40" i="1"/>
  <c r="T40" i="1" s="1"/>
  <c r="I41" i="1"/>
  <c r="R41" i="1" s="1"/>
  <c r="J41" i="1"/>
  <c r="S41" i="1" s="1"/>
  <c r="K41" i="1"/>
  <c r="U41" i="1" s="1"/>
  <c r="L41" i="1"/>
  <c r="T41" i="1" s="1"/>
  <c r="I42" i="1"/>
  <c r="R42" i="1" s="1"/>
  <c r="J42" i="1"/>
  <c r="S42" i="1" s="1"/>
  <c r="K42" i="1"/>
  <c r="U42" i="1" s="1"/>
  <c r="L42" i="1"/>
  <c r="T42" i="1" s="1"/>
  <c r="I43" i="1"/>
  <c r="R43" i="1" s="1"/>
  <c r="J43" i="1"/>
  <c r="S43" i="1" s="1"/>
  <c r="K43" i="1"/>
  <c r="U43" i="1" s="1"/>
  <c r="L43" i="1"/>
  <c r="T43" i="1" s="1"/>
  <c r="I44" i="1"/>
  <c r="R44" i="1" s="1"/>
  <c r="J44" i="1"/>
  <c r="S44" i="1" s="1"/>
  <c r="K44" i="1"/>
  <c r="U44" i="1" s="1"/>
  <c r="L44" i="1"/>
  <c r="T44" i="1" s="1"/>
  <c r="I45" i="1"/>
  <c r="R45" i="1" s="1"/>
  <c r="J45" i="1"/>
  <c r="S45" i="1" s="1"/>
  <c r="K45" i="1"/>
  <c r="U45" i="1" s="1"/>
  <c r="L45" i="1"/>
  <c r="T45" i="1" s="1"/>
  <c r="I46" i="1"/>
  <c r="R46" i="1" s="1"/>
  <c r="J46" i="1"/>
  <c r="S46" i="1" s="1"/>
  <c r="K46" i="1"/>
  <c r="U46" i="1" s="1"/>
  <c r="L46" i="1"/>
  <c r="T46" i="1" s="1"/>
  <c r="I47" i="1"/>
  <c r="R47" i="1" s="1"/>
  <c r="J47" i="1"/>
  <c r="S47" i="1" s="1"/>
  <c r="K47" i="1"/>
  <c r="U47" i="1" s="1"/>
  <c r="L47" i="1"/>
  <c r="T47" i="1" s="1"/>
  <c r="I48" i="1"/>
  <c r="R48" i="1" s="1"/>
  <c r="J48" i="1"/>
  <c r="S48" i="1" s="1"/>
  <c r="K48" i="1"/>
  <c r="U48" i="1" s="1"/>
  <c r="L48" i="1"/>
  <c r="T48" i="1" s="1"/>
  <c r="I49" i="1"/>
  <c r="R49" i="1" s="1"/>
  <c r="J49" i="1"/>
  <c r="S49" i="1" s="1"/>
  <c r="K49" i="1"/>
  <c r="U49" i="1" s="1"/>
  <c r="L49" i="1"/>
  <c r="T49" i="1" s="1"/>
  <c r="I50" i="1"/>
  <c r="R50" i="1" s="1"/>
  <c r="J50" i="1"/>
  <c r="S50" i="1" s="1"/>
  <c r="K50" i="1"/>
  <c r="U50" i="1" s="1"/>
  <c r="L50" i="1"/>
  <c r="T50" i="1" s="1"/>
  <c r="I51" i="1"/>
  <c r="R51" i="1" s="1"/>
  <c r="J51" i="1"/>
  <c r="S51" i="1" s="1"/>
  <c r="K51" i="1"/>
  <c r="U51" i="1" s="1"/>
  <c r="L51" i="1"/>
  <c r="I52" i="1"/>
  <c r="R52" i="1" s="1"/>
  <c r="J52" i="1"/>
  <c r="S52" i="1" s="1"/>
  <c r="K52" i="1"/>
  <c r="U52" i="1" s="1"/>
  <c r="L52" i="1"/>
  <c r="T52" i="1" s="1"/>
  <c r="I53" i="1"/>
  <c r="R53" i="1" s="1"/>
  <c r="J53" i="1"/>
  <c r="S53" i="1" s="1"/>
  <c r="K53" i="1"/>
  <c r="U53" i="1" s="1"/>
  <c r="L53" i="1"/>
  <c r="T53" i="1" s="1"/>
  <c r="I54" i="1"/>
  <c r="R54" i="1" s="1"/>
  <c r="J54" i="1"/>
  <c r="S54" i="1" s="1"/>
  <c r="K54" i="1"/>
  <c r="U54" i="1" s="1"/>
  <c r="L54" i="1"/>
  <c r="T54" i="1" s="1"/>
  <c r="I55" i="1"/>
  <c r="R55" i="1" s="1"/>
  <c r="J55" i="1"/>
  <c r="S55" i="1" s="1"/>
  <c r="K55" i="1"/>
  <c r="U55" i="1" s="1"/>
  <c r="L55" i="1"/>
  <c r="T55" i="1" s="1"/>
  <c r="I56" i="1"/>
  <c r="R56" i="1" s="1"/>
  <c r="J56" i="1"/>
  <c r="S56" i="1" s="1"/>
  <c r="K56" i="1"/>
  <c r="U56" i="1" s="1"/>
  <c r="L56" i="1"/>
  <c r="T56" i="1" s="1"/>
  <c r="I57" i="1"/>
  <c r="R57" i="1" s="1"/>
  <c r="J57" i="1"/>
  <c r="S57" i="1" s="1"/>
  <c r="K57" i="1"/>
  <c r="U57" i="1" s="1"/>
  <c r="L57" i="1"/>
  <c r="T57" i="1" s="1"/>
  <c r="I58" i="1"/>
  <c r="R58" i="1" s="1"/>
  <c r="J58" i="1"/>
  <c r="S58" i="1" s="1"/>
  <c r="K58" i="1"/>
  <c r="U58" i="1" s="1"/>
  <c r="L58" i="1"/>
  <c r="T58" i="1" s="1"/>
  <c r="I59" i="1"/>
  <c r="R59" i="1" s="1"/>
  <c r="J59" i="1"/>
  <c r="S59" i="1" s="1"/>
  <c r="K59" i="1"/>
  <c r="U59" i="1" s="1"/>
  <c r="L59" i="1"/>
  <c r="T59" i="1" s="1"/>
  <c r="I60" i="1"/>
  <c r="R60" i="1" s="1"/>
  <c r="J60" i="1"/>
  <c r="S60" i="1" s="1"/>
  <c r="K60" i="1"/>
  <c r="U60" i="1" s="1"/>
  <c r="L60" i="1"/>
  <c r="T60" i="1" s="1"/>
  <c r="I61" i="1"/>
  <c r="R61" i="1" s="1"/>
  <c r="J61" i="1"/>
  <c r="S61" i="1" s="1"/>
  <c r="K61" i="1"/>
  <c r="U61" i="1" s="1"/>
  <c r="L61" i="1"/>
  <c r="T61" i="1" s="1"/>
  <c r="I62" i="1"/>
  <c r="R62" i="1" s="1"/>
  <c r="J62" i="1"/>
  <c r="S62" i="1" s="1"/>
  <c r="K62" i="1"/>
  <c r="U62" i="1" s="1"/>
  <c r="L62" i="1"/>
  <c r="T62" i="1" s="1"/>
  <c r="I63" i="1"/>
  <c r="R63" i="1" s="1"/>
  <c r="J63" i="1"/>
  <c r="S63" i="1" s="1"/>
  <c r="K63" i="1"/>
  <c r="U63" i="1" s="1"/>
  <c r="L63" i="1"/>
  <c r="T63" i="1" s="1"/>
  <c r="I64" i="1"/>
  <c r="R64" i="1" s="1"/>
  <c r="J64" i="1"/>
  <c r="S64" i="1" s="1"/>
  <c r="K64" i="1"/>
  <c r="U64" i="1" s="1"/>
  <c r="L64" i="1"/>
  <c r="T64" i="1" s="1"/>
  <c r="I65" i="1"/>
  <c r="R65" i="1" s="1"/>
  <c r="J65" i="1"/>
  <c r="S65" i="1" s="1"/>
  <c r="K65" i="1"/>
  <c r="U65" i="1" s="1"/>
  <c r="L65" i="1"/>
  <c r="T65" i="1" s="1"/>
  <c r="I66" i="1"/>
  <c r="R66" i="1" s="1"/>
  <c r="J66" i="1"/>
  <c r="S66" i="1" s="1"/>
  <c r="K66" i="1"/>
  <c r="U66" i="1" s="1"/>
  <c r="L66" i="1"/>
  <c r="T66" i="1" s="1"/>
  <c r="I67" i="1"/>
  <c r="R67" i="1" s="1"/>
  <c r="J67" i="1"/>
  <c r="S67" i="1" s="1"/>
  <c r="K67" i="1"/>
  <c r="U67" i="1" s="1"/>
  <c r="L67" i="1"/>
  <c r="T67" i="1" s="1"/>
  <c r="I68" i="1"/>
  <c r="R68" i="1" s="1"/>
  <c r="J68" i="1"/>
  <c r="S68" i="1" s="1"/>
  <c r="K68" i="1"/>
  <c r="U68" i="1" s="1"/>
  <c r="L68" i="1"/>
  <c r="T68" i="1" s="1"/>
  <c r="I69" i="1"/>
  <c r="R69" i="1" s="1"/>
  <c r="J69" i="1"/>
  <c r="S69" i="1" s="1"/>
  <c r="K69" i="1"/>
  <c r="U69" i="1" s="1"/>
  <c r="L69" i="1"/>
  <c r="T69" i="1" s="1"/>
  <c r="I70" i="1"/>
  <c r="R70" i="1" s="1"/>
  <c r="J70" i="1"/>
  <c r="S70" i="1" s="1"/>
  <c r="K70" i="1"/>
  <c r="U70" i="1" s="1"/>
  <c r="L70" i="1"/>
  <c r="T70" i="1" s="1"/>
  <c r="I71" i="1"/>
  <c r="R71" i="1" s="1"/>
  <c r="J71" i="1"/>
  <c r="S71" i="1" s="1"/>
  <c r="K71" i="1"/>
  <c r="U71" i="1" s="1"/>
  <c r="L71" i="1"/>
  <c r="T71" i="1" s="1"/>
  <c r="I72" i="1"/>
  <c r="R72" i="1" s="1"/>
  <c r="J72" i="1"/>
  <c r="S72" i="1" s="1"/>
  <c r="K72" i="1"/>
  <c r="U72" i="1" s="1"/>
  <c r="L72" i="1"/>
  <c r="T72" i="1" s="1"/>
  <c r="I73" i="1"/>
  <c r="R73" i="1" s="1"/>
  <c r="J73" i="1"/>
  <c r="S73" i="1" s="1"/>
  <c r="K73" i="1"/>
  <c r="U73" i="1" s="1"/>
  <c r="L73" i="1"/>
  <c r="T73" i="1" s="1"/>
  <c r="I74" i="1"/>
  <c r="R74" i="1" s="1"/>
  <c r="J74" i="1"/>
  <c r="S74" i="1" s="1"/>
  <c r="K74" i="1"/>
  <c r="U74" i="1" s="1"/>
  <c r="L74" i="1"/>
  <c r="T74" i="1" s="1"/>
  <c r="I75" i="1"/>
  <c r="R75" i="1" s="1"/>
  <c r="J75" i="1"/>
  <c r="S75" i="1" s="1"/>
  <c r="K75" i="1"/>
  <c r="U75" i="1" s="1"/>
  <c r="L75" i="1"/>
  <c r="T75" i="1" s="1"/>
  <c r="I76" i="1"/>
  <c r="R76" i="1" s="1"/>
  <c r="J76" i="1"/>
  <c r="S76" i="1" s="1"/>
  <c r="K76" i="1"/>
  <c r="U76" i="1" s="1"/>
  <c r="L76" i="1"/>
  <c r="T76" i="1" s="1"/>
  <c r="I77" i="1"/>
  <c r="R77" i="1" s="1"/>
  <c r="J77" i="1"/>
  <c r="S77" i="1" s="1"/>
  <c r="K77" i="1"/>
  <c r="U77" i="1" s="1"/>
  <c r="L77" i="1"/>
  <c r="T77" i="1" s="1"/>
  <c r="I78" i="1"/>
  <c r="R78" i="1" s="1"/>
  <c r="J78" i="1"/>
  <c r="S78" i="1" s="1"/>
  <c r="K78" i="1"/>
  <c r="U78" i="1" s="1"/>
  <c r="L78" i="1"/>
  <c r="T78" i="1" s="1"/>
  <c r="I79" i="1"/>
  <c r="R79" i="1" s="1"/>
  <c r="J79" i="1"/>
  <c r="S79" i="1" s="1"/>
  <c r="K79" i="1"/>
  <c r="U79" i="1" s="1"/>
  <c r="L79" i="1"/>
  <c r="T79" i="1" s="1"/>
  <c r="I80" i="1"/>
  <c r="R80" i="1" s="1"/>
  <c r="J80" i="1"/>
  <c r="S80" i="1" s="1"/>
  <c r="K80" i="1"/>
  <c r="U80" i="1" s="1"/>
  <c r="L80" i="1"/>
  <c r="T80" i="1" s="1"/>
  <c r="I81" i="1"/>
  <c r="R81" i="1" s="1"/>
  <c r="J81" i="1"/>
  <c r="S81" i="1" s="1"/>
  <c r="K81" i="1"/>
  <c r="U81" i="1" s="1"/>
  <c r="L81" i="1"/>
  <c r="T81" i="1" s="1"/>
  <c r="I82" i="1"/>
  <c r="R82" i="1" s="1"/>
  <c r="J82" i="1"/>
  <c r="S82" i="1" s="1"/>
  <c r="K82" i="1"/>
  <c r="U82" i="1" s="1"/>
  <c r="L82" i="1"/>
  <c r="T82" i="1" s="1"/>
  <c r="I83" i="1"/>
  <c r="R83" i="1" s="1"/>
  <c r="J83" i="1"/>
  <c r="S83" i="1" s="1"/>
  <c r="K83" i="1"/>
  <c r="U83" i="1" s="1"/>
  <c r="L83" i="1"/>
  <c r="T83" i="1" s="1"/>
  <c r="I84" i="1"/>
  <c r="R84" i="1" s="1"/>
  <c r="J84" i="1"/>
  <c r="S84" i="1" s="1"/>
  <c r="K84" i="1"/>
  <c r="U84" i="1" s="1"/>
  <c r="L84" i="1"/>
  <c r="T84" i="1" s="1"/>
  <c r="I85" i="1"/>
  <c r="R85" i="1" s="1"/>
  <c r="J85" i="1"/>
  <c r="S85" i="1" s="1"/>
  <c r="K85" i="1"/>
  <c r="U85" i="1" s="1"/>
  <c r="L85" i="1"/>
  <c r="T85" i="1" s="1"/>
  <c r="I86" i="1"/>
  <c r="R86" i="1" s="1"/>
  <c r="J86" i="1"/>
  <c r="S86" i="1" s="1"/>
  <c r="K86" i="1"/>
  <c r="U86" i="1" s="1"/>
  <c r="L86" i="1"/>
  <c r="T86" i="1" s="1"/>
  <c r="I87" i="1"/>
  <c r="R87" i="1" s="1"/>
  <c r="J87" i="1"/>
  <c r="S87" i="1" s="1"/>
  <c r="K87" i="1"/>
  <c r="U87" i="1" s="1"/>
  <c r="L87" i="1"/>
  <c r="T87" i="1" s="1"/>
  <c r="I88" i="1"/>
  <c r="R88" i="1" s="1"/>
  <c r="J88" i="1"/>
  <c r="S88" i="1" s="1"/>
  <c r="K88" i="1"/>
  <c r="U88" i="1" s="1"/>
  <c r="L88" i="1"/>
  <c r="T88" i="1" s="1"/>
  <c r="I89" i="1"/>
  <c r="R89" i="1" s="1"/>
  <c r="J89" i="1"/>
  <c r="S89" i="1" s="1"/>
  <c r="K89" i="1"/>
  <c r="U89" i="1" s="1"/>
  <c r="L89" i="1"/>
  <c r="T89" i="1" s="1"/>
  <c r="I90" i="1"/>
  <c r="R90" i="1" s="1"/>
  <c r="J90" i="1"/>
  <c r="S90" i="1" s="1"/>
  <c r="K90" i="1"/>
  <c r="U90" i="1" s="1"/>
  <c r="L90" i="1"/>
  <c r="T90" i="1" s="1"/>
  <c r="I91" i="1"/>
  <c r="R91" i="1" s="1"/>
  <c r="J91" i="1"/>
  <c r="S91" i="1" s="1"/>
  <c r="K91" i="1"/>
  <c r="U91" i="1" s="1"/>
  <c r="L91" i="1"/>
  <c r="T91" i="1" s="1"/>
  <c r="I92" i="1"/>
  <c r="R92" i="1" s="1"/>
  <c r="J92" i="1"/>
  <c r="S92" i="1" s="1"/>
  <c r="K92" i="1"/>
  <c r="U92" i="1" s="1"/>
  <c r="L92" i="1"/>
  <c r="T92" i="1" s="1"/>
  <c r="I93" i="1"/>
  <c r="R93" i="1" s="1"/>
  <c r="J93" i="1"/>
  <c r="S93" i="1" s="1"/>
  <c r="K93" i="1"/>
  <c r="U93" i="1" s="1"/>
  <c r="L93" i="1"/>
  <c r="T93" i="1" s="1"/>
</calcChain>
</file>

<file path=xl/sharedStrings.xml><?xml version="1.0" encoding="utf-8"?>
<sst xmlns="http://schemas.openxmlformats.org/spreadsheetml/2006/main" count="33" uniqueCount="15">
  <si>
    <t>Nitrite</t>
  </si>
  <si>
    <t>Nitrate</t>
  </si>
  <si>
    <t>µmol/L</t>
  </si>
  <si>
    <t>Phosphate</t>
  </si>
  <si>
    <t>Silicate</t>
  </si>
  <si>
    <t>nitrate1.6</t>
  </si>
  <si>
    <t>nitrate</t>
  </si>
  <si>
    <t xml:space="preserve">Si </t>
  </si>
  <si>
    <t>PO4</t>
  </si>
  <si>
    <t>Rinsing water salinity</t>
  </si>
  <si>
    <t>Salinity of sample</t>
  </si>
  <si>
    <t>‰</t>
  </si>
  <si>
    <t>FINALS RESULTS</t>
  </si>
  <si>
    <t>C Nozais leg3 46</t>
  </si>
  <si>
    <t>C Grant leg 4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</si>
</sst>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/>
    <xf numFmtId="0" fontId="0" fillId="34" borderId="0" xfId="0" applyFill="1"/>
    <xf numFmtId="0" fontId="18" fillId="0" borderId="0" xfId="0" applyFont="1"/>
    <xf numFmtId="164" fontId="0" fillId="0" borderId="0" xfId="0" applyNumberFormat="1"/>
    <xf numFmtId="0" fontId="0" fillId="0" borderId="0" xfId="0"/>
    <xf numFmtId="0" fontId="19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>
      <pane ySplit="996" topLeftCell="A46" activePane="bottomLeft"/>
      <selection activeCell="J1" activeCellId="3" sqref="D1:D1048576 F1:F1048576 H1:H1048576 J1:J1048576"/>
      <selection pane="bottomLeft" activeCell="M48" sqref="M48"/>
    </sheetView>
  </sheetViews>
  <sheetFormatPr defaultRowHeight="14.4" x14ac:dyDescent="0.3"/>
  <cols>
    <col min="18" max="21" width="9.44140625" customWidth="1"/>
  </cols>
  <sheetData>
    <row r="1" spans="1:21" s="4" customFormat="1" ht="21" x14ac:dyDescent="0.4">
      <c r="R1" s="9" t="s">
        <v>12</v>
      </c>
      <c r="S1" s="9"/>
      <c r="T1" s="9"/>
      <c r="U1" s="9"/>
    </row>
    <row r="2" spans="1:21" x14ac:dyDescent="0.3">
      <c r="C2" t="s">
        <v>0</v>
      </c>
      <c r="D2" t="s">
        <v>1</v>
      </c>
      <c r="E2" t="s">
        <v>5</v>
      </c>
      <c r="F2" s="1" t="s">
        <v>3</v>
      </c>
      <c r="G2" s="1" t="s">
        <v>4</v>
      </c>
      <c r="I2" t="s">
        <v>0</v>
      </c>
      <c r="J2" t="s">
        <v>6</v>
      </c>
      <c r="K2" t="s">
        <v>7</v>
      </c>
      <c r="L2" t="s">
        <v>8</v>
      </c>
      <c r="N2" s="4" t="s">
        <v>9</v>
      </c>
      <c r="O2" s="4"/>
      <c r="P2" s="4" t="s">
        <v>10</v>
      </c>
      <c r="Q2" s="4"/>
      <c r="R2" s="5" t="s">
        <v>0</v>
      </c>
      <c r="S2" s="5" t="s">
        <v>1</v>
      </c>
      <c r="T2" s="5" t="s">
        <v>3</v>
      </c>
      <c r="U2" s="5" t="s">
        <v>4</v>
      </c>
    </row>
    <row r="3" spans="1:21" x14ac:dyDescent="0.3">
      <c r="C3" t="s">
        <v>2</v>
      </c>
      <c r="D3" t="s">
        <v>2</v>
      </c>
      <c r="E3" s="2" t="s">
        <v>2</v>
      </c>
      <c r="F3" s="1" t="s">
        <v>2</v>
      </c>
      <c r="G3" s="1" t="s">
        <v>2</v>
      </c>
      <c r="I3" s="4" t="s">
        <v>2</v>
      </c>
      <c r="J3" s="4" t="s">
        <v>2</v>
      </c>
      <c r="K3" s="4" t="s">
        <v>2</v>
      </c>
      <c r="L3" s="4" t="s">
        <v>2</v>
      </c>
      <c r="N3" s="6" t="s">
        <v>11</v>
      </c>
      <c r="O3" s="4"/>
      <c r="P3" s="6" t="s">
        <v>11</v>
      </c>
      <c r="Q3" s="4"/>
      <c r="R3" s="5" t="s">
        <v>2</v>
      </c>
      <c r="S3" s="5" t="s">
        <v>2</v>
      </c>
      <c r="T3" s="5" t="s">
        <v>2</v>
      </c>
      <c r="U3" s="5" t="s">
        <v>2</v>
      </c>
    </row>
    <row r="4" spans="1:21" x14ac:dyDescent="0.3">
      <c r="A4" s="3" t="s">
        <v>13</v>
      </c>
      <c r="B4" s="3"/>
      <c r="C4" s="3">
        <v>8.5000000000000006E-2</v>
      </c>
      <c r="D4" s="3">
        <v>14.722</v>
      </c>
      <c r="E4" s="3"/>
      <c r="F4" s="3">
        <v>1.0289999999999999</v>
      </c>
      <c r="G4" s="3">
        <v>18.081</v>
      </c>
      <c r="I4" s="8">
        <f>C4</f>
        <v>8.5000000000000006E-2</v>
      </c>
      <c r="J4" s="8">
        <f>D4-C4</f>
        <v>14.636999999999999</v>
      </c>
      <c r="K4" s="8">
        <f t="shared" ref="K4:K26" si="0">G4</f>
        <v>18.081</v>
      </c>
      <c r="L4" s="8">
        <f>F4</f>
        <v>1.0289999999999999</v>
      </c>
      <c r="N4" s="8">
        <v>30</v>
      </c>
      <c r="O4" s="8"/>
      <c r="P4" s="5"/>
      <c r="Q4" s="8"/>
      <c r="R4" s="7">
        <f t="shared" ref="R4:R22" si="1">I4</f>
        <v>8.5000000000000006E-2</v>
      </c>
      <c r="S4" s="7">
        <f t="shared" ref="S4:S22" si="2">J4</f>
        <v>14.636999999999999</v>
      </c>
      <c r="T4" s="7">
        <f t="shared" ref="T4:T22" si="3">(1.000559+(0.00327*(N4-P4)))*L4</f>
        <v>1.130520111</v>
      </c>
      <c r="U4" s="7">
        <f t="shared" ref="U4:U22" si="4">(0.999464+(-0.00287*(N4-P4)))*K4</f>
        <v>16.514534484000002</v>
      </c>
    </row>
    <row r="5" spans="1:21" x14ac:dyDescent="0.3">
      <c r="A5" s="3">
        <v>47</v>
      </c>
      <c r="B5" s="3"/>
      <c r="C5" s="3">
        <v>7.5999999999999998E-2</v>
      </c>
      <c r="D5" s="3">
        <v>14.205</v>
      </c>
      <c r="E5" s="3"/>
      <c r="F5" s="3">
        <v>1.052</v>
      </c>
      <c r="G5" s="3">
        <v>18.363</v>
      </c>
      <c r="I5" s="8">
        <f>C5</f>
        <v>7.5999999999999998E-2</v>
      </c>
      <c r="J5" s="8">
        <f>D5-C5</f>
        <v>14.129</v>
      </c>
      <c r="K5" s="8">
        <f t="shared" si="0"/>
        <v>18.363</v>
      </c>
      <c r="L5" s="8">
        <f>F5</f>
        <v>1.052</v>
      </c>
      <c r="N5" s="8">
        <v>30</v>
      </c>
      <c r="O5" s="8"/>
      <c r="P5" s="5"/>
      <c r="Q5" s="8"/>
      <c r="R5" s="7">
        <f t="shared" si="1"/>
        <v>7.5999999999999998E-2</v>
      </c>
      <c r="S5" s="7">
        <f t="shared" si="2"/>
        <v>14.129</v>
      </c>
      <c r="T5" s="7">
        <f t="shared" si="3"/>
        <v>1.1557892680000001</v>
      </c>
      <c r="U5" s="7">
        <f t="shared" si="4"/>
        <v>16.772103132000002</v>
      </c>
    </row>
    <row r="6" spans="1:21" x14ac:dyDescent="0.3">
      <c r="A6" s="3">
        <v>48</v>
      </c>
      <c r="B6" s="3"/>
      <c r="C6" s="3">
        <v>8.8999999999999996E-2</v>
      </c>
      <c r="D6" s="3">
        <v>14.430999999999999</v>
      </c>
      <c r="E6" s="3"/>
      <c r="F6" s="3">
        <v>1.038</v>
      </c>
      <c r="G6" s="3">
        <v>18.314</v>
      </c>
      <c r="I6" s="8">
        <f>C6</f>
        <v>8.8999999999999996E-2</v>
      </c>
      <c r="J6" s="8">
        <f>D6-C6</f>
        <v>14.341999999999999</v>
      </c>
      <c r="K6" s="8">
        <f t="shared" si="0"/>
        <v>18.314</v>
      </c>
      <c r="L6" s="8">
        <f>F6</f>
        <v>1.038</v>
      </c>
      <c r="N6" s="8">
        <v>30</v>
      </c>
      <c r="O6" s="8"/>
      <c r="P6" s="5"/>
      <c r="Q6" s="8"/>
      <c r="R6" s="7">
        <f t="shared" si="1"/>
        <v>8.8999999999999996E-2</v>
      </c>
      <c r="S6" s="7">
        <f t="shared" si="2"/>
        <v>14.341999999999999</v>
      </c>
      <c r="T6" s="7">
        <f t="shared" si="3"/>
        <v>1.140408042</v>
      </c>
      <c r="U6" s="7">
        <f t="shared" si="4"/>
        <v>16.727348296000002</v>
      </c>
    </row>
    <row r="7" spans="1:21" x14ac:dyDescent="0.3">
      <c r="A7" s="3">
        <v>49</v>
      </c>
      <c r="B7" s="3"/>
      <c r="C7" s="3">
        <v>8.4000000000000005E-2</v>
      </c>
      <c r="D7" s="3">
        <v>14.315</v>
      </c>
      <c r="E7" s="3"/>
      <c r="F7" s="3">
        <v>1.1180000000000001</v>
      </c>
      <c r="G7" s="3">
        <v>19.175999999999998</v>
      </c>
      <c r="I7" s="8">
        <f>C7</f>
        <v>8.4000000000000005E-2</v>
      </c>
      <c r="J7" s="8">
        <f>D7-C7</f>
        <v>14.231</v>
      </c>
      <c r="K7" s="8">
        <f t="shared" si="0"/>
        <v>19.175999999999998</v>
      </c>
      <c r="L7" s="8">
        <f>F7</f>
        <v>1.1180000000000001</v>
      </c>
      <c r="N7" s="8">
        <v>30</v>
      </c>
      <c r="O7" s="8"/>
      <c r="P7" s="5"/>
      <c r="Q7" s="8"/>
      <c r="R7" s="7">
        <f t="shared" si="1"/>
        <v>8.4000000000000005E-2</v>
      </c>
      <c r="S7" s="7">
        <f t="shared" si="2"/>
        <v>14.231</v>
      </c>
      <c r="T7" s="7">
        <f t="shared" si="3"/>
        <v>1.2283007620000002</v>
      </c>
      <c r="U7" s="7">
        <f t="shared" si="4"/>
        <v>17.514668063999999</v>
      </c>
    </row>
    <row r="8" spans="1:21" x14ac:dyDescent="0.3">
      <c r="A8" s="3">
        <v>50</v>
      </c>
      <c r="B8" s="3"/>
      <c r="C8" s="3">
        <v>0.108</v>
      </c>
      <c r="D8" s="3">
        <v>14.343</v>
      </c>
      <c r="E8" s="3"/>
      <c r="F8" s="3">
        <v>1.077</v>
      </c>
      <c r="G8" s="3">
        <v>19.596</v>
      </c>
      <c r="I8" s="8">
        <f>C8</f>
        <v>0.108</v>
      </c>
      <c r="J8" s="8">
        <f>D8-C8</f>
        <v>14.234999999999999</v>
      </c>
      <c r="K8" s="8">
        <f t="shared" si="0"/>
        <v>19.596</v>
      </c>
      <c r="L8" s="8">
        <f>F8</f>
        <v>1.077</v>
      </c>
      <c r="N8" s="8">
        <v>30</v>
      </c>
      <c r="O8" s="8"/>
      <c r="P8" s="5"/>
      <c r="Q8" s="8"/>
      <c r="R8" s="7">
        <f t="shared" si="1"/>
        <v>0.108</v>
      </c>
      <c r="S8" s="7">
        <f t="shared" si="2"/>
        <v>14.234999999999999</v>
      </c>
      <c r="T8" s="7">
        <f t="shared" si="3"/>
        <v>1.1832557429999999</v>
      </c>
      <c r="U8" s="7">
        <f t="shared" si="4"/>
        <v>17.898280944</v>
      </c>
    </row>
    <row r="9" spans="1:21" x14ac:dyDescent="0.3">
      <c r="A9" s="3">
        <v>51</v>
      </c>
      <c r="B9" s="3"/>
      <c r="C9" s="3">
        <v>0.13</v>
      </c>
      <c r="D9" s="3">
        <v>14.468</v>
      </c>
      <c r="E9" s="3"/>
      <c r="F9" s="3">
        <v>1.1539999999999999</v>
      </c>
      <c r="G9" s="3">
        <v>18.28</v>
      </c>
      <c r="I9" s="8">
        <f>C9</f>
        <v>0.13</v>
      </c>
      <c r="J9" s="8">
        <f>D9-C9</f>
        <v>14.337999999999999</v>
      </c>
      <c r="K9" s="8">
        <f t="shared" si="0"/>
        <v>18.28</v>
      </c>
      <c r="L9" s="8">
        <f>F9</f>
        <v>1.1539999999999999</v>
      </c>
      <c r="N9" s="8">
        <v>30</v>
      </c>
      <c r="O9" s="8"/>
      <c r="P9" s="5"/>
      <c r="Q9" s="8"/>
      <c r="R9" s="7">
        <f t="shared" si="1"/>
        <v>0.13</v>
      </c>
      <c r="S9" s="7">
        <f t="shared" si="2"/>
        <v>14.337999999999999</v>
      </c>
      <c r="T9" s="7">
        <f t="shared" si="3"/>
        <v>1.267852486</v>
      </c>
      <c r="U9" s="7">
        <f t="shared" si="4"/>
        <v>16.696293920000002</v>
      </c>
    </row>
    <row r="10" spans="1:21" x14ac:dyDescent="0.3">
      <c r="A10" s="3">
        <v>52</v>
      </c>
      <c r="B10" s="3"/>
      <c r="C10" s="3">
        <v>0.11899999999999999</v>
      </c>
      <c r="D10" s="3">
        <v>14.528</v>
      </c>
      <c r="E10" s="3"/>
      <c r="F10" s="3">
        <v>1.47</v>
      </c>
      <c r="G10" s="3">
        <v>20.045999999999999</v>
      </c>
      <c r="I10" s="8">
        <f>C10</f>
        <v>0.11899999999999999</v>
      </c>
      <c r="J10" s="8">
        <f>D10-C10</f>
        <v>14.409000000000001</v>
      </c>
      <c r="K10" s="8">
        <f t="shared" si="0"/>
        <v>20.045999999999999</v>
      </c>
      <c r="L10" s="8">
        <f>F10</f>
        <v>1.47</v>
      </c>
      <c r="N10" s="8">
        <v>30</v>
      </c>
      <c r="O10" s="8"/>
      <c r="P10" s="5"/>
      <c r="Q10" s="8"/>
      <c r="R10" s="7">
        <f t="shared" si="1"/>
        <v>0.11899999999999999</v>
      </c>
      <c r="S10" s="7">
        <f t="shared" si="2"/>
        <v>14.409000000000001</v>
      </c>
      <c r="T10" s="7">
        <f t="shared" si="3"/>
        <v>1.6150287300000001</v>
      </c>
      <c r="U10" s="7">
        <f t="shared" si="4"/>
        <v>18.309294744000002</v>
      </c>
    </row>
    <row r="11" spans="1:21" x14ac:dyDescent="0.3">
      <c r="A11" s="3">
        <v>53</v>
      </c>
      <c r="B11" s="3"/>
      <c r="C11" s="3">
        <v>7.9000000000000001E-2</v>
      </c>
      <c r="D11" s="3">
        <v>14.331</v>
      </c>
      <c r="E11" s="3"/>
      <c r="F11" s="3">
        <v>1.31</v>
      </c>
      <c r="G11" s="3">
        <v>18.861000000000001</v>
      </c>
      <c r="I11" s="8">
        <f>C11</f>
        <v>7.9000000000000001E-2</v>
      </c>
      <c r="J11" s="8">
        <f>D11-C11</f>
        <v>14.251999999999999</v>
      </c>
      <c r="K11" s="8">
        <f t="shared" si="0"/>
        <v>18.861000000000001</v>
      </c>
      <c r="L11" s="8">
        <f>F11</f>
        <v>1.31</v>
      </c>
      <c r="N11" s="8">
        <v>30</v>
      </c>
      <c r="O11" s="8"/>
      <c r="P11" s="5"/>
      <c r="Q11" s="8"/>
      <c r="R11" s="7">
        <f t="shared" si="1"/>
        <v>7.9000000000000001E-2</v>
      </c>
      <c r="S11" s="7">
        <f t="shared" si="2"/>
        <v>14.251999999999999</v>
      </c>
      <c r="T11" s="7">
        <f t="shared" si="3"/>
        <v>1.4392432900000001</v>
      </c>
      <c r="U11" s="7">
        <f t="shared" si="4"/>
        <v>17.226958404000001</v>
      </c>
    </row>
    <row r="12" spans="1:21" x14ac:dyDescent="0.3">
      <c r="A12" s="3">
        <v>54</v>
      </c>
      <c r="B12" s="3"/>
      <c r="C12" s="3">
        <v>0.13600000000000001</v>
      </c>
      <c r="D12" s="3">
        <v>14.699</v>
      </c>
      <c r="E12" s="3"/>
      <c r="F12" s="3">
        <v>1.4930000000000001</v>
      </c>
      <c r="G12" s="3">
        <v>19.652000000000001</v>
      </c>
      <c r="I12" s="8">
        <f>C12</f>
        <v>0.13600000000000001</v>
      </c>
      <c r="J12" s="8">
        <f>D12-C12</f>
        <v>14.563000000000001</v>
      </c>
      <c r="K12" s="8">
        <f t="shared" si="0"/>
        <v>19.652000000000001</v>
      </c>
      <c r="L12" s="8">
        <f>F12</f>
        <v>1.4930000000000001</v>
      </c>
      <c r="N12" s="8">
        <v>30</v>
      </c>
      <c r="O12" s="8"/>
      <c r="P12" s="5"/>
      <c r="Q12" s="8"/>
      <c r="R12" s="7">
        <f t="shared" si="1"/>
        <v>0.13600000000000001</v>
      </c>
      <c r="S12" s="7">
        <f t="shared" si="2"/>
        <v>14.563000000000001</v>
      </c>
      <c r="T12" s="7">
        <f t="shared" si="3"/>
        <v>1.6402978870000002</v>
      </c>
      <c r="U12" s="7">
        <f t="shared" si="4"/>
        <v>17.949429328000001</v>
      </c>
    </row>
    <row r="13" spans="1:21" x14ac:dyDescent="0.3">
      <c r="A13" s="3">
        <v>55</v>
      </c>
      <c r="B13" s="3"/>
      <c r="C13" s="3">
        <v>0.109</v>
      </c>
      <c r="D13" s="3">
        <v>14.754</v>
      </c>
      <c r="E13" s="3"/>
      <c r="F13" s="3">
        <v>1.607</v>
      </c>
      <c r="G13" s="3">
        <v>21.899000000000001</v>
      </c>
      <c r="I13" s="8">
        <f>C13</f>
        <v>0.109</v>
      </c>
      <c r="J13" s="8">
        <f>D13-C13</f>
        <v>14.645</v>
      </c>
      <c r="K13" s="8">
        <f t="shared" si="0"/>
        <v>21.899000000000001</v>
      </c>
      <c r="L13" s="8">
        <f>F13</f>
        <v>1.607</v>
      </c>
      <c r="N13" s="8">
        <v>30</v>
      </c>
      <c r="O13" s="8"/>
      <c r="P13" s="5"/>
      <c r="Q13" s="8"/>
      <c r="R13" s="7">
        <f t="shared" si="1"/>
        <v>0.109</v>
      </c>
      <c r="S13" s="7">
        <f t="shared" si="2"/>
        <v>14.645</v>
      </c>
      <c r="T13" s="7">
        <f t="shared" si="3"/>
        <v>1.7655450130000001</v>
      </c>
      <c r="U13" s="7">
        <f t="shared" si="4"/>
        <v>20.001758236000001</v>
      </c>
    </row>
    <row r="14" spans="1:21" x14ac:dyDescent="0.3">
      <c r="A14" s="3">
        <v>56</v>
      </c>
      <c r="B14" s="3"/>
      <c r="C14" s="3">
        <v>9.7000000000000003E-2</v>
      </c>
      <c r="D14" s="3">
        <v>17.809999999999999</v>
      </c>
      <c r="E14" s="3"/>
      <c r="F14" s="3">
        <v>1.5069999999999999</v>
      </c>
      <c r="G14" s="3">
        <v>18.984999999999999</v>
      </c>
      <c r="I14" s="8">
        <f>C14</f>
        <v>9.7000000000000003E-2</v>
      </c>
      <c r="J14" s="8">
        <f>D14-C14</f>
        <v>17.712999999999997</v>
      </c>
      <c r="K14" s="8">
        <f t="shared" si="0"/>
        <v>18.984999999999999</v>
      </c>
      <c r="L14" s="8">
        <f>F14</f>
        <v>1.5069999999999999</v>
      </c>
      <c r="N14" s="8">
        <v>30</v>
      </c>
      <c r="O14" s="8"/>
      <c r="P14" s="5"/>
      <c r="Q14" s="8"/>
      <c r="R14" s="7">
        <f t="shared" si="1"/>
        <v>9.7000000000000003E-2</v>
      </c>
      <c r="S14" s="7">
        <f t="shared" si="2"/>
        <v>17.712999999999997</v>
      </c>
      <c r="T14" s="7">
        <f t="shared" si="3"/>
        <v>1.6556791129999999</v>
      </c>
      <c r="U14" s="7">
        <f t="shared" si="4"/>
        <v>17.340215539999999</v>
      </c>
    </row>
    <row r="15" spans="1:21" x14ac:dyDescent="0.3">
      <c r="A15" s="3">
        <v>57</v>
      </c>
      <c r="B15" s="3"/>
      <c r="C15" s="3">
        <v>8.8999999999999996E-2</v>
      </c>
      <c r="D15" s="3">
        <v>19.454000000000001</v>
      </c>
      <c r="E15" s="3"/>
      <c r="F15" s="3">
        <v>1.7929999999999999</v>
      </c>
      <c r="G15" s="3">
        <v>18.148</v>
      </c>
      <c r="I15" s="8">
        <f>C15</f>
        <v>8.8999999999999996E-2</v>
      </c>
      <c r="J15" s="8">
        <f>D15-C15</f>
        <v>19.365000000000002</v>
      </c>
      <c r="K15" s="8">
        <f t="shared" si="0"/>
        <v>18.148</v>
      </c>
      <c r="L15" s="8">
        <f>F15</f>
        <v>1.7929999999999999</v>
      </c>
      <c r="N15" s="8">
        <v>30</v>
      </c>
      <c r="O15" s="8"/>
      <c r="P15" s="5"/>
      <c r="Q15" s="8"/>
      <c r="R15" s="7">
        <f t="shared" si="1"/>
        <v>8.8999999999999996E-2</v>
      </c>
      <c r="S15" s="7">
        <f t="shared" si="2"/>
        <v>19.365000000000002</v>
      </c>
      <c r="T15" s="7">
        <f t="shared" si="3"/>
        <v>1.9698955870000001</v>
      </c>
      <c r="U15" s="7">
        <f t="shared" si="4"/>
        <v>16.575729872</v>
      </c>
    </row>
    <row r="16" spans="1:21" x14ac:dyDescent="0.3">
      <c r="A16" s="3">
        <v>58</v>
      </c>
      <c r="B16" s="3"/>
      <c r="C16" s="3">
        <v>0.108</v>
      </c>
      <c r="D16" s="3">
        <v>19.744</v>
      </c>
      <c r="E16" s="3"/>
      <c r="F16" s="3">
        <v>1.7589999999999999</v>
      </c>
      <c r="G16" s="3">
        <v>18.059000000000001</v>
      </c>
      <c r="I16" s="8">
        <f>C16</f>
        <v>0.108</v>
      </c>
      <c r="J16" s="8">
        <f>D16-C16</f>
        <v>19.635999999999999</v>
      </c>
      <c r="K16" s="8">
        <f t="shared" si="0"/>
        <v>18.059000000000001</v>
      </c>
      <c r="L16" s="8">
        <f>F16</f>
        <v>1.7589999999999999</v>
      </c>
      <c r="N16" s="8">
        <v>30</v>
      </c>
      <c r="O16" s="8"/>
      <c r="P16" s="5"/>
      <c r="Q16" s="8"/>
      <c r="R16" s="7">
        <f t="shared" si="1"/>
        <v>0.108</v>
      </c>
      <c r="S16" s="7">
        <f t="shared" si="2"/>
        <v>19.635999999999999</v>
      </c>
      <c r="T16" s="7">
        <f t="shared" si="3"/>
        <v>1.9325411809999999</v>
      </c>
      <c r="U16" s="7">
        <f t="shared" si="4"/>
        <v>16.494440476000001</v>
      </c>
    </row>
    <row r="17" spans="1:21" x14ac:dyDescent="0.3">
      <c r="A17" s="3">
        <v>59</v>
      </c>
      <c r="B17" s="3"/>
      <c r="C17" s="3">
        <v>0.10100000000000001</v>
      </c>
      <c r="D17" s="3">
        <v>19.227</v>
      </c>
      <c r="E17" s="3"/>
      <c r="F17" s="3">
        <v>1.7529999999999999</v>
      </c>
      <c r="G17" s="3">
        <v>20.533000000000001</v>
      </c>
      <c r="I17" s="8">
        <f>C17</f>
        <v>0.10100000000000001</v>
      </c>
      <c r="J17" s="8">
        <f>D17-C17</f>
        <v>19.126000000000001</v>
      </c>
      <c r="K17" s="8">
        <f t="shared" si="0"/>
        <v>20.533000000000001</v>
      </c>
      <c r="L17" s="8">
        <f>F17</f>
        <v>1.7529999999999999</v>
      </c>
      <c r="N17" s="8">
        <v>30</v>
      </c>
      <c r="O17" s="8"/>
      <c r="P17" s="5"/>
      <c r="Q17" s="8"/>
      <c r="R17" s="7">
        <f t="shared" si="1"/>
        <v>0.10100000000000001</v>
      </c>
      <c r="S17" s="7">
        <f t="shared" si="2"/>
        <v>19.126000000000001</v>
      </c>
      <c r="T17" s="7">
        <f t="shared" si="3"/>
        <v>1.925949227</v>
      </c>
      <c r="U17" s="7">
        <f t="shared" si="4"/>
        <v>18.754103012000002</v>
      </c>
    </row>
    <row r="18" spans="1:21" x14ac:dyDescent="0.3">
      <c r="A18" s="3">
        <v>60</v>
      </c>
      <c r="B18" s="3"/>
      <c r="C18" s="3">
        <v>0.13400000000000001</v>
      </c>
      <c r="D18" s="3">
        <v>19.393999999999998</v>
      </c>
      <c r="E18" s="3"/>
      <c r="F18" s="3">
        <v>1.833</v>
      </c>
      <c r="G18" s="3">
        <v>19.507000000000001</v>
      </c>
      <c r="I18" s="8">
        <f>C18</f>
        <v>0.13400000000000001</v>
      </c>
      <c r="J18" s="8">
        <f>D18-C18</f>
        <v>19.259999999999998</v>
      </c>
      <c r="K18" s="8">
        <f t="shared" si="0"/>
        <v>19.507000000000001</v>
      </c>
      <c r="L18" s="8">
        <f>F18</f>
        <v>1.833</v>
      </c>
      <c r="N18" s="8">
        <v>30</v>
      </c>
      <c r="O18" s="8"/>
      <c r="P18" s="5"/>
      <c r="Q18" s="8"/>
      <c r="R18" s="7">
        <f t="shared" si="1"/>
        <v>0.13400000000000001</v>
      </c>
      <c r="S18" s="7">
        <f t="shared" si="2"/>
        <v>19.259999999999998</v>
      </c>
      <c r="T18" s="7">
        <f t="shared" si="3"/>
        <v>2.013841947</v>
      </c>
      <c r="U18" s="7">
        <f t="shared" si="4"/>
        <v>17.816991548000004</v>
      </c>
    </row>
    <row r="19" spans="1:21" x14ac:dyDescent="0.3">
      <c r="A19" s="3">
        <v>61</v>
      </c>
      <c r="B19" s="3"/>
      <c r="C19" s="3">
        <v>6.9000000000000006E-2</v>
      </c>
      <c r="D19" s="3">
        <v>15.865</v>
      </c>
      <c r="E19" s="3"/>
      <c r="F19" s="3">
        <v>1.111</v>
      </c>
      <c r="G19" s="3">
        <v>36.472000000000001</v>
      </c>
      <c r="I19" s="8">
        <f>C19</f>
        <v>6.9000000000000006E-2</v>
      </c>
      <c r="J19" s="8">
        <f>D19-C19</f>
        <v>15.795999999999999</v>
      </c>
      <c r="K19" s="8">
        <f t="shared" si="0"/>
        <v>36.472000000000001</v>
      </c>
      <c r="L19" s="8">
        <f>F19</f>
        <v>1.111</v>
      </c>
      <c r="N19" s="8">
        <v>30</v>
      </c>
      <c r="O19" s="8"/>
      <c r="P19" s="5"/>
      <c r="Q19" s="8"/>
      <c r="R19" s="7">
        <f t="shared" si="1"/>
        <v>6.9000000000000006E-2</v>
      </c>
      <c r="S19" s="7">
        <f t="shared" si="2"/>
        <v>15.795999999999999</v>
      </c>
      <c r="T19" s="7">
        <f t="shared" si="3"/>
        <v>1.2206101490000001</v>
      </c>
      <c r="U19" s="7">
        <f t="shared" si="4"/>
        <v>33.312211808000001</v>
      </c>
    </row>
    <row r="20" spans="1:21" x14ac:dyDescent="0.3">
      <c r="A20" s="3">
        <v>62</v>
      </c>
      <c r="B20" s="3"/>
      <c r="C20" s="3">
        <v>0.125</v>
      </c>
      <c r="D20" s="3">
        <v>15.221</v>
      </c>
      <c r="E20" s="3"/>
      <c r="F20" s="3">
        <v>1.163</v>
      </c>
      <c r="G20" s="3">
        <v>34.31</v>
      </c>
      <c r="I20" s="8">
        <f>C20</f>
        <v>0.125</v>
      </c>
      <c r="J20" s="8">
        <f>D20-C20</f>
        <v>15.096</v>
      </c>
      <c r="K20" s="8">
        <f t="shared" si="0"/>
        <v>34.31</v>
      </c>
      <c r="L20" s="8">
        <f>F20</f>
        <v>1.163</v>
      </c>
      <c r="N20" s="8">
        <v>30</v>
      </c>
      <c r="O20" s="8"/>
      <c r="P20" s="5"/>
      <c r="Q20" s="8"/>
      <c r="R20" s="7">
        <f t="shared" si="1"/>
        <v>0.125</v>
      </c>
      <c r="S20" s="7">
        <f t="shared" si="2"/>
        <v>15.096</v>
      </c>
      <c r="T20" s="7">
        <f t="shared" si="3"/>
        <v>1.2777404170000002</v>
      </c>
      <c r="U20" s="7">
        <f t="shared" si="4"/>
        <v>31.337518840000005</v>
      </c>
    </row>
    <row r="21" spans="1:21" x14ac:dyDescent="0.3">
      <c r="A21" s="3">
        <v>63</v>
      </c>
      <c r="B21" s="3"/>
      <c r="C21" s="3">
        <v>6.5000000000000002E-2</v>
      </c>
      <c r="D21" s="3">
        <v>15.515000000000001</v>
      </c>
      <c r="E21" s="3"/>
      <c r="F21" s="3">
        <v>1.129</v>
      </c>
      <c r="G21" s="3">
        <v>37.732999999999997</v>
      </c>
      <c r="I21" s="8">
        <f>C21</f>
        <v>6.5000000000000002E-2</v>
      </c>
      <c r="J21" s="8">
        <f>D21-C21</f>
        <v>15.450000000000001</v>
      </c>
      <c r="K21" s="8">
        <f t="shared" si="0"/>
        <v>37.732999999999997</v>
      </c>
      <c r="L21" s="8">
        <f>F21</f>
        <v>1.129</v>
      </c>
      <c r="N21" s="8">
        <v>30</v>
      </c>
      <c r="O21" s="8"/>
      <c r="P21" s="5"/>
      <c r="Q21" s="8"/>
      <c r="R21" s="7">
        <f t="shared" si="1"/>
        <v>6.5000000000000002E-2</v>
      </c>
      <c r="S21" s="7">
        <f t="shared" si="2"/>
        <v>15.450000000000001</v>
      </c>
      <c r="T21" s="7">
        <f t="shared" si="3"/>
        <v>1.240386011</v>
      </c>
      <c r="U21" s="7">
        <f t="shared" si="4"/>
        <v>34.463963812000003</v>
      </c>
    </row>
    <row r="22" spans="1:21" x14ac:dyDescent="0.3">
      <c r="A22" s="3">
        <v>64</v>
      </c>
      <c r="B22" s="3"/>
      <c r="C22" s="3">
        <v>0.1</v>
      </c>
      <c r="D22" s="3">
        <v>15.728</v>
      </c>
      <c r="E22" s="3"/>
      <c r="F22" s="3">
        <v>1.2689999999999999</v>
      </c>
      <c r="G22" s="3">
        <v>39.420999999999999</v>
      </c>
      <c r="I22" s="8">
        <f>C22</f>
        <v>0.1</v>
      </c>
      <c r="J22" s="8">
        <f>D22-C22</f>
        <v>15.628</v>
      </c>
      <c r="K22" s="8">
        <f t="shared" si="0"/>
        <v>39.420999999999999</v>
      </c>
      <c r="L22" s="8">
        <f>F22</f>
        <v>1.2689999999999999</v>
      </c>
      <c r="N22" s="8">
        <v>30</v>
      </c>
      <c r="O22" s="8"/>
      <c r="P22" s="5"/>
      <c r="Q22" s="8"/>
      <c r="R22" s="7">
        <f t="shared" si="1"/>
        <v>0.1</v>
      </c>
      <c r="S22" s="7">
        <f t="shared" si="2"/>
        <v>15.628</v>
      </c>
      <c r="T22" s="7">
        <f t="shared" si="3"/>
        <v>1.394198271</v>
      </c>
      <c r="U22" s="7">
        <f t="shared" si="4"/>
        <v>36.005722244000005</v>
      </c>
    </row>
    <row r="23" spans="1:21" x14ac:dyDescent="0.3">
      <c r="A23" s="3">
        <v>65</v>
      </c>
      <c r="B23" s="3"/>
      <c r="C23" s="3">
        <v>0.11700000000000001</v>
      </c>
      <c r="D23" s="3">
        <v>15.731</v>
      </c>
      <c r="E23" s="3"/>
      <c r="F23" s="3">
        <v>1.173</v>
      </c>
      <c r="G23" s="3">
        <v>39.768000000000001</v>
      </c>
      <c r="I23" s="8">
        <f>C23</f>
        <v>0.11700000000000001</v>
      </c>
      <c r="J23" s="8">
        <f>D23-C23</f>
        <v>15.613999999999999</v>
      </c>
      <c r="K23" s="8">
        <f t="shared" si="0"/>
        <v>39.768000000000001</v>
      </c>
      <c r="L23" s="8">
        <f>F23</f>
        <v>1.173</v>
      </c>
      <c r="N23" s="8">
        <v>30</v>
      </c>
      <c r="O23" s="8"/>
      <c r="P23" s="5"/>
      <c r="Q23" s="8"/>
      <c r="R23" s="7">
        <f t="shared" ref="R23:R86" si="5">I23</f>
        <v>0.11700000000000001</v>
      </c>
      <c r="S23" s="7">
        <f t="shared" ref="S23:S86" si="6">J23</f>
        <v>15.613999999999999</v>
      </c>
      <c r="T23" s="7">
        <f t="shared" ref="T23:T86" si="7">(1.000559+(0.00327*(N23-P23)))*L23</f>
        <v>1.2887270070000001</v>
      </c>
      <c r="U23" s="7">
        <f t="shared" ref="U23:U86" si="8">(0.999464+(-0.00287*(N23-P23)))*K23</f>
        <v>36.322659552000005</v>
      </c>
    </row>
    <row r="24" spans="1:21" x14ac:dyDescent="0.3">
      <c r="A24" s="3">
        <v>66</v>
      </c>
      <c r="B24" s="3"/>
      <c r="C24" s="3">
        <v>7.8E-2</v>
      </c>
      <c r="D24" s="3">
        <v>15.319000000000001</v>
      </c>
      <c r="E24" s="3"/>
      <c r="F24" s="3">
        <v>1.4730000000000001</v>
      </c>
      <c r="G24" s="3">
        <v>36.020000000000003</v>
      </c>
      <c r="I24" s="8">
        <f>C24</f>
        <v>7.8E-2</v>
      </c>
      <c r="J24" s="8">
        <f>D24-C24</f>
        <v>15.241000000000001</v>
      </c>
      <c r="K24" s="8">
        <f t="shared" si="0"/>
        <v>36.020000000000003</v>
      </c>
      <c r="L24" s="8">
        <f>F24</f>
        <v>1.4730000000000001</v>
      </c>
      <c r="N24" s="8">
        <v>30</v>
      </c>
      <c r="O24" s="8"/>
      <c r="P24" s="5"/>
      <c r="Q24" s="8"/>
      <c r="R24" s="7">
        <f t="shared" si="5"/>
        <v>7.8E-2</v>
      </c>
      <c r="S24" s="7">
        <f t="shared" si="6"/>
        <v>15.241000000000001</v>
      </c>
      <c r="T24" s="7">
        <f t="shared" si="7"/>
        <v>1.6183247070000002</v>
      </c>
      <c r="U24" s="7">
        <f t="shared" si="8"/>
        <v>32.899371280000004</v>
      </c>
    </row>
    <row r="25" spans="1:21" x14ac:dyDescent="0.3">
      <c r="A25" s="3">
        <v>67</v>
      </c>
      <c r="B25" s="3"/>
      <c r="C25" s="3">
        <v>7.1999999999999995E-2</v>
      </c>
      <c r="D25" s="3">
        <v>15.526</v>
      </c>
      <c r="E25" s="3"/>
      <c r="F25" s="3">
        <v>1.496</v>
      </c>
      <c r="G25" s="3">
        <v>43.112000000000002</v>
      </c>
      <c r="I25" s="8">
        <f>C25</f>
        <v>7.1999999999999995E-2</v>
      </c>
      <c r="J25" s="8">
        <f>D25-C25</f>
        <v>15.454000000000001</v>
      </c>
      <c r="K25" s="8">
        <f t="shared" si="0"/>
        <v>43.112000000000002</v>
      </c>
      <c r="L25" s="8">
        <f>F25</f>
        <v>1.496</v>
      </c>
      <c r="N25" s="8">
        <v>30</v>
      </c>
      <c r="O25" s="8"/>
      <c r="P25" s="5"/>
      <c r="Q25" s="8"/>
      <c r="R25" s="7">
        <f t="shared" si="5"/>
        <v>7.1999999999999995E-2</v>
      </c>
      <c r="S25" s="7">
        <f t="shared" si="6"/>
        <v>15.454000000000001</v>
      </c>
      <c r="T25" s="7">
        <f t="shared" si="7"/>
        <v>1.6435938640000001</v>
      </c>
      <c r="U25" s="7">
        <f t="shared" si="8"/>
        <v>39.376948768000005</v>
      </c>
    </row>
    <row r="26" spans="1:21" x14ac:dyDescent="0.3">
      <c r="A26" s="3">
        <v>68</v>
      </c>
      <c r="B26" s="3"/>
      <c r="C26" s="3">
        <v>6.5000000000000002E-2</v>
      </c>
      <c r="D26" s="3">
        <v>14.863</v>
      </c>
      <c r="E26" s="3"/>
      <c r="F26" s="3">
        <v>1.462</v>
      </c>
      <c r="G26" s="3">
        <v>43.664000000000001</v>
      </c>
      <c r="I26" s="8">
        <f>C26</f>
        <v>6.5000000000000002E-2</v>
      </c>
      <c r="J26" s="8">
        <f>D26-C26</f>
        <v>14.798</v>
      </c>
      <c r="K26" s="8">
        <f t="shared" si="0"/>
        <v>43.664000000000001</v>
      </c>
      <c r="L26" s="8">
        <f>F26</f>
        <v>1.462</v>
      </c>
      <c r="N26" s="8">
        <v>30</v>
      </c>
      <c r="O26" s="8"/>
      <c r="P26" s="5"/>
      <c r="Q26" s="8"/>
      <c r="R26" s="7">
        <f t="shared" si="5"/>
        <v>6.5000000000000002E-2</v>
      </c>
      <c r="S26" s="7">
        <f t="shared" si="6"/>
        <v>14.798</v>
      </c>
      <c r="T26" s="7">
        <f t="shared" si="7"/>
        <v>1.6062394580000001</v>
      </c>
      <c r="U26" s="7">
        <f t="shared" si="8"/>
        <v>39.881125696000005</v>
      </c>
    </row>
    <row r="27" spans="1:21" x14ac:dyDescent="0.3">
      <c r="A27" s="3">
        <v>69</v>
      </c>
      <c r="B27" s="3"/>
      <c r="C27" s="3">
        <v>7.2999999999999995E-2</v>
      </c>
      <c r="D27" s="3">
        <v>15.750999999999999</v>
      </c>
      <c r="E27" s="3"/>
      <c r="F27" s="3">
        <v>1.4690000000000001</v>
      </c>
      <c r="G27" s="3">
        <v>39.792999999999999</v>
      </c>
      <c r="I27" s="8">
        <f>C27</f>
        <v>7.2999999999999995E-2</v>
      </c>
      <c r="J27" s="8">
        <f>D27-C27</f>
        <v>15.677999999999999</v>
      </c>
      <c r="K27" s="8">
        <f t="shared" ref="K27:K90" si="9">G27</f>
        <v>39.792999999999999</v>
      </c>
      <c r="L27" s="8">
        <f>F27</f>
        <v>1.4690000000000001</v>
      </c>
      <c r="N27" s="8">
        <v>30</v>
      </c>
      <c r="O27" s="8"/>
      <c r="P27" s="5"/>
      <c r="Q27" s="8"/>
      <c r="R27" s="7">
        <f t="shared" si="5"/>
        <v>7.2999999999999995E-2</v>
      </c>
      <c r="S27" s="7">
        <f t="shared" si="6"/>
        <v>15.677999999999999</v>
      </c>
      <c r="T27" s="7">
        <f t="shared" si="7"/>
        <v>1.6139300710000002</v>
      </c>
      <c r="U27" s="7">
        <f t="shared" si="8"/>
        <v>36.345493652000002</v>
      </c>
    </row>
    <row r="28" spans="1:21" x14ac:dyDescent="0.3">
      <c r="A28" s="3">
        <v>70</v>
      </c>
      <c r="B28" s="3"/>
      <c r="C28" s="3">
        <v>0.08</v>
      </c>
      <c r="D28" s="3">
        <v>15.8</v>
      </c>
      <c r="E28" s="3"/>
      <c r="F28" s="3">
        <v>1.5609999999999999</v>
      </c>
      <c r="G28" s="3">
        <v>48.598999999999997</v>
      </c>
      <c r="I28" s="8">
        <f>C28</f>
        <v>0.08</v>
      </c>
      <c r="J28" s="8">
        <f>D28-C28</f>
        <v>15.72</v>
      </c>
      <c r="K28" s="8">
        <f t="shared" si="9"/>
        <v>48.598999999999997</v>
      </c>
      <c r="L28" s="8">
        <f>F28</f>
        <v>1.5609999999999999</v>
      </c>
      <c r="N28" s="8">
        <v>30</v>
      </c>
      <c r="O28" s="8"/>
      <c r="P28" s="5"/>
      <c r="Q28" s="8"/>
      <c r="R28" s="7">
        <f t="shared" si="5"/>
        <v>0.08</v>
      </c>
      <c r="S28" s="7">
        <f t="shared" si="6"/>
        <v>15.72</v>
      </c>
      <c r="T28" s="7">
        <f t="shared" si="7"/>
        <v>1.7150066989999999</v>
      </c>
      <c r="U28" s="7">
        <f t="shared" si="8"/>
        <v>44.388577036000001</v>
      </c>
    </row>
    <row r="29" spans="1:21" x14ac:dyDescent="0.3">
      <c r="A29" s="3">
        <v>71</v>
      </c>
      <c r="B29" s="3"/>
      <c r="C29" s="3">
        <v>5.5E-2</v>
      </c>
      <c r="D29" s="3">
        <v>22.021999999999998</v>
      </c>
      <c r="E29" s="3"/>
      <c r="F29" s="3">
        <v>1.9570000000000001</v>
      </c>
      <c r="G29" s="3">
        <v>40.404000000000003</v>
      </c>
      <c r="I29" s="8">
        <f>C29</f>
        <v>5.5E-2</v>
      </c>
      <c r="J29" s="8">
        <f>D29-C29</f>
        <v>21.966999999999999</v>
      </c>
      <c r="K29" s="8">
        <f t="shared" si="9"/>
        <v>40.404000000000003</v>
      </c>
      <c r="L29" s="8">
        <f>F29</f>
        <v>1.9570000000000001</v>
      </c>
      <c r="N29" s="8">
        <v>30</v>
      </c>
      <c r="O29" s="8"/>
      <c r="P29" s="5"/>
      <c r="Q29" s="8"/>
      <c r="R29" s="7">
        <f t="shared" si="5"/>
        <v>5.5E-2</v>
      </c>
      <c r="S29" s="7">
        <f t="shared" si="6"/>
        <v>21.966999999999999</v>
      </c>
      <c r="T29" s="7">
        <f t="shared" si="7"/>
        <v>2.150075663</v>
      </c>
      <c r="U29" s="7">
        <f t="shared" si="8"/>
        <v>36.903559056000006</v>
      </c>
    </row>
    <row r="30" spans="1:21" x14ac:dyDescent="0.3">
      <c r="A30" s="3">
        <v>72</v>
      </c>
      <c r="B30" s="3"/>
      <c r="C30" s="3">
        <v>8.5999999999999993E-2</v>
      </c>
      <c r="D30" s="3">
        <v>20.594999999999999</v>
      </c>
      <c r="E30" s="3"/>
      <c r="F30" s="3">
        <v>1.752</v>
      </c>
      <c r="G30" s="3">
        <v>35.386000000000003</v>
      </c>
      <c r="I30" s="8">
        <f>C30</f>
        <v>8.5999999999999993E-2</v>
      </c>
      <c r="J30" s="8">
        <f>D30-C30</f>
        <v>20.509</v>
      </c>
      <c r="K30" s="8">
        <f t="shared" si="9"/>
        <v>35.386000000000003</v>
      </c>
      <c r="L30" s="8">
        <f>F30</f>
        <v>1.752</v>
      </c>
      <c r="N30" s="8">
        <v>30</v>
      </c>
      <c r="O30" s="8"/>
      <c r="P30" s="5"/>
      <c r="Q30" s="8"/>
      <c r="R30" s="7">
        <f t="shared" si="5"/>
        <v>8.5999999999999993E-2</v>
      </c>
      <c r="S30" s="7">
        <f t="shared" si="6"/>
        <v>20.509</v>
      </c>
      <c r="T30" s="7">
        <f t="shared" si="7"/>
        <v>1.9248505680000001</v>
      </c>
      <c r="U30" s="7">
        <f t="shared" si="8"/>
        <v>32.320298504000007</v>
      </c>
    </row>
    <row r="31" spans="1:21" x14ac:dyDescent="0.3">
      <c r="A31" s="3">
        <v>73</v>
      </c>
      <c r="B31" s="3"/>
      <c r="C31" s="3">
        <v>8.7999999999999995E-2</v>
      </c>
      <c r="D31" s="3">
        <v>20.585000000000001</v>
      </c>
      <c r="E31" s="3"/>
      <c r="F31" s="3">
        <v>1.728</v>
      </c>
      <c r="G31" s="3">
        <v>33.601999999999997</v>
      </c>
      <c r="I31" s="8">
        <f>C31</f>
        <v>8.7999999999999995E-2</v>
      </c>
      <c r="J31" s="8">
        <f>D31-C31</f>
        <v>20.497</v>
      </c>
      <c r="K31" s="8">
        <f t="shared" si="9"/>
        <v>33.601999999999997</v>
      </c>
      <c r="L31" s="8">
        <f>F31</f>
        <v>1.728</v>
      </c>
      <c r="N31" s="8">
        <v>30</v>
      </c>
      <c r="O31" s="8"/>
      <c r="P31" s="5"/>
      <c r="Q31" s="8"/>
      <c r="R31" s="7">
        <f t="shared" si="5"/>
        <v>8.7999999999999995E-2</v>
      </c>
      <c r="S31" s="7">
        <f t="shared" si="6"/>
        <v>20.497</v>
      </c>
      <c r="T31" s="7">
        <f t="shared" si="7"/>
        <v>1.8984827520000001</v>
      </c>
      <c r="U31" s="7">
        <f t="shared" si="8"/>
        <v>30.690857127999998</v>
      </c>
    </row>
    <row r="32" spans="1:21" x14ac:dyDescent="0.3">
      <c r="A32" s="3">
        <v>74</v>
      </c>
      <c r="B32" s="3"/>
      <c r="C32" s="3">
        <v>7.1999999999999995E-2</v>
      </c>
      <c r="D32" s="3">
        <v>21.861999999999998</v>
      </c>
      <c r="E32" s="3"/>
      <c r="F32" s="3">
        <v>2.0019999999999998</v>
      </c>
      <c r="G32" s="3">
        <v>41.473999999999997</v>
      </c>
      <c r="I32" s="8">
        <f>C32</f>
        <v>7.1999999999999995E-2</v>
      </c>
      <c r="J32" s="8">
        <f>D32-C32</f>
        <v>21.79</v>
      </c>
      <c r="K32" s="8">
        <f t="shared" si="9"/>
        <v>41.473999999999997</v>
      </c>
      <c r="L32" s="8">
        <f>F32</f>
        <v>2.0019999999999998</v>
      </c>
      <c r="N32" s="8">
        <v>30</v>
      </c>
      <c r="O32" s="8"/>
      <c r="P32" s="5"/>
      <c r="Q32" s="8"/>
      <c r="R32" s="7">
        <f t="shared" si="5"/>
        <v>7.1999999999999995E-2</v>
      </c>
      <c r="S32" s="7">
        <f t="shared" si="6"/>
        <v>21.79</v>
      </c>
      <c r="T32" s="7">
        <f t="shared" si="7"/>
        <v>2.199515318</v>
      </c>
      <c r="U32" s="7">
        <f t="shared" si="8"/>
        <v>37.880858535999998</v>
      </c>
    </row>
    <row r="33" spans="1:21" x14ac:dyDescent="0.3">
      <c r="A33" s="3">
        <v>75</v>
      </c>
      <c r="B33" s="3"/>
      <c r="C33" s="3">
        <v>9.4E-2</v>
      </c>
      <c r="D33" s="3">
        <v>21.669</v>
      </c>
      <c r="E33" s="3"/>
      <c r="F33" s="3">
        <v>1.8480000000000001</v>
      </c>
      <c r="G33" s="3">
        <v>39.972999999999999</v>
      </c>
      <c r="I33" s="8">
        <f>C33</f>
        <v>9.4E-2</v>
      </c>
      <c r="J33" s="8">
        <f>D33-C33</f>
        <v>21.574999999999999</v>
      </c>
      <c r="K33" s="8">
        <f t="shared" si="9"/>
        <v>39.972999999999999</v>
      </c>
      <c r="L33" s="8">
        <f>F33</f>
        <v>1.8480000000000001</v>
      </c>
      <c r="N33" s="8">
        <v>30</v>
      </c>
      <c r="O33" s="8"/>
      <c r="P33" s="5"/>
      <c r="Q33" s="8"/>
      <c r="R33" s="7">
        <f t="shared" si="5"/>
        <v>9.4E-2</v>
      </c>
      <c r="S33" s="7">
        <f t="shared" si="6"/>
        <v>21.574999999999999</v>
      </c>
      <c r="T33" s="7">
        <f t="shared" si="7"/>
        <v>2.0303218320000003</v>
      </c>
      <c r="U33" s="7">
        <f t="shared" si="8"/>
        <v>36.509899172000004</v>
      </c>
    </row>
    <row r="34" spans="1:21" x14ac:dyDescent="0.3">
      <c r="A34" s="3">
        <v>76</v>
      </c>
      <c r="B34" s="3"/>
      <c r="C34" s="3">
        <v>7.0000000000000007E-2</v>
      </c>
      <c r="D34" s="3">
        <v>16.209</v>
      </c>
      <c r="E34" s="3"/>
      <c r="F34" s="3">
        <v>1.1080000000000001</v>
      </c>
      <c r="G34" s="3">
        <v>53.682000000000002</v>
      </c>
      <c r="I34" s="8">
        <f>C34</f>
        <v>7.0000000000000007E-2</v>
      </c>
      <c r="J34" s="8">
        <f>D34-C34</f>
        <v>16.138999999999999</v>
      </c>
      <c r="K34" s="8">
        <f t="shared" si="9"/>
        <v>53.682000000000002</v>
      </c>
      <c r="L34" s="8">
        <f>F34</f>
        <v>1.1080000000000001</v>
      </c>
      <c r="N34" s="8">
        <v>30</v>
      </c>
      <c r="O34" s="8"/>
      <c r="P34" s="5"/>
      <c r="Q34" s="8"/>
      <c r="R34" s="7">
        <f t="shared" si="5"/>
        <v>7.0000000000000007E-2</v>
      </c>
      <c r="S34" s="7">
        <f t="shared" si="6"/>
        <v>16.138999999999999</v>
      </c>
      <c r="T34" s="7">
        <f t="shared" si="7"/>
        <v>1.2173141720000002</v>
      </c>
      <c r="U34" s="7">
        <f t="shared" si="8"/>
        <v>49.031206248000004</v>
      </c>
    </row>
    <row r="35" spans="1:21" x14ac:dyDescent="0.3">
      <c r="A35" s="3">
        <v>77</v>
      </c>
      <c r="B35" s="3"/>
      <c r="C35" s="3">
        <v>4.1000000000000002E-2</v>
      </c>
      <c r="D35" s="3">
        <v>14.872</v>
      </c>
      <c r="E35" s="3"/>
      <c r="F35" s="3">
        <v>1.1879999999999999</v>
      </c>
      <c r="G35" s="3">
        <v>47.139000000000003</v>
      </c>
      <c r="I35" s="8">
        <f>C35</f>
        <v>4.1000000000000002E-2</v>
      </c>
      <c r="J35" s="8">
        <f>D35-C35</f>
        <v>14.831</v>
      </c>
      <c r="K35" s="8">
        <f t="shared" si="9"/>
        <v>47.139000000000003</v>
      </c>
      <c r="L35" s="8">
        <f>F35</f>
        <v>1.1879999999999999</v>
      </c>
      <c r="N35" s="8">
        <v>30</v>
      </c>
      <c r="O35" s="8"/>
      <c r="P35" s="5"/>
      <c r="Q35" s="8"/>
      <c r="R35" s="7">
        <f t="shared" si="5"/>
        <v>4.1000000000000002E-2</v>
      </c>
      <c r="S35" s="7">
        <f t="shared" si="6"/>
        <v>14.831</v>
      </c>
      <c r="T35" s="7">
        <f t="shared" si="7"/>
        <v>1.305206892</v>
      </c>
      <c r="U35" s="7">
        <f t="shared" si="8"/>
        <v>43.055065596000006</v>
      </c>
    </row>
    <row r="36" spans="1:21" x14ac:dyDescent="0.3">
      <c r="A36" s="3">
        <v>78</v>
      </c>
      <c r="B36" s="3"/>
      <c r="C36" s="3">
        <v>4.8000000000000001E-2</v>
      </c>
      <c r="D36" s="3">
        <v>16.169</v>
      </c>
      <c r="E36" s="3"/>
      <c r="F36" s="3">
        <v>1.1339999999999999</v>
      </c>
      <c r="G36" s="3">
        <v>54.381999999999998</v>
      </c>
      <c r="I36" s="8">
        <f>C36</f>
        <v>4.8000000000000001E-2</v>
      </c>
      <c r="J36" s="8">
        <f>D36-C36</f>
        <v>16.121000000000002</v>
      </c>
      <c r="K36" s="8">
        <f t="shared" si="9"/>
        <v>54.381999999999998</v>
      </c>
      <c r="L36" s="8">
        <f>F36</f>
        <v>1.1339999999999999</v>
      </c>
      <c r="N36" s="8">
        <v>30</v>
      </c>
      <c r="O36" s="8"/>
      <c r="P36" s="5"/>
      <c r="Q36" s="8"/>
      <c r="R36" s="7">
        <f t="shared" si="5"/>
        <v>4.8000000000000001E-2</v>
      </c>
      <c r="S36" s="7">
        <f t="shared" si="6"/>
        <v>16.121000000000002</v>
      </c>
      <c r="T36" s="7">
        <f t="shared" si="7"/>
        <v>1.245879306</v>
      </c>
      <c r="U36" s="7">
        <f t="shared" si="8"/>
        <v>49.670561048000003</v>
      </c>
    </row>
    <row r="37" spans="1:21" x14ac:dyDescent="0.3">
      <c r="A37" s="3">
        <v>79</v>
      </c>
      <c r="B37" s="3"/>
      <c r="C37" s="3">
        <v>7.0999999999999994E-2</v>
      </c>
      <c r="D37" s="3">
        <v>15.884</v>
      </c>
      <c r="E37" s="3"/>
      <c r="F37" s="3">
        <v>1.28</v>
      </c>
      <c r="G37" s="3">
        <v>53.594000000000001</v>
      </c>
      <c r="I37" s="8">
        <f>C37</f>
        <v>7.0999999999999994E-2</v>
      </c>
      <c r="J37" s="8">
        <f>D37-C37</f>
        <v>15.813000000000001</v>
      </c>
      <c r="K37" s="8">
        <f t="shared" si="9"/>
        <v>53.594000000000001</v>
      </c>
      <c r="L37" s="8">
        <f>F37</f>
        <v>1.28</v>
      </c>
      <c r="N37" s="8">
        <v>30</v>
      </c>
      <c r="O37" s="8"/>
      <c r="P37" s="5"/>
      <c r="Q37" s="8"/>
      <c r="R37" s="7">
        <f t="shared" si="5"/>
        <v>7.0999999999999994E-2</v>
      </c>
      <c r="S37" s="7">
        <f t="shared" si="6"/>
        <v>15.813000000000001</v>
      </c>
      <c r="T37" s="7">
        <f t="shared" si="7"/>
        <v>1.4062835200000001</v>
      </c>
      <c r="U37" s="7">
        <f t="shared" si="8"/>
        <v>48.950830216000007</v>
      </c>
    </row>
    <row r="38" spans="1:21" x14ac:dyDescent="0.3">
      <c r="A38" s="3">
        <v>80</v>
      </c>
      <c r="B38" s="3"/>
      <c r="C38" s="3">
        <v>3.4000000000000002E-2</v>
      </c>
      <c r="D38" s="3">
        <v>15.871</v>
      </c>
      <c r="E38" s="3"/>
      <c r="F38" s="3">
        <v>1.167</v>
      </c>
      <c r="G38" s="3">
        <v>57.85</v>
      </c>
      <c r="I38" s="8">
        <f>C38</f>
        <v>3.4000000000000002E-2</v>
      </c>
      <c r="J38" s="8">
        <f>D38-C38</f>
        <v>15.837</v>
      </c>
      <c r="K38" s="8">
        <f t="shared" si="9"/>
        <v>57.85</v>
      </c>
      <c r="L38" s="8">
        <f>F38</f>
        <v>1.167</v>
      </c>
      <c r="N38" s="8">
        <v>30</v>
      </c>
      <c r="O38" s="8"/>
      <c r="P38" s="5"/>
      <c r="Q38" s="8"/>
      <c r="R38" s="7">
        <f t="shared" si="5"/>
        <v>3.4000000000000002E-2</v>
      </c>
      <c r="S38" s="7">
        <f t="shared" si="6"/>
        <v>15.837</v>
      </c>
      <c r="T38" s="7">
        <f t="shared" si="7"/>
        <v>1.2821350530000002</v>
      </c>
      <c r="U38" s="7">
        <f t="shared" si="8"/>
        <v>52.838107400000005</v>
      </c>
    </row>
    <row r="39" spans="1:21" x14ac:dyDescent="0.3">
      <c r="A39" s="3">
        <v>81</v>
      </c>
      <c r="B39" s="3"/>
      <c r="C39" s="3">
        <v>5.8000000000000003E-2</v>
      </c>
      <c r="D39" s="3">
        <v>16.146000000000001</v>
      </c>
      <c r="E39" s="3"/>
      <c r="F39" s="3">
        <v>1.3879999999999999</v>
      </c>
      <c r="G39" s="3">
        <v>48.515999999999998</v>
      </c>
      <c r="I39" s="8">
        <f>C39</f>
        <v>5.8000000000000003E-2</v>
      </c>
      <c r="J39" s="8">
        <f>D39-C39</f>
        <v>16.088000000000001</v>
      </c>
      <c r="K39" s="8">
        <f t="shared" si="9"/>
        <v>48.515999999999998</v>
      </c>
      <c r="L39" s="8">
        <f>F39</f>
        <v>1.3879999999999999</v>
      </c>
      <c r="N39" s="8">
        <v>30</v>
      </c>
      <c r="O39" s="8"/>
      <c r="P39" s="5"/>
      <c r="Q39" s="8"/>
      <c r="R39" s="7">
        <f t="shared" si="5"/>
        <v>5.8000000000000003E-2</v>
      </c>
      <c r="S39" s="7">
        <f t="shared" si="6"/>
        <v>16.088000000000001</v>
      </c>
      <c r="T39" s="7">
        <f t="shared" si="7"/>
        <v>1.5249386919999999</v>
      </c>
      <c r="U39" s="7">
        <f t="shared" si="8"/>
        <v>44.312767823999998</v>
      </c>
    </row>
    <row r="40" spans="1:21" x14ac:dyDescent="0.3">
      <c r="A40" s="3">
        <v>82</v>
      </c>
      <c r="B40" s="3"/>
      <c r="C40" s="3">
        <v>0.112</v>
      </c>
      <c r="D40" s="3">
        <v>16.670000000000002</v>
      </c>
      <c r="E40" s="3"/>
      <c r="F40" s="3">
        <v>1.3120000000000001</v>
      </c>
      <c r="G40" s="3">
        <v>57.043999999999997</v>
      </c>
      <c r="I40" s="8">
        <f>C40</f>
        <v>0.112</v>
      </c>
      <c r="J40" s="8">
        <f>D40-C40</f>
        <v>16.558000000000003</v>
      </c>
      <c r="K40" s="8">
        <f t="shared" si="9"/>
        <v>57.043999999999997</v>
      </c>
      <c r="L40" s="8">
        <f>F40</f>
        <v>1.3120000000000001</v>
      </c>
      <c r="N40" s="8">
        <v>30</v>
      </c>
      <c r="O40" s="8"/>
      <c r="P40" s="5"/>
      <c r="Q40" s="8"/>
      <c r="R40" s="7">
        <f t="shared" si="5"/>
        <v>0.112</v>
      </c>
      <c r="S40" s="7">
        <f t="shared" si="6"/>
        <v>16.558000000000003</v>
      </c>
      <c r="T40" s="7">
        <f t="shared" si="7"/>
        <v>1.4414406080000002</v>
      </c>
      <c r="U40" s="7">
        <f t="shared" si="8"/>
        <v>52.101936016000003</v>
      </c>
    </row>
    <row r="41" spans="1:21" x14ac:dyDescent="0.3">
      <c r="A41" s="3">
        <v>83</v>
      </c>
      <c r="B41" s="3"/>
      <c r="C41" s="3">
        <v>8.7999999999999995E-2</v>
      </c>
      <c r="D41" s="3">
        <v>15.933999999999999</v>
      </c>
      <c r="E41" s="3"/>
      <c r="F41" s="3">
        <v>1.3440000000000001</v>
      </c>
      <c r="G41" s="3">
        <v>57.84</v>
      </c>
      <c r="I41" s="8">
        <f>C41</f>
        <v>8.7999999999999995E-2</v>
      </c>
      <c r="J41" s="8">
        <f>D41-C41</f>
        <v>15.846</v>
      </c>
      <c r="K41" s="8">
        <f t="shared" si="9"/>
        <v>57.84</v>
      </c>
      <c r="L41" s="8">
        <f>F41</f>
        <v>1.3440000000000001</v>
      </c>
      <c r="N41" s="8">
        <v>30</v>
      </c>
      <c r="O41" s="8"/>
      <c r="P41" s="5"/>
      <c r="Q41" s="8"/>
      <c r="R41" s="7">
        <f t="shared" si="5"/>
        <v>8.7999999999999995E-2</v>
      </c>
      <c r="S41" s="7">
        <f t="shared" si="6"/>
        <v>15.846</v>
      </c>
      <c r="T41" s="7">
        <f t="shared" si="7"/>
        <v>1.4765976960000002</v>
      </c>
      <c r="U41" s="7">
        <f t="shared" si="8"/>
        <v>52.828973760000004</v>
      </c>
    </row>
    <row r="42" spans="1:21" x14ac:dyDescent="0.3">
      <c r="A42" s="3">
        <v>84</v>
      </c>
      <c r="B42" s="3"/>
      <c r="C42" s="3">
        <v>9.4E-2</v>
      </c>
      <c r="D42" s="3">
        <v>16.867999999999999</v>
      </c>
      <c r="E42" s="3"/>
      <c r="F42" s="3">
        <v>1.294</v>
      </c>
      <c r="G42" s="3">
        <v>54.573</v>
      </c>
      <c r="I42" s="8">
        <f>C42</f>
        <v>9.4E-2</v>
      </c>
      <c r="J42" s="8">
        <f>D42-C42</f>
        <v>16.773999999999997</v>
      </c>
      <c r="K42" s="8">
        <f t="shared" si="9"/>
        <v>54.573</v>
      </c>
      <c r="L42" s="8">
        <f>F42</f>
        <v>1.294</v>
      </c>
      <c r="N42" s="8">
        <v>30</v>
      </c>
      <c r="O42" s="8"/>
      <c r="P42" s="5"/>
      <c r="Q42" s="8"/>
      <c r="R42" s="7">
        <f t="shared" si="5"/>
        <v>9.4E-2</v>
      </c>
      <c r="S42" s="7">
        <f t="shared" si="6"/>
        <v>16.773999999999997</v>
      </c>
      <c r="T42" s="7">
        <f t="shared" si="7"/>
        <v>1.421664746</v>
      </c>
      <c r="U42" s="7">
        <f t="shared" si="8"/>
        <v>49.845013572000006</v>
      </c>
    </row>
    <row r="43" spans="1:21" x14ac:dyDescent="0.3">
      <c r="A43" s="3">
        <v>85</v>
      </c>
      <c r="B43" s="3"/>
      <c r="C43" s="3">
        <v>4.2000000000000003E-2</v>
      </c>
      <c r="D43" s="3">
        <v>17.338000000000001</v>
      </c>
      <c r="E43" s="3"/>
      <c r="F43" s="3">
        <v>1.502</v>
      </c>
      <c r="G43" s="3">
        <v>68.942999999999998</v>
      </c>
      <c r="I43" s="8">
        <f>C43</f>
        <v>4.2000000000000003E-2</v>
      </c>
      <c r="J43" s="8">
        <f>D43-C43</f>
        <v>17.295999999999999</v>
      </c>
      <c r="K43" s="8">
        <f t="shared" si="9"/>
        <v>68.942999999999998</v>
      </c>
      <c r="L43" s="8">
        <f>F43</f>
        <v>1.502</v>
      </c>
      <c r="N43" s="8">
        <v>30</v>
      </c>
      <c r="O43" s="8"/>
      <c r="P43" s="5"/>
      <c r="Q43" s="8"/>
      <c r="R43" s="7">
        <f t="shared" si="5"/>
        <v>4.2000000000000003E-2</v>
      </c>
      <c r="S43" s="7">
        <f t="shared" si="6"/>
        <v>17.295999999999999</v>
      </c>
      <c r="T43" s="7">
        <f t="shared" si="7"/>
        <v>1.650185818</v>
      </c>
      <c r="U43" s="7">
        <f t="shared" si="8"/>
        <v>62.970054252000004</v>
      </c>
    </row>
    <row r="44" spans="1:21" x14ac:dyDescent="0.3">
      <c r="A44" s="3">
        <v>86</v>
      </c>
      <c r="B44" s="3"/>
      <c r="C44" s="3">
        <v>5.3999999999999999E-2</v>
      </c>
      <c r="D44" s="3">
        <v>23.795999999999999</v>
      </c>
      <c r="E44" s="3"/>
      <c r="F44" s="3">
        <v>1.8979999999999999</v>
      </c>
      <c r="G44" s="3">
        <v>57.332999999999998</v>
      </c>
      <c r="I44" s="8">
        <f>C44</f>
        <v>5.3999999999999999E-2</v>
      </c>
      <c r="J44" s="8">
        <f>D44-C44</f>
        <v>23.742000000000001</v>
      </c>
      <c r="K44" s="8">
        <f t="shared" si="9"/>
        <v>57.332999999999998</v>
      </c>
      <c r="L44" s="8">
        <f>F44</f>
        <v>1.8979999999999999</v>
      </c>
      <c r="N44" s="8">
        <v>30</v>
      </c>
      <c r="O44" s="8"/>
      <c r="P44" s="5"/>
      <c r="Q44" s="8"/>
      <c r="R44" s="7">
        <f t="shared" si="5"/>
        <v>5.3999999999999999E-2</v>
      </c>
      <c r="S44" s="7">
        <f t="shared" si="6"/>
        <v>23.742000000000001</v>
      </c>
      <c r="T44" s="7">
        <f t="shared" si="7"/>
        <v>2.0852547819999998</v>
      </c>
      <c r="U44" s="7">
        <f t="shared" si="8"/>
        <v>52.365898212000005</v>
      </c>
    </row>
    <row r="45" spans="1:21" x14ac:dyDescent="0.3">
      <c r="A45" s="3">
        <v>87</v>
      </c>
      <c r="B45" s="3"/>
      <c r="C45" s="3">
        <v>5.5E-2</v>
      </c>
      <c r="D45" s="3">
        <v>21.893999999999998</v>
      </c>
      <c r="E45" s="3"/>
      <c r="F45" s="3">
        <v>1.7450000000000001</v>
      </c>
      <c r="G45" s="3">
        <v>49.042000000000002</v>
      </c>
      <c r="I45" s="8">
        <f>C45</f>
        <v>5.5E-2</v>
      </c>
      <c r="J45" s="8">
        <f>D45-C45</f>
        <v>21.838999999999999</v>
      </c>
      <c r="K45" s="8">
        <f t="shared" si="9"/>
        <v>49.042000000000002</v>
      </c>
      <c r="L45" s="8">
        <f>F45</f>
        <v>1.7450000000000001</v>
      </c>
      <c r="N45" s="8">
        <v>30</v>
      </c>
      <c r="O45" s="8"/>
      <c r="P45" s="5"/>
      <c r="Q45" s="8"/>
      <c r="R45" s="7">
        <f t="shared" si="5"/>
        <v>5.5E-2</v>
      </c>
      <c r="S45" s="7">
        <f t="shared" si="6"/>
        <v>21.838999999999999</v>
      </c>
      <c r="T45" s="7">
        <f t="shared" si="7"/>
        <v>1.9171599550000002</v>
      </c>
      <c r="U45" s="7">
        <f t="shared" si="8"/>
        <v>44.793197288000002</v>
      </c>
    </row>
    <row r="46" spans="1:21" x14ac:dyDescent="0.3">
      <c r="A46" s="3">
        <v>88</v>
      </c>
      <c r="B46" s="3"/>
      <c r="C46" s="3">
        <v>8.6999999999999994E-2</v>
      </c>
      <c r="D46" s="3">
        <v>22.042000000000002</v>
      </c>
      <c r="E46" s="3"/>
      <c r="F46" s="3">
        <v>1.724</v>
      </c>
      <c r="G46" s="3">
        <v>45.58</v>
      </c>
      <c r="I46" s="8">
        <f>C46</f>
        <v>8.6999999999999994E-2</v>
      </c>
      <c r="J46" s="8">
        <f>D46-C46</f>
        <v>21.955000000000002</v>
      </c>
      <c r="K46" s="8">
        <f t="shared" si="9"/>
        <v>45.58</v>
      </c>
      <c r="L46" s="8">
        <f>F46</f>
        <v>1.724</v>
      </c>
      <c r="N46" s="8">
        <v>30</v>
      </c>
      <c r="O46" s="8"/>
      <c r="P46" s="5"/>
      <c r="Q46" s="8"/>
      <c r="R46" s="7">
        <f t="shared" si="5"/>
        <v>8.6999999999999994E-2</v>
      </c>
      <c r="S46" s="7">
        <f t="shared" si="6"/>
        <v>21.955000000000002</v>
      </c>
      <c r="T46" s="7">
        <f t="shared" si="7"/>
        <v>1.894088116</v>
      </c>
      <c r="U46" s="7">
        <f t="shared" si="8"/>
        <v>41.631131119999999</v>
      </c>
    </row>
    <row r="47" spans="1:21" x14ac:dyDescent="0.3">
      <c r="A47" s="3">
        <v>89</v>
      </c>
      <c r="B47" s="3"/>
      <c r="C47" s="3">
        <v>6.6000000000000003E-2</v>
      </c>
      <c r="D47" s="3">
        <v>23.148</v>
      </c>
      <c r="E47" s="3"/>
      <c r="F47" s="3">
        <v>1.946</v>
      </c>
      <c r="G47" s="3">
        <v>60.587000000000003</v>
      </c>
      <c r="I47" s="8">
        <f>C47</f>
        <v>6.6000000000000003E-2</v>
      </c>
      <c r="J47" s="8">
        <f>D47-C47</f>
        <v>23.082000000000001</v>
      </c>
      <c r="K47" s="8">
        <f t="shared" si="9"/>
        <v>60.587000000000003</v>
      </c>
      <c r="L47" s="8">
        <f>F47</f>
        <v>1.946</v>
      </c>
      <c r="N47" s="8">
        <v>30</v>
      </c>
      <c r="O47" s="8"/>
      <c r="P47" s="5"/>
      <c r="Q47" s="8"/>
      <c r="R47" s="7">
        <f t="shared" si="5"/>
        <v>6.6000000000000003E-2</v>
      </c>
      <c r="S47" s="7">
        <f t="shared" si="6"/>
        <v>23.082000000000001</v>
      </c>
      <c r="T47" s="7">
        <f t="shared" si="7"/>
        <v>2.1379904139999999</v>
      </c>
      <c r="U47" s="7">
        <f t="shared" si="8"/>
        <v>55.337984668000004</v>
      </c>
    </row>
    <row r="48" spans="1:21" x14ac:dyDescent="0.3">
      <c r="A48" s="3">
        <v>90</v>
      </c>
      <c r="B48" s="3"/>
      <c r="C48" s="3">
        <v>0.09</v>
      </c>
      <c r="D48" s="3">
        <v>23.442</v>
      </c>
      <c r="E48" s="3"/>
      <c r="F48" s="3">
        <v>1.595</v>
      </c>
      <c r="G48" s="3">
        <v>55.917000000000002</v>
      </c>
      <c r="I48" s="8">
        <f>C48</f>
        <v>0.09</v>
      </c>
      <c r="J48" s="8">
        <f>D48-C48</f>
        <v>23.352</v>
      </c>
      <c r="K48" s="8">
        <f t="shared" si="9"/>
        <v>55.917000000000002</v>
      </c>
      <c r="L48" s="8">
        <f>F48</f>
        <v>1.595</v>
      </c>
      <c r="N48" s="8">
        <v>30</v>
      </c>
      <c r="O48" s="8"/>
      <c r="P48" s="5"/>
      <c r="Q48" s="8"/>
      <c r="R48" s="7">
        <f t="shared" si="5"/>
        <v>0.09</v>
      </c>
      <c r="S48" s="7">
        <f t="shared" si="6"/>
        <v>23.352</v>
      </c>
      <c r="T48" s="7">
        <f t="shared" si="7"/>
        <v>1.7523611050000001</v>
      </c>
      <c r="U48" s="7">
        <f t="shared" si="8"/>
        <v>51.072574788000004</v>
      </c>
    </row>
    <row r="49" spans="1:21" x14ac:dyDescent="0.3">
      <c r="A49" s="3" t="s">
        <v>14</v>
      </c>
      <c r="B49" s="3"/>
      <c r="C49" s="3">
        <v>7.5999999999999998E-2</v>
      </c>
      <c r="D49" s="3">
        <v>15.615</v>
      </c>
      <c r="E49" s="3"/>
      <c r="F49" s="3">
        <v>1.4259999999999999</v>
      </c>
      <c r="G49" s="3">
        <v>36.786999999999999</v>
      </c>
      <c r="I49" s="8">
        <f>C49</f>
        <v>7.5999999999999998E-2</v>
      </c>
      <c r="J49" s="8">
        <f>D49-C49</f>
        <v>15.539</v>
      </c>
      <c r="K49" s="8">
        <f t="shared" si="9"/>
        <v>36.786999999999999</v>
      </c>
      <c r="L49" s="8">
        <f>F49</f>
        <v>1.4259999999999999</v>
      </c>
      <c r="N49" s="8">
        <v>30</v>
      </c>
      <c r="O49" s="8"/>
      <c r="P49" s="5"/>
      <c r="Q49" s="8"/>
      <c r="R49" s="7">
        <f t="shared" si="5"/>
        <v>7.5999999999999998E-2</v>
      </c>
      <c r="S49" s="7">
        <f t="shared" si="6"/>
        <v>15.539</v>
      </c>
      <c r="T49" s="7">
        <f t="shared" si="7"/>
        <v>1.5666877340000001</v>
      </c>
      <c r="U49" s="7">
        <f t="shared" si="8"/>
        <v>33.599921467999998</v>
      </c>
    </row>
    <row r="50" spans="1:21" x14ac:dyDescent="0.3">
      <c r="A50" s="3">
        <v>92</v>
      </c>
      <c r="B50" s="3"/>
      <c r="C50" s="3">
        <v>0.10199999999999999</v>
      </c>
      <c r="D50" s="3">
        <v>15.465999999999999</v>
      </c>
      <c r="E50" s="3"/>
      <c r="F50" s="3">
        <v>1.494</v>
      </c>
      <c r="G50" s="3">
        <v>37.473999999999997</v>
      </c>
      <c r="I50" s="8">
        <f>C50</f>
        <v>0.10199999999999999</v>
      </c>
      <c r="J50" s="8">
        <f>D50-C50</f>
        <v>15.363999999999999</v>
      </c>
      <c r="K50" s="8">
        <f t="shared" si="9"/>
        <v>37.473999999999997</v>
      </c>
      <c r="L50" s="8">
        <f>F50</f>
        <v>1.494</v>
      </c>
      <c r="N50" s="8">
        <v>30</v>
      </c>
      <c r="O50" s="8"/>
      <c r="P50" s="5"/>
      <c r="Q50" s="8"/>
      <c r="R50" s="7">
        <f t="shared" si="5"/>
        <v>0.10199999999999999</v>
      </c>
      <c r="S50" s="7">
        <f t="shared" si="6"/>
        <v>15.363999999999999</v>
      </c>
      <c r="T50" s="7">
        <f t="shared" si="7"/>
        <v>1.6413965460000002</v>
      </c>
      <c r="U50" s="7">
        <f t="shared" si="8"/>
        <v>34.227402536</v>
      </c>
    </row>
    <row r="51" spans="1:21" x14ac:dyDescent="0.3">
      <c r="A51" s="3">
        <v>93</v>
      </c>
      <c r="B51" s="3"/>
      <c r="C51" s="3">
        <v>6.5000000000000002E-2</v>
      </c>
      <c r="D51" s="3">
        <v>15.372999999999999</v>
      </c>
      <c r="E51" s="3"/>
      <c r="F51" s="3">
        <v>1.381</v>
      </c>
      <c r="G51" s="3">
        <v>36.567</v>
      </c>
      <c r="I51" s="8">
        <f>C51</f>
        <v>6.5000000000000002E-2</v>
      </c>
      <c r="J51" s="8">
        <f>D51-C51</f>
        <v>15.308</v>
      </c>
      <c r="K51" s="8">
        <f t="shared" si="9"/>
        <v>36.567</v>
      </c>
      <c r="L51" s="8">
        <f>F51</f>
        <v>1.381</v>
      </c>
      <c r="N51" s="8">
        <v>30</v>
      </c>
      <c r="O51" s="8"/>
      <c r="P51" s="5"/>
      <c r="Q51" s="8"/>
      <c r="R51" s="7">
        <f t="shared" si="5"/>
        <v>6.5000000000000002E-2</v>
      </c>
      <c r="S51" s="7">
        <f t="shared" si="6"/>
        <v>15.308</v>
      </c>
      <c r="T51" s="7">
        <f t="shared" si="7"/>
        <v>1.517248079</v>
      </c>
      <c r="U51" s="7">
        <f t="shared" si="8"/>
        <v>33.398981388000003</v>
      </c>
    </row>
    <row r="52" spans="1:21" x14ac:dyDescent="0.3">
      <c r="A52" s="3">
        <v>94</v>
      </c>
      <c r="B52" s="3"/>
      <c r="C52" s="3">
        <v>8.5000000000000006E-2</v>
      </c>
      <c r="D52" s="3">
        <v>15.506</v>
      </c>
      <c r="E52" s="3"/>
      <c r="F52" s="3">
        <v>1.4339999999999999</v>
      </c>
      <c r="G52" s="3">
        <v>38.552999999999997</v>
      </c>
      <c r="I52" s="8">
        <f>C52</f>
        <v>8.5000000000000006E-2</v>
      </c>
      <c r="J52" s="8">
        <f>D52-C52</f>
        <v>15.420999999999999</v>
      </c>
      <c r="K52" s="8">
        <f t="shared" si="9"/>
        <v>38.552999999999997</v>
      </c>
      <c r="L52" s="8">
        <f>F52</f>
        <v>1.4339999999999999</v>
      </c>
      <c r="N52" s="8">
        <v>30</v>
      </c>
      <c r="O52" s="8"/>
      <c r="P52" s="5"/>
      <c r="Q52" s="8"/>
      <c r="R52" s="7">
        <f t="shared" si="5"/>
        <v>8.5000000000000006E-2</v>
      </c>
      <c r="S52" s="7">
        <f t="shared" si="6"/>
        <v>15.420999999999999</v>
      </c>
      <c r="T52" s="7">
        <f t="shared" si="7"/>
        <v>1.5754770060000001</v>
      </c>
      <c r="U52" s="7">
        <f t="shared" si="8"/>
        <v>35.212922292000002</v>
      </c>
    </row>
    <row r="53" spans="1:21" x14ac:dyDescent="0.3">
      <c r="A53" s="3">
        <v>95</v>
      </c>
      <c r="B53" s="3"/>
      <c r="C53" s="3">
        <v>9.6000000000000002E-2</v>
      </c>
      <c r="D53" s="3">
        <v>15.237</v>
      </c>
      <c r="E53" s="3"/>
      <c r="F53" s="3">
        <v>1.4770000000000001</v>
      </c>
      <c r="G53" s="3">
        <v>37.295000000000002</v>
      </c>
      <c r="I53" s="8">
        <f>C53</f>
        <v>9.6000000000000002E-2</v>
      </c>
      <c r="J53" s="8">
        <f>D53-C53</f>
        <v>15.141</v>
      </c>
      <c r="K53" s="8">
        <f t="shared" si="9"/>
        <v>37.295000000000002</v>
      </c>
      <c r="L53" s="8">
        <f>F53</f>
        <v>1.4770000000000001</v>
      </c>
      <c r="N53" s="8">
        <v>30</v>
      </c>
      <c r="O53" s="8"/>
      <c r="P53" s="5"/>
      <c r="Q53" s="8"/>
      <c r="R53" s="7">
        <f t="shared" si="5"/>
        <v>9.6000000000000002E-2</v>
      </c>
      <c r="S53" s="7">
        <f t="shared" si="6"/>
        <v>15.141</v>
      </c>
      <c r="T53" s="7">
        <f t="shared" si="7"/>
        <v>1.6227193430000002</v>
      </c>
      <c r="U53" s="7">
        <f t="shared" si="8"/>
        <v>34.063910380000003</v>
      </c>
    </row>
    <row r="54" spans="1:21" x14ac:dyDescent="0.3">
      <c r="A54" s="3">
        <v>96</v>
      </c>
      <c r="B54" s="3"/>
      <c r="C54" s="3">
        <v>9.0999999999999998E-2</v>
      </c>
      <c r="D54" s="3">
        <v>16.076000000000001</v>
      </c>
      <c r="E54" s="3"/>
      <c r="F54" s="3">
        <v>1.7430000000000001</v>
      </c>
      <c r="G54" s="3">
        <v>35.780999999999999</v>
      </c>
      <c r="I54" s="8">
        <f>C54</f>
        <v>9.0999999999999998E-2</v>
      </c>
      <c r="J54" s="8">
        <f>D54-C54</f>
        <v>15.985000000000001</v>
      </c>
      <c r="K54" s="8">
        <f t="shared" si="9"/>
        <v>35.780999999999999</v>
      </c>
      <c r="L54" s="8">
        <f>F54</f>
        <v>1.7430000000000001</v>
      </c>
      <c r="N54" s="8">
        <v>30</v>
      </c>
      <c r="O54" s="8"/>
      <c r="P54" s="5"/>
      <c r="Q54" s="8"/>
      <c r="R54" s="7">
        <f t="shared" si="5"/>
        <v>9.0999999999999998E-2</v>
      </c>
      <c r="S54" s="7">
        <f t="shared" si="6"/>
        <v>15.985000000000001</v>
      </c>
      <c r="T54" s="7">
        <f t="shared" si="7"/>
        <v>1.9149626370000001</v>
      </c>
      <c r="U54" s="7">
        <f t="shared" si="8"/>
        <v>32.681077284000004</v>
      </c>
    </row>
    <row r="55" spans="1:21" x14ac:dyDescent="0.3">
      <c r="A55" s="3">
        <v>97</v>
      </c>
      <c r="B55" s="3"/>
      <c r="C55" s="3">
        <v>7.4999999999999997E-2</v>
      </c>
      <c r="D55" s="3">
        <v>15.632</v>
      </c>
      <c r="E55" s="3"/>
      <c r="F55" s="3">
        <v>1.784</v>
      </c>
      <c r="G55" s="3">
        <v>40.091000000000001</v>
      </c>
      <c r="I55" s="8">
        <f>C55</f>
        <v>7.4999999999999997E-2</v>
      </c>
      <c r="J55" s="8">
        <f>D55-C55</f>
        <v>15.557</v>
      </c>
      <c r="K55" s="8">
        <f t="shared" si="9"/>
        <v>40.091000000000001</v>
      </c>
      <c r="L55" s="8">
        <f>F55</f>
        <v>1.784</v>
      </c>
      <c r="N55" s="8">
        <v>30</v>
      </c>
      <c r="O55" s="8"/>
      <c r="P55" s="5"/>
      <c r="Q55" s="8"/>
      <c r="R55" s="7">
        <f t="shared" si="5"/>
        <v>7.4999999999999997E-2</v>
      </c>
      <c r="S55" s="7">
        <f t="shared" si="6"/>
        <v>15.557</v>
      </c>
      <c r="T55" s="7">
        <f t="shared" si="7"/>
        <v>1.9600076560000002</v>
      </c>
      <c r="U55" s="7">
        <f t="shared" si="8"/>
        <v>36.617676124000006</v>
      </c>
    </row>
    <row r="56" spans="1:21" x14ac:dyDescent="0.3">
      <c r="A56" s="3">
        <v>98</v>
      </c>
      <c r="B56" s="3"/>
      <c r="C56" s="3">
        <v>7.6999999999999999E-2</v>
      </c>
      <c r="D56" s="3">
        <v>15.565</v>
      </c>
      <c r="E56" s="3"/>
      <c r="F56" s="3">
        <v>1.698</v>
      </c>
      <c r="G56" s="3">
        <v>35.093000000000004</v>
      </c>
      <c r="I56" s="8">
        <f>C56</f>
        <v>7.6999999999999999E-2</v>
      </c>
      <c r="J56" s="8">
        <f>D56-C56</f>
        <v>15.488</v>
      </c>
      <c r="K56" s="8">
        <f t="shared" si="9"/>
        <v>35.093000000000004</v>
      </c>
      <c r="L56" s="8">
        <f>F56</f>
        <v>1.698</v>
      </c>
      <c r="N56" s="8">
        <v>30</v>
      </c>
      <c r="O56" s="8"/>
      <c r="P56" s="5"/>
      <c r="Q56" s="8"/>
      <c r="R56" s="7">
        <f t="shared" si="5"/>
        <v>7.6999999999999999E-2</v>
      </c>
      <c r="S56" s="7">
        <f t="shared" si="6"/>
        <v>15.488</v>
      </c>
      <c r="T56" s="7">
        <f t="shared" si="7"/>
        <v>1.8655229820000001</v>
      </c>
      <c r="U56" s="7">
        <f t="shared" si="8"/>
        <v>32.052682852000004</v>
      </c>
    </row>
    <row r="57" spans="1:21" x14ac:dyDescent="0.3">
      <c r="A57" s="3">
        <v>99</v>
      </c>
      <c r="B57" s="3"/>
      <c r="C57" s="3">
        <v>8.8999999999999996E-2</v>
      </c>
      <c r="D57" s="3">
        <v>15.625999999999999</v>
      </c>
      <c r="E57" s="3"/>
      <c r="F57" s="3">
        <v>1.7170000000000001</v>
      </c>
      <c r="G57" s="3">
        <v>33.965000000000003</v>
      </c>
      <c r="I57" s="8">
        <f>C57</f>
        <v>8.8999999999999996E-2</v>
      </c>
      <c r="J57" s="8">
        <f>D57-C57</f>
        <v>15.536999999999999</v>
      </c>
      <c r="K57" s="8">
        <f t="shared" si="9"/>
        <v>33.965000000000003</v>
      </c>
      <c r="L57" s="8">
        <f>F57</f>
        <v>1.7170000000000001</v>
      </c>
      <c r="N57" s="8">
        <v>30</v>
      </c>
      <c r="O57" s="8"/>
      <c r="P57" s="5"/>
      <c r="Q57" s="8"/>
      <c r="R57" s="7">
        <f t="shared" si="5"/>
        <v>8.8999999999999996E-2</v>
      </c>
      <c r="S57" s="7">
        <f t="shared" si="6"/>
        <v>15.536999999999999</v>
      </c>
      <c r="T57" s="7">
        <f t="shared" si="7"/>
        <v>1.8863975030000002</v>
      </c>
      <c r="U57" s="7">
        <f t="shared" si="8"/>
        <v>31.022408260000006</v>
      </c>
    </row>
    <row r="58" spans="1:21" x14ac:dyDescent="0.3">
      <c r="A58" s="3">
        <v>100</v>
      </c>
      <c r="B58" s="3"/>
      <c r="C58" s="3">
        <v>9.5000000000000001E-2</v>
      </c>
      <c r="D58" s="3">
        <v>15.397</v>
      </c>
      <c r="E58" s="3"/>
      <c r="F58" s="3">
        <v>1.835</v>
      </c>
      <c r="G58" s="3">
        <v>39.112000000000002</v>
      </c>
      <c r="I58" s="8">
        <f>C58</f>
        <v>9.5000000000000001E-2</v>
      </c>
      <c r="J58" s="8">
        <f>D58-C58</f>
        <v>15.302</v>
      </c>
      <c r="K58" s="8">
        <f t="shared" si="9"/>
        <v>39.112000000000002</v>
      </c>
      <c r="L58" s="8">
        <f>F58</f>
        <v>1.835</v>
      </c>
      <c r="N58" s="8">
        <v>30</v>
      </c>
      <c r="O58" s="8"/>
      <c r="P58" s="5"/>
      <c r="Q58" s="8"/>
      <c r="R58" s="7">
        <f t="shared" si="5"/>
        <v>9.5000000000000001E-2</v>
      </c>
      <c r="S58" s="7">
        <f t="shared" si="6"/>
        <v>15.302</v>
      </c>
      <c r="T58" s="7">
        <f t="shared" si="7"/>
        <v>2.0160392649999999</v>
      </c>
      <c r="U58" s="7">
        <f t="shared" si="8"/>
        <v>35.723492768000007</v>
      </c>
    </row>
    <row r="59" spans="1:21" x14ac:dyDescent="0.3">
      <c r="A59" s="3">
        <v>101</v>
      </c>
      <c r="B59" s="3"/>
      <c r="C59" s="3">
        <v>9.1999999999999998E-2</v>
      </c>
      <c r="D59" s="3">
        <v>19.626000000000001</v>
      </c>
      <c r="E59" s="3"/>
      <c r="F59" s="3">
        <v>1.8460000000000001</v>
      </c>
      <c r="G59" s="3">
        <v>33.058999999999997</v>
      </c>
      <c r="I59" s="8">
        <f>C59</f>
        <v>9.1999999999999998E-2</v>
      </c>
      <c r="J59" s="8">
        <f>D59-C59</f>
        <v>19.534000000000002</v>
      </c>
      <c r="K59" s="8">
        <f t="shared" si="9"/>
        <v>33.058999999999997</v>
      </c>
      <c r="L59" s="8">
        <f>F59</f>
        <v>1.8460000000000001</v>
      </c>
      <c r="N59" s="8">
        <v>30</v>
      </c>
      <c r="O59" s="8"/>
      <c r="P59" s="5"/>
      <c r="Q59" s="8"/>
      <c r="R59" s="7">
        <f t="shared" si="5"/>
        <v>9.1999999999999998E-2</v>
      </c>
      <c r="S59" s="7">
        <f t="shared" si="6"/>
        <v>19.534000000000002</v>
      </c>
      <c r="T59" s="7">
        <f t="shared" si="7"/>
        <v>2.0281245140000004</v>
      </c>
      <c r="U59" s="7">
        <f t="shared" si="8"/>
        <v>30.194900476000001</v>
      </c>
    </row>
    <row r="60" spans="1:21" x14ac:dyDescent="0.3">
      <c r="A60" s="3">
        <v>102</v>
      </c>
      <c r="B60" s="3"/>
      <c r="C60" s="3">
        <v>7.2999999999999995E-2</v>
      </c>
      <c r="D60" s="3">
        <v>19.885999999999999</v>
      </c>
      <c r="E60" s="3"/>
      <c r="F60" s="3">
        <v>2.0019999999999998</v>
      </c>
      <c r="G60" s="3">
        <v>32.883000000000003</v>
      </c>
      <c r="I60" s="8">
        <f>C60</f>
        <v>7.2999999999999995E-2</v>
      </c>
      <c r="J60" s="8">
        <f>D60-C60</f>
        <v>19.812999999999999</v>
      </c>
      <c r="K60" s="8">
        <f t="shared" si="9"/>
        <v>32.883000000000003</v>
      </c>
      <c r="L60" s="8">
        <f>F60</f>
        <v>2.0019999999999998</v>
      </c>
      <c r="N60" s="8">
        <v>30</v>
      </c>
      <c r="O60" s="8"/>
      <c r="P60" s="5"/>
      <c r="Q60" s="8"/>
      <c r="R60" s="7">
        <f t="shared" si="5"/>
        <v>7.2999999999999995E-2</v>
      </c>
      <c r="S60" s="7">
        <f t="shared" si="6"/>
        <v>19.812999999999999</v>
      </c>
      <c r="T60" s="7">
        <f t="shared" si="7"/>
        <v>2.199515318</v>
      </c>
      <c r="U60" s="7">
        <f t="shared" si="8"/>
        <v>30.034148412000004</v>
      </c>
    </row>
    <row r="61" spans="1:21" x14ac:dyDescent="0.3">
      <c r="A61" s="3">
        <v>103</v>
      </c>
      <c r="B61" s="3"/>
      <c r="C61" s="3">
        <v>7.4999999999999997E-2</v>
      </c>
      <c r="D61" s="3">
        <v>19.742999999999999</v>
      </c>
      <c r="E61" s="3"/>
      <c r="F61" s="3">
        <v>1.9419999999999999</v>
      </c>
      <c r="G61" s="3">
        <v>32.71</v>
      </c>
      <c r="I61" s="8">
        <f>C61</f>
        <v>7.4999999999999997E-2</v>
      </c>
      <c r="J61" s="8">
        <f>D61-C61</f>
        <v>19.667999999999999</v>
      </c>
      <c r="K61" s="8">
        <f t="shared" si="9"/>
        <v>32.71</v>
      </c>
      <c r="L61" s="8">
        <f>F61</f>
        <v>1.9419999999999999</v>
      </c>
      <c r="N61" s="8">
        <v>30</v>
      </c>
      <c r="O61" s="8"/>
      <c r="P61" s="5"/>
      <c r="Q61" s="8"/>
      <c r="R61" s="7">
        <f t="shared" si="5"/>
        <v>7.4999999999999997E-2</v>
      </c>
      <c r="S61" s="7">
        <f t="shared" si="6"/>
        <v>19.667999999999999</v>
      </c>
      <c r="T61" s="7">
        <f t="shared" si="7"/>
        <v>2.1335957780000001</v>
      </c>
      <c r="U61" s="7">
        <f t="shared" si="8"/>
        <v>29.876136440000003</v>
      </c>
    </row>
    <row r="62" spans="1:21" x14ac:dyDescent="0.3">
      <c r="A62" s="3">
        <v>104</v>
      </c>
      <c r="B62" s="3"/>
      <c r="C62" s="3">
        <v>9.0999999999999998E-2</v>
      </c>
      <c r="D62" s="3">
        <v>20.41</v>
      </c>
      <c r="E62" s="3"/>
      <c r="F62" s="3">
        <v>2.004</v>
      </c>
      <c r="G62" s="3">
        <v>33.329000000000001</v>
      </c>
      <c r="I62" s="8">
        <f>C62</f>
        <v>9.0999999999999998E-2</v>
      </c>
      <c r="J62" s="8">
        <f>D62-C62</f>
        <v>20.318999999999999</v>
      </c>
      <c r="K62" s="8">
        <f t="shared" si="9"/>
        <v>33.329000000000001</v>
      </c>
      <c r="L62" s="8">
        <f>F62</f>
        <v>2.004</v>
      </c>
      <c r="N62" s="8">
        <v>30</v>
      </c>
      <c r="O62" s="8"/>
      <c r="P62" s="5"/>
      <c r="Q62" s="8"/>
      <c r="R62" s="7">
        <f t="shared" si="5"/>
        <v>9.0999999999999998E-2</v>
      </c>
      <c r="S62" s="7">
        <f t="shared" si="6"/>
        <v>20.318999999999999</v>
      </c>
      <c r="T62" s="7">
        <f t="shared" si="7"/>
        <v>2.2017126359999999</v>
      </c>
      <c r="U62" s="7">
        <f t="shared" si="8"/>
        <v>30.441508756000001</v>
      </c>
    </row>
    <row r="63" spans="1:21" x14ac:dyDescent="0.3">
      <c r="A63" s="3">
        <v>105</v>
      </c>
      <c r="B63" s="3"/>
      <c r="C63" s="3">
        <v>8.3000000000000004E-2</v>
      </c>
      <c r="D63" s="3">
        <v>19.414000000000001</v>
      </c>
      <c r="E63" s="3"/>
      <c r="F63" s="3">
        <v>1.9590000000000001</v>
      </c>
      <c r="G63" s="3">
        <v>34.243000000000002</v>
      </c>
      <c r="I63" s="8">
        <f>C63</f>
        <v>8.3000000000000004E-2</v>
      </c>
      <c r="J63" s="8">
        <f>D63-C63</f>
        <v>19.331000000000003</v>
      </c>
      <c r="K63" s="8">
        <f t="shared" si="9"/>
        <v>34.243000000000002</v>
      </c>
      <c r="L63" s="8">
        <f>F63</f>
        <v>1.9590000000000001</v>
      </c>
      <c r="N63" s="8">
        <v>30</v>
      </c>
      <c r="O63" s="8"/>
      <c r="P63" s="5"/>
      <c r="Q63" s="8"/>
      <c r="R63" s="7">
        <f t="shared" si="5"/>
        <v>8.3000000000000004E-2</v>
      </c>
      <c r="S63" s="7">
        <f t="shared" si="6"/>
        <v>19.331000000000003</v>
      </c>
      <c r="T63" s="7">
        <f t="shared" si="7"/>
        <v>2.1522729810000003</v>
      </c>
      <c r="U63" s="7">
        <f t="shared" si="8"/>
        <v>31.276323452000003</v>
      </c>
    </row>
    <row r="64" spans="1:21" x14ac:dyDescent="0.3">
      <c r="A64" s="3">
        <v>106</v>
      </c>
      <c r="B64" s="3"/>
      <c r="C64" s="3">
        <v>6.8000000000000005E-2</v>
      </c>
      <c r="D64" s="3">
        <v>15.824999999999999</v>
      </c>
      <c r="E64" s="3"/>
      <c r="F64" s="3">
        <v>1.59</v>
      </c>
      <c r="G64" s="3">
        <v>73.147000000000006</v>
      </c>
      <c r="I64" s="8">
        <f>C64</f>
        <v>6.8000000000000005E-2</v>
      </c>
      <c r="J64" s="8">
        <f>D64-C64</f>
        <v>15.757</v>
      </c>
      <c r="K64" s="8">
        <f t="shared" si="9"/>
        <v>73.147000000000006</v>
      </c>
      <c r="L64" s="8">
        <f>F64</f>
        <v>1.59</v>
      </c>
      <c r="N64" s="8">
        <v>30</v>
      </c>
      <c r="O64" s="8"/>
      <c r="P64" s="5"/>
      <c r="Q64" s="8"/>
      <c r="R64" s="7">
        <f t="shared" si="5"/>
        <v>6.8000000000000005E-2</v>
      </c>
      <c r="S64" s="7">
        <f t="shared" si="6"/>
        <v>15.757</v>
      </c>
      <c r="T64" s="7">
        <f t="shared" si="7"/>
        <v>1.7468678100000001</v>
      </c>
      <c r="U64" s="7">
        <f t="shared" si="8"/>
        <v>66.809836508000004</v>
      </c>
    </row>
    <row r="65" spans="1:21" x14ac:dyDescent="0.3">
      <c r="A65" s="3">
        <v>107</v>
      </c>
      <c r="B65" s="3"/>
      <c r="C65" s="3">
        <v>7.8E-2</v>
      </c>
      <c r="D65" s="3">
        <v>14.98</v>
      </c>
      <c r="E65" s="3"/>
      <c r="F65" s="3">
        <v>1.5820000000000001</v>
      </c>
      <c r="G65" s="3">
        <v>67.92</v>
      </c>
      <c r="I65" s="8">
        <f>C65</f>
        <v>7.8E-2</v>
      </c>
      <c r="J65" s="8">
        <f>D65-C65</f>
        <v>14.902000000000001</v>
      </c>
      <c r="K65" s="8">
        <f t="shared" si="9"/>
        <v>67.92</v>
      </c>
      <c r="L65" s="8">
        <f>F65</f>
        <v>1.5820000000000001</v>
      </c>
      <c r="N65" s="8">
        <v>30</v>
      </c>
      <c r="O65" s="8"/>
      <c r="P65" s="5"/>
      <c r="Q65" s="8"/>
      <c r="R65" s="7">
        <f t="shared" si="5"/>
        <v>7.8E-2</v>
      </c>
      <c r="S65" s="7">
        <f t="shared" si="6"/>
        <v>14.902000000000001</v>
      </c>
      <c r="T65" s="7">
        <f t="shared" si="7"/>
        <v>1.7380785380000001</v>
      </c>
      <c r="U65" s="7">
        <f t="shared" si="8"/>
        <v>62.035682880000003</v>
      </c>
    </row>
    <row r="66" spans="1:21" x14ac:dyDescent="0.3">
      <c r="A66" s="3">
        <v>108</v>
      </c>
      <c r="B66" s="3"/>
      <c r="C66" s="3">
        <v>6.0999999999999999E-2</v>
      </c>
      <c r="D66" s="3">
        <v>14.959</v>
      </c>
      <c r="E66" s="3"/>
      <c r="F66" s="3">
        <v>1.4630000000000001</v>
      </c>
      <c r="G66" s="3">
        <v>69.462999999999994</v>
      </c>
      <c r="I66" s="8">
        <f>C66</f>
        <v>6.0999999999999999E-2</v>
      </c>
      <c r="J66" s="8">
        <f>D66-C66</f>
        <v>14.898</v>
      </c>
      <c r="K66" s="8">
        <f t="shared" si="9"/>
        <v>69.462999999999994</v>
      </c>
      <c r="L66" s="8">
        <f>F66</f>
        <v>1.4630000000000001</v>
      </c>
      <c r="N66" s="8">
        <v>30</v>
      </c>
      <c r="O66" s="8"/>
      <c r="P66" s="5"/>
      <c r="Q66" s="8"/>
      <c r="R66" s="7">
        <f t="shared" si="5"/>
        <v>6.0999999999999999E-2</v>
      </c>
      <c r="S66" s="7">
        <f t="shared" si="6"/>
        <v>14.898</v>
      </c>
      <c r="T66" s="7">
        <f t="shared" si="7"/>
        <v>1.6073381170000001</v>
      </c>
      <c r="U66" s="7">
        <f t="shared" si="8"/>
        <v>63.445003532000001</v>
      </c>
    </row>
    <row r="67" spans="1:21" x14ac:dyDescent="0.3">
      <c r="A67" s="3">
        <v>109</v>
      </c>
      <c r="B67" s="3"/>
      <c r="C67" s="3">
        <v>6.6000000000000003E-2</v>
      </c>
      <c r="D67" s="3">
        <v>14.789</v>
      </c>
      <c r="E67" s="3"/>
      <c r="F67" s="3">
        <v>1.5409999999999999</v>
      </c>
      <c r="G67" s="3">
        <v>74.003</v>
      </c>
      <c r="I67" s="8">
        <f>C67</f>
        <v>6.6000000000000003E-2</v>
      </c>
      <c r="J67" s="8">
        <f>D67-C67</f>
        <v>14.722999999999999</v>
      </c>
      <c r="K67" s="8">
        <f t="shared" si="9"/>
        <v>74.003</v>
      </c>
      <c r="L67" s="8">
        <f>F67</f>
        <v>1.5409999999999999</v>
      </c>
      <c r="N67" s="8">
        <v>30</v>
      </c>
      <c r="O67" s="8"/>
      <c r="P67" s="5"/>
      <c r="Q67" s="8"/>
      <c r="R67" s="7">
        <f t="shared" si="5"/>
        <v>6.6000000000000003E-2</v>
      </c>
      <c r="S67" s="7">
        <f t="shared" si="6"/>
        <v>14.722999999999999</v>
      </c>
      <c r="T67" s="7">
        <f t="shared" si="7"/>
        <v>1.6930335190000001</v>
      </c>
      <c r="U67" s="7">
        <f t="shared" si="8"/>
        <v>67.591676092</v>
      </c>
    </row>
    <row r="68" spans="1:21" x14ac:dyDescent="0.3">
      <c r="A68" s="3">
        <v>110</v>
      </c>
      <c r="B68" s="3"/>
      <c r="C68" s="3">
        <v>7.5999999999999998E-2</v>
      </c>
      <c r="D68" s="3">
        <v>15.237</v>
      </c>
      <c r="E68" s="3"/>
      <c r="F68" s="3">
        <v>1.581</v>
      </c>
      <c r="G68" s="3">
        <v>69.927999999999997</v>
      </c>
      <c r="I68" s="8">
        <f>C68</f>
        <v>7.5999999999999998E-2</v>
      </c>
      <c r="J68" s="8">
        <f>D68-C68</f>
        <v>15.161</v>
      </c>
      <c r="K68" s="8">
        <f t="shared" si="9"/>
        <v>69.927999999999997</v>
      </c>
      <c r="L68" s="8">
        <f>F68</f>
        <v>1.581</v>
      </c>
      <c r="N68" s="8">
        <v>30</v>
      </c>
      <c r="O68" s="8"/>
      <c r="P68" s="5"/>
      <c r="Q68" s="8"/>
      <c r="R68" s="7">
        <f t="shared" si="5"/>
        <v>7.5999999999999998E-2</v>
      </c>
      <c r="S68" s="7">
        <f t="shared" si="6"/>
        <v>15.161</v>
      </c>
      <c r="T68" s="7">
        <f t="shared" si="7"/>
        <v>1.7369798789999999</v>
      </c>
      <c r="U68" s="7">
        <f t="shared" si="8"/>
        <v>63.869717792000003</v>
      </c>
    </row>
    <row r="69" spans="1:21" x14ac:dyDescent="0.3">
      <c r="A69" s="3">
        <v>111</v>
      </c>
      <c r="B69" s="3"/>
      <c r="C69" s="3">
        <v>8.1000000000000003E-2</v>
      </c>
      <c r="D69" s="3">
        <v>16.815999999999999</v>
      </c>
      <c r="E69" s="3"/>
      <c r="F69" s="3">
        <v>1.782</v>
      </c>
      <c r="G69" s="3">
        <v>71.629000000000005</v>
      </c>
      <c r="I69" s="8">
        <f>C69</f>
        <v>8.1000000000000003E-2</v>
      </c>
      <c r="J69" s="8">
        <f>D69-C69</f>
        <v>16.734999999999999</v>
      </c>
      <c r="K69" s="8">
        <f t="shared" si="9"/>
        <v>71.629000000000005</v>
      </c>
      <c r="L69" s="8">
        <f>F69</f>
        <v>1.782</v>
      </c>
      <c r="N69" s="8">
        <v>30</v>
      </c>
      <c r="O69" s="8"/>
      <c r="P69" s="5"/>
      <c r="Q69" s="8"/>
      <c r="R69" s="7">
        <f t="shared" si="5"/>
        <v>8.1000000000000003E-2</v>
      </c>
      <c r="S69" s="7">
        <f t="shared" si="6"/>
        <v>16.734999999999999</v>
      </c>
      <c r="T69" s="7">
        <f t="shared" si="7"/>
        <v>1.957810338</v>
      </c>
      <c r="U69" s="7">
        <f t="shared" si="8"/>
        <v>65.42334995600001</v>
      </c>
    </row>
    <row r="70" spans="1:21" x14ac:dyDescent="0.3">
      <c r="A70" s="3">
        <v>112</v>
      </c>
      <c r="B70" s="3"/>
      <c r="C70" s="3">
        <v>5.3999999999999999E-2</v>
      </c>
      <c r="D70" s="3">
        <v>15.058999999999999</v>
      </c>
      <c r="E70" s="3"/>
      <c r="F70" s="3">
        <v>1.6459999999999999</v>
      </c>
      <c r="G70" s="3">
        <v>88.221999999999994</v>
      </c>
      <c r="I70" s="8">
        <f>C70</f>
        <v>5.3999999999999999E-2</v>
      </c>
      <c r="J70" s="8">
        <f>D70-C70</f>
        <v>15.004999999999999</v>
      </c>
      <c r="K70" s="8">
        <f t="shared" si="9"/>
        <v>88.221999999999994</v>
      </c>
      <c r="L70" s="8">
        <f>F70</f>
        <v>1.6459999999999999</v>
      </c>
      <c r="N70" s="8">
        <v>30</v>
      </c>
      <c r="O70" s="8"/>
      <c r="P70" s="5"/>
      <c r="Q70" s="8"/>
      <c r="R70" s="7">
        <f t="shared" si="5"/>
        <v>5.3999999999999999E-2</v>
      </c>
      <c r="S70" s="7">
        <f t="shared" si="6"/>
        <v>15.004999999999999</v>
      </c>
      <c r="T70" s="7">
        <f t="shared" si="7"/>
        <v>1.808392714</v>
      </c>
      <c r="U70" s="7">
        <f t="shared" si="8"/>
        <v>80.578798808000002</v>
      </c>
    </row>
    <row r="71" spans="1:21" x14ac:dyDescent="0.3">
      <c r="A71" s="3">
        <v>113</v>
      </c>
      <c r="B71" s="3"/>
      <c r="C71" s="3">
        <v>6.6000000000000003E-2</v>
      </c>
      <c r="D71" s="3">
        <v>15.63</v>
      </c>
      <c r="E71" s="3"/>
      <c r="F71" s="3">
        <v>1.8069999999999999</v>
      </c>
      <c r="G71" s="3">
        <v>75.296000000000006</v>
      </c>
      <c r="I71" s="8">
        <f>C71</f>
        <v>6.6000000000000003E-2</v>
      </c>
      <c r="J71" s="8">
        <f>D71-C71</f>
        <v>15.564</v>
      </c>
      <c r="K71" s="8">
        <f t="shared" si="9"/>
        <v>75.296000000000006</v>
      </c>
      <c r="L71" s="8">
        <f>F71</f>
        <v>1.8069999999999999</v>
      </c>
      <c r="N71" s="8">
        <v>30</v>
      </c>
      <c r="O71" s="8"/>
      <c r="P71" s="5"/>
      <c r="Q71" s="8"/>
      <c r="R71" s="7">
        <f t="shared" si="5"/>
        <v>6.6000000000000003E-2</v>
      </c>
      <c r="S71" s="7">
        <f t="shared" si="6"/>
        <v>15.564</v>
      </c>
      <c r="T71" s="7">
        <f t="shared" si="7"/>
        <v>1.985276813</v>
      </c>
      <c r="U71" s="7">
        <f t="shared" si="8"/>
        <v>68.772655744000005</v>
      </c>
    </row>
    <row r="72" spans="1:21" x14ac:dyDescent="0.3">
      <c r="A72" s="3">
        <v>114</v>
      </c>
      <c r="B72" s="3"/>
      <c r="C72" s="3">
        <v>6.6000000000000003E-2</v>
      </c>
      <c r="D72" s="3">
        <v>15.683</v>
      </c>
      <c r="E72" s="3"/>
      <c r="F72" s="3">
        <v>1.804</v>
      </c>
      <c r="G72" s="3">
        <v>74.671999999999997</v>
      </c>
      <c r="I72" s="8">
        <f>C72</f>
        <v>6.6000000000000003E-2</v>
      </c>
      <c r="J72" s="8">
        <f>D72-C72</f>
        <v>15.616999999999999</v>
      </c>
      <c r="K72" s="8">
        <f t="shared" si="9"/>
        <v>74.671999999999997</v>
      </c>
      <c r="L72" s="8">
        <f>F72</f>
        <v>1.804</v>
      </c>
      <c r="N72" s="8">
        <v>30</v>
      </c>
      <c r="O72" s="8"/>
      <c r="P72" s="5"/>
      <c r="Q72" s="8"/>
      <c r="R72" s="7">
        <f t="shared" si="5"/>
        <v>6.6000000000000003E-2</v>
      </c>
      <c r="S72" s="7">
        <f t="shared" si="6"/>
        <v>15.616999999999999</v>
      </c>
      <c r="T72" s="7">
        <f t="shared" si="7"/>
        <v>1.9819808360000002</v>
      </c>
      <c r="U72" s="7">
        <f t="shared" si="8"/>
        <v>68.202716608000003</v>
      </c>
    </row>
    <row r="73" spans="1:21" x14ac:dyDescent="0.3">
      <c r="A73" s="3">
        <v>115</v>
      </c>
      <c r="B73" s="3"/>
      <c r="C73" s="3">
        <v>6.0999999999999999E-2</v>
      </c>
      <c r="D73" s="3">
        <v>15.4</v>
      </c>
      <c r="E73" s="3"/>
      <c r="F73" s="3">
        <v>1.972</v>
      </c>
      <c r="G73" s="3">
        <v>73.007000000000005</v>
      </c>
      <c r="I73" s="8">
        <f>C73</f>
        <v>6.0999999999999999E-2</v>
      </c>
      <c r="J73" s="8">
        <f>D73-C73</f>
        <v>15.339</v>
      </c>
      <c r="K73" s="8">
        <f t="shared" si="9"/>
        <v>73.007000000000005</v>
      </c>
      <c r="L73" s="8">
        <f>F73</f>
        <v>1.972</v>
      </c>
      <c r="N73" s="8">
        <v>30</v>
      </c>
      <c r="O73" s="8"/>
      <c r="P73" s="5"/>
      <c r="Q73" s="8"/>
      <c r="R73" s="7">
        <f t="shared" si="5"/>
        <v>6.0999999999999999E-2</v>
      </c>
      <c r="S73" s="7">
        <f t="shared" si="6"/>
        <v>15.339</v>
      </c>
      <c r="T73" s="7">
        <f t="shared" si="7"/>
        <v>2.1665555480000003</v>
      </c>
      <c r="U73" s="7">
        <f t="shared" si="8"/>
        <v>66.681965548000008</v>
      </c>
    </row>
    <row r="74" spans="1:21" x14ac:dyDescent="0.3">
      <c r="A74" s="3">
        <v>116</v>
      </c>
      <c r="B74" s="3"/>
      <c r="C74" s="3">
        <v>7.4999999999999997E-2</v>
      </c>
      <c r="D74" s="3">
        <v>21.812000000000001</v>
      </c>
      <c r="E74" s="3"/>
      <c r="F74" s="3">
        <v>2.1349999999999998</v>
      </c>
      <c r="G74" s="3">
        <v>69.73</v>
      </c>
      <c r="I74" s="8">
        <f>C74</f>
        <v>7.4999999999999997E-2</v>
      </c>
      <c r="J74" s="8">
        <f>D74-C74</f>
        <v>21.737000000000002</v>
      </c>
      <c r="K74" s="8">
        <f t="shared" si="9"/>
        <v>69.73</v>
      </c>
      <c r="L74" s="8">
        <f>F74</f>
        <v>2.1349999999999998</v>
      </c>
      <c r="N74" s="8">
        <v>30</v>
      </c>
      <c r="O74" s="8"/>
      <c r="P74" s="5"/>
      <c r="Q74" s="8"/>
      <c r="R74" s="7">
        <f t="shared" si="5"/>
        <v>7.4999999999999997E-2</v>
      </c>
      <c r="S74" s="7">
        <f t="shared" si="6"/>
        <v>21.737000000000002</v>
      </c>
      <c r="T74" s="7">
        <f t="shared" si="7"/>
        <v>2.3456369649999997</v>
      </c>
      <c r="U74" s="7">
        <f t="shared" si="8"/>
        <v>63.688871720000009</v>
      </c>
    </row>
    <row r="75" spans="1:21" x14ac:dyDescent="0.3">
      <c r="A75" s="3">
        <v>117</v>
      </c>
      <c r="B75" s="3"/>
      <c r="C75" s="3">
        <v>6.2E-2</v>
      </c>
      <c r="D75" s="3">
        <v>20.004000000000001</v>
      </c>
      <c r="E75" s="3"/>
      <c r="F75" s="3">
        <v>2.0760000000000001</v>
      </c>
      <c r="G75" s="3">
        <v>65.111000000000004</v>
      </c>
      <c r="I75" s="8">
        <f>C75</f>
        <v>6.2E-2</v>
      </c>
      <c r="J75" s="8">
        <f>D75-C75</f>
        <v>19.942</v>
      </c>
      <c r="K75" s="8">
        <f t="shared" si="9"/>
        <v>65.111000000000004</v>
      </c>
      <c r="L75" s="8">
        <f>F75</f>
        <v>2.0760000000000001</v>
      </c>
      <c r="N75" s="8">
        <v>30</v>
      </c>
      <c r="O75" s="8"/>
      <c r="P75" s="5"/>
      <c r="Q75" s="8"/>
      <c r="R75" s="7">
        <f t="shared" si="5"/>
        <v>6.2E-2</v>
      </c>
      <c r="S75" s="7">
        <f t="shared" si="6"/>
        <v>19.942</v>
      </c>
      <c r="T75" s="7">
        <f t="shared" si="7"/>
        <v>2.280816084</v>
      </c>
      <c r="U75" s="7">
        <f t="shared" si="8"/>
        <v>59.470043404000009</v>
      </c>
    </row>
    <row r="76" spans="1:21" x14ac:dyDescent="0.3">
      <c r="A76" s="3">
        <v>118</v>
      </c>
      <c r="B76" s="3"/>
      <c r="C76" s="3">
        <v>6.2E-2</v>
      </c>
      <c r="D76" s="3">
        <v>19.544</v>
      </c>
      <c r="E76" s="3"/>
      <c r="F76" s="3">
        <v>1.9870000000000001</v>
      </c>
      <c r="G76" s="3">
        <v>64.480999999999995</v>
      </c>
      <c r="I76" s="8">
        <f>C76</f>
        <v>6.2E-2</v>
      </c>
      <c r="J76" s="8">
        <f>D76-C76</f>
        <v>19.481999999999999</v>
      </c>
      <c r="K76" s="8">
        <f t="shared" si="9"/>
        <v>64.480999999999995</v>
      </c>
      <c r="L76" s="8">
        <f>F76</f>
        <v>1.9870000000000001</v>
      </c>
      <c r="N76" s="8">
        <v>30</v>
      </c>
      <c r="O76" s="8"/>
      <c r="P76" s="5"/>
      <c r="Q76" s="8"/>
      <c r="R76" s="7">
        <f t="shared" si="5"/>
        <v>6.2E-2</v>
      </c>
      <c r="S76" s="7">
        <f t="shared" si="6"/>
        <v>19.481999999999999</v>
      </c>
      <c r="T76" s="7">
        <f t="shared" si="7"/>
        <v>2.1830354330000001</v>
      </c>
      <c r="U76" s="7">
        <f t="shared" si="8"/>
        <v>58.894624084</v>
      </c>
    </row>
    <row r="77" spans="1:21" x14ac:dyDescent="0.3">
      <c r="A77" s="3">
        <v>119</v>
      </c>
      <c r="B77" s="3"/>
      <c r="C77" s="3">
        <v>7.9000000000000001E-2</v>
      </c>
      <c r="D77" s="3">
        <v>19.960999999999999</v>
      </c>
      <c r="E77" s="3"/>
      <c r="F77" s="3">
        <v>2.1629999999999998</v>
      </c>
      <c r="G77" s="3">
        <v>68.846999999999994</v>
      </c>
      <c r="I77" s="8">
        <f>C77</f>
        <v>7.9000000000000001E-2</v>
      </c>
      <c r="J77" s="8">
        <f>D77-C77</f>
        <v>19.881999999999998</v>
      </c>
      <c r="K77" s="8">
        <f t="shared" si="9"/>
        <v>68.846999999999994</v>
      </c>
      <c r="L77" s="8">
        <f>F77</f>
        <v>2.1629999999999998</v>
      </c>
      <c r="N77" s="8">
        <v>30</v>
      </c>
      <c r="O77" s="8"/>
      <c r="P77" s="5"/>
      <c r="Q77" s="8"/>
      <c r="R77" s="7">
        <f t="shared" si="5"/>
        <v>7.9000000000000001E-2</v>
      </c>
      <c r="S77" s="7">
        <f t="shared" si="6"/>
        <v>19.881999999999998</v>
      </c>
      <c r="T77" s="7">
        <f t="shared" si="7"/>
        <v>2.376399417</v>
      </c>
      <c r="U77" s="7">
        <f t="shared" si="8"/>
        <v>62.882371307999996</v>
      </c>
    </row>
    <row r="78" spans="1:21" x14ac:dyDescent="0.3">
      <c r="A78" s="3">
        <v>120</v>
      </c>
      <c r="B78" s="3"/>
      <c r="C78" s="3">
        <v>7.0000000000000007E-2</v>
      </c>
      <c r="D78" s="3">
        <v>19.600999999999999</v>
      </c>
      <c r="E78" s="3"/>
      <c r="F78" s="3">
        <v>2.0289999999999999</v>
      </c>
      <c r="G78" s="3">
        <v>72.941999999999993</v>
      </c>
      <c r="I78" s="8">
        <f>C78</f>
        <v>7.0000000000000007E-2</v>
      </c>
      <c r="J78" s="8">
        <f>D78-C78</f>
        <v>19.530999999999999</v>
      </c>
      <c r="K78" s="8">
        <f t="shared" si="9"/>
        <v>72.941999999999993</v>
      </c>
      <c r="L78" s="8">
        <f>F78</f>
        <v>2.0289999999999999</v>
      </c>
      <c r="N78" s="8">
        <v>30</v>
      </c>
      <c r="O78" s="8"/>
      <c r="P78" s="5"/>
      <c r="Q78" s="8"/>
      <c r="R78" s="7">
        <f t="shared" si="5"/>
        <v>7.0000000000000007E-2</v>
      </c>
      <c r="S78" s="7">
        <f t="shared" si="6"/>
        <v>19.530999999999999</v>
      </c>
      <c r="T78" s="7">
        <f t="shared" si="7"/>
        <v>2.2291791110000001</v>
      </c>
      <c r="U78" s="7">
        <f t="shared" si="8"/>
        <v>66.622596888000004</v>
      </c>
    </row>
    <row r="79" spans="1:21" x14ac:dyDescent="0.3">
      <c r="A79" s="3">
        <v>121</v>
      </c>
      <c r="B79" s="3"/>
      <c r="C79" s="3">
        <v>0.06</v>
      </c>
      <c r="D79" s="3">
        <v>6.1559999999999997</v>
      </c>
      <c r="E79" s="3"/>
      <c r="F79" s="3">
        <v>0.90900000000000003</v>
      </c>
      <c r="G79" s="3">
        <v>93.972999999999999</v>
      </c>
      <c r="I79" s="8">
        <f>C79</f>
        <v>0.06</v>
      </c>
      <c r="J79" s="8">
        <f>D79-C79</f>
        <v>6.0960000000000001</v>
      </c>
      <c r="K79" s="8">
        <f t="shared" si="9"/>
        <v>93.972999999999999</v>
      </c>
      <c r="L79" s="8">
        <f>F79</f>
        <v>0.90900000000000003</v>
      </c>
      <c r="N79" s="8">
        <v>30</v>
      </c>
      <c r="O79" s="8"/>
      <c r="P79" s="5"/>
      <c r="Q79" s="8"/>
      <c r="R79" s="7">
        <f t="shared" si="5"/>
        <v>0.06</v>
      </c>
      <c r="S79" s="7">
        <f t="shared" si="6"/>
        <v>6.0960000000000001</v>
      </c>
      <c r="T79" s="7">
        <f t="shared" si="7"/>
        <v>0.99868103100000005</v>
      </c>
      <c r="U79" s="7">
        <f t="shared" si="8"/>
        <v>85.831555172000009</v>
      </c>
    </row>
    <row r="80" spans="1:21" x14ac:dyDescent="0.3">
      <c r="A80" s="3">
        <v>122</v>
      </c>
      <c r="B80" s="3"/>
      <c r="C80" s="3">
        <v>0.05</v>
      </c>
      <c r="D80" s="3">
        <v>7.3620000000000001</v>
      </c>
      <c r="E80" s="3"/>
      <c r="F80" s="3">
        <v>1.0860000000000001</v>
      </c>
      <c r="G80" s="3">
        <v>91.108999999999995</v>
      </c>
      <c r="I80" s="8">
        <f>C80</f>
        <v>0.05</v>
      </c>
      <c r="J80" s="8">
        <f>D80-C80</f>
        <v>7.3120000000000003</v>
      </c>
      <c r="K80" s="8">
        <f t="shared" si="9"/>
        <v>91.108999999999995</v>
      </c>
      <c r="L80" s="8">
        <f>F80</f>
        <v>1.0860000000000001</v>
      </c>
      <c r="N80" s="8">
        <v>30</v>
      </c>
      <c r="O80" s="8"/>
      <c r="P80" s="5"/>
      <c r="Q80" s="8"/>
      <c r="R80" s="7">
        <f t="shared" si="5"/>
        <v>0.05</v>
      </c>
      <c r="S80" s="7">
        <f t="shared" si="6"/>
        <v>7.3120000000000003</v>
      </c>
      <c r="T80" s="7">
        <f t="shared" si="7"/>
        <v>1.1931436740000001</v>
      </c>
      <c r="U80" s="7">
        <f t="shared" si="8"/>
        <v>83.215680676000005</v>
      </c>
    </row>
    <row r="81" spans="1:21" x14ac:dyDescent="0.3">
      <c r="A81" s="3">
        <v>123</v>
      </c>
      <c r="B81" s="3"/>
      <c r="C81" s="3">
        <v>5.0999999999999997E-2</v>
      </c>
      <c r="D81" s="3">
        <v>4.7830000000000004</v>
      </c>
      <c r="E81" s="3"/>
      <c r="F81" s="3">
        <v>0.79300000000000004</v>
      </c>
      <c r="G81" s="3">
        <v>95.718000000000004</v>
      </c>
      <c r="I81" s="8">
        <f>C81</f>
        <v>5.0999999999999997E-2</v>
      </c>
      <c r="J81" s="8">
        <f>D81-C81</f>
        <v>4.7320000000000002</v>
      </c>
      <c r="K81" s="8">
        <f t="shared" si="9"/>
        <v>95.718000000000004</v>
      </c>
      <c r="L81" s="8">
        <f>F81</f>
        <v>0.79300000000000004</v>
      </c>
      <c r="N81" s="8">
        <v>30</v>
      </c>
      <c r="O81" s="8"/>
      <c r="P81" s="5"/>
      <c r="Q81" s="8"/>
      <c r="R81" s="7">
        <f t="shared" si="5"/>
        <v>5.0999999999999997E-2</v>
      </c>
      <c r="S81" s="7">
        <f t="shared" si="6"/>
        <v>4.7320000000000002</v>
      </c>
      <c r="T81" s="7">
        <f t="shared" si="7"/>
        <v>0.87123658700000006</v>
      </c>
      <c r="U81" s="7">
        <f t="shared" si="8"/>
        <v>87.425375352000003</v>
      </c>
    </row>
    <row r="82" spans="1:21" x14ac:dyDescent="0.3">
      <c r="A82" s="3">
        <v>124</v>
      </c>
      <c r="B82" s="3"/>
      <c r="C82" s="3">
        <v>4.2000000000000003E-2</v>
      </c>
      <c r="D82" s="3">
        <v>0.90200000000000002</v>
      </c>
      <c r="E82" s="3"/>
      <c r="F82" s="3">
        <v>0.78100000000000003</v>
      </c>
      <c r="G82" s="3">
        <v>107.40900000000001</v>
      </c>
      <c r="I82" s="8">
        <f>C82</f>
        <v>4.2000000000000003E-2</v>
      </c>
      <c r="J82" s="8">
        <f>D82-C82</f>
        <v>0.86</v>
      </c>
      <c r="K82" s="8">
        <f t="shared" si="9"/>
        <v>107.40900000000001</v>
      </c>
      <c r="L82" s="8">
        <f>F82</f>
        <v>0.78100000000000003</v>
      </c>
      <c r="N82" s="8">
        <v>30</v>
      </c>
      <c r="O82" s="8"/>
      <c r="P82" s="5"/>
      <c r="Q82" s="8"/>
      <c r="R82" s="7">
        <f t="shared" si="5"/>
        <v>4.2000000000000003E-2</v>
      </c>
      <c r="S82" s="7">
        <f t="shared" si="6"/>
        <v>0.86</v>
      </c>
      <c r="T82" s="7">
        <f t="shared" si="7"/>
        <v>0.85805267900000004</v>
      </c>
      <c r="U82" s="7">
        <f t="shared" si="8"/>
        <v>98.103513876000008</v>
      </c>
    </row>
    <row r="83" spans="1:21" x14ac:dyDescent="0.3">
      <c r="A83" s="3">
        <v>125</v>
      </c>
      <c r="B83" s="3"/>
      <c r="C83" s="3">
        <v>5.2999999999999999E-2</v>
      </c>
      <c r="D83" s="3">
        <v>4.726</v>
      </c>
      <c r="E83" s="3"/>
      <c r="F83" s="3">
        <v>0.82899999999999996</v>
      </c>
      <c r="G83" s="3">
        <v>91.980999999999995</v>
      </c>
      <c r="I83" s="8">
        <f>C83</f>
        <v>5.2999999999999999E-2</v>
      </c>
      <c r="J83" s="8">
        <f>D83-C83</f>
        <v>4.673</v>
      </c>
      <c r="K83" s="8">
        <f t="shared" si="9"/>
        <v>91.980999999999995</v>
      </c>
      <c r="L83" s="8">
        <f>F83</f>
        <v>0.82899999999999996</v>
      </c>
      <c r="N83" s="8">
        <v>30</v>
      </c>
      <c r="O83" s="8"/>
      <c r="P83" s="5"/>
      <c r="Q83" s="8"/>
      <c r="R83" s="7">
        <f t="shared" si="5"/>
        <v>5.2999999999999999E-2</v>
      </c>
      <c r="S83" s="7">
        <f t="shared" si="6"/>
        <v>4.673</v>
      </c>
      <c r="T83" s="7">
        <f t="shared" si="7"/>
        <v>0.91078831100000002</v>
      </c>
      <c r="U83" s="7">
        <f t="shared" si="8"/>
        <v>84.012134083999996</v>
      </c>
    </row>
    <row r="84" spans="1:21" x14ac:dyDescent="0.3">
      <c r="A84" s="3">
        <v>126</v>
      </c>
      <c r="B84" s="3"/>
      <c r="C84" s="3">
        <v>9.8000000000000004E-2</v>
      </c>
      <c r="D84" s="3">
        <v>8.7550000000000008</v>
      </c>
      <c r="E84" s="3"/>
      <c r="F84" s="3">
        <v>0.93500000000000005</v>
      </c>
      <c r="G84" s="3">
        <v>99.745000000000005</v>
      </c>
      <c r="I84" s="8">
        <f>C84</f>
        <v>9.8000000000000004E-2</v>
      </c>
      <c r="J84" s="8">
        <f>D84-C84</f>
        <v>8.657</v>
      </c>
      <c r="K84" s="8">
        <f t="shared" si="9"/>
        <v>99.745000000000005</v>
      </c>
      <c r="L84" s="8">
        <f>F84</f>
        <v>0.93500000000000005</v>
      </c>
      <c r="N84" s="8">
        <v>30</v>
      </c>
      <c r="O84" s="8"/>
      <c r="P84" s="5"/>
      <c r="Q84" s="8"/>
      <c r="R84" s="7">
        <f t="shared" si="5"/>
        <v>9.8000000000000004E-2</v>
      </c>
      <c r="S84" s="7">
        <f t="shared" si="6"/>
        <v>8.657</v>
      </c>
      <c r="T84" s="7">
        <f t="shared" si="7"/>
        <v>1.0272461650000002</v>
      </c>
      <c r="U84" s="7">
        <f t="shared" si="8"/>
        <v>91.103492180000018</v>
      </c>
    </row>
    <row r="85" spans="1:21" x14ac:dyDescent="0.3">
      <c r="A85" s="3">
        <v>127</v>
      </c>
      <c r="B85" s="3"/>
      <c r="C85" s="3">
        <v>0.09</v>
      </c>
      <c r="D85" s="3">
        <v>6.9569999999999999</v>
      </c>
      <c r="E85" s="3"/>
      <c r="F85" s="3">
        <v>1.139</v>
      </c>
      <c r="G85" s="3">
        <v>131.72300000000001</v>
      </c>
      <c r="I85" s="8">
        <f>C85</f>
        <v>0.09</v>
      </c>
      <c r="J85" s="8">
        <f>D85-C85</f>
        <v>6.867</v>
      </c>
      <c r="K85" s="8">
        <f t="shared" si="9"/>
        <v>131.72300000000001</v>
      </c>
      <c r="L85" s="8">
        <f>F85</f>
        <v>1.139</v>
      </c>
      <c r="N85" s="8">
        <v>30</v>
      </c>
      <c r="O85" s="8"/>
      <c r="P85" s="5"/>
      <c r="Q85" s="8"/>
      <c r="R85" s="7">
        <f t="shared" si="5"/>
        <v>0.09</v>
      </c>
      <c r="S85" s="7">
        <f t="shared" si="6"/>
        <v>6.867</v>
      </c>
      <c r="T85" s="7">
        <f t="shared" si="7"/>
        <v>1.2513726010000001</v>
      </c>
      <c r="U85" s="7">
        <f t="shared" si="8"/>
        <v>120.31104617200002</v>
      </c>
    </row>
    <row r="86" spans="1:21" x14ac:dyDescent="0.3">
      <c r="A86" s="3">
        <v>128</v>
      </c>
      <c r="B86" s="3"/>
      <c r="C86" s="3">
        <v>8.1000000000000003E-2</v>
      </c>
      <c r="D86" s="3">
        <v>7.2640000000000002</v>
      </c>
      <c r="E86" s="3"/>
      <c r="F86" s="3">
        <v>1.129</v>
      </c>
      <c r="G86" s="3">
        <v>110.25700000000001</v>
      </c>
      <c r="I86" s="8">
        <f>C86</f>
        <v>8.1000000000000003E-2</v>
      </c>
      <c r="J86" s="8">
        <f>D86-C86</f>
        <v>7.1829999999999998</v>
      </c>
      <c r="K86" s="8">
        <f t="shared" si="9"/>
        <v>110.25700000000001</v>
      </c>
      <c r="L86" s="8">
        <f>F86</f>
        <v>1.129</v>
      </c>
      <c r="N86" s="8">
        <v>30</v>
      </c>
      <c r="O86" s="8"/>
      <c r="P86" s="5"/>
      <c r="Q86" s="8"/>
      <c r="R86" s="7">
        <f t="shared" si="5"/>
        <v>8.1000000000000003E-2</v>
      </c>
      <c r="S86" s="7">
        <f t="shared" si="6"/>
        <v>7.1829999999999998</v>
      </c>
      <c r="T86" s="7">
        <f t="shared" si="7"/>
        <v>1.240386011</v>
      </c>
      <c r="U86" s="7">
        <f t="shared" si="8"/>
        <v>100.70477454800002</v>
      </c>
    </row>
    <row r="87" spans="1:21" x14ac:dyDescent="0.3">
      <c r="A87" s="3">
        <v>129</v>
      </c>
      <c r="B87" s="3"/>
      <c r="C87" s="3">
        <v>8.1000000000000003E-2</v>
      </c>
      <c r="D87" s="3">
        <v>7.6310000000000002</v>
      </c>
      <c r="E87" s="3"/>
      <c r="F87" s="3">
        <v>1.101</v>
      </c>
      <c r="G87" s="3">
        <v>107.081</v>
      </c>
      <c r="I87" s="8">
        <f>C87</f>
        <v>8.1000000000000003E-2</v>
      </c>
      <c r="J87" s="8">
        <f>D87-C87</f>
        <v>7.55</v>
      </c>
      <c r="K87" s="8">
        <f t="shared" si="9"/>
        <v>107.081</v>
      </c>
      <c r="L87" s="8">
        <f>F87</f>
        <v>1.101</v>
      </c>
      <c r="N87" s="8">
        <v>30</v>
      </c>
      <c r="O87" s="8"/>
      <c r="P87" s="5"/>
      <c r="Q87" s="8"/>
      <c r="R87" s="7">
        <f t="shared" ref="R87:R93" si="10">I87</f>
        <v>8.1000000000000003E-2</v>
      </c>
      <c r="S87" s="7">
        <f t="shared" ref="S87:S93" si="11">J87</f>
        <v>7.55</v>
      </c>
      <c r="T87" s="7">
        <f t="shared" ref="T87:T93" si="12">(1.000559+(0.00327*(N87-P87)))*L87</f>
        <v>1.209623559</v>
      </c>
      <c r="U87" s="7">
        <f t="shared" ref="U87:U93" si="13">(0.999464+(-0.00287*(N87-P87)))*K87</f>
        <v>97.803930484000006</v>
      </c>
    </row>
    <row r="88" spans="1:21" x14ac:dyDescent="0.3">
      <c r="A88" s="3">
        <v>130</v>
      </c>
      <c r="B88" s="3"/>
      <c r="C88" s="3">
        <v>7.8E-2</v>
      </c>
      <c r="D88" s="3">
        <v>2.8460000000000001</v>
      </c>
      <c r="E88" s="3"/>
      <c r="F88" s="3">
        <v>0.872</v>
      </c>
      <c r="G88" s="3">
        <v>100.97</v>
      </c>
      <c r="I88" s="8">
        <f>C88</f>
        <v>7.8E-2</v>
      </c>
      <c r="J88" s="8">
        <f>D88-C88</f>
        <v>2.7680000000000002</v>
      </c>
      <c r="K88" s="8">
        <f t="shared" si="9"/>
        <v>100.97</v>
      </c>
      <c r="L88" s="8">
        <f>F88</f>
        <v>0.872</v>
      </c>
      <c r="N88" s="8">
        <v>30</v>
      </c>
      <c r="O88" s="8"/>
      <c r="P88" s="5"/>
      <c r="Q88" s="8"/>
      <c r="R88" s="7">
        <f t="shared" si="10"/>
        <v>7.8E-2</v>
      </c>
      <c r="S88" s="7">
        <f t="shared" si="11"/>
        <v>2.7680000000000002</v>
      </c>
      <c r="T88" s="7">
        <f t="shared" si="12"/>
        <v>0.95803064800000004</v>
      </c>
      <c r="U88" s="7">
        <f t="shared" si="13"/>
        <v>92.222363080000008</v>
      </c>
    </row>
    <row r="89" spans="1:21" x14ac:dyDescent="0.3">
      <c r="A89" s="3">
        <v>131</v>
      </c>
      <c r="B89" s="3"/>
      <c r="C89" s="3">
        <v>0.09</v>
      </c>
      <c r="D89" s="3">
        <v>17.632999999999999</v>
      </c>
      <c r="E89" s="3"/>
      <c r="F89" s="3">
        <v>1.6819999999999999</v>
      </c>
      <c r="G89" s="3">
        <v>94.28</v>
      </c>
      <c r="I89" s="8">
        <f>C89</f>
        <v>0.09</v>
      </c>
      <c r="J89" s="8">
        <f>D89-C89</f>
        <v>17.542999999999999</v>
      </c>
      <c r="K89" s="8">
        <f t="shared" si="9"/>
        <v>94.28</v>
      </c>
      <c r="L89" s="8">
        <f>F89</f>
        <v>1.6819999999999999</v>
      </c>
      <c r="N89" s="8">
        <v>30</v>
      </c>
      <c r="O89" s="8"/>
      <c r="P89" s="5"/>
      <c r="Q89" s="8"/>
      <c r="R89" s="7">
        <f t="shared" si="10"/>
        <v>0.09</v>
      </c>
      <c r="S89" s="7">
        <f t="shared" si="11"/>
        <v>17.542999999999999</v>
      </c>
      <c r="T89" s="7">
        <f t="shared" si="12"/>
        <v>1.8479444380000001</v>
      </c>
      <c r="U89" s="7">
        <f t="shared" si="13"/>
        <v>86.111957920000009</v>
      </c>
    </row>
    <row r="90" spans="1:21" x14ac:dyDescent="0.3">
      <c r="A90" s="3">
        <v>132</v>
      </c>
      <c r="B90" s="3"/>
      <c r="C90" s="3">
        <v>9.1999999999999998E-2</v>
      </c>
      <c r="D90" s="3">
        <v>12.468</v>
      </c>
      <c r="E90" s="3"/>
      <c r="F90" s="3">
        <v>1.3859999999999999</v>
      </c>
      <c r="G90" s="3">
        <v>94.165999999999997</v>
      </c>
      <c r="I90" s="8">
        <f>C90</f>
        <v>9.1999999999999998E-2</v>
      </c>
      <c r="J90" s="8">
        <f>D90-C90</f>
        <v>12.375999999999999</v>
      </c>
      <c r="K90" s="8">
        <f t="shared" si="9"/>
        <v>94.165999999999997</v>
      </c>
      <c r="L90" s="8">
        <f>F90</f>
        <v>1.3859999999999999</v>
      </c>
      <c r="N90" s="8">
        <v>30</v>
      </c>
      <c r="O90" s="8"/>
      <c r="P90" s="5"/>
      <c r="Q90" s="8"/>
      <c r="R90" s="7">
        <f t="shared" si="10"/>
        <v>9.1999999999999998E-2</v>
      </c>
      <c r="S90" s="7">
        <f t="shared" si="11"/>
        <v>12.375999999999999</v>
      </c>
      <c r="T90" s="7">
        <f t="shared" si="12"/>
        <v>1.522741374</v>
      </c>
      <c r="U90" s="7">
        <f t="shared" si="13"/>
        <v>86.007834424000009</v>
      </c>
    </row>
    <row r="91" spans="1:21" x14ac:dyDescent="0.3">
      <c r="A91" s="3">
        <v>133</v>
      </c>
      <c r="B91" s="3"/>
      <c r="C91" s="3">
        <v>0.109</v>
      </c>
      <c r="D91" s="3">
        <v>14.073</v>
      </c>
      <c r="E91" s="3"/>
      <c r="F91" s="3">
        <v>1.379</v>
      </c>
      <c r="G91" s="3">
        <v>90.570999999999998</v>
      </c>
      <c r="I91" s="8">
        <f>C91</f>
        <v>0.109</v>
      </c>
      <c r="J91" s="8">
        <f>D91-C91</f>
        <v>13.964</v>
      </c>
      <c r="K91" s="8">
        <f t="shared" ref="K91:K93" si="14">G91</f>
        <v>90.570999999999998</v>
      </c>
      <c r="L91" s="8">
        <f t="shared" ref="L91:L93" si="15">F91</f>
        <v>1.379</v>
      </c>
      <c r="N91" s="8">
        <v>30</v>
      </c>
      <c r="O91" s="8"/>
      <c r="P91" s="5"/>
      <c r="Q91" s="8"/>
      <c r="R91" s="7">
        <f t="shared" si="10"/>
        <v>0.109</v>
      </c>
      <c r="S91" s="7">
        <f t="shared" si="11"/>
        <v>13.964</v>
      </c>
      <c r="T91" s="7">
        <f t="shared" si="12"/>
        <v>1.5150507610000001</v>
      </c>
      <c r="U91" s="7">
        <f t="shared" si="13"/>
        <v>82.724290844000009</v>
      </c>
    </row>
    <row r="92" spans="1:21" x14ac:dyDescent="0.3">
      <c r="A92" s="3">
        <v>134</v>
      </c>
      <c r="B92" s="3"/>
      <c r="C92" s="3">
        <v>9.7000000000000003E-2</v>
      </c>
      <c r="D92" s="3">
        <v>12.301</v>
      </c>
      <c r="E92" s="3"/>
      <c r="F92" s="3">
        <v>1.444</v>
      </c>
      <c r="G92" s="3">
        <v>97.058999999999997</v>
      </c>
      <c r="I92" s="8">
        <f>C92</f>
        <v>9.7000000000000003E-2</v>
      </c>
      <c r="J92" s="8">
        <f>D92-C92</f>
        <v>12.204000000000001</v>
      </c>
      <c r="K92" s="8">
        <f t="shared" si="14"/>
        <v>97.058999999999997</v>
      </c>
      <c r="L92" s="8">
        <f t="shared" si="15"/>
        <v>1.444</v>
      </c>
      <c r="N92" s="8">
        <v>30</v>
      </c>
      <c r="O92" s="8"/>
      <c r="P92" s="5"/>
      <c r="Q92" s="8"/>
      <c r="R92" s="7">
        <f t="shared" si="10"/>
        <v>9.7000000000000003E-2</v>
      </c>
      <c r="S92" s="7">
        <f t="shared" si="11"/>
        <v>12.204000000000001</v>
      </c>
      <c r="T92" s="7">
        <f t="shared" si="12"/>
        <v>1.586463596</v>
      </c>
      <c r="U92" s="7">
        <f t="shared" si="13"/>
        <v>88.650196476000005</v>
      </c>
    </row>
    <row r="93" spans="1:21" x14ac:dyDescent="0.3">
      <c r="A93" s="3">
        <v>135</v>
      </c>
      <c r="B93" s="3"/>
      <c r="C93" s="3">
        <v>0.10299999999999999</v>
      </c>
      <c r="D93" s="3">
        <v>10.816000000000001</v>
      </c>
      <c r="E93" s="3"/>
      <c r="F93" s="3">
        <v>1.389</v>
      </c>
      <c r="G93" s="3">
        <v>104.703</v>
      </c>
      <c r="I93" s="8">
        <f>C93</f>
        <v>0.10299999999999999</v>
      </c>
      <c r="J93" s="8">
        <f>D93-C93</f>
        <v>10.713000000000001</v>
      </c>
      <c r="K93" s="8">
        <f t="shared" si="14"/>
        <v>104.703</v>
      </c>
      <c r="L93" s="8">
        <f t="shared" si="15"/>
        <v>1.389</v>
      </c>
      <c r="N93" s="8">
        <v>30</v>
      </c>
      <c r="O93" s="8"/>
      <c r="P93" s="5"/>
      <c r="Q93" s="8"/>
      <c r="R93" s="7">
        <f t="shared" si="10"/>
        <v>0.10299999999999999</v>
      </c>
      <c r="S93" s="7">
        <f t="shared" si="11"/>
        <v>10.713000000000001</v>
      </c>
      <c r="T93" s="7">
        <f t="shared" si="12"/>
        <v>1.526037351</v>
      </c>
      <c r="U93" s="7">
        <f t="shared" si="13"/>
        <v>95.631950892000006</v>
      </c>
    </row>
  </sheetData>
  <mergeCells count="1">
    <mergeCell ref="R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150823AR1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Folio</dc:creator>
  <cp:lastModifiedBy>Gag</cp:lastModifiedBy>
  <dcterms:created xsi:type="dcterms:W3CDTF">2015-08-25T02:09:47Z</dcterms:created>
  <dcterms:modified xsi:type="dcterms:W3CDTF">2016-01-15T16:39:47Z</dcterms:modified>
</cp:coreProperties>
</file>