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60" windowHeight="8325" activeTab="1"/>
  </bookViews>
  <sheets>
    <sheet name="1-Base de Datos" sheetId="1" r:id="rId1"/>
    <sheet name="2-Liquidacion Mensual" sheetId="2" r:id="rId2"/>
    <sheet name="3-Banco" sheetId="3" r:id="rId3"/>
    <sheet name="Libros Societarios " sheetId="5" r:id="rId4"/>
  </sheets>
  <externalReferences>
    <externalReference r:id="rId5"/>
  </externalReferences>
  <definedNames>
    <definedName name="_xlnm._FilterDatabase" localSheetId="0" hidden="1">'1-Base de Datos'!$B$4:$AL$264</definedName>
    <definedName name="_xlnm._FilterDatabase" localSheetId="1" hidden="1">'2-Liquidacion Mensual'!$B$4:$P$178</definedName>
    <definedName name="_xlnm._FilterDatabase" localSheetId="2" hidden="1">'3-Banco'!$B$4:$V$256</definedName>
    <definedName name="serviciosestudio">'[1]Servicios del Estudio'!$B$6:$B$37</definedName>
  </definedNames>
  <calcPr calcId="145621"/>
  <webPublishing allowPng="1" targetScreenSize="1024x768" codePage="65001"/>
</workbook>
</file>

<file path=xl/calcChain.xml><?xml version="1.0" encoding="utf-8"?>
<calcChain xmlns="http://schemas.openxmlformats.org/spreadsheetml/2006/main">
  <c r="J176" i="2" l="1"/>
  <c r="K176" i="2" s="1"/>
  <c r="K89" i="2" l="1"/>
  <c r="K139" i="2"/>
  <c r="J48" i="2" l="1"/>
  <c r="K48" i="2" s="1"/>
  <c r="J115" i="2" l="1"/>
  <c r="K115" i="2" s="1"/>
  <c r="J10" i="2" l="1"/>
  <c r="J130" i="2" l="1"/>
  <c r="J164" i="2" l="1"/>
  <c r="J92" i="2"/>
  <c r="I21" i="2" l="1"/>
  <c r="I24" i="2" l="1"/>
  <c r="S96" i="3" l="1"/>
  <c r="S97" i="3"/>
  <c r="W160" i="1" l="1"/>
  <c r="C29" i="2" l="1"/>
  <c r="F79" i="2" l="1"/>
  <c r="S241" i="3" l="1"/>
  <c r="U241" i="3" s="1"/>
  <c r="S242" i="3"/>
  <c r="U242" i="3" s="1"/>
  <c r="S243" i="3"/>
  <c r="U243" i="3" s="1"/>
  <c r="S244" i="3"/>
  <c r="U244" i="3" s="1"/>
  <c r="S245" i="3"/>
  <c r="U245" i="3" s="1"/>
  <c r="S232" i="3"/>
  <c r="S204" i="3"/>
  <c r="U204" i="3" s="1"/>
  <c r="S205" i="3"/>
  <c r="U205" i="3" s="1"/>
  <c r="S206" i="3"/>
  <c r="U206" i="3" s="1"/>
  <c r="S189" i="3"/>
  <c r="U189" i="3" s="1"/>
  <c r="S190" i="3"/>
  <c r="U190" i="3" s="1"/>
  <c r="S191" i="3"/>
  <c r="U191" i="3" s="1"/>
  <c r="S168" i="3"/>
  <c r="U168" i="3" s="1"/>
  <c r="S169" i="3"/>
  <c r="U169" i="3" s="1"/>
  <c r="S170" i="3"/>
  <c r="U170" i="3" s="1"/>
  <c r="S160" i="3"/>
  <c r="U160" i="3" s="1"/>
  <c r="S156" i="3"/>
  <c r="U156" i="3" s="1"/>
  <c r="S157" i="3"/>
  <c r="U157" i="3" s="1"/>
  <c r="S158" i="3"/>
  <c r="U158" i="3" s="1"/>
  <c r="S159" i="3"/>
  <c r="U159" i="3" s="1"/>
  <c r="S161" i="3"/>
  <c r="U161" i="3" s="1"/>
  <c r="S139" i="3"/>
  <c r="U139" i="3" s="1"/>
  <c r="S140" i="3"/>
  <c r="U140" i="3" s="1"/>
  <c r="S141" i="3"/>
  <c r="U141" i="3" s="1"/>
  <c r="S112" i="3"/>
  <c r="S95" i="3"/>
  <c r="S87" i="3"/>
  <c r="S88" i="3"/>
  <c r="U88" i="3" s="1"/>
  <c r="U79" i="3"/>
  <c r="S39" i="3"/>
  <c r="H30" i="5" l="1"/>
  <c r="U63" i="3" l="1"/>
  <c r="AE20" i="5" l="1"/>
  <c r="F122" i="2" l="1"/>
  <c r="D39" i="3" l="1"/>
  <c r="U58" i="3" l="1"/>
  <c r="U59" i="3"/>
  <c r="U60" i="3"/>
  <c r="U61" i="3"/>
  <c r="U62" i="3"/>
  <c r="C62" i="3"/>
  <c r="F41" i="2"/>
  <c r="C157" i="3" l="1"/>
  <c r="F110" i="2"/>
  <c r="C110" i="2"/>
  <c r="C61" i="3" l="1"/>
  <c r="C40" i="2"/>
  <c r="C204" i="3" l="1"/>
  <c r="F146" i="2"/>
  <c r="C146" i="2"/>
  <c r="AH209" i="1"/>
  <c r="AG209" i="1"/>
  <c r="F91" i="2" l="1"/>
  <c r="F158" i="2" l="1"/>
  <c r="F97" i="2" l="1"/>
  <c r="S138" i="3" l="1"/>
  <c r="U138" i="3" s="1"/>
  <c r="S55" i="3" l="1"/>
  <c r="U55" i="3" s="1"/>
  <c r="S56" i="3"/>
  <c r="U56" i="3" s="1"/>
  <c r="S57" i="3"/>
  <c r="U57" i="3" s="1"/>
  <c r="U87" i="3"/>
  <c r="U76" i="3"/>
  <c r="U77" i="3"/>
  <c r="U78" i="3"/>
  <c r="S136" i="3"/>
  <c r="U136" i="3" s="1"/>
  <c r="S137" i="3"/>
  <c r="U137" i="3" s="1"/>
  <c r="S185" i="3"/>
  <c r="U185" i="3" s="1"/>
  <c r="S186" i="3"/>
  <c r="U186" i="3" s="1"/>
  <c r="S187" i="3"/>
  <c r="U187" i="3" s="1"/>
  <c r="S188" i="3"/>
  <c r="U188" i="3" s="1"/>
  <c r="S167" i="3"/>
  <c r="U167" i="3" s="1"/>
  <c r="S150" i="3"/>
  <c r="U150" i="3" s="1"/>
  <c r="S151" i="3"/>
  <c r="U151" i="3" s="1"/>
  <c r="S152" i="3"/>
  <c r="U152" i="3" s="1"/>
  <c r="S153" i="3"/>
  <c r="U153" i="3" s="1"/>
  <c r="S154" i="3"/>
  <c r="U154" i="3" s="1"/>
  <c r="S110" i="3" l="1"/>
  <c r="U118" i="3" l="1"/>
  <c r="S108" i="3"/>
  <c r="S109" i="3"/>
  <c r="S54" i="3" l="1"/>
  <c r="U54" i="3" s="1"/>
  <c r="S38" i="3" l="1"/>
  <c r="U75" i="3" l="1"/>
  <c r="S37" i="3" l="1"/>
  <c r="U37" i="3" s="1"/>
  <c r="S52" i="3"/>
  <c r="U52" i="3" s="1"/>
  <c r="S53" i="3"/>
  <c r="U53" i="3" s="1"/>
  <c r="S93" i="3"/>
  <c r="U93" i="3" s="1"/>
  <c r="S106" i="3"/>
  <c r="U106" i="3" s="1"/>
  <c r="S107" i="3"/>
  <c r="U107" i="3" s="1"/>
  <c r="S240" i="3"/>
  <c r="U240" i="3" s="1"/>
  <c r="S203" i="3"/>
  <c r="U203" i="3" s="1"/>
  <c r="S182" i="3"/>
  <c r="U182" i="3" s="1"/>
  <c r="S183" i="3"/>
  <c r="U183" i="3" s="1"/>
  <c r="S184" i="3"/>
  <c r="U184" i="3" s="1"/>
  <c r="F86" i="1" l="1"/>
  <c r="S135" i="3" l="1"/>
  <c r="U135" i="3" s="1"/>
  <c r="S255" i="3" l="1"/>
  <c r="U255" i="3" s="1"/>
  <c r="S256" i="3"/>
  <c r="U256" i="3" s="1"/>
  <c r="C256" i="3" l="1"/>
  <c r="S252" i="3" l="1"/>
  <c r="U252" i="3" s="1"/>
  <c r="S231" i="3"/>
  <c r="S201" i="3"/>
  <c r="U201" i="3" s="1"/>
  <c r="S202" i="3"/>
  <c r="U202" i="3" s="1"/>
  <c r="S51" i="3"/>
  <c r="U51" i="3" s="1"/>
  <c r="F162" i="2"/>
  <c r="S116" i="3"/>
  <c r="U116" i="3" s="1"/>
  <c r="S148" i="3"/>
  <c r="U148" i="3" s="1"/>
  <c r="S234" i="3"/>
  <c r="U234" i="3" s="1"/>
  <c r="S50" i="3"/>
  <c r="U50" i="3" s="1"/>
  <c r="U74" i="3"/>
  <c r="S19" i="3"/>
  <c r="U19" i="3" s="1"/>
  <c r="S230" i="3"/>
  <c r="S229" i="3"/>
  <c r="U229" i="3" s="1"/>
  <c r="S14" i="3"/>
  <c r="U14" i="3" s="1"/>
  <c r="S254" i="3"/>
  <c r="U254" i="3" s="1"/>
  <c r="S83" i="3"/>
  <c r="U83" i="3" s="1"/>
  <c r="S200" i="3"/>
  <c r="U200" i="3" s="1"/>
  <c r="S181" i="3"/>
  <c r="U181" i="3" s="1"/>
  <c r="C181" i="3"/>
  <c r="S117" i="3"/>
  <c r="U117" i="3" s="1"/>
  <c r="S180" i="3"/>
  <c r="U180" i="3" s="1"/>
  <c r="S134" i="3"/>
  <c r="U134" i="3" s="1"/>
  <c r="S49" i="3"/>
  <c r="U49" i="3" s="1"/>
  <c r="F29" i="2"/>
  <c r="S122" i="3"/>
  <c r="U122" i="3" s="1"/>
  <c r="S12" i="3"/>
  <c r="U12" i="3" s="1"/>
  <c r="S235" i="3"/>
  <c r="U235" i="3" s="1"/>
  <c r="S194" i="3"/>
  <c r="U194" i="3" s="1"/>
  <c r="S33" i="3"/>
  <c r="U33" i="3" s="1"/>
  <c r="S34" i="3"/>
  <c r="U34" i="3" s="1"/>
  <c r="S35" i="3"/>
  <c r="U35" i="3" s="1"/>
  <c r="S36" i="3"/>
  <c r="U36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73" i="3"/>
  <c r="U73" i="3" s="1"/>
  <c r="S84" i="3"/>
  <c r="U84" i="3" s="1"/>
  <c r="S85" i="3"/>
  <c r="U85" i="3" s="1"/>
  <c r="S86" i="3"/>
  <c r="U86" i="3" s="1"/>
  <c r="S92" i="3"/>
  <c r="U92" i="3" s="1"/>
  <c r="S101" i="3"/>
  <c r="U101" i="3" s="1"/>
  <c r="S102" i="3"/>
  <c r="U102" i="3" s="1"/>
  <c r="S103" i="3"/>
  <c r="U103" i="3" s="1"/>
  <c r="S104" i="3"/>
  <c r="U104" i="3" s="1"/>
  <c r="S105" i="3"/>
  <c r="U105" i="3" s="1"/>
  <c r="S126" i="3"/>
  <c r="U126" i="3" s="1"/>
  <c r="S129" i="3"/>
  <c r="U129" i="3" s="1"/>
  <c r="S130" i="3"/>
  <c r="U130" i="3" s="1"/>
  <c r="S131" i="3"/>
  <c r="U131" i="3" s="1"/>
  <c r="S132" i="3"/>
  <c r="U132" i="3" s="1"/>
  <c r="S133" i="3"/>
  <c r="U133" i="3" s="1"/>
  <c r="S143" i="3"/>
  <c r="U143" i="3" s="1"/>
  <c r="S144" i="3"/>
  <c r="U144" i="3" s="1"/>
  <c r="S145" i="3"/>
  <c r="U145" i="3" s="1"/>
  <c r="S146" i="3"/>
  <c r="U146" i="3" s="1"/>
  <c r="S147" i="3"/>
  <c r="U147" i="3" s="1"/>
  <c r="S149" i="3"/>
  <c r="U149" i="3" s="1"/>
  <c r="S164" i="3"/>
  <c r="U164" i="3" s="1"/>
  <c r="S165" i="3"/>
  <c r="U165" i="3" s="1"/>
  <c r="S166" i="3"/>
  <c r="U166" i="3" s="1"/>
  <c r="S174" i="3"/>
  <c r="U174" i="3" s="1"/>
  <c r="S175" i="3"/>
  <c r="U175" i="3" s="1"/>
  <c r="S176" i="3"/>
  <c r="U176" i="3" s="1"/>
  <c r="S177" i="3"/>
  <c r="U177" i="3" s="1"/>
  <c r="S178" i="3"/>
  <c r="U178" i="3" s="1"/>
  <c r="S179" i="3"/>
  <c r="U179" i="3" s="1"/>
  <c r="S195" i="3"/>
  <c r="U195" i="3" s="1"/>
  <c r="S196" i="3"/>
  <c r="U196" i="3" s="1"/>
  <c r="S197" i="3"/>
  <c r="U197" i="3" s="1"/>
  <c r="S198" i="3"/>
  <c r="U198" i="3" s="1"/>
  <c r="S199" i="3"/>
  <c r="U199" i="3" s="1"/>
  <c r="S212" i="3"/>
  <c r="U212" i="3" s="1"/>
  <c r="S236" i="3"/>
  <c r="U236" i="3" s="1"/>
  <c r="S237" i="3"/>
  <c r="U237" i="3" s="1"/>
  <c r="S238" i="3"/>
  <c r="U238" i="3" s="1"/>
  <c r="S239" i="3"/>
  <c r="U239" i="3" s="1"/>
  <c r="S249" i="3"/>
  <c r="U249" i="3" s="1"/>
  <c r="S250" i="3"/>
  <c r="U250" i="3" s="1"/>
  <c r="S251" i="3"/>
  <c r="U251" i="3" s="1"/>
  <c r="S32" i="3"/>
  <c r="U32" i="3" s="1"/>
  <c r="S6" i="3"/>
  <c r="U6" i="3" s="1"/>
  <c r="S7" i="3"/>
  <c r="U7" i="3" s="1"/>
  <c r="S8" i="3"/>
  <c r="U8" i="3" s="1"/>
  <c r="S10" i="3"/>
  <c r="U10" i="3" s="1"/>
  <c r="S11" i="3"/>
  <c r="U11" i="3" s="1"/>
  <c r="S13" i="3"/>
  <c r="U13" i="3" s="1"/>
  <c r="S15" i="3"/>
  <c r="U15" i="3" s="1"/>
  <c r="S16" i="3"/>
  <c r="U16" i="3" s="1"/>
  <c r="S17" i="3"/>
  <c r="U17" i="3" s="1"/>
  <c r="S18" i="3"/>
  <c r="U18" i="3" s="1"/>
  <c r="S20" i="3"/>
  <c r="U20" i="3" s="1"/>
  <c r="S21" i="3"/>
  <c r="U21" i="3" s="1"/>
  <c r="S5" i="3"/>
  <c r="U5" i="3" s="1"/>
  <c r="AH145" i="1"/>
  <c r="K86" i="1"/>
  <c r="S100" i="3"/>
  <c r="U100" i="3" s="1"/>
  <c r="S9" i="3"/>
  <c r="U9" i="3" s="1"/>
</calcChain>
</file>

<file path=xl/comments1.xml><?xml version="1.0" encoding="utf-8"?>
<comments xmlns="http://schemas.openxmlformats.org/spreadsheetml/2006/main">
  <authors>
    <author>Administrador</author>
    <author>Dario</author>
    <author>oMaR</author>
    <author>Bangho</author>
  </authors>
  <commentList>
    <comment ref="G4" authorId="0">
      <text>
        <r>
          <rPr>
            <sz val="8"/>
            <color indexed="81"/>
            <rFont val="Tahoma"/>
            <family val="2"/>
          </rPr>
          <t xml:space="preserve">1 - Bajo: cada 30 dìas e-ventanilla)
2 - Medio (cada 15 dias e ventanilla)
3 - Alto (todos los viernes ingresa e-ventanilla)
</t>
        </r>
      </text>
    </comment>
    <comment ref="AG35" authorId="1">
      <text>
        <r>
          <rPr>
            <b/>
            <sz val="9"/>
            <color indexed="81"/>
            <rFont val="Tahoma"/>
            <family val="2"/>
          </rPr>
          <t>Dario:</t>
        </r>
        <r>
          <rPr>
            <sz val="9"/>
            <color indexed="81"/>
            <rFont val="Tahoma"/>
            <family val="2"/>
          </rPr>
          <t xml:space="preserve">
DANIEL DAVID MONTENEGRO</t>
        </r>
      </text>
    </comment>
    <comment ref="AL83" authorId="2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IERIC:
usuario: sistema
clave: estudiocontable</t>
        </r>
      </text>
    </comment>
    <comment ref="AL151" authorId="3">
      <text>
        <r>
          <rPr>
            <b/>
            <sz val="9"/>
            <color indexed="81"/>
            <rFont val="Tahoma"/>
            <family val="2"/>
          </rPr>
          <t>Bangho:</t>
        </r>
        <r>
          <rPr>
            <sz val="9"/>
            <color indexed="81"/>
            <rFont val="Tahoma"/>
            <family val="2"/>
          </rPr>
          <t xml:space="preserve">
23340147499
leon7499
Datos del Bruera
</t>
        </r>
      </text>
    </comment>
  </commentList>
</comments>
</file>

<file path=xl/sharedStrings.xml><?xml version="1.0" encoding="utf-8"?>
<sst xmlns="http://schemas.openxmlformats.org/spreadsheetml/2006/main" count="5533" uniqueCount="1099">
  <si>
    <t>Base de datos de Clientes</t>
  </si>
  <si>
    <t>Condición Tributaria</t>
  </si>
  <si>
    <t>Nro. Cliente</t>
  </si>
  <si>
    <t>Denominación</t>
  </si>
  <si>
    <t>Tipo personeria</t>
  </si>
  <si>
    <t>CUIT</t>
  </si>
  <si>
    <t>Clave Fiscal</t>
  </si>
  <si>
    <t>AFIP</t>
  </si>
  <si>
    <t>ATER</t>
  </si>
  <si>
    <t>Municipalidad</t>
  </si>
  <si>
    <t>Empleador</t>
  </si>
  <si>
    <t>Sindicato</t>
  </si>
  <si>
    <t>Celular</t>
  </si>
  <si>
    <t>Mail</t>
  </si>
  <si>
    <t>Fecha ingreso</t>
  </si>
  <si>
    <t>Fecha egreso</t>
  </si>
  <si>
    <t>Cumpleaños</t>
  </si>
  <si>
    <t>Responsable estudio</t>
  </si>
  <si>
    <t>Otras observaciones</t>
  </si>
  <si>
    <t>prontobus@hotmail.com.ar</t>
  </si>
  <si>
    <t>ALEGRO Sebastián</t>
  </si>
  <si>
    <t>AFIP0343</t>
  </si>
  <si>
    <t>011-01564750124</t>
  </si>
  <si>
    <t>alegroseba@gmail.com</t>
  </si>
  <si>
    <t>ALMEIDA, Nicolas</t>
  </si>
  <si>
    <t>pololo88</t>
  </si>
  <si>
    <t>alnico34@hotmail.com</t>
  </si>
  <si>
    <t>ALTERINI, Pablo</t>
  </si>
  <si>
    <t>guic07</t>
  </si>
  <si>
    <t>0345-154986963</t>
  </si>
  <si>
    <t>alterini_ccv@hotmail.com.ar</t>
  </si>
  <si>
    <t>ALTERINI, Gerardo</t>
  </si>
  <si>
    <t>gerardoalterini@hotmail.com</t>
  </si>
  <si>
    <t>ALVAREZ, Javier</t>
  </si>
  <si>
    <t>javialavarez2000@hotmail.com</t>
  </si>
  <si>
    <t>ALVAREZ, Julieta</t>
  </si>
  <si>
    <t xml:space="preserve">155-122613 </t>
  </si>
  <si>
    <t>alvarezjuli@gigared.com</t>
  </si>
  <si>
    <t>ALVAREZ, Juan Carlos</t>
  </si>
  <si>
    <t>alvarezjuancarlos44@hotmail.com</t>
  </si>
  <si>
    <t>ALDAO, Edgardo (Polaco)</t>
  </si>
  <si>
    <t>155-180299</t>
  </si>
  <si>
    <t>edgardoaldao@hotmail.com</t>
  </si>
  <si>
    <t>ALBORNOZ, Emanuel</t>
  </si>
  <si>
    <t>albornozema@gmail.com</t>
  </si>
  <si>
    <t>Asoc. Ciruj. Cardiov. Y Torac</t>
  </si>
  <si>
    <t>javier_lemos@hotmail.com</t>
  </si>
  <si>
    <t>AVERO, Nancy</t>
  </si>
  <si>
    <t>nancy@mindsestudio.com.ar</t>
  </si>
  <si>
    <t>ARANDA, Alicia</t>
  </si>
  <si>
    <t>dino2014</t>
  </si>
  <si>
    <t>ARMANDO, Luciano</t>
  </si>
  <si>
    <t>Aso. De Escuela de Aerobismo</t>
  </si>
  <si>
    <t>ASTOR Producciones Creativas</t>
  </si>
  <si>
    <t>ADUVER</t>
  </si>
  <si>
    <t>nicolas_gastiazoro@hotmail.com</t>
  </si>
  <si>
    <t>B</t>
  </si>
  <si>
    <t>BASTIDA, Ramiro</t>
  </si>
  <si>
    <t>BILLORDO, Federico</t>
  </si>
  <si>
    <t xml:space="preserve"> BUFALIZA, Liliana Emma</t>
  </si>
  <si>
    <t>154711282 - 4231631</t>
  </si>
  <si>
    <t>BOLATTI, Aberl</t>
  </si>
  <si>
    <t>abel2013</t>
  </si>
  <si>
    <t>BENABEN Santiago</t>
  </si>
  <si>
    <t>154562481/4349371</t>
  </si>
  <si>
    <t>sbenaben@gmail.com</t>
  </si>
  <si>
    <t>C</t>
  </si>
  <si>
    <t>CANIZA, Magdalena</t>
  </si>
  <si>
    <t>magui1409</t>
  </si>
  <si>
    <t>maguisaltaquetealcanza@hotmail.com</t>
  </si>
  <si>
    <t>CABELLO BARRIOS, Luisina</t>
  </si>
  <si>
    <t>cabello2012</t>
  </si>
  <si>
    <t>0343-154502326</t>
  </si>
  <si>
    <t>CARGNEL, Pablo</t>
  </si>
  <si>
    <t>pcargnel@hotmail.com</t>
  </si>
  <si>
    <t>CINQUINI, Egibio</t>
  </si>
  <si>
    <t>CUESTA, Pablo</t>
  </si>
  <si>
    <t>CUES2008</t>
  </si>
  <si>
    <t>CVM ARGENTINA SRL</t>
  </si>
  <si>
    <t>pmoreyra@lamcard.com.ar</t>
  </si>
  <si>
    <t>CUADRA Elizabeth Alicia</t>
  </si>
  <si>
    <t>chipi275@hotmail.com</t>
  </si>
  <si>
    <t>Calderon Diz Yamila</t>
  </si>
  <si>
    <t>0343/155432925</t>
  </si>
  <si>
    <t>yamilacalderondiz@gmail.com</t>
  </si>
  <si>
    <t>D</t>
  </si>
  <si>
    <t>DETALLES</t>
  </si>
  <si>
    <t>DE MATIAS VICTOR</t>
  </si>
  <si>
    <t>VICTOR73</t>
  </si>
  <si>
    <t>victordemattia@yahoo.com.ar</t>
  </si>
  <si>
    <t>DIANA, Maximiliano</t>
  </si>
  <si>
    <t>lucianazapata1@hotmail.com</t>
  </si>
  <si>
    <t>E</t>
  </si>
  <si>
    <t>ESTUDIO LK S.R.L.</t>
  </si>
  <si>
    <t>estudio.arq.lk@gmail.com</t>
  </si>
  <si>
    <t>ECCLESIA JUAN LUIS</t>
  </si>
  <si>
    <t>juanec-279@hotmail.com</t>
  </si>
  <si>
    <t>ELIAS Eduardo</t>
  </si>
  <si>
    <t>dreduardoelias@yahoo.com.ar</t>
  </si>
  <si>
    <t>EMILIO CONSTRUCCIONES SRL</t>
  </si>
  <si>
    <t>F</t>
  </si>
  <si>
    <t>FELDMAN, Juan Gabriel</t>
  </si>
  <si>
    <t>juan7_13@hotmail.com</t>
  </si>
  <si>
    <t>G</t>
  </si>
  <si>
    <t>GARAY, Lucía</t>
  </si>
  <si>
    <t>lucia183</t>
  </si>
  <si>
    <t>victordemattia@yahoo.com.ar/inducelgroup@hotmail.com</t>
  </si>
  <si>
    <t>GARCIA ABIB, Omar Antonio</t>
  </si>
  <si>
    <t>omar1985</t>
  </si>
  <si>
    <t>omarga000@hotmail.com</t>
  </si>
  <si>
    <t>GARCIA, Jorge Omar</t>
  </si>
  <si>
    <t>jorge00</t>
  </si>
  <si>
    <t>omargarciadf@hotmail.com</t>
  </si>
  <si>
    <t>GARCIA ABIB, Sabrina Soledad</t>
  </si>
  <si>
    <t>sabrina98</t>
  </si>
  <si>
    <t>sabrinagarciaa@hotmail.com</t>
  </si>
  <si>
    <t>GAREIS, Natalia</t>
  </si>
  <si>
    <t>natalia_gareis@hotmail.com.ar</t>
  </si>
  <si>
    <t>GREGORUTTI, Pablo</t>
  </si>
  <si>
    <t>pablo260</t>
  </si>
  <si>
    <t>pablo@calzadosbeter.com.ar</t>
  </si>
  <si>
    <t>H</t>
  </si>
  <si>
    <t>HERRLEIM, Viviana</t>
  </si>
  <si>
    <t>viviherrlein@hotmail.com</t>
  </si>
  <si>
    <t>HERR KESSLER Adrián</t>
  </si>
  <si>
    <t>estudio0833</t>
  </si>
  <si>
    <t>K</t>
  </si>
  <si>
    <t>JROMEI CARLOS</t>
  </si>
  <si>
    <t>jromei383</t>
  </si>
  <si>
    <t>KAUFMANN Pablo</t>
  </si>
  <si>
    <t>L</t>
  </si>
  <si>
    <t>LENCINA, Jose Javier</t>
  </si>
  <si>
    <t>LEMOS, Javier</t>
  </si>
  <si>
    <t>LESCANO, Claudia</t>
  </si>
  <si>
    <t>CLAUDIA9114</t>
  </si>
  <si>
    <t>154544386/4076668</t>
  </si>
  <si>
    <t>LIUZZI, Juan</t>
  </si>
  <si>
    <t>petyi_128@hotmail.com</t>
  </si>
  <si>
    <t>LOBOS, Rocio</t>
  </si>
  <si>
    <t>lobosrocio@hotmail.com</t>
  </si>
  <si>
    <t>M</t>
  </si>
  <si>
    <t>MANASSERO Miguel Angel</t>
  </si>
  <si>
    <t>MANA6914</t>
  </si>
  <si>
    <t>0342-154629403</t>
  </si>
  <si>
    <t>marmoleriamanassero@hotmail.com</t>
  </si>
  <si>
    <t>MARMOLERIA MANASSERO HNOS. SRL</t>
  </si>
  <si>
    <t>0342-4602727</t>
  </si>
  <si>
    <t>MANASSERO Oscar SH</t>
  </si>
  <si>
    <t>MANA1438</t>
  </si>
  <si>
    <t>MEGLIO, Alejandro</t>
  </si>
  <si>
    <t>alejandromeglio@hotmail.com</t>
  </si>
  <si>
    <t xml:space="preserve"> MENDEZ, Maria Victoria </t>
  </si>
  <si>
    <t>victoria_mendez@hotmail.com.ar</t>
  </si>
  <si>
    <t>MENDEZ, Maria Florencia</t>
  </si>
  <si>
    <t>flomendez
@yahoo.com.ar</t>
  </si>
  <si>
    <t>MARTINEZ, Romina Maria Mirta</t>
  </si>
  <si>
    <t>rominama@hotmail.com.ar</t>
  </si>
  <si>
    <t>N</t>
  </si>
  <si>
    <t>Navarro Sebastián</t>
  </si>
  <si>
    <t>sebasn123@hotmail.com</t>
  </si>
  <si>
    <t>NIEMIZ, Lucas</t>
  </si>
  <si>
    <t>lucas@mindsestudio.com.ar</t>
  </si>
  <si>
    <t>NORIEGA, Juan Pablo</t>
  </si>
  <si>
    <t>P</t>
  </si>
  <si>
    <t>PELLEGRINI, Ivana</t>
  </si>
  <si>
    <t>PELLEGRINI, Nicolás</t>
  </si>
  <si>
    <t>nicolasmpellegrini@hotmail.com</t>
  </si>
  <si>
    <t>PRETTIS, Leonel</t>
  </si>
  <si>
    <t>PREIZS, Alan</t>
  </si>
  <si>
    <t>PUTALLAZ, Daniel</t>
  </si>
  <si>
    <t>POLOLO88</t>
  </si>
  <si>
    <t>POLETTI Daniela Soledad</t>
  </si>
  <si>
    <t>polettidanielasoledad@gmail.com</t>
  </si>
  <si>
    <t>R</t>
  </si>
  <si>
    <t>RAMOS, Augusto</t>
  </si>
  <si>
    <t>augusramos@hotmail.com</t>
  </si>
  <si>
    <t>RECALDE,  Marcos</t>
  </si>
  <si>
    <t>pedro797</t>
  </si>
  <si>
    <t>RIERA, MARIA JOSE</t>
  </si>
  <si>
    <t>rieramariajose@hotmail.com</t>
  </si>
  <si>
    <t>RODRIGUEZ PAULIN, Maximiliano</t>
  </si>
  <si>
    <t>ROMERO, Diego</t>
  </si>
  <si>
    <t>diego@mindsestudio.com.ar</t>
  </si>
  <si>
    <t>ROTSTEIN, Estela</t>
  </si>
  <si>
    <t>S</t>
  </si>
  <si>
    <t>SARMIENTO, Ignacio</t>
  </si>
  <si>
    <t>sarig85</t>
  </si>
  <si>
    <t>pilar-inmobiliaria@hotmail.com</t>
  </si>
  <si>
    <t>SEMAER</t>
  </si>
  <si>
    <t>BUTTAOA72</t>
  </si>
  <si>
    <t>anbutta@semaer.com.ar</t>
  </si>
  <si>
    <t>U</t>
  </si>
  <si>
    <t>UER</t>
  </si>
  <si>
    <t>uer.admi@gmail.com</t>
  </si>
  <si>
    <t>URQUIZA Club de Tenis</t>
  </si>
  <si>
    <t>ESTU139</t>
  </si>
  <si>
    <t>V</t>
  </si>
  <si>
    <t>VACA Mariano y otros SH</t>
  </si>
  <si>
    <t>nanovacas4@hotmail.com</t>
  </si>
  <si>
    <t>VILLANUEVA, Gustavo</t>
  </si>
  <si>
    <t>-</t>
  </si>
  <si>
    <t>VINAGRE, Julián</t>
  </si>
  <si>
    <t>julianvinagre@hotmail.com</t>
  </si>
  <si>
    <t>VERZEÑASSI, Manuel</t>
  </si>
  <si>
    <t>manolo2014</t>
  </si>
  <si>
    <t>VICENTIN, German</t>
  </si>
  <si>
    <t>ESTUDIO0833</t>
  </si>
  <si>
    <t>alisadistribuciones@gmail.com</t>
  </si>
  <si>
    <t>VAZQUEZ. Jonathan Eduardo</t>
  </si>
  <si>
    <t>W</t>
  </si>
  <si>
    <t>WEBER, Andres</t>
  </si>
  <si>
    <t>WEBER, Arturo Ernesto</t>
  </si>
  <si>
    <t>aweber@ta.telecom.com.ar</t>
  </si>
  <si>
    <t xml:space="preserve">WETZEL, Gloria </t>
  </si>
  <si>
    <t>gloria2012</t>
  </si>
  <si>
    <t>Z</t>
  </si>
  <si>
    <t>ZAPATA, Luciana</t>
  </si>
  <si>
    <t>Liquidacion Mensual</t>
  </si>
  <si>
    <t>Bs. Personales</t>
  </si>
  <si>
    <t>Part. Soc.</t>
  </si>
  <si>
    <t>Fecha Vencimientos DDJJ Anuales</t>
  </si>
  <si>
    <t>Ganancia</t>
  </si>
  <si>
    <t>Min. Presunta</t>
  </si>
  <si>
    <t>Datos Personales</t>
  </si>
  <si>
    <t>Datos Fiscales</t>
  </si>
  <si>
    <t>Base Imponible</t>
  </si>
  <si>
    <t>MONOTRIBUTO</t>
  </si>
  <si>
    <t>SINDICATO</t>
  </si>
  <si>
    <t>IVA</t>
  </si>
  <si>
    <t>Autonomos</t>
  </si>
  <si>
    <t>CAJA DE PREV. SOCIAL</t>
  </si>
  <si>
    <t xml:space="preserve">Aportes </t>
  </si>
  <si>
    <t>Legalizados CPCEER</t>
  </si>
  <si>
    <t>MATRICULA</t>
  </si>
  <si>
    <t>SUSS - F 931</t>
  </si>
  <si>
    <t>LEY 4035</t>
  </si>
  <si>
    <t>TOTAL</t>
  </si>
  <si>
    <t>Pago Cliente</t>
  </si>
  <si>
    <t>Pago  banco</t>
  </si>
  <si>
    <t>Pago de clientes y Depositos en Banco</t>
  </si>
  <si>
    <t>Cr. Álvaro Gabas</t>
  </si>
  <si>
    <t>Cr. Omar Garcia Abib</t>
  </si>
  <si>
    <t>BOLATTI, Abel</t>
  </si>
  <si>
    <t>Cr. Omar Garcia abib</t>
  </si>
  <si>
    <t>Cr. Mauricio Fucks</t>
  </si>
  <si>
    <t>Monotributista</t>
  </si>
  <si>
    <t xml:space="preserve">PPLL </t>
  </si>
  <si>
    <t>No</t>
  </si>
  <si>
    <t>IIBB</t>
  </si>
  <si>
    <t>Si</t>
  </si>
  <si>
    <t>Exento</t>
  </si>
  <si>
    <t>Conv. Multil.</t>
  </si>
  <si>
    <t>PPLL</t>
  </si>
  <si>
    <t>R.I</t>
  </si>
  <si>
    <t>Física</t>
  </si>
  <si>
    <t>Jurídica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</si>
  <si>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</si>
  <si>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</si>
  <si>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</si>
  <si>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</si>
  <si>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</si>
  <si>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</si>
  <si>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</si>
  <si>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</si>
  <si>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</si>
  <si>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</si>
  <si>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</si>
  <si>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</si>
  <si>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</si>
  <si>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</si>
  <si>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</si>
  <si>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</si>
  <si>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</si>
  <si>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B-001</t>
  </si>
  <si>
    <t>B-002</t>
  </si>
  <si>
    <t>B-003</t>
  </si>
  <si>
    <t>B-004</t>
  </si>
  <si>
    <t>B-005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</si>
  <si>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</si>
  <si>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</si>
  <si>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</si>
  <si>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</si>
  <si>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</si>
  <si>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</si>
  <si>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</si>
  <si>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</si>
  <si>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D-001</t>
  </si>
  <si>
    <t>D-002</t>
  </si>
  <si>
    <t>D-003</t>
  </si>
  <si>
    <t>E-001</t>
  </si>
  <si>
    <t>E-002</t>
  </si>
  <si>
    <t>E-003</t>
  </si>
  <si>
    <t>E-004</t>
  </si>
  <si>
    <t>F-001</t>
  </si>
  <si>
    <t>G-001</t>
  </si>
  <si>
    <t>G-002</t>
  </si>
  <si>
    <t>G-003</t>
  </si>
  <si>
    <t>G-004</t>
  </si>
  <si>
    <t>G-005</t>
  </si>
  <si>
    <t>G-006</t>
  </si>
  <si>
    <t>H-001</t>
  </si>
  <si>
    <t>H-002</t>
  </si>
  <si>
    <t>K-001</t>
  </si>
  <si>
    <t>L-001</t>
  </si>
  <si>
    <t>L-002</t>
  </si>
  <si>
    <t>L-003</t>
  </si>
  <si>
    <t>L-004</t>
  </si>
  <si>
    <t>L-005</t>
  </si>
  <si>
    <t>M-001</t>
  </si>
  <si>
    <t>M-002</t>
  </si>
  <si>
    <t>M-003</t>
  </si>
  <si>
    <t>M-004</t>
  </si>
  <si>
    <t>M-005</t>
  </si>
  <si>
    <t>M-006</t>
  </si>
  <si>
    <t>M-007</t>
  </si>
  <si>
    <t>N-001</t>
  </si>
  <si>
    <t>N-002</t>
  </si>
  <si>
    <t>N-003</t>
  </si>
  <si>
    <t>P-001</t>
  </si>
  <si>
    <t>P-002</t>
  </si>
  <si>
    <t>P-003</t>
  </si>
  <si>
    <t>P-004</t>
  </si>
  <si>
    <t>P-005</t>
  </si>
  <si>
    <t>P-006</t>
  </si>
  <si>
    <t>R-001</t>
  </si>
  <si>
    <t>R-002</t>
  </si>
  <si>
    <t>R-003</t>
  </si>
  <si>
    <t>R-004</t>
  </si>
  <si>
    <t>R-005</t>
  </si>
  <si>
    <t>R-006</t>
  </si>
  <si>
    <t>S-001</t>
  </si>
  <si>
    <t>S-002</t>
  </si>
  <si>
    <t>U-001</t>
  </si>
  <si>
    <t>U-002</t>
  </si>
  <si>
    <t>V-001</t>
  </si>
  <si>
    <t>V-002</t>
  </si>
  <si>
    <t>V-003</t>
  </si>
  <si>
    <t>V-004</t>
  </si>
  <si>
    <t>V-005</t>
  </si>
  <si>
    <t>V-006</t>
  </si>
  <si>
    <t>W-001</t>
  </si>
  <si>
    <t>W-002</t>
  </si>
  <si>
    <t>W-003</t>
  </si>
  <si>
    <t>Z-001</t>
  </si>
  <si>
    <t>Remunerativo</t>
  </si>
  <si>
    <t>Noviembre</t>
  </si>
  <si>
    <t>Julio</t>
  </si>
  <si>
    <t>Diciembre</t>
  </si>
  <si>
    <t>Octubre</t>
  </si>
  <si>
    <t>Septiembre</t>
  </si>
  <si>
    <t>Fecha de Cierre de Ejercicio</t>
  </si>
  <si>
    <t>30 de Junio</t>
  </si>
  <si>
    <t>31 de Mayo</t>
  </si>
  <si>
    <t>30 de Abril</t>
  </si>
  <si>
    <t>31 de Marzo</t>
  </si>
  <si>
    <t>Agosto</t>
  </si>
  <si>
    <t>Informe Para Fines Fiscales</t>
  </si>
  <si>
    <t>Bienes Personales Acciones y Part</t>
  </si>
  <si>
    <t>Mayo</t>
  </si>
  <si>
    <t>Abril</t>
  </si>
  <si>
    <t xml:space="preserve">DATOS </t>
  </si>
  <si>
    <t>No Inscripto</t>
  </si>
  <si>
    <t>SI</t>
  </si>
  <si>
    <t>30 de Septiembre</t>
  </si>
  <si>
    <t>Febrero</t>
  </si>
  <si>
    <t>Marzo</t>
  </si>
  <si>
    <t>31 de Agosto</t>
  </si>
  <si>
    <t>Enero</t>
  </si>
  <si>
    <t>31 de Enero</t>
  </si>
  <si>
    <t>Junio</t>
  </si>
  <si>
    <t>31 de Diciembre</t>
  </si>
  <si>
    <t>31 de Julio</t>
  </si>
  <si>
    <t xml:space="preserve">Saldo a Integrar </t>
  </si>
  <si>
    <t>Regimen de Retención SICORE - SIAGER</t>
  </si>
  <si>
    <t>L-006</t>
  </si>
  <si>
    <t>LUERO, Claudia</t>
  </si>
  <si>
    <t>156112249/154284236</t>
  </si>
  <si>
    <t>claudialuero@gmail.com</t>
  </si>
  <si>
    <t>P-007</t>
  </si>
  <si>
    <t>No inscipto</t>
  </si>
  <si>
    <t>polettiluciana@hotmail.com</t>
  </si>
  <si>
    <t>J</t>
  </si>
  <si>
    <t>J-001</t>
  </si>
  <si>
    <t>POLETTI, Luciana Mariela</t>
  </si>
  <si>
    <t>POLETTI Luciana Mariela</t>
  </si>
  <si>
    <t>Sicore</t>
  </si>
  <si>
    <t>Ganancias</t>
  </si>
  <si>
    <t>C-009</t>
  </si>
  <si>
    <t>CABELLO Miguel</t>
  </si>
  <si>
    <t>miguelcabello796@yahoo.com</t>
  </si>
  <si>
    <t>Cabello Miguel</t>
  </si>
  <si>
    <t>P-008</t>
  </si>
  <si>
    <t>PUTALLAZ - JROMEI SH</t>
  </si>
  <si>
    <t>SEMAER S.A.</t>
  </si>
  <si>
    <t>R-007</t>
  </si>
  <si>
    <t>REINOSO, Carlos Abel</t>
  </si>
  <si>
    <t>MANA1914</t>
  </si>
  <si>
    <t>SIAGER</t>
  </si>
  <si>
    <t>SICORE</t>
  </si>
  <si>
    <t>Monto Retenido</t>
  </si>
  <si>
    <t>Clave Afim</t>
  </si>
  <si>
    <t>154756333-Fijo 4390266</t>
  </si>
  <si>
    <t>C-010</t>
  </si>
  <si>
    <t>CAMOIRANO Mariano Adolfo</t>
  </si>
  <si>
    <t>0343-154670388</t>
  </si>
  <si>
    <t>camoiranomariano@gmail.com</t>
  </si>
  <si>
    <t>Camoirano Mariano Adolfo</t>
  </si>
  <si>
    <t>BRITOS04</t>
  </si>
  <si>
    <t>mago2819</t>
  </si>
  <si>
    <t>U-003</t>
  </si>
  <si>
    <t xml:space="preserve">URIBURU, Carlos Horacio </t>
  </si>
  <si>
    <t>W-004</t>
  </si>
  <si>
    <t>WIND, Lilian</t>
  </si>
  <si>
    <t>dralilianwindfurlan@hotmail.com</t>
  </si>
  <si>
    <t>NAVARRO, Sebastián</t>
  </si>
  <si>
    <t>C-011</t>
  </si>
  <si>
    <t>CAHUIPE SRL</t>
  </si>
  <si>
    <t>marce2014</t>
  </si>
  <si>
    <t>marceloverze@hotmail.com</t>
  </si>
  <si>
    <t>R-008</t>
  </si>
  <si>
    <t>ROUDE, Gastón Andres</t>
  </si>
  <si>
    <t>roude79@hotmail.com</t>
  </si>
  <si>
    <t>ROUDE, Gaston Andres</t>
  </si>
  <si>
    <t>R-009</t>
  </si>
  <si>
    <t>RAMALLO,  Julieta Ileana</t>
  </si>
  <si>
    <t>RAMALLO, Julieta Ileana</t>
  </si>
  <si>
    <t>0345-154986962</t>
  </si>
  <si>
    <t>julietai_ramallo@hotmail.com</t>
  </si>
  <si>
    <t>155242307/4314891</t>
  </si>
  <si>
    <t xml:space="preserve">nik_014x100pre_proo@hotmail.es
</t>
  </si>
  <si>
    <t>0343-154401323</t>
  </si>
  <si>
    <t>Z-002</t>
  </si>
  <si>
    <t>ZONI, Germán</t>
  </si>
  <si>
    <t>estudioarete@hotmail.com</t>
  </si>
  <si>
    <t>Z-003</t>
  </si>
  <si>
    <t>ZABALA, Anton</t>
  </si>
  <si>
    <t>anton016@hotmail.com</t>
  </si>
  <si>
    <t>G-007</t>
  </si>
  <si>
    <t>GARMENDIA. Joaquín</t>
  </si>
  <si>
    <t>brunolara0507</t>
  </si>
  <si>
    <t>joaquin_g84@hotmail.com</t>
  </si>
  <si>
    <t>GARMENDIA, Joaquín</t>
  </si>
  <si>
    <t>S-003</t>
  </si>
  <si>
    <t>SANTA CANDIDA S.A.</t>
  </si>
  <si>
    <t>EXENTO</t>
  </si>
  <si>
    <t>Clave Sindicato</t>
  </si>
  <si>
    <t>L-007</t>
  </si>
  <si>
    <t>Fisica</t>
  </si>
  <si>
    <t>LUJAN. Maria Victoria</t>
  </si>
  <si>
    <t>maria2013</t>
  </si>
  <si>
    <t>LUJAN, Maria Victoria</t>
  </si>
  <si>
    <t>B-006</t>
  </si>
  <si>
    <t>BENITEZ, Maria Dolores</t>
  </si>
  <si>
    <t xml:space="preserve">BENITEZ, María Dolores </t>
  </si>
  <si>
    <t>lola1986</t>
  </si>
  <si>
    <t>doloresbenitezmed@gmail.com</t>
  </si>
  <si>
    <t>Regimén de Inf. Compras y Ventas</t>
  </si>
  <si>
    <t>G-008</t>
  </si>
  <si>
    <t>GABAS, Gisela</t>
  </si>
  <si>
    <t>N-004</t>
  </si>
  <si>
    <t>NED SRL</t>
  </si>
  <si>
    <t>santacandidasa@hotmail.com (Contraseña: barrioprivado123)</t>
  </si>
  <si>
    <t>mvllujan@hotmail.com</t>
  </si>
  <si>
    <t>P-009</t>
  </si>
  <si>
    <t>PORQUERES MERCEDES</t>
  </si>
  <si>
    <t>merce1948</t>
  </si>
  <si>
    <t>PORQUERES Mercedes</t>
  </si>
  <si>
    <t>Cr. Maxi Fernandez</t>
  </si>
  <si>
    <t>30-7146881x-8</t>
  </si>
  <si>
    <t>L-008</t>
  </si>
  <si>
    <t>LAMMERTYN, Mariana</t>
  </si>
  <si>
    <t>154573148 - 4071358</t>
  </si>
  <si>
    <t>I</t>
  </si>
  <si>
    <t>R-010</t>
  </si>
  <si>
    <t>RAMOS, Valentin</t>
  </si>
  <si>
    <t>VERZEÑASSI Marcelo</t>
  </si>
  <si>
    <t>V-007</t>
  </si>
  <si>
    <t>negro06</t>
  </si>
  <si>
    <t>A-018</t>
  </si>
  <si>
    <t>ASTUDILLA Laura Maria Jose</t>
  </si>
  <si>
    <t>lalyas919</t>
  </si>
  <si>
    <t>Cr. Dario Johnston</t>
  </si>
  <si>
    <t>Cr. Darío Johnston</t>
  </si>
  <si>
    <t>lalyas919@hotmail.com</t>
  </si>
  <si>
    <t>C-012</t>
  </si>
  <si>
    <t>CARAMA SIMPLE SOCIEDAD</t>
  </si>
  <si>
    <t>30-71513402-7</t>
  </si>
  <si>
    <t>M-008</t>
  </si>
  <si>
    <t>31 de diciembre</t>
  </si>
  <si>
    <t>brueraleo@gmail.com</t>
  </si>
  <si>
    <t>eman4557</t>
  </si>
  <si>
    <t>MARTINO Emanuel M. Bruera Leonardo Damian S.H.</t>
  </si>
  <si>
    <t>sh988456</t>
  </si>
  <si>
    <t>DPT pablo10</t>
  </si>
  <si>
    <t>P-010</t>
  </si>
  <si>
    <t>PAMPA RIEGO SRL</t>
  </si>
  <si>
    <t>pololo101</t>
  </si>
  <si>
    <t>anbutta@pampariego.com</t>
  </si>
  <si>
    <t xml:space="preserve">M-009 </t>
  </si>
  <si>
    <t>MENIS, Mariana Florencia</t>
  </si>
  <si>
    <t>M-009</t>
  </si>
  <si>
    <t>0341-155312132</t>
  </si>
  <si>
    <t>marianamenis47@gmail.com</t>
  </si>
  <si>
    <t>S-004</t>
  </si>
  <si>
    <t>SIOCH Martín</t>
  </si>
  <si>
    <t>pablo908</t>
  </si>
  <si>
    <t>martinsioch@hotmail.com</t>
  </si>
  <si>
    <t>F-002</t>
  </si>
  <si>
    <t xml:space="preserve">FUNDACIÓN MUJERES </t>
  </si>
  <si>
    <t>churiburu@gmail.com</t>
  </si>
  <si>
    <t>C-013</t>
  </si>
  <si>
    <t>CINQUINI Ana Laura</t>
  </si>
  <si>
    <t>P-011</t>
  </si>
  <si>
    <t>PUSULA JUAN CRUZ</t>
  </si>
  <si>
    <t>0343-155233383</t>
  </si>
  <si>
    <t>jpusula@intramed.net</t>
  </si>
  <si>
    <t>M-010</t>
  </si>
  <si>
    <t>MUZIO Priscila</t>
  </si>
  <si>
    <t>D-004</t>
  </si>
  <si>
    <t>DI VIRGILIO Maria de los Milagros</t>
  </si>
  <si>
    <t>DI VIRGILIO, Maria de los Milagros</t>
  </si>
  <si>
    <t>poletti2016</t>
  </si>
  <si>
    <t>BUTTA0A72</t>
  </si>
  <si>
    <t>BUTAOA72</t>
  </si>
  <si>
    <t>R-011</t>
  </si>
  <si>
    <t>ROSSO, Maria Antonia</t>
  </si>
  <si>
    <t>rossokuky24@hotmail.com</t>
  </si>
  <si>
    <t>B-007</t>
  </si>
  <si>
    <t>BIOLETTI Maria Florencia</t>
  </si>
  <si>
    <t>MARI2016</t>
  </si>
  <si>
    <t>BIOLETTI, Maria Florencia</t>
  </si>
  <si>
    <t>lolebioletti@hotmail.com</t>
  </si>
  <si>
    <t>pr0band0</t>
  </si>
  <si>
    <t>C-014</t>
  </si>
  <si>
    <t xml:space="preserve">CAPORALE Felisa Maria del Huerto </t>
  </si>
  <si>
    <t>huerto2013caporale@gmail.com</t>
  </si>
  <si>
    <t>CAPORALE Felisa Maria del Huerto</t>
  </si>
  <si>
    <t>CAPORALE Felisa María del Huerto</t>
  </si>
  <si>
    <t>154553686//4973074</t>
  </si>
  <si>
    <t>C-015</t>
  </si>
  <si>
    <t>CANIZA Jorge</t>
  </si>
  <si>
    <t>P-012</t>
  </si>
  <si>
    <t>PELLEGRINI, SERGIO OSCAR</t>
  </si>
  <si>
    <t>monivicami@hotmail.com</t>
  </si>
  <si>
    <t xml:space="preserve">PELLEGRINI SERGIO </t>
  </si>
  <si>
    <t>O</t>
  </si>
  <si>
    <t>O-001</t>
  </si>
  <si>
    <t>OLIVO, Antonio Daniel</t>
  </si>
  <si>
    <t>30-71479142-3</t>
  </si>
  <si>
    <t>P-013</t>
  </si>
  <si>
    <t>POPPER</t>
  </si>
  <si>
    <t>amoabonjovi17</t>
  </si>
  <si>
    <t>fedebillordo@gmail.com</t>
  </si>
  <si>
    <t>11flyy11</t>
  </si>
  <si>
    <t>PINEDA CARLA NAHIR</t>
  </si>
  <si>
    <t>carlapineda_@hotmail.com</t>
  </si>
  <si>
    <t>Matricula 22/10/2014</t>
  </si>
  <si>
    <t>P-014</t>
  </si>
  <si>
    <t>AMAYA, Diego Raúl</t>
  </si>
  <si>
    <t>drdiegoamaya@gmail.com</t>
  </si>
  <si>
    <t>Tel. 4233724</t>
  </si>
  <si>
    <t xml:space="preserve">AMAYA Diego </t>
  </si>
  <si>
    <t>A-020</t>
  </si>
  <si>
    <t>AMAYA Diego</t>
  </si>
  <si>
    <t>carla1991</t>
  </si>
  <si>
    <t>Andés: 154605105 - Guido: 154251710</t>
  </si>
  <si>
    <t>t1a6z4h8</t>
  </si>
  <si>
    <t>F-003</t>
  </si>
  <si>
    <t>FUNDACIÓN FUNGALEA</t>
  </si>
  <si>
    <t>I-001</t>
  </si>
  <si>
    <t>INDEPENDIENTE BOCHAS CLUB</t>
  </si>
  <si>
    <t>20-05949535-7</t>
  </si>
  <si>
    <t>lorenzo2016</t>
  </si>
  <si>
    <t>C-016</t>
  </si>
  <si>
    <t>CASALAS, Jeronimo</t>
  </si>
  <si>
    <t>CASALAS Jeronimo</t>
  </si>
  <si>
    <t>casalas07</t>
  </si>
  <si>
    <t>A-021</t>
  </si>
  <si>
    <t>ARROYO, Paulina</t>
  </si>
  <si>
    <t>ARROYO Paulina</t>
  </si>
  <si>
    <t>D-005</t>
  </si>
  <si>
    <t>DI VIRGILIO, Justo</t>
  </si>
  <si>
    <t>DI VIRGILIO Justo</t>
  </si>
  <si>
    <t>marcela65</t>
  </si>
  <si>
    <t>0343-154743325</t>
  </si>
  <si>
    <t>0343-154584398</t>
  </si>
  <si>
    <t>justod_94@hotmail.com</t>
  </si>
  <si>
    <t>paulinaarroyo98@gmail.com</t>
  </si>
  <si>
    <t>M-011</t>
  </si>
  <si>
    <t>0343-156232655</t>
  </si>
  <si>
    <t>MENDEZ, Mirna</t>
  </si>
  <si>
    <t>mirnamendez5@hotmail.com</t>
  </si>
  <si>
    <t>miranda16</t>
  </si>
  <si>
    <t>ivipele@gmail.com</t>
  </si>
  <si>
    <t>pololo102</t>
  </si>
  <si>
    <t>pololo202/pololo88</t>
  </si>
  <si>
    <t>L-009</t>
  </si>
  <si>
    <t>LDV S.A</t>
  </si>
  <si>
    <t>LDV SA</t>
  </si>
  <si>
    <t>D-006</t>
  </si>
  <si>
    <t>DIVIPA SA</t>
  </si>
  <si>
    <t>DIVIPA S.A</t>
  </si>
  <si>
    <t>E-005</t>
  </si>
  <si>
    <t>EL SILENCIO SRL</t>
  </si>
  <si>
    <t>Conv. Mult.</t>
  </si>
  <si>
    <t>Sí</t>
  </si>
  <si>
    <t>Estado</t>
  </si>
  <si>
    <t>Activo</t>
  </si>
  <si>
    <t>Inactivo</t>
  </si>
  <si>
    <t>S-005</t>
  </si>
  <si>
    <t>SECCHI, Matias</t>
  </si>
  <si>
    <t>matias986730</t>
  </si>
  <si>
    <t>matiassecchi@gmail.com</t>
  </si>
  <si>
    <t>Clave DPT(Boletas) / SIPROD</t>
  </si>
  <si>
    <t>M-012</t>
  </si>
  <si>
    <t>MUTEVERRIA Walkyria</t>
  </si>
  <si>
    <t>C-017</t>
  </si>
  <si>
    <t>CAPORALE, Jose Eduardo</t>
  </si>
  <si>
    <t>JOSE1958</t>
  </si>
  <si>
    <t>H-003</t>
  </si>
  <si>
    <t>HOFSTETER, Mónica</t>
  </si>
  <si>
    <t>gisela15</t>
  </si>
  <si>
    <t>G-009</t>
  </si>
  <si>
    <t>GABAS, ManueL</t>
  </si>
  <si>
    <t>G-010</t>
  </si>
  <si>
    <t>GABAS, Álvaro</t>
  </si>
  <si>
    <t>J-002</t>
  </si>
  <si>
    <t>JACOB, SUSANA</t>
  </si>
  <si>
    <t>JACOB, Susana</t>
  </si>
  <si>
    <t>A-022</t>
  </si>
  <si>
    <t>AIZAGA, María Ines</t>
  </si>
  <si>
    <t>D-007</t>
  </si>
  <si>
    <t>DI VIRGILIO Hernán</t>
  </si>
  <si>
    <t>LOLA2003</t>
  </si>
  <si>
    <t xml:space="preserve">DI VIRGILIO Hernan </t>
  </si>
  <si>
    <t>deve4168</t>
  </si>
  <si>
    <t>A-023</t>
  </si>
  <si>
    <t>ARMANDOLA, Carla</t>
  </si>
  <si>
    <t>HERRLEIN, Viviana</t>
  </si>
  <si>
    <t>P-015</t>
  </si>
  <si>
    <t>PASTRE RICARDO RAUL</t>
  </si>
  <si>
    <t>A</t>
  </si>
  <si>
    <t>ricardopastre@hotmail.com,ar</t>
  </si>
  <si>
    <t>estudio084</t>
  </si>
  <si>
    <t>luis2017</t>
  </si>
  <si>
    <t>S-006</t>
  </si>
  <si>
    <t>S-007</t>
  </si>
  <si>
    <t>S-008</t>
  </si>
  <si>
    <t>SUCESIÓN PEDERZOLLI</t>
  </si>
  <si>
    <t>SANTANA Silvina Belén</t>
  </si>
  <si>
    <t>SANTANA Johana Belén</t>
  </si>
  <si>
    <t>S.Indivisa</t>
  </si>
  <si>
    <t>estudiosm17</t>
  </si>
  <si>
    <t>SANTA2007</t>
  </si>
  <si>
    <t>Tini1126</t>
  </si>
  <si>
    <t>S-009</t>
  </si>
  <si>
    <t>SKLADNY, Bettina</t>
  </si>
  <si>
    <t>A-024</t>
  </si>
  <si>
    <t>ALTERINI PABLO ANIBAL Y FOLONIER DAVID S.SOC.</t>
  </si>
  <si>
    <t>M-013</t>
  </si>
  <si>
    <t>MIRANDA, Fabricio Maximiliano</t>
  </si>
  <si>
    <t>4310170/155161288</t>
  </si>
  <si>
    <t>fmiranda130@gmail.com</t>
  </si>
  <si>
    <t>G-011</t>
  </si>
  <si>
    <t>GOMEZ, Demetrio Antonio</t>
  </si>
  <si>
    <t>colon1280</t>
  </si>
  <si>
    <t>NO</t>
  </si>
  <si>
    <t>vendedortgomez@hotmail.com</t>
  </si>
  <si>
    <t>S-010</t>
  </si>
  <si>
    <t>SANTA MARIA, Maximiliano</t>
  </si>
  <si>
    <t>Empleado de Gerardo</t>
  </si>
  <si>
    <t>SANTA MARIA Maximiliano</t>
  </si>
  <si>
    <t>S-011</t>
  </si>
  <si>
    <t>SCHMIDT Guillermo</t>
  </si>
  <si>
    <t>A-025</t>
  </si>
  <si>
    <t>ARENALES Juan Pastor</t>
  </si>
  <si>
    <t>Empleado Gerardo Alterini</t>
  </si>
  <si>
    <t>Cr, Álvaro Gabas</t>
  </si>
  <si>
    <t>M-014</t>
  </si>
  <si>
    <t>MEDINA, Marcelo Eloy</t>
  </si>
  <si>
    <t>memdigmb21</t>
  </si>
  <si>
    <t>mmedina@uno.com.ar</t>
  </si>
  <si>
    <t>gloriawetzel60@hotmail.com</t>
  </si>
  <si>
    <t>M-015</t>
  </si>
  <si>
    <t>MONZON, Maria Belen</t>
  </si>
  <si>
    <t>mariabelen.monzon@yahoo.com.ar</t>
  </si>
  <si>
    <t>V-008</t>
  </si>
  <si>
    <t>VEGA, Luciana</t>
  </si>
  <si>
    <t>ERICA2017</t>
  </si>
  <si>
    <t>4242473 // 4347322</t>
  </si>
  <si>
    <t>P-016</t>
  </si>
  <si>
    <t>PEREZ, MARIA DEL CONSUELO CARMEN</t>
  </si>
  <si>
    <t>colu1980</t>
  </si>
  <si>
    <t>administracion@devetac.com.ar</t>
  </si>
  <si>
    <t>C-018</t>
  </si>
  <si>
    <t>COMMENDATORE, Luciano</t>
  </si>
  <si>
    <t>19xsNCRQ</t>
  </si>
  <si>
    <t>0343-154177169</t>
  </si>
  <si>
    <t>commendatorioluciano@gmail.com</t>
  </si>
  <si>
    <t>S-012</t>
  </si>
  <si>
    <t>SCHMIDT, Mariano</t>
  </si>
  <si>
    <t>mariano.daniel084@gmail.com</t>
  </si>
  <si>
    <t>evita2013</t>
  </si>
  <si>
    <t>mariaeva2013</t>
  </si>
  <si>
    <t>cTbg6L</t>
  </si>
  <si>
    <t>twuH2O</t>
  </si>
  <si>
    <t>nMhyRw</t>
  </si>
  <si>
    <t>156101886 / 407-1358</t>
  </si>
  <si>
    <t>L-010</t>
  </si>
  <si>
    <t>LABRIOLA, Maria del Huerto</t>
  </si>
  <si>
    <t>huertolabriola@hotmail.com</t>
  </si>
  <si>
    <t>J-003</t>
  </si>
  <si>
    <t>JOZAMI, NAHIR</t>
  </si>
  <si>
    <t>Maneja Santana</t>
  </si>
  <si>
    <t>JOZAMI, Nahir</t>
  </si>
  <si>
    <t>V-009</t>
  </si>
  <si>
    <t>VAZQUEZ, Rocio Estefania Ayelen</t>
  </si>
  <si>
    <t>IBB</t>
  </si>
  <si>
    <t>Cristian Gomez</t>
  </si>
  <si>
    <t>F-004</t>
  </si>
  <si>
    <t>FIDEICOMISO CALLE MISIONES 722</t>
  </si>
  <si>
    <t>C-019</t>
  </si>
  <si>
    <t>COOPERATIVA LA INTEGRAL</t>
  </si>
  <si>
    <t>ESTUDIO02</t>
  </si>
  <si>
    <t>155 306677</t>
  </si>
  <si>
    <t>cooperativalaintegral@gmail.com</t>
  </si>
  <si>
    <t>V-010</t>
  </si>
  <si>
    <t>VALENZUELA, Javier</t>
  </si>
  <si>
    <t>A-026</t>
  </si>
  <si>
    <t>ALFIERI, Juan</t>
  </si>
  <si>
    <t>nogoya123</t>
  </si>
  <si>
    <t>no</t>
  </si>
  <si>
    <t>0342- 155264792</t>
  </si>
  <si>
    <t>M-016</t>
  </si>
  <si>
    <t>MASLEIN, Mercedes</t>
  </si>
  <si>
    <t>mercedes14</t>
  </si>
  <si>
    <t>mermaslein@hotmail.com.ar</t>
  </si>
  <si>
    <t>nitoarmando@hotmail.com</t>
  </si>
  <si>
    <t>jeronimocasalas@yahoo.com.ar</t>
  </si>
  <si>
    <t>alanpreisz@hotmail.com</t>
  </si>
  <si>
    <t>santanasilvinab@hotmail.com</t>
  </si>
  <si>
    <t>ale-alcala@hotmail.com</t>
  </si>
  <si>
    <t>C-020</t>
  </si>
  <si>
    <t>CERRELLA, Martin Alejandro</t>
  </si>
  <si>
    <t>0343-154468126</t>
  </si>
  <si>
    <t>tin6_cho@hotmail.com</t>
  </si>
  <si>
    <t>CERRELLA Martin Alejandro</t>
  </si>
  <si>
    <t>inacap</t>
  </si>
  <si>
    <t>E-006</t>
  </si>
  <si>
    <t>ESTABLECIMIENTO DON EDUARDO S.R.L</t>
  </si>
  <si>
    <t>ESTABLECIMIENTO DON EDUARDO SRL</t>
  </si>
  <si>
    <t>CINQUINI, Egidio</t>
  </si>
  <si>
    <t xml:space="preserve">Estado </t>
  </si>
  <si>
    <t> carla_armandola@hotmail.com.ar</t>
  </si>
  <si>
    <t>Categoria Monotributo Actual</t>
  </si>
  <si>
    <t>L-011</t>
  </si>
  <si>
    <t>LOPEZ Sebastian</t>
  </si>
  <si>
    <t>LOPEZ, Sebastián</t>
  </si>
  <si>
    <t>ZAPATA1234</t>
  </si>
  <si>
    <t>T</t>
  </si>
  <si>
    <t>T-001</t>
  </si>
  <si>
    <t>TOMASSI Dario</t>
  </si>
  <si>
    <t>Cober:  Mat 4938 - C: 2801</t>
  </si>
  <si>
    <t>TOMASSI, Dario</t>
  </si>
  <si>
    <t>L-012</t>
  </si>
  <si>
    <t>LA UNION SA</t>
  </si>
  <si>
    <t>T-002</t>
  </si>
  <si>
    <t>TAYAR Jorge</t>
  </si>
  <si>
    <t>JORGE272</t>
  </si>
  <si>
    <t>011-1557290789</t>
  </si>
  <si>
    <t>jorgetayar@andesmar.com.ar</t>
  </si>
  <si>
    <t>Se liquida junto con Alicia Ricker</t>
  </si>
  <si>
    <t>TAYAR, Jorge</t>
  </si>
  <si>
    <t>R-012</t>
  </si>
  <si>
    <t>RICKER, Alicia</t>
  </si>
  <si>
    <t>Esposa de Tayar</t>
  </si>
  <si>
    <t>A-027</t>
  </si>
  <si>
    <t>AREVALO, Aurelio Alberto</t>
  </si>
  <si>
    <t>ULRICH, Alcides Rubén</t>
  </si>
  <si>
    <t>U-004</t>
  </si>
  <si>
    <t>alcidesulrich@hotmail.com</t>
  </si>
  <si>
    <t>ATER / CM</t>
  </si>
  <si>
    <t>MIRIAM03</t>
  </si>
  <si>
    <t>Limite Categoria</t>
  </si>
  <si>
    <t>ALCALA Alejandra</t>
  </si>
  <si>
    <t>31 de Octubre</t>
  </si>
  <si>
    <t>C-021</t>
  </si>
  <si>
    <t>COSTA DEL PAIRIRY SA</t>
  </si>
  <si>
    <t>Niemiz Osvaldo</t>
  </si>
  <si>
    <t>N-005</t>
  </si>
  <si>
    <t>N-006</t>
  </si>
  <si>
    <t>Niemiz Omar</t>
  </si>
  <si>
    <t>Tg5TT1</t>
  </si>
  <si>
    <t>msgabas@gmail.com - manuelgabas@hotmail.com - detallesregaleria@arnet.com.ar</t>
  </si>
  <si>
    <t>estudio2018</t>
  </si>
  <si>
    <t>priscilar</t>
  </si>
  <si>
    <t>priscilaar.muzio@gmail.com</t>
  </si>
  <si>
    <t>M-017</t>
  </si>
  <si>
    <t>MENDEZ, Maria Ines</t>
  </si>
  <si>
    <t>julio1978</t>
  </si>
  <si>
    <t>junio2014</t>
  </si>
  <si>
    <t>ines_mendez@hotmail.com</t>
  </si>
  <si>
    <t>M-018</t>
  </si>
  <si>
    <t>MARTINEZ, Fernanda</t>
  </si>
  <si>
    <t>martinezfernanda99@yahoo.com.ar</t>
  </si>
  <si>
    <t>Clave INAES ESTUDIO02</t>
  </si>
  <si>
    <t>Riesgo</t>
  </si>
  <si>
    <t>C-022</t>
  </si>
  <si>
    <t>CERRUDO, Silvana Soledad</t>
  </si>
  <si>
    <t>0343-155107641</t>
  </si>
  <si>
    <t>cerrudosilvana927@gmail.com</t>
  </si>
  <si>
    <t>dario500</t>
  </si>
  <si>
    <t>maxi3780</t>
  </si>
  <si>
    <t>aleja0304</t>
  </si>
  <si>
    <t>VAZQUEZ, Iván Rodrigo</t>
  </si>
  <si>
    <t>V-011</t>
  </si>
  <si>
    <t>CVM</t>
  </si>
  <si>
    <t>M-019</t>
  </si>
  <si>
    <t>MARÍA , Daniel Khalil</t>
  </si>
  <si>
    <t>MARIA, Daniel Khalil</t>
  </si>
  <si>
    <t>G-012</t>
  </si>
  <si>
    <t>GIUSTI, Federico</t>
  </si>
  <si>
    <t>boortmeerbeek12</t>
  </si>
  <si>
    <t>fedemanuelgiusti@hotmail.com</t>
  </si>
  <si>
    <t>GIUSTI, Federico Manuel</t>
  </si>
  <si>
    <t>P-017</t>
  </si>
  <si>
    <t>PICEDA, Camila Daniela</t>
  </si>
  <si>
    <t>ckkpiceda@gmail.com</t>
  </si>
  <si>
    <t>CAMINOS, Mónica</t>
  </si>
  <si>
    <t>C-023</t>
  </si>
  <si>
    <t>Realiza FE</t>
  </si>
  <si>
    <t>P-018</t>
  </si>
  <si>
    <t xml:space="preserve">POLETTI,  Fernanda Gaston </t>
  </si>
  <si>
    <t>GASTON_POLETTI@GMAIL.COM</t>
  </si>
  <si>
    <t>POLETTI, Fernando Gaston</t>
  </si>
  <si>
    <t>R-013</t>
  </si>
  <si>
    <t xml:space="preserve">RAMIREZ, Matias Gabriel Ramon </t>
  </si>
  <si>
    <t>monotributo0711</t>
  </si>
  <si>
    <t>matiasrmirez339@gmail.com</t>
  </si>
  <si>
    <t>Paga Silvina Santana</t>
  </si>
  <si>
    <t>RAMIREZ, Matias Gabriel Ramon</t>
  </si>
  <si>
    <t>PELLEGRINI Sergio</t>
  </si>
  <si>
    <t>PASTRE Ricardo Raul</t>
  </si>
  <si>
    <t>B-008</t>
  </si>
  <si>
    <t>BENEDETTI,  Luciano Manuel</t>
  </si>
  <si>
    <t>lucianoebenedetti@gmail.com</t>
  </si>
  <si>
    <t>BENEDETTI, Luciano Manuel</t>
  </si>
  <si>
    <t>L-013</t>
  </si>
  <si>
    <t>LEITES Rocio Marina</t>
  </si>
  <si>
    <t>roci1010</t>
  </si>
  <si>
    <t>02355-15476304</t>
  </si>
  <si>
    <t>musica.rociomarina@hotmail.com</t>
  </si>
  <si>
    <t>LEITES, Rocio Marina</t>
  </si>
  <si>
    <t>M-020</t>
  </si>
  <si>
    <t>MATTHEWS, Melissa</t>
  </si>
  <si>
    <t>Meli0906</t>
  </si>
  <si>
    <t>MATTHEUS, Melissa</t>
  </si>
  <si>
    <t>estudio083</t>
  </si>
  <si>
    <t>R-014</t>
  </si>
  <si>
    <t>REVILLA, Mirna Irene</t>
  </si>
  <si>
    <t>irenerev@hotmail.com</t>
  </si>
  <si>
    <t>VACA, Mariano</t>
  </si>
  <si>
    <t>156201202 / 154636466/4319026</t>
  </si>
  <si>
    <t>RiBer1980</t>
  </si>
  <si>
    <t>NORIEGA Juan Pablo</t>
  </si>
  <si>
    <t>AECCYT</t>
  </si>
  <si>
    <t>Prim. Esc. Int. de Aerobismo</t>
  </si>
  <si>
    <t xml:space="preserve">Astor </t>
  </si>
  <si>
    <t>Aduver</t>
  </si>
  <si>
    <t>CVM Argentina SRL</t>
  </si>
  <si>
    <t>Cooperativa la Integral</t>
  </si>
  <si>
    <t>Divipa SA</t>
  </si>
  <si>
    <t>Estudio LK SRL</t>
  </si>
  <si>
    <t>Establecimiento Don Eduardo SRL</t>
  </si>
  <si>
    <t>Fundación Mujeres</t>
  </si>
  <si>
    <t>Fungalea</t>
  </si>
  <si>
    <t>La Unión SA</t>
  </si>
  <si>
    <t>Cliente</t>
  </si>
  <si>
    <t>Actas de Asamblea</t>
  </si>
  <si>
    <t>Inventario y Balances</t>
  </si>
  <si>
    <t>Libro Diario</t>
  </si>
  <si>
    <t>Caja</t>
  </si>
  <si>
    <t>Observac.</t>
  </si>
  <si>
    <t>Observacion</t>
  </si>
  <si>
    <t>Fecha Rubrica</t>
  </si>
  <si>
    <t>Nº Ult Rubrica</t>
  </si>
  <si>
    <t>Fecha Ult Rub</t>
  </si>
  <si>
    <t>Ces. Cuotas</t>
  </si>
  <si>
    <t>Falta Memoria</t>
  </si>
  <si>
    <t>Faltan las Actas</t>
  </si>
  <si>
    <t>Libro Diario hojas computarizadas - 28/07/2016</t>
  </si>
  <si>
    <t>Registro de Asistencia a Asamblea</t>
  </si>
  <si>
    <t>Registro de Acciones</t>
  </si>
  <si>
    <t>Falta 16/17/18</t>
  </si>
  <si>
    <t>Falta 17/18</t>
  </si>
  <si>
    <t>Pasar Todos</t>
  </si>
  <si>
    <t>Todas</t>
  </si>
  <si>
    <t>Actas de Directorio / Reunion de Socios/Consejo de Admin</t>
  </si>
  <si>
    <t>Falta 2017</t>
  </si>
  <si>
    <t>Falta Autor. Libro Diario Comp</t>
  </si>
  <si>
    <t>Falta Autor. Libro Diario Comput - Libro de Actas de Direct</t>
  </si>
  <si>
    <t>Libros en Sede Administrativa</t>
  </si>
  <si>
    <t>Falta Autoriz. Libro Diario Comp</t>
  </si>
  <si>
    <t>Control Mauri</t>
  </si>
  <si>
    <t>Memoria - Libro de Actas</t>
  </si>
  <si>
    <t>Memoria - Libro de Actas - Inv y Bce.</t>
  </si>
  <si>
    <t>Faltan los libros?</t>
  </si>
  <si>
    <t>Transcribir Balances</t>
  </si>
  <si>
    <t>C-024</t>
  </si>
  <si>
    <t>CESPEDES, Sonia</t>
  </si>
  <si>
    <t>C-025</t>
  </si>
  <si>
    <t>COMAS, Georgina Alejandra</t>
  </si>
  <si>
    <t>0343-154657526</t>
  </si>
  <si>
    <t>georgicomas1@gmail.com</t>
  </si>
  <si>
    <t>COMAS, Georgina</t>
  </si>
  <si>
    <t>N-007</t>
  </si>
  <si>
    <t>NAVARRO Francisco Antonio</t>
  </si>
  <si>
    <t>fran_dedis@hotmail.com</t>
  </si>
  <si>
    <t>V-012</t>
  </si>
  <si>
    <t>valarti8419</t>
  </si>
  <si>
    <t>panchovalle10@gmaail.com</t>
  </si>
  <si>
    <t>VALLE, Francisco Javier</t>
  </si>
  <si>
    <t>Control E-Ventanilla</t>
  </si>
  <si>
    <t xml:space="preserve">C </t>
  </si>
  <si>
    <t>Nueva Categoria 2019</t>
  </si>
  <si>
    <t>C-026</t>
  </si>
  <si>
    <t>CULO,  Guido</t>
  </si>
  <si>
    <t>guido7947</t>
  </si>
  <si>
    <t>0343-154631691</t>
  </si>
  <si>
    <t>CULO, Guido</t>
  </si>
  <si>
    <t xml:space="preserve">CULO, Guido </t>
  </si>
  <si>
    <t>DIANA Cristhian Orlando</t>
  </si>
  <si>
    <t>Estudio0833</t>
  </si>
  <si>
    <t>D-009</t>
  </si>
  <si>
    <t xml:space="preserve">DIANA, Cristhian </t>
  </si>
  <si>
    <t>D-008</t>
  </si>
  <si>
    <t>W-005</t>
  </si>
  <si>
    <t>tania311</t>
  </si>
  <si>
    <t>WEBER,  Tania Pamela</t>
  </si>
  <si>
    <t>WEBER, Tania Pamela</t>
  </si>
  <si>
    <t>C-027</t>
  </si>
  <si>
    <t>CAMPOS, Juan</t>
  </si>
  <si>
    <t>juan39campos</t>
  </si>
  <si>
    <t>G-013</t>
  </si>
  <si>
    <t>GRUPO DEL ESTE SALUD S.A.S</t>
  </si>
  <si>
    <t>RI</t>
  </si>
  <si>
    <t>estudio2019</t>
  </si>
  <si>
    <t>M-021</t>
  </si>
  <si>
    <t>MOREYRA,  Francisco</t>
  </si>
  <si>
    <t>MOREYRA, Francisco</t>
  </si>
  <si>
    <t>Biofeld3117</t>
  </si>
  <si>
    <t>F-005</t>
  </si>
  <si>
    <t>FUNDACIÓN LA HENDIJA</t>
  </si>
  <si>
    <t>LAURA007</t>
  </si>
  <si>
    <t>editorial@lahendija.org.ar - difusionindependiente@gmail.com</t>
  </si>
  <si>
    <t xml:space="preserve">FUNDACIÓN LA HENDIJA </t>
  </si>
  <si>
    <t>S-013</t>
  </si>
  <si>
    <t>SALZMAN, Armando Carlos</t>
  </si>
  <si>
    <t>Monotributo</t>
  </si>
  <si>
    <t>4242558 - 4240856</t>
  </si>
  <si>
    <t>difusionindependiente@gmail.com</t>
  </si>
  <si>
    <t>SALZMAN, Armando</t>
  </si>
  <si>
    <t xml:space="preserve">SALZMAN, Armando </t>
  </si>
  <si>
    <t>K-002</t>
  </si>
  <si>
    <t>KREITZER, Lucrecia Luisa</t>
  </si>
  <si>
    <t>0343-155309902</t>
  </si>
  <si>
    <t>lucreciak05@hotmail.com</t>
  </si>
  <si>
    <t>hendi1989</t>
  </si>
  <si>
    <t>Josecu2019</t>
  </si>
  <si>
    <t>LucreciaK2020</t>
  </si>
  <si>
    <t>G-014</t>
  </si>
  <si>
    <t>GIACOMINI, Valentín</t>
  </si>
  <si>
    <t>Estudio2019</t>
  </si>
  <si>
    <t>giacomini590@gmail.com</t>
  </si>
  <si>
    <t>Fernando21</t>
  </si>
  <si>
    <t>P-019</t>
  </si>
  <si>
    <t xml:space="preserve">POLETTI, Marcela </t>
  </si>
  <si>
    <t>Marcela961</t>
  </si>
  <si>
    <t>marcelapoletti@hotmail.com</t>
  </si>
  <si>
    <t>POLETTI, Marcela</t>
  </si>
  <si>
    <t>POLETTI; Marcela</t>
  </si>
  <si>
    <t>LPfm20189416</t>
  </si>
  <si>
    <t>Georginacomas2340</t>
  </si>
  <si>
    <t>Casalas349</t>
  </si>
  <si>
    <t>Basadr0010</t>
  </si>
  <si>
    <t>V-013</t>
  </si>
  <si>
    <t>VICENTÍN, Jorge Luis</t>
  </si>
  <si>
    <t>VICENTIN, Jorge Luis</t>
  </si>
  <si>
    <t>R-015</t>
  </si>
  <si>
    <t>RAMALLO, Mirta</t>
  </si>
  <si>
    <t>mirta2015</t>
  </si>
  <si>
    <t>R-016</t>
  </si>
  <si>
    <t>RAMALLO, Evangelina</t>
  </si>
  <si>
    <t>G-015</t>
  </si>
  <si>
    <t>GALLARDO, Daniel</t>
  </si>
  <si>
    <t>2019Daniel</t>
  </si>
  <si>
    <t>JuanGF1012</t>
  </si>
  <si>
    <t>M-022</t>
  </si>
  <si>
    <t>Paa27618173j</t>
  </si>
  <si>
    <t>V-014</t>
  </si>
  <si>
    <t>VICENTIN, Rafael</t>
  </si>
  <si>
    <t>rafavicen@yahoo.com.ar</t>
  </si>
  <si>
    <t>CM</t>
  </si>
  <si>
    <t>VICENTIN, Rafael Emilio</t>
  </si>
  <si>
    <t>D-010</t>
  </si>
  <si>
    <t>DE BUENO, Amadeo Ladislao</t>
  </si>
  <si>
    <t>Monto Facturado 2018/2019</t>
  </si>
  <si>
    <t>Recategoriz Julio 2019</t>
  </si>
  <si>
    <t>DEJARLO</t>
  </si>
  <si>
    <t>SI por POCO</t>
  </si>
  <si>
    <t xml:space="preserve">SI </t>
  </si>
  <si>
    <t>R,INSCRIP</t>
  </si>
  <si>
    <t>SI por poco</t>
  </si>
  <si>
    <t>E anualizando</t>
  </si>
  <si>
    <t>R, INSCRIPTO</t>
  </si>
  <si>
    <t>CONSULTO</t>
  </si>
  <si>
    <t>H YO AVISO</t>
  </si>
  <si>
    <t>Escorpio31</t>
  </si>
  <si>
    <t>F-006</t>
  </si>
  <si>
    <t>FAES SEBASTIAN ANTONIO</t>
  </si>
  <si>
    <t>18yami28SE</t>
  </si>
  <si>
    <t>03438-15405327</t>
  </si>
  <si>
    <t>Dijo mantenerlo</t>
  </si>
  <si>
    <t>Olazabal4787</t>
  </si>
  <si>
    <t>MANASSERO, Andrés Emilio</t>
  </si>
  <si>
    <t>Estudio1971</t>
  </si>
  <si>
    <t>Juanab2014</t>
  </si>
  <si>
    <t>Estudio01051</t>
  </si>
  <si>
    <t>Rafael2019</t>
  </si>
  <si>
    <t>Mantenerlo</t>
  </si>
  <si>
    <t>R-017</t>
  </si>
  <si>
    <t>RUIZ, Miguel Angel</t>
  </si>
  <si>
    <t>Capocheta01</t>
  </si>
  <si>
    <t>E-007</t>
  </si>
  <si>
    <t>ECHANDI HOMERO</t>
  </si>
  <si>
    <t>F-007</t>
  </si>
  <si>
    <t>FIDEICOMISO DEL PARACAO</t>
  </si>
  <si>
    <t>Estudio083</t>
  </si>
  <si>
    <t xml:space="preserve">FIDEICOMISO DEL PARACAO </t>
  </si>
  <si>
    <t>Ramos12345</t>
  </si>
  <si>
    <t>Juan128900</t>
  </si>
  <si>
    <t>C-028</t>
  </si>
  <si>
    <t>COS Federico Yamil</t>
  </si>
  <si>
    <t>0351-152821660</t>
  </si>
  <si>
    <t>R-018</t>
  </si>
  <si>
    <t xml:space="preserve">ROLDAN Gisela </t>
  </si>
  <si>
    <t>Novia de Federico Cos</t>
  </si>
  <si>
    <t>ROLDAN, Gisela</t>
  </si>
  <si>
    <t>F-008</t>
  </si>
  <si>
    <t>FALCHINI LUIS EDUARDO</t>
  </si>
  <si>
    <t>IIBB SIMP</t>
  </si>
  <si>
    <t>D-011</t>
  </si>
  <si>
    <t>DENING PATRICIA</t>
  </si>
  <si>
    <t>DENING PATRICA</t>
  </si>
  <si>
    <t>DENING Patricia</t>
  </si>
  <si>
    <t>Presentar Regimen 07-2019</t>
  </si>
  <si>
    <t>E-008</t>
  </si>
  <si>
    <t>ECHANDI, HOMERO AGUSTIN</t>
  </si>
  <si>
    <t>ECHANDI HOMERO AGUSTÍN</t>
  </si>
  <si>
    <t>Juanvalen128</t>
  </si>
  <si>
    <t>Iosper2018</t>
  </si>
  <si>
    <t>Benedetti2140</t>
  </si>
  <si>
    <t>C-029</t>
  </si>
  <si>
    <t>CORPS S.A.S.</t>
  </si>
  <si>
    <t>DARIO9011a</t>
  </si>
  <si>
    <t>ERYA9443</t>
  </si>
  <si>
    <t>luifa763@yahoo.com.ar</t>
  </si>
  <si>
    <t>C-030</t>
  </si>
  <si>
    <t>CARELLI Nicolas</t>
  </si>
  <si>
    <t>0343-154622367</t>
  </si>
  <si>
    <t>nicocarelli@hotmail.com</t>
  </si>
  <si>
    <t>Estudio2974</t>
  </si>
  <si>
    <t>M-023</t>
  </si>
  <si>
    <t>MONZON, Octavio de la Cruz</t>
  </si>
  <si>
    <t>Rodriguez3100</t>
  </si>
  <si>
    <t>dening_p@yahoo.com</t>
  </si>
  <si>
    <t>0343-154051851</t>
  </si>
  <si>
    <t xml:space="preserve">Estudio0833 </t>
  </si>
  <si>
    <t>Maria0504111</t>
  </si>
  <si>
    <t>Juan270988</t>
  </si>
  <si>
    <t xml:space="preserve">Cr. Ivan Maffey </t>
  </si>
  <si>
    <t>Eneas Chavez</t>
  </si>
  <si>
    <t>S-014</t>
  </si>
  <si>
    <t>SCHIRO, Diana Nelly</t>
  </si>
  <si>
    <t>Ciardi2019</t>
  </si>
  <si>
    <t>|</t>
  </si>
  <si>
    <t>IIBB R.S.</t>
  </si>
  <si>
    <t>Estela2013</t>
  </si>
  <si>
    <t>River202019</t>
  </si>
  <si>
    <t>11CVLGnena</t>
  </si>
  <si>
    <t>Z-004</t>
  </si>
  <si>
    <t>ZONZOGNI, Mario Rodolfo</t>
  </si>
  <si>
    <t>JuanPeron22</t>
  </si>
  <si>
    <t xml:space="preserve">zonzognim@hotmail.com
</t>
  </si>
  <si>
    <t>Evange2019</t>
  </si>
  <si>
    <t>si</t>
  </si>
  <si>
    <t>Carla22583</t>
  </si>
  <si>
    <t>Navarro Sebastian</t>
  </si>
  <si>
    <t>PPLL R.S.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</si>
</sst>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_ * #,##0.00_ ;_ * \-#,##0.00_ ;_ * &quot;-&quot;??_ ;_ @_ "/>
    <numFmt numFmtId="166" formatCode="0.000%"/>
    <numFmt numFmtId="167" formatCode="#,##0.00\ _€"/>
    <numFmt numFmtId="168" formatCode="d\-m\-yy;@"/>
    <numFmt numFmtId="169" formatCode="#,##0\ _€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Comic Sans MS"/>
      <family val="4"/>
    </font>
    <font>
      <u/>
      <sz val="10"/>
      <color indexed="12"/>
      <name val="Arial"/>
      <family val="2"/>
    </font>
    <font>
      <u/>
      <sz val="8"/>
      <color indexed="12"/>
      <name val="Comic Sans MS"/>
      <family val="4"/>
    </font>
    <font>
      <sz val="8"/>
      <color indexed="8"/>
      <name val="Comic Sans MS"/>
      <family val="4"/>
    </font>
    <font>
      <sz val="8"/>
      <name val="Arial"/>
      <family val="2"/>
    </font>
    <font>
      <u/>
      <sz val="8"/>
      <color indexed="12"/>
      <name val="Calibri"/>
      <family val="2"/>
    </font>
    <font>
      <b/>
      <sz val="8"/>
      <name val="Comic Sans MS"/>
      <family val="4"/>
    </font>
    <font>
      <b/>
      <sz val="8"/>
      <color indexed="9"/>
      <name val="Comic Sans MS"/>
      <family val="4"/>
    </font>
    <font>
      <sz val="11"/>
      <color indexed="8"/>
      <name val="Calibri"/>
      <family val="2"/>
    </font>
    <font>
      <sz val="8"/>
      <color indexed="8"/>
      <name val="Comic Sans MS"/>
      <family val="4"/>
    </font>
    <font>
      <b/>
      <sz val="8"/>
      <color indexed="8"/>
      <name val="Comic Sans MS"/>
      <family val="4"/>
    </font>
    <font>
      <b/>
      <sz val="12"/>
      <name val="Comic Sans MS"/>
      <family val="4"/>
    </font>
    <font>
      <sz val="1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b/>
      <sz val="8"/>
      <name val="Arial"/>
      <family val="2"/>
    </font>
    <font>
      <b/>
      <sz val="8"/>
      <color rgb="FFFF0000"/>
      <name val="Comic Sans MS"/>
      <family val="4"/>
    </font>
    <font>
      <sz val="10"/>
      <color indexed="12"/>
      <name val="Arial"/>
      <family val="2"/>
    </font>
    <font>
      <sz val="8"/>
      <color indexed="12"/>
      <name val="Calibri"/>
      <family val="2"/>
    </font>
    <font>
      <sz val="8"/>
      <color indexed="12"/>
      <name val="Comic Sans MS"/>
      <family val="4"/>
    </font>
    <font>
      <sz val="8"/>
      <color indexed="81"/>
      <name val="Tahoma"/>
      <family val="2"/>
    </font>
    <font>
      <u/>
      <sz val="11"/>
      <color indexed="12"/>
      <name val="Calibri"/>
      <family val="2"/>
    </font>
    <font>
      <b/>
      <sz val="8"/>
      <color theme="9" tint="-0.249977111117893"/>
      <name val="Comic Sans MS"/>
      <family val="4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5" fontId="13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9">
    <xf numFmtId="0" fontId="0" fillId="0" borderId="0" xfId="0"/>
    <xf numFmtId="0" fontId="5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0" borderId="2" xfId="0" applyFont="1" applyBorder="1"/>
    <xf numFmtId="0" fontId="10" fillId="0" borderId="1" xfId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/>
    <xf numFmtId="16" fontId="5" fillId="0" borderId="1" xfId="0" applyNumberFormat="1" applyFont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5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9" fillId="0" borderId="10" xfId="0" applyFont="1" applyBorder="1"/>
    <xf numFmtId="165" fontId="5" fillId="0" borderId="1" xfId="2" applyFont="1" applyFill="1" applyBorder="1" applyAlignment="1">
      <alignment horizontal="center"/>
    </xf>
    <xf numFmtId="0" fontId="9" fillId="3" borderId="2" xfId="0" applyFont="1" applyFill="1" applyBorder="1"/>
    <xf numFmtId="0" fontId="9" fillId="3" borderId="3" xfId="0" applyFont="1" applyFill="1" applyBorder="1"/>
    <xf numFmtId="0" fontId="14" fillId="0" borderId="0" xfId="0" applyFont="1"/>
    <xf numFmtId="4" fontId="14" fillId="0" borderId="1" xfId="0" applyNumberFormat="1" applyFont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center"/>
    </xf>
    <xf numFmtId="0" fontId="17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9" fillId="0" borderId="17" xfId="0" applyNumberFormat="1" applyFont="1" applyBorder="1" applyAlignment="1">
      <alignment horizontal="center"/>
    </xf>
    <xf numFmtId="4" fontId="5" fillId="0" borderId="19" xfId="0" applyNumberFormat="1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4" fontId="11" fillId="3" borderId="19" xfId="0" applyNumberFormat="1" applyFont="1" applyFill="1" applyBorder="1" applyAlignment="1">
      <alignment horizontal="center"/>
    </xf>
    <xf numFmtId="4" fontId="11" fillId="3" borderId="20" xfId="0" applyNumberFormat="1" applyFont="1" applyFill="1" applyBorder="1" applyAlignment="1">
      <alignment horizontal="center"/>
    </xf>
    <xf numFmtId="4" fontId="5" fillId="0" borderId="20" xfId="0" applyNumberFormat="1" applyFont="1" applyFill="1" applyBorder="1" applyAlignment="1">
      <alignment horizontal="center"/>
    </xf>
    <xf numFmtId="4" fontId="5" fillId="0" borderId="21" xfId="0" applyNumberFormat="1" applyFont="1" applyFill="1" applyBorder="1" applyAlignment="1">
      <alignment horizontal="center"/>
    </xf>
    <xf numFmtId="17" fontId="7" fillId="0" borderId="1" xfId="1" applyNumberFormat="1" applyFont="1" applyFill="1" applyBorder="1" applyAlignment="1" applyProtection="1">
      <alignment horizontal="center"/>
    </xf>
    <xf numFmtId="14" fontId="10" fillId="0" borderId="1" xfId="1" applyNumberFormat="1" applyFont="1" applyFill="1" applyBorder="1" applyAlignment="1" applyProtection="1">
      <alignment horizontal="center"/>
    </xf>
    <xf numFmtId="4" fontId="14" fillId="0" borderId="0" xfId="0" applyNumberFormat="1" applyFont="1"/>
    <xf numFmtId="14" fontId="7" fillId="0" borderId="1" xfId="1" applyNumberFormat="1" applyFont="1" applyFill="1" applyBorder="1" applyAlignment="1" applyProtection="1">
      <alignment horizontal="center"/>
    </xf>
    <xf numFmtId="4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6" fontId="0" fillId="0" borderId="0" xfId="3" applyNumberFormat="1" applyFont="1"/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0" fontId="8" fillId="0" borderId="0" xfId="0" applyFont="1"/>
    <xf numFmtId="4" fontId="0" fillId="0" borderId="0" xfId="0" applyNumberFormat="1"/>
    <xf numFmtId="0" fontId="3" fillId="4" borderId="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2" fontId="9" fillId="8" borderId="8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9" fillId="0" borderId="8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0" fillId="0" borderId="0" xfId="0" applyFill="1"/>
    <xf numFmtId="17" fontId="10" fillId="0" borderId="1" xfId="1" applyNumberFormat="1" applyFont="1" applyFill="1" applyBorder="1" applyAlignment="1" applyProtection="1">
      <alignment horizontal="center"/>
    </xf>
    <xf numFmtId="0" fontId="8" fillId="3" borderId="8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3" xfId="0" applyFont="1" applyFill="1" applyBorder="1"/>
    <xf numFmtId="0" fontId="3" fillId="4" borderId="11" xfId="0" applyFont="1" applyFill="1" applyBorder="1" applyAlignment="1">
      <alignment horizontal="center"/>
    </xf>
    <xf numFmtId="0" fontId="5" fillId="0" borderId="1" xfId="0" applyFont="1" applyFill="1" applyBorder="1" applyAlignment="1"/>
    <xf numFmtId="164" fontId="11" fillId="3" borderId="1" xfId="4" applyFont="1" applyFill="1" applyBorder="1" applyAlignment="1">
      <alignment horizontal="center"/>
    </xf>
    <xf numFmtId="164" fontId="8" fillId="3" borderId="1" xfId="4" applyFont="1" applyFill="1" applyBorder="1" applyAlignment="1">
      <alignment horizontal="center"/>
    </xf>
    <xf numFmtId="164" fontId="11" fillId="3" borderId="20" xfId="4" applyFont="1" applyFill="1" applyBorder="1" applyAlignment="1">
      <alignment horizontal="center"/>
    </xf>
    <xf numFmtId="164" fontId="9" fillId="3" borderId="3" xfId="4" applyFont="1" applyFill="1" applyBorder="1"/>
    <xf numFmtId="164" fontId="0" fillId="0" borderId="0" xfId="4" applyFont="1"/>
    <xf numFmtId="0" fontId="22" fillId="0" borderId="3" xfId="0" applyFont="1" applyBorder="1"/>
    <xf numFmtId="14" fontId="8" fillId="0" borderId="1" xfId="0" applyNumberFormat="1" applyFont="1" applyFill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16" fontId="15" fillId="0" borderId="1" xfId="0" applyNumberFormat="1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16" fontId="11" fillId="0" borderId="1" xfId="0" applyNumberFormat="1" applyFont="1" applyFill="1" applyBorder="1" applyAlignment="1">
      <alignment horizontal="center"/>
    </xf>
    <xf numFmtId="0" fontId="25" fillId="0" borderId="3" xfId="0" applyFont="1" applyBorder="1"/>
    <xf numFmtId="0" fontId="4" fillId="5" borderId="25" xfId="0" applyFont="1" applyFill="1" applyBorder="1" applyAlignment="1">
      <alignment horizontal="center" vertical="center" wrapText="1"/>
    </xf>
    <xf numFmtId="164" fontId="5" fillId="3" borderId="14" xfId="4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4" fontId="14" fillId="0" borderId="3" xfId="0" applyNumberFormat="1" applyFont="1" applyBorder="1" applyAlignment="1">
      <alignment horizontal="center"/>
    </xf>
    <xf numFmtId="4" fontId="14" fillId="3" borderId="3" xfId="0" applyNumberFormat="1" applyFont="1" applyFill="1" applyBorder="1" applyAlignment="1">
      <alignment horizontal="center"/>
    </xf>
    <xf numFmtId="4" fontId="14" fillId="0" borderId="16" xfId="0" applyNumberFormat="1" applyFont="1" applyBorder="1" applyAlignment="1">
      <alignment horizontal="center"/>
    </xf>
    <xf numFmtId="4" fontId="14" fillId="0" borderId="18" xfId="0" applyNumberFormat="1" applyFont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4" fontId="5" fillId="0" borderId="8" xfId="0" applyNumberFormat="1" applyFont="1" applyFill="1" applyBorder="1" applyAlignment="1">
      <alignment horizontal="center"/>
    </xf>
    <xf numFmtId="0" fontId="0" fillId="9" borderId="0" xfId="0" applyFill="1"/>
    <xf numFmtId="0" fontId="5" fillId="9" borderId="14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 applyBorder="1"/>
    <xf numFmtId="0" fontId="23" fillId="0" borderId="0" xfId="0" applyFont="1" applyBorder="1"/>
    <xf numFmtId="0" fontId="26" fillId="0" borderId="1" xfId="0" applyFont="1" applyFill="1" applyBorder="1" applyAlignment="1">
      <alignment horizontal="center"/>
    </xf>
    <xf numFmtId="39" fontId="0" fillId="0" borderId="0" xfId="4" applyNumberFormat="1" applyFont="1"/>
    <xf numFmtId="0" fontId="11" fillId="8" borderId="1" xfId="0" applyFont="1" applyFill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7" fillId="0" borderId="1" xfId="1" applyFont="1" applyFill="1" applyBorder="1" applyAlignment="1" applyProtection="1">
      <alignment horizontal="center"/>
    </xf>
    <xf numFmtId="0" fontId="28" fillId="0" borderId="1" xfId="1" applyFont="1" applyFill="1" applyBorder="1" applyAlignment="1" applyProtection="1">
      <alignment horizontal="center"/>
    </xf>
    <xf numFmtId="0" fontId="29" fillId="0" borderId="1" xfId="1" applyFont="1" applyFill="1" applyBorder="1" applyAlignment="1" applyProtection="1">
      <alignment horizontal="center"/>
    </xf>
    <xf numFmtId="0" fontId="0" fillId="0" borderId="0" xfId="0" applyFont="1"/>
    <xf numFmtId="0" fontId="0" fillId="0" borderId="1" xfId="0" applyBorder="1"/>
    <xf numFmtId="0" fontId="29" fillId="9" borderId="1" xfId="1" applyFont="1" applyFill="1" applyBorder="1" applyAlignment="1" applyProtection="1">
      <alignment horizontal="center"/>
    </xf>
    <xf numFmtId="16" fontId="8" fillId="9" borderId="1" xfId="0" applyNumberFormat="1" applyFont="1" applyFill="1" applyBorder="1" applyAlignment="1">
      <alignment horizontal="center"/>
    </xf>
    <xf numFmtId="0" fontId="7" fillId="9" borderId="1" xfId="1" applyFont="1" applyFill="1" applyBorder="1" applyAlignment="1" applyProtection="1">
      <alignment horizontal="center"/>
    </xf>
    <xf numFmtId="0" fontId="9" fillId="9" borderId="2" xfId="0" applyFont="1" applyFill="1" applyBorder="1"/>
    <xf numFmtId="0" fontId="5" fillId="2" borderId="26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8" fillId="0" borderId="7" xfId="1" applyFont="1" applyFill="1" applyBorder="1" applyAlignment="1" applyProtection="1">
      <alignment horizontal="center"/>
    </xf>
    <xf numFmtId="16" fontId="8" fillId="0" borderId="7" xfId="0" applyNumberFormat="1" applyFont="1" applyBorder="1" applyAlignment="1">
      <alignment horizontal="center"/>
    </xf>
    <xf numFmtId="0" fontId="7" fillId="0" borderId="7" xfId="1" applyFont="1" applyFill="1" applyBorder="1" applyAlignment="1" applyProtection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horizontal="center"/>
    </xf>
    <xf numFmtId="4" fontId="11" fillId="9" borderId="19" xfId="0" applyNumberFormat="1" applyFont="1" applyFill="1" applyBorder="1" applyAlignment="1">
      <alignment horizontal="center"/>
    </xf>
    <xf numFmtId="4" fontId="5" fillId="9" borderId="1" xfId="0" applyNumberFormat="1" applyFont="1" applyFill="1" applyBorder="1" applyAlignment="1">
      <alignment horizontal="center"/>
    </xf>
    <xf numFmtId="167" fontId="0" fillId="0" borderId="0" xfId="0" applyNumberFormat="1"/>
    <xf numFmtId="165" fontId="11" fillId="0" borderId="1" xfId="2" applyFont="1" applyFill="1" applyBorder="1" applyAlignment="1">
      <alignment horizontal="center"/>
    </xf>
    <xf numFmtId="0" fontId="6" fillId="0" borderId="1" xfId="1" applyFill="1" applyBorder="1" applyAlignment="1" applyProtection="1">
      <alignment horizontal="center"/>
    </xf>
    <xf numFmtId="4" fontId="5" fillId="0" borderId="32" xfId="0" applyNumberFormat="1" applyFont="1" applyFill="1" applyBorder="1" applyAlignment="1">
      <alignment horizontal="center"/>
    </xf>
    <xf numFmtId="0" fontId="33" fillId="9" borderId="0" xfId="0" applyFont="1" applyFill="1"/>
    <xf numFmtId="0" fontId="33" fillId="9" borderId="0" xfId="0" applyFont="1" applyFill="1" applyAlignment="1">
      <alignment horizontal="center" vertical="center" wrapText="1"/>
    </xf>
    <xf numFmtId="0" fontId="33" fillId="9" borderId="32" xfId="0" applyFont="1" applyFill="1" applyBorder="1"/>
    <xf numFmtId="0" fontId="33" fillId="9" borderId="7" xfId="0" applyFont="1" applyFill="1" applyBorder="1"/>
    <xf numFmtId="0" fontId="33" fillId="10" borderId="20" xfId="0" applyFont="1" applyFill="1" applyBorder="1" applyAlignment="1">
      <alignment horizontal="center" vertical="center" wrapText="1"/>
    </xf>
    <xf numFmtId="0" fontId="33" fillId="10" borderId="37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/>
    </xf>
    <xf numFmtId="0" fontId="33" fillId="9" borderId="34" xfId="0" applyFont="1" applyFill="1" applyBorder="1" applyAlignment="1">
      <alignment horizontal="center"/>
    </xf>
    <xf numFmtId="0" fontId="33" fillId="9" borderId="35" xfId="0" applyFont="1" applyFill="1" applyBorder="1" applyAlignment="1">
      <alignment horizontal="center"/>
    </xf>
    <xf numFmtId="0" fontId="33" fillId="9" borderId="8" xfId="0" applyFont="1" applyFill="1" applyBorder="1" applyAlignment="1">
      <alignment horizontal="center"/>
    </xf>
    <xf numFmtId="0" fontId="33" fillId="9" borderId="0" xfId="0" applyFont="1" applyFill="1" applyAlignment="1">
      <alignment horizontal="center"/>
    </xf>
    <xf numFmtId="168" fontId="33" fillId="9" borderId="33" xfId="0" applyNumberFormat="1" applyFont="1" applyFill="1" applyBorder="1" applyAlignment="1">
      <alignment horizontal="center"/>
    </xf>
    <xf numFmtId="168" fontId="33" fillId="9" borderId="19" xfId="0" applyNumberFormat="1" applyFont="1" applyFill="1" applyBorder="1" applyAlignment="1">
      <alignment horizontal="center"/>
    </xf>
    <xf numFmtId="168" fontId="33" fillId="9" borderId="0" xfId="0" applyNumberFormat="1" applyFont="1" applyFill="1" applyBorder="1" applyAlignment="1">
      <alignment horizontal="center"/>
    </xf>
    <xf numFmtId="168" fontId="33" fillId="9" borderId="35" xfId="0" applyNumberFormat="1" applyFont="1" applyFill="1" applyBorder="1" applyAlignment="1">
      <alignment horizontal="center"/>
    </xf>
    <xf numFmtId="169" fontId="35" fillId="9" borderId="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3" fontId="5" fillId="9" borderId="7" xfId="0" applyNumberFormat="1" applyFont="1" applyFill="1" applyBorder="1" applyAlignment="1">
      <alignment horizontal="center"/>
    </xf>
    <xf numFmtId="3" fontId="11" fillId="9" borderId="7" xfId="0" applyNumberFormat="1" applyFont="1" applyFill="1" applyBorder="1" applyAlignment="1">
      <alignment horizontal="center"/>
    </xf>
    <xf numFmtId="3" fontId="11" fillId="9" borderId="1" xfId="0" applyNumberFormat="1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center"/>
    </xf>
    <xf numFmtId="3" fontId="11" fillId="9" borderId="36" xfId="0" applyNumberFormat="1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165" fontId="5" fillId="9" borderId="1" xfId="2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11" fillId="9" borderId="39" xfId="0" applyFont="1" applyFill="1" applyBorder="1" applyAlignment="1">
      <alignment horizontal="center"/>
    </xf>
    <xf numFmtId="3" fontId="5" fillId="9" borderId="39" xfId="0" applyNumberFormat="1" applyFont="1" applyFill="1" applyBorder="1" applyAlignment="1">
      <alignment horizontal="center"/>
    </xf>
    <xf numFmtId="3" fontId="11" fillId="9" borderId="39" xfId="0" applyNumberFormat="1" applyFont="1" applyFill="1" applyBorder="1" applyAlignment="1">
      <alignment horizontal="center"/>
    </xf>
    <xf numFmtId="0" fontId="28" fillId="0" borderId="39" xfId="1" applyFont="1" applyFill="1" applyBorder="1" applyAlignment="1" applyProtection="1">
      <alignment horizontal="center"/>
    </xf>
    <xf numFmtId="16" fontId="8" fillId="0" borderId="39" xfId="0" applyNumberFormat="1" applyFont="1" applyBorder="1" applyAlignment="1">
      <alignment horizontal="center"/>
    </xf>
    <xf numFmtId="0" fontId="10" fillId="0" borderId="39" xfId="1" applyFont="1" applyFill="1" applyBorder="1" applyAlignment="1" applyProtection="1">
      <alignment horizontal="center"/>
    </xf>
    <xf numFmtId="0" fontId="9" fillId="0" borderId="40" xfId="0" applyFont="1" applyBorder="1"/>
    <xf numFmtId="14" fontId="10" fillId="0" borderId="39" xfId="1" applyNumberFormat="1" applyFont="1" applyFill="1" applyBorder="1" applyAlignment="1" applyProtection="1">
      <alignment horizontal="center"/>
    </xf>
    <xf numFmtId="4" fontId="5" fillId="0" borderId="39" xfId="0" applyNumberFormat="1" applyFont="1" applyFill="1" applyBorder="1" applyAlignment="1">
      <alignment horizontal="center"/>
    </xf>
    <xf numFmtId="0" fontId="9" fillId="0" borderId="40" xfId="0" applyFont="1" applyFill="1" applyBorder="1"/>
    <xf numFmtId="2" fontId="9" fillId="0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4" borderId="41" xfId="0" applyFill="1" applyBorder="1"/>
    <xf numFmtId="0" fontId="1" fillId="4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17" fontId="1" fillId="7" borderId="4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1" fillId="7" borderId="5" xfId="0" applyNumberFormat="1" applyFont="1" applyFill="1" applyBorder="1" applyAlignment="1">
      <alignment horizontal="center"/>
    </xf>
    <xf numFmtId="17" fontId="15" fillId="0" borderId="22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 wrapText="1"/>
    </xf>
    <xf numFmtId="168" fontId="33" fillId="9" borderId="33" xfId="0" applyNumberFormat="1" applyFont="1" applyFill="1" applyBorder="1" applyAlignment="1">
      <alignment horizontal="center"/>
    </xf>
    <xf numFmtId="168" fontId="33" fillId="9" borderId="0" xfId="0" applyNumberFormat="1" applyFont="1" applyFill="1" applyBorder="1" applyAlignment="1">
      <alignment horizontal="center"/>
    </xf>
    <xf numFmtId="168" fontId="33" fillId="9" borderId="34" xfId="0" applyNumberFormat="1" applyFont="1" applyFill="1" applyBorder="1" applyAlignment="1">
      <alignment horizontal="center"/>
    </xf>
  </cellXfs>
  <cellStyles count="12">
    <cellStyle name="Hipervínculo" xfId="1" builtinId="8"/>
    <cellStyle name="Hipervínculo 2" xfId="5"/>
    <cellStyle name="Hipervínculo 3" xfId="8"/>
    <cellStyle name="Millares" xfId="2" builtinId="3"/>
    <cellStyle name="Millares 2" xfId="9"/>
    <cellStyle name="Moneda" xfId="4" builtinId="4"/>
    <cellStyle name="Moneda 2" xfId="6"/>
    <cellStyle name="Moneda 3" xfId="10"/>
    <cellStyle name="Normal" xfId="0" builtinId="0"/>
    <cellStyle name="Porcentaje" xfId="3" builtinId="5"/>
    <cellStyle name="Porcentaje 2" xfId="7"/>
    <cellStyle name="Porcentaje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GINES/Downloads/1-Base%20de%20datos%20Cl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Servicios del Estudio"/>
      <sheetName val="Base de Clientes"/>
      <sheetName val="Aviso Legal"/>
    </sheetNames>
    <sheetDataSet>
      <sheetData sheetId="0" refreshError="1"/>
      <sheetData sheetId="1">
        <row r="7">
          <cell r="B7" t="str">
            <v>Tributario</v>
          </cell>
        </row>
        <row r="8">
          <cell r="B8" t="str">
            <v>Auditoria Externa y Contabilidad Integral</v>
          </cell>
        </row>
        <row r="9">
          <cell r="B9" t="str">
            <v>Laboral y Previsional</v>
          </cell>
        </row>
        <row r="10">
          <cell r="B10" t="str">
            <v>Asesoramiento Económico  y Financiero</v>
          </cell>
        </row>
        <row r="11">
          <cell r="B11" t="str">
            <v>Proyectos de Inversión</v>
          </cell>
        </row>
        <row r="12">
          <cell r="B12" t="str">
            <v>Planificación Fiscal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aquin_g84@hotmail.com" TargetMode="External"/><Relationship Id="rId18" Type="http://schemas.openxmlformats.org/officeDocument/2006/relationships/hyperlink" Target="mailto:viviherrlein@hotmail.com" TargetMode="External"/><Relationship Id="rId26" Type="http://schemas.openxmlformats.org/officeDocument/2006/relationships/hyperlink" Target="mailto:rossokuky24@hotmail.com" TargetMode="External"/><Relationship Id="rId39" Type="http://schemas.openxmlformats.org/officeDocument/2006/relationships/hyperlink" Target="mailto:matiassecchi@gmail.com" TargetMode="External"/><Relationship Id="rId21" Type="http://schemas.openxmlformats.org/officeDocument/2006/relationships/hyperlink" Target="mailto:camoiranomariano@gmail.com" TargetMode="External"/><Relationship Id="rId34" Type="http://schemas.openxmlformats.org/officeDocument/2006/relationships/hyperlink" Target="mailto:justod_94@hotmail.com" TargetMode="External"/><Relationship Id="rId42" Type="http://schemas.openxmlformats.org/officeDocument/2006/relationships/hyperlink" Target="mailto:vendedortgomez@hotmail.com" TargetMode="External"/><Relationship Id="rId47" Type="http://schemas.openxmlformats.org/officeDocument/2006/relationships/hyperlink" Target="mailto:commendatorioluciano@gmail.com" TargetMode="External"/><Relationship Id="rId50" Type="http://schemas.openxmlformats.org/officeDocument/2006/relationships/hyperlink" Target="mailto:santanasilvinab@hotmail.com" TargetMode="External"/><Relationship Id="rId55" Type="http://schemas.openxmlformats.org/officeDocument/2006/relationships/hyperlink" Target="mailto:cooperativalaintegral@gmail.com" TargetMode="External"/><Relationship Id="rId63" Type="http://schemas.openxmlformats.org/officeDocument/2006/relationships/hyperlink" Target="mailto:ckkpiceda@gmail.com" TargetMode="External"/><Relationship Id="rId68" Type="http://schemas.openxmlformats.org/officeDocument/2006/relationships/hyperlink" Target="mailto:irenerev@hotmail.com" TargetMode="External"/><Relationship Id="rId76" Type="http://schemas.openxmlformats.org/officeDocument/2006/relationships/hyperlink" Target="mailto:giacomini590@gmail.com" TargetMode="External"/><Relationship Id="rId84" Type="http://schemas.openxmlformats.org/officeDocument/2006/relationships/comments" Target="../comments1.xml"/><Relationship Id="rId7" Type="http://schemas.openxmlformats.org/officeDocument/2006/relationships/hyperlink" Target="mailto:marceloverze@hotmail.com" TargetMode="External"/><Relationship Id="rId71" Type="http://schemas.openxmlformats.org/officeDocument/2006/relationships/hyperlink" Target="mailto:panchovalle10@gmaail.com" TargetMode="External"/><Relationship Id="rId2" Type="http://schemas.openxmlformats.org/officeDocument/2006/relationships/hyperlink" Target="mailto:polettiluciana@hotmail.com" TargetMode="External"/><Relationship Id="rId16" Type="http://schemas.openxmlformats.org/officeDocument/2006/relationships/hyperlink" Target="mailto:santacandidasa@hotmail.com%20(Contrase&#241;a:%20barrioprivado123)" TargetMode="External"/><Relationship Id="rId29" Type="http://schemas.openxmlformats.org/officeDocument/2006/relationships/hyperlink" Target="mailto:huerto2013caporale@gmail.com" TargetMode="External"/><Relationship Id="rId11" Type="http://schemas.openxmlformats.org/officeDocument/2006/relationships/hyperlink" Target="mailto:estudioarete@hotmail.com" TargetMode="External"/><Relationship Id="rId24" Type="http://schemas.openxmlformats.org/officeDocument/2006/relationships/hyperlink" Target="mailto:martinsioch@hotmail.com" TargetMode="External"/><Relationship Id="rId32" Type="http://schemas.openxmlformats.org/officeDocument/2006/relationships/hyperlink" Target="mailto:carlapineda_@hotmail.com" TargetMode="External"/><Relationship Id="rId37" Type="http://schemas.openxmlformats.org/officeDocument/2006/relationships/hyperlink" Target="mailto:mirnamendez5@hotmail.com" TargetMode="External"/><Relationship Id="rId40" Type="http://schemas.openxmlformats.org/officeDocument/2006/relationships/hyperlink" Target="mailto:ricardopastre@hotmail.com,ar" TargetMode="External"/><Relationship Id="rId45" Type="http://schemas.openxmlformats.org/officeDocument/2006/relationships/hyperlink" Target="mailto:mariabelen.monzon@yahoo.com.ar" TargetMode="External"/><Relationship Id="rId53" Type="http://schemas.openxmlformats.org/officeDocument/2006/relationships/hyperlink" Target="mailto:jorgetayar@andesmar.com.ar" TargetMode="External"/><Relationship Id="rId58" Type="http://schemas.openxmlformats.org/officeDocument/2006/relationships/hyperlink" Target="mailto:ines_mendez@hotmail.com" TargetMode="External"/><Relationship Id="rId66" Type="http://schemas.openxmlformats.org/officeDocument/2006/relationships/hyperlink" Target="mailto:lucianoebenedetti@gmail.com" TargetMode="External"/><Relationship Id="rId74" Type="http://schemas.openxmlformats.org/officeDocument/2006/relationships/hyperlink" Target="mailto:uer.admi@gmail.com" TargetMode="External"/><Relationship Id="rId79" Type="http://schemas.openxmlformats.org/officeDocument/2006/relationships/hyperlink" Target="mailto:nicocarelli@hotmail.com" TargetMode="External"/><Relationship Id="rId5" Type="http://schemas.openxmlformats.org/officeDocument/2006/relationships/hyperlink" Target="mailto:churiburu@gmail.com" TargetMode="External"/><Relationship Id="rId61" Type="http://schemas.openxmlformats.org/officeDocument/2006/relationships/hyperlink" Target="mailto:dreduardoelias@yahoo.com.ar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nik_014x100pre_proo@hotmail.es" TargetMode="External"/><Relationship Id="rId19" Type="http://schemas.openxmlformats.org/officeDocument/2006/relationships/hyperlink" Target="mailto:marceloverze@hotmail.com" TargetMode="External"/><Relationship Id="rId31" Type="http://schemas.openxmlformats.org/officeDocument/2006/relationships/hyperlink" Target="mailto:marceloverze@hotmail.com" TargetMode="External"/><Relationship Id="rId44" Type="http://schemas.openxmlformats.org/officeDocument/2006/relationships/hyperlink" Target="mailto:gloriawetzel60@hotmail.com" TargetMode="External"/><Relationship Id="rId52" Type="http://schemas.openxmlformats.org/officeDocument/2006/relationships/hyperlink" Target="mailto:carla_armandola@hotmail.com.ar" TargetMode="External"/><Relationship Id="rId60" Type="http://schemas.openxmlformats.org/officeDocument/2006/relationships/hyperlink" Target="mailto:cerrudosilvana927@gmail.com" TargetMode="External"/><Relationship Id="rId65" Type="http://schemas.openxmlformats.org/officeDocument/2006/relationships/hyperlink" Target="mailto:matiasrmirez339@gmail.com" TargetMode="External"/><Relationship Id="rId73" Type="http://schemas.openxmlformats.org/officeDocument/2006/relationships/hyperlink" Target="mailto:lucreciak05@hotmail.com" TargetMode="External"/><Relationship Id="rId78" Type="http://schemas.openxmlformats.org/officeDocument/2006/relationships/hyperlink" Target="mailto:luifa763@yahoo.com.ar" TargetMode="External"/><Relationship Id="rId81" Type="http://schemas.openxmlformats.org/officeDocument/2006/relationships/hyperlink" Target="mailto:anton016@hotmail.com" TargetMode="External"/><Relationship Id="rId4" Type="http://schemas.openxmlformats.org/officeDocument/2006/relationships/hyperlink" Target="mailto:camoiranomariano@gmail.com" TargetMode="External"/><Relationship Id="rId9" Type="http://schemas.openxmlformats.org/officeDocument/2006/relationships/hyperlink" Target="mailto:julietai_ramallo@hotmail.com" TargetMode="External"/><Relationship Id="rId14" Type="http://schemas.openxmlformats.org/officeDocument/2006/relationships/hyperlink" Target="mailto:mvllujan@hotmail.com" TargetMode="External"/><Relationship Id="rId22" Type="http://schemas.openxmlformats.org/officeDocument/2006/relationships/hyperlink" Target="mailto:brueraleo@gmail.com" TargetMode="External"/><Relationship Id="rId27" Type="http://schemas.openxmlformats.org/officeDocument/2006/relationships/hyperlink" Target="mailto:lolebioletti@hotmail.com" TargetMode="External"/><Relationship Id="rId30" Type="http://schemas.openxmlformats.org/officeDocument/2006/relationships/hyperlink" Target="mailto:monivicami@hotmail.com" TargetMode="External"/><Relationship Id="rId35" Type="http://schemas.openxmlformats.org/officeDocument/2006/relationships/hyperlink" Target="mailto:paulinaarroyo98@gmail.com" TargetMode="External"/><Relationship Id="rId43" Type="http://schemas.openxmlformats.org/officeDocument/2006/relationships/hyperlink" Target="mailto:mmedina@uno.com.ar" TargetMode="External"/><Relationship Id="rId48" Type="http://schemas.openxmlformats.org/officeDocument/2006/relationships/hyperlink" Target="mailto:mariano.daniel084@gmail.com" TargetMode="External"/><Relationship Id="rId56" Type="http://schemas.openxmlformats.org/officeDocument/2006/relationships/hyperlink" Target="mailto:cooperativalaintegral@gmail.com" TargetMode="External"/><Relationship Id="rId64" Type="http://schemas.openxmlformats.org/officeDocument/2006/relationships/hyperlink" Target="mailto:GASTON_POLETTI@GMAIL.COM" TargetMode="External"/><Relationship Id="rId69" Type="http://schemas.openxmlformats.org/officeDocument/2006/relationships/hyperlink" Target="mailto:georgicomas1@gmail.com" TargetMode="External"/><Relationship Id="rId77" Type="http://schemas.openxmlformats.org/officeDocument/2006/relationships/hyperlink" Target="mailto:rafavicen@yahoo.com.ar" TargetMode="External"/><Relationship Id="rId8" Type="http://schemas.openxmlformats.org/officeDocument/2006/relationships/hyperlink" Target="mailto:roude79@hotmail.com" TargetMode="External"/><Relationship Id="rId51" Type="http://schemas.openxmlformats.org/officeDocument/2006/relationships/hyperlink" Target="mailto:tin6_cho@hotmail.com" TargetMode="External"/><Relationship Id="rId72" Type="http://schemas.openxmlformats.org/officeDocument/2006/relationships/hyperlink" Target="mailto:difusionindependiente@gmail.com" TargetMode="External"/><Relationship Id="rId80" Type="http://schemas.openxmlformats.org/officeDocument/2006/relationships/hyperlink" Target="mailto:dening_p@yahoo.com" TargetMode="External"/><Relationship Id="rId3" Type="http://schemas.openxmlformats.org/officeDocument/2006/relationships/hyperlink" Target="mailto:miguelcabello796@yahoo.com" TargetMode="External"/><Relationship Id="rId12" Type="http://schemas.openxmlformats.org/officeDocument/2006/relationships/hyperlink" Target="mailto:zonzognim@hotmail.com" TargetMode="External"/><Relationship Id="rId17" Type="http://schemas.openxmlformats.org/officeDocument/2006/relationships/hyperlink" Target="mailto:uer.admi@gmail.com" TargetMode="External"/><Relationship Id="rId25" Type="http://schemas.openxmlformats.org/officeDocument/2006/relationships/hyperlink" Target="mailto:jpusula@intramed.net" TargetMode="External"/><Relationship Id="rId33" Type="http://schemas.openxmlformats.org/officeDocument/2006/relationships/hyperlink" Target="mailto:drdiegoamaya@gmail.com" TargetMode="External"/><Relationship Id="rId38" Type="http://schemas.openxmlformats.org/officeDocument/2006/relationships/hyperlink" Target="mailto:ivipele@gmail.com" TargetMode="External"/><Relationship Id="rId46" Type="http://schemas.openxmlformats.org/officeDocument/2006/relationships/hyperlink" Target="mailto:administracion@devetac.com.ar" TargetMode="External"/><Relationship Id="rId59" Type="http://schemas.openxmlformats.org/officeDocument/2006/relationships/hyperlink" Target="mailto:martinezfernanda99@yahoo.com.ar" TargetMode="External"/><Relationship Id="rId67" Type="http://schemas.openxmlformats.org/officeDocument/2006/relationships/hyperlink" Target="mailto:musica.rociomarina@hotmail.com" TargetMode="External"/><Relationship Id="rId20" Type="http://schemas.openxmlformats.org/officeDocument/2006/relationships/hyperlink" Target="mailto:lalyas919@hotmail.com" TargetMode="External"/><Relationship Id="rId41" Type="http://schemas.openxmlformats.org/officeDocument/2006/relationships/hyperlink" Target="mailto:fmiranda130@gmail.com" TargetMode="External"/><Relationship Id="rId54" Type="http://schemas.openxmlformats.org/officeDocument/2006/relationships/hyperlink" Target="mailto:alcidesulrich@hotmail.com" TargetMode="External"/><Relationship Id="rId62" Type="http://schemas.openxmlformats.org/officeDocument/2006/relationships/hyperlink" Target="mailto:fedemanuelgiusti@hotmail.com" TargetMode="External"/><Relationship Id="rId70" Type="http://schemas.openxmlformats.org/officeDocument/2006/relationships/hyperlink" Target="mailto:fran_dedis@hotmail.com" TargetMode="External"/><Relationship Id="rId75" Type="http://schemas.openxmlformats.org/officeDocument/2006/relationships/hyperlink" Target="mailto:marcelapoletti@hotmail.com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mailto:claudialuero@gmail.com" TargetMode="External"/><Relationship Id="rId6" Type="http://schemas.openxmlformats.org/officeDocument/2006/relationships/hyperlink" Target="mailto:dralilianwindfurlan@hotmail.com" TargetMode="External"/><Relationship Id="rId15" Type="http://schemas.openxmlformats.org/officeDocument/2006/relationships/hyperlink" Target="mailto:doloresbenitezmed@gmail.com" TargetMode="External"/><Relationship Id="rId23" Type="http://schemas.openxmlformats.org/officeDocument/2006/relationships/hyperlink" Target="mailto:marianamenis47@gmail.com" TargetMode="External"/><Relationship Id="rId28" Type="http://schemas.openxmlformats.org/officeDocument/2006/relationships/hyperlink" Target="mailto:victordemattia@yahoo.com.ar/inducelgroup@hotmail.com" TargetMode="External"/><Relationship Id="rId36" Type="http://schemas.openxmlformats.org/officeDocument/2006/relationships/hyperlink" Target="mailto:jeronimocasalas@yahoo.com.ar" TargetMode="External"/><Relationship Id="rId49" Type="http://schemas.openxmlformats.org/officeDocument/2006/relationships/hyperlink" Target="mailto:huertolabriola@hotmail.com" TargetMode="External"/><Relationship Id="rId57" Type="http://schemas.openxmlformats.org/officeDocument/2006/relationships/hyperlink" Target="mailto:priscilaar.muzi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269"/>
  <sheetViews>
    <sheetView zoomScaleNormal="100" workbookViewId="0">
      <pane xSplit="3" ySplit="4" topLeftCell="D37" activePane="bottomRight" state="frozen"/>
      <selection pane="topRight" activeCell="D1" sqref="D1"/>
      <selection pane="bottomLeft" activeCell="A5" sqref="A5"/>
      <selection pane="bottomRight" activeCell="K46" sqref="K46"/>
    </sheetView>
  </sheetViews>
  <sheetFormatPr baseColWidth="10" defaultColWidth="11.42578125" defaultRowHeight="15" x14ac:dyDescent="0.25"/>
  <cols>
    <col min="1" max="1" width="4.28515625" customWidth="1"/>
    <col min="3" max="3" width="45.140625" customWidth="1"/>
    <col min="4" max="4" width="15.42578125" customWidth="1"/>
    <col min="5" max="5" width="11.5703125" customWidth="1"/>
    <col min="6" max="6" width="14" style="16" customWidth="1"/>
    <col min="7" max="7" width="8.5703125" style="16" customWidth="1"/>
    <col min="8" max="8" width="12.85546875" style="16" customWidth="1"/>
    <col min="9" max="9" width="19.140625" style="16" customWidth="1"/>
    <col min="10" max="10" width="11.7109375" style="16" customWidth="1"/>
    <col min="11" max="11" width="16.140625" customWidth="1"/>
    <col min="12" max="12" width="15.7109375" customWidth="1"/>
    <col min="13" max="13" width="13.7109375" customWidth="1"/>
    <col min="14" max="19" width="11.42578125" customWidth="1"/>
    <col min="20" max="20" width="19.7109375" customWidth="1"/>
    <col min="21" max="22" width="12.7109375" customWidth="1"/>
    <col min="23" max="23" width="16.7109375" customWidth="1"/>
    <col min="24" max="25" width="12.7109375" customWidth="1"/>
    <col min="26" max="26" width="14.28515625" bestFit="1" customWidth="1"/>
    <col min="28" max="28" width="13.42578125" customWidth="1"/>
    <col min="31" max="31" width="15.42578125" customWidth="1"/>
    <col min="32" max="32" width="15.140625" bestFit="1" customWidth="1"/>
    <col min="33" max="33" width="21.85546875" customWidth="1"/>
    <col min="34" max="34" width="57.140625" style="124" customWidth="1"/>
    <col min="35" max="35" width="12.85546875" customWidth="1"/>
    <col min="38" max="38" width="18.5703125" customWidth="1"/>
    <col min="41" max="41" width="14.140625" bestFit="1" customWidth="1"/>
  </cols>
  <sheetData>
    <row r="1" spans="2:38" ht="15.75" thickBot="1" x14ac:dyDescent="0.3"/>
    <row r="2" spans="2:38" ht="21" thickBot="1" x14ac:dyDescent="0.35">
      <c r="B2" s="28"/>
      <c r="C2" s="29" t="s">
        <v>0</v>
      </c>
      <c r="D2" s="30"/>
      <c r="E2" s="30"/>
      <c r="F2" s="30"/>
      <c r="G2" s="30"/>
      <c r="H2" s="30"/>
      <c r="I2" s="30"/>
      <c r="J2" s="30"/>
      <c r="K2" s="31"/>
    </row>
    <row r="3" spans="2:38" ht="15.75" thickBot="1" x14ac:dyDescent="0.3">
      <c r="B3" s="200" t="s">
        <v>224</v>
      </c>
      <c r="C3" s="201"/>
      <c r="D3" s="201"/>
      <c r="E3" s="201"/>
      <c r="F3" s="201"/>
      <c r="G3" s="201"/>
      <c r="H3" s="201"/>
      <c r="I3" s="201"/>
      <c r="J3" s="201"/>
      <c r="K3" s="202"/>
      <c r="L3" s="200" t="s">
        <v>220</v>
      </c>
      <c r="M3" s="201"/>
      <c r="N3" s="201"/>
      <c r="O3" s="201"/>
      <c r="P3" s="201"/>
      <c r="Q3" s="201"/>
      <c r="R3" s="201"/>
      <c r="S3" s="181"/>
      <c r="T3" s="61" t="s">
        <v>1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179" t="s">
        <v>223</v>
      </c>
      <c r="AH3" s="180"/>
      <c r="AI3" s="180"/>
      <c r="AJ3" s="12"/>
      <c r="AK3" s="13"/>
      <c r="AL3" s="14"/>
    </row>
    <row r="4" spans="2:38" ht="48.75" thickBot="1" x14ac:dyDescent="0.3">
      <c r="B4" s="135" t="s">
        <v>2</v>
      </c>
      <c r="C4" s="137" t="s">
        <v>3</v>
      </c>
      <c r="D4" s="138" t="s">
        <v>606</v>
      </c>
      <c r="E4" s="137" t="s">
        <v>4</v>
      </c>
      <c r="F4" s="138" t="s">
        <v>5</v>
      </c>
      <c r="G4" s="137" t="s">
        <v>806</v>
      </c>
      <c r="H4" s="138" t="s">
        <v>400</v>
      </c>
      <c r="I4" s="137" t="s">
        <v>613</v>
      </c>
      <c r="J4" s="138" t="s">
        <v>445</v>
      </c>
      <c r="K4" s="137" t="s">
        <v>6</v>
      </c>
      <c r="L4" s="138" t="s">
        <v>17</v>
      </c>
      <c r="M4" s="137" t="s">
        <v>350</v>
      </c>
      <c r="N4" s="137" t="s">
        <v>221</v>
      </c>
      <c r="O4" s="137" t="s">
        <v>222</v>
      </c>
      <c r="P4" s="136" t="s">
        <v>218</v>
      </c>
      <c r="Q4" s="139" t="s">
        <v>219</v>
      </c>
      <c r="R4" s="137" t="s">
        <v>357</v>
      </c>
      <c r="S4" s="138" t="s">
        <v>356</v>
      </c>
      <c r="T4" s="137" t="s">
        <v>7</v>
      </c>
      <c r="U4" s="138" t="s">
        <v>754</v>
      </c>
      <c r="V4" s="137" t="s">
        <v>783</v>
      </c>
      <c r="W4" s="137" t="s">
        <v>1006</v>
      </c>
      <c r="X4" s="138" t="s">
        <v>1007</v>
      </c>
      <c r="Y4" s="137" t="s">
        <v>924</v>
      </c>
      <c r="Z4" s="137" t="s">
        <v>830</v>
      </c>
      <c r="AA4" s="138" t="s">
        <v>8</v>
      </c>
      <c r="AB4" s="137" t="s">
        <v>9</v>
      </c>
      <c r="AC4" s="138" t="s">
        <v>10</v>
      </c>
      <c r="AD4" s="137" t="s">
        <v>11</v>
      </c>
      <c r="AE4" s="137" t="s">
        <v>456</v>
      </c>
      <c r="AF4" s="138" t="s">
        <v>373</v>
      </c>
      <c r="AG4" s="137" t="s">
        <v>12</v>
      </c>
      <c r="AH4" s="137" t="s">
        <v>13</v>
      </c>
      <c r="AI4" s="138" t="s">
        <v>16</v>
      </c>
      <c r="AJ4" s="137" t="s">
        <v>14</v>
      </c>
      <c r="AK4" s="137" t="s">
        <v>15</v>
      </c>
      <c r="AL4" s="140" t="s">
        <v>18</v>
      </c>
    </row>
    <row r="5" spans="2:38" ht="15.75" x14ac:dyDescent="0.3">
      <c r="B5" s="130" t="s">
        <v>256</v>
      </c>
      <c r="C5" s="15" t="s">
        <v>784</v>
      </c>
      <c r="D5" s="15" t="s">
        <v>607</v>
      </c>
      <c r="E5" s="15" t="s">
        <v>254</v>
      </c>
      <c r="F5" s="15">
        <v>27182742010</v>
      </c>
      <c r="G5" s="15">
        <v>1</v>
      </c>
      <c r="H5" s="15"/>
      <c r="I5" s="15"/>
      <c r="J5" s="15"/>
      <c r="K5" s="15" t="s">
        <v>813</v>
      </c>
      <c r="L5" s="17" t="s">
        <v>241</v>
      </c>
      <c r="M5" s="17"/>
      <c r="N5" s="15"/>
      <c r="O5" s="15"/>
      <c r="P5" s="15"/>
      <c r="Q5" s="15"/>
      <c r="R5" s="15"/>
      <c r="S5" s="15"/>
      <c r="T5" s="15" t="s">
        <v>245</v>
      </c>
      <c r="U5" s="167" t="s">
        <v>923</v>
      </c>
      <c r="V5" s="168">
        <v>276255.98</v>
      </c>
      <c r="W5" s="169">
        <v>157959</v>
      </c>
      <c r="X5" s="167" t="s">
        <v>362</v>
      </c>
      <c r="Y5" s="167" t="s">
        <v>56</v>
      </c>
      <c r="Z5" s="131" t="s">
        <v>362</v>
      </c>
      <c r="AA5" s="15" t="s">
        <v>248</v>
      </c>
      <c r="AB5" s="15" t="s">
        <v>247</v>
      </c>
      <c r="AC5" s="15" t="s">
        <v>247</v>
      </c>
      <c r="AD5" s="15" t="s">
        <v>247</v>
      </c>
      <c r="AE5" s="15" t="s">
        <v>247</v>
      </c>
      <c r="AF5" s="15" t="s">
        <v>247</v>
      </c>
      <c r="AG5" s="15">
        <v>154066090</v>
      </c>
      <c r="AH5" s="132" t="s">
        <v>741</v>
      </c>
      <c r="AI5" s="133">
        <v>41732</v>
      </c>
      <c r="AJ5" s="134"/>
      <c r="AK5" s="134"/>
      <c r="AL5" s="4"/>
    </row>
    <row r="6" spans="2:38" ht="15.75" x14ac:dyDescent="0.3">
      <c r="B6" s="34" t="s">
        <v>257</v>
      </c>
      <c r="C6" s="1" t="s">
        <v>20</v>
      </c>
      <c r="D6" s="1" t="s">
        <v>608</v>
      </c>
      <c r="E6" s="1" t="s">
        <v>254</v>
      </c>
      <c r="F6" s="1">
        <v>20325098989</v>
      </c>
      <c r="G6" s="1"/>
      <c r="H6" s="1"/>
      <c r="I6" s="1"/>
      <c r="J6" s="1"/>
      <c r="K6" s="1" t="s">
        <v>21</v>
      </c>
      <c r="L6" s="17" t="s">
        <v>240</v>
      </c>
      <c r="M6" s="17"/>
      <c r="N6" s="1" t="s">
        <v>359</v>
      </c>
      <c r="O6" s="1"/>
      <c r="P6" s="1" t="s">
        <v>369</v>
      </c>
      <c r="Q6" s="1"/>
      <c r="R6" s="1"/>
      <c r="S6" s="1"/>
      <c r="T6" s="1" t="s">
        <v>361</v>
      </c>
      <c r="U6" s="108"/>
      <c r="V6" s="100"/>
      <c r="W6" s="170"/>
      <c r="X6" s="108"/>
      <c r="Y6" s="108"/>
      <c r="Z6" s="62"/>
      <c r="AA6" s="1" t="s">
        <v>361</v>
      </c>
      <c r="AB6" s="1" t="s">
        <v>247</v>
      </c>
      <c r="AC6" s="1" t="s">
        <v>247</v>
      </c>
      <c r="AD6" s="1" t="s">
        <v>247</v>
      </c>
      <c r="AE6" s="1" t="s">
        <v>247</v>
      </c>
      <c r="AF6" s="1" t="s">
        <v>247</v>
      </c>
      <c r="AG6" s="1" t="s">
        <v>22</v>
      </c>
      <c r="AH6" s="122" t="s">
        <v>23</v>
      </c>
      <c r="AI6" s="3">
        <v>41564</v>
      </c>
      <c r="AJ6" s="5"/>
      <c r="AK6" s="5"/>
      <c r="AL6" s="4"/>
    </row>
    <row r="7" spans="2:38" ht="15.75" x14ac:dyDescent="0.3">
      <c r="B7" s="34" t="s">
        <v>258</v>
      </c>
      <c r="C7" s="1" t="s">
        <v>24</v>
      </c>
      <c r="D7" s="1" t="s">
        <v>607</v>
      </c>
      <c r="E7" s="1" t="s">
        <v>254</v>
      </c>
      <c r="F7" s="1">
        <v>20294473654</v>
      </c>
      <c r="G7" s="1">
        <v>1</v>
      </c>
      <c r="H7" s="1"/>
      <c r="I7" s="1"/>
      <c r="J7" s="1"/>
      <c r="K7" s="1" t="s">
        <v>932</v>
      </c>
      <c r="L7" s="17" t="s">
        <v>241</v>
      </c>
      <c r="M7" s="17"/>
      <c r="N7" s="1"/>
      <c r="O7" s="1"/>
      <c r="P7" s="1"/>
      <c r="Q7" s="1"/>
      <c r="R7" s="1"/>
      <c r="S7" s="1"/>
      <c r="T7" s="1" t="s">
        <v>245</v>
      </c>
      <c r="U7" s="108" t="s">
        <v>85</v>
      </c>
      <c r="V7" s="171">
        <v>414383.98</v>
      </c>
      <c r="W7" s="170">
        <v>364550</v>
      </c>
      <c r="X7" s="108" t="s">
        <v>666</v>
      </c>
      <c r="Y7" s="108"/>
      <c r="Z7" s="62" t="s">
        <v>362</v>
      </c>
      <c r="AA7" s="1" t="s">
        <v>248</v>
      </c>
      <c r="AB7" s="1" t="s">
        <v>247</v>
      </c>
      <c r="AC7" s="1" t="s">
        <v>247</v>
      </c>
      <c r="AD7" s="1" t="s">
        <v>247</v>
      </c>
      <c r="AE7" s="1" t="s">
        <v>247</v>
      </c>
      <c r="AF7" s="1" t="s">
        <v>247</v>
      </c>
      <c r="AG7" s="1">
        <v>154469942</v>
      </c>
      <c r="AH7" s="122" t="s">
        <v>26</v>
      </c>
      <c r="AI7" s="3">
        <v>42133</v>
      </c>
      <c r="AJ7" s="5"/>
      <c r="AK7" s="5"/>
      <c r="AL7" s="4"/>
    </row>
    <row r="8" spans="2:38" ht="15.75" x14ac:dyDescent="0.3">
      <c r="B8" s="34" t="s">
        <v>259</v>
      </c>
      <c r="C8" s="1" t="s">
        <v>27</v>
      </c>
      <c r="D8" s="1" t="s">
        <v>607</v>
      </c>
      <c r="E8" s="1" t="s">
        <v>254</v>
      </c>
      <c r="F8" s="1">
        <v>20276181735</v>
      </c>
      <c r="G8" s="1">
        <v>1</v>
      </c>
      <c r="H8" s="1"/>
      <c r="I8" s="1" t="s">
        <v>946</v>
      </c>
      <c r="J8" s="1"/>
      <c r="K8" s="1" t="s">
        <v>998</v>
      </c>
      <c r="L8" s="17" t="s">
        <v>1081</v>
      </c>
      <c r="M8" s="17"/>
      <c r="N8" s="1"/>
      <c r="O8" s="1"/>
      <c r="P8" s="1"/>
      <c r="Q8" s="1"/>
      <c r="R8" s="1"/>
      <c r="S8" s="1"/>
      <c r="T8" s="1" t="s">
        <v>245</v>
      </c>
      <c r="U8" s="108"/>
      <c r="V8" s="171"/>
      <c r="W8" s="170"/>
      <c r="X8" s="108"/>
      <c r="Y8" s="108"/>
      <c r="Z8" s="62" t="s">
        <v>362</v>
      </c>
      <c r="AA8" s="1" t="s">
        <v>246</v>
      </c>
      <c r="AB8" s="1" t="s">
        <v>247</v>
      </c>
      <c r="AC8" s="1" t="s">
        <v>247</v>
      </c>
      <c r="AD8" s="1" t="s">
        <v>247</v>
      </c>
      <c r="AE8" s="1" t="s">
        <v>247</v>
      </c>
      <c r="AF8" s="1" t="s">
        <v>247</v>
      </c>
      <c r="AG8" s="1" t="s">
        <v>29</v>
      </c>
      <c r="AH8" s="123" t="s">
        <v>30</v>
      </c>
      <c r="AI8" s="3">
        <v>41630</v>
      </c>
      <c r="AJ8" s="2"/>
      <c r="AK8" s="2"/>
      <c r="AL8" s="4">
        <v>30715815954</v>
      </c>
    </row>
    <row r="9" spans="2:38" ht="15.75" x14ac:dyDescent="0.3">
      <c r="B9" s="34" t="s">
        <v>260</v>
      </c>
      <c r="C9" s="1" t="s">
        <v>31</v>
      </c>
      <c r="D9" s="1" t="s">
        <v>607</v>
      </c>
      <c r="E9" s="1" t="s">
        <v>254</v>
      </c>
      <c r="F9" s="100">
        <v>20301643757</v>
      </c>
      <c r="G9" s="100">
        <v>1</v>
      </c>
      <c r="H9" s="100"/>
      <c r="I9" s="100"/>
      <c r="J9" s="100"/>
      <c r="K9" s="100" t="s">
        <v>553</v>
      </c>
      <c r="L9" s="17" t="s">
        <v>1081</v>
      </c>
      <c r="M9" s="17"/>
      <c r="N9" s="1"/>
      <c r="O9" s="1"/>
      <c r="P9" s="1"/>
      <c r="Q9" s="1"/>
      <c r="R9" s="1"/>
      <c r="S9" s="1"/>
      <c r="T9" s="1" t="s">
        <v>245</v>
      </c>
      <c r="U9" s="108" t="s">
        <v>85</v>
      </c>
      <c r="V9" s="171">
        <v>414383.98</v>
      </c>
      <c r="W9" s="170">
        <v>280550</v>
      </c>
      <c r="X9" s="108" t="s">
        <v>666</v>
      </c>
      <c r="Y9" s="108"/>
      <c r="Z9" s="62" t="s">
        <v>362</v>
      </c>
      <c r="AA9" s="1" t="s">
        <v>248</v>
      </c>
      <c r="AB9" s="1" t="s">
        <v>247</v>
      </c>
      <c r="AC9" s="1" t="s">
        <v>247</v>
      </c>
      <c r="AD9" s="1" t="s">
        <v>247</v>
      </c>
      <c r="AE9" s="1" t="s">
        <v>247</v>
      </c>
      <c r="AF9" s="1" t="s">
        <v>247</v>
      </c>
      <c r="AG9" s="1">
        <v>155105148</v>
      </c>
      <c r="AH9" s="123" t="s">
        <v>32</v>
      </c>
      <c r="AI9" s="3">
        <v>41436</v>
      </c>
      <c r="AJ9" s="2"/>
      <c r="AK9" s="2"/>
      <c r="AL9" s="4"/>
    </row>
    <row r="10" spans="2:38" s="106" customFormat="1" ht="15.75" x14ac:dyDescent="0.3">
      <c r="B10" s="107" t="s">
        <v>261</v>
      </c>
      <c r="C10" s="100" t="s">
        <v>33</v>
      </c>
      <c r="D10" s="100" t="s">
        <v>607</v>
      </c>
      <c r="E10" s="100" t="s">
        <v>254</v>
      </c>
      <c r="F10" s="100">
        <v>20281327705</v>
      </c>
      <c r="G10" s="100">
        <v>1</v>
      </c>
      <c r="H10" s="100"/>
      <c r="I10" s="100"/>
      <c r="J10" s="100"/>
      <c r="K10" s="100" t="s">
        <v>932</v>
      </c>
      <c r="L10" s="101" t="s">
        <v>241</v>
      </c>
      <c r="M10" s="101"/>
      <c r="N10" s="100"/>
      <c r="O10" s="100"/>
      <c r="P10" s="100"/>
      <c r="Q10" s="100"/>
      <c r="R10" s="100"/>
      <c r="S10" s="100"/>
      <c r="T10" s="100" t="s">
        <v>245</v>
      </c>
      <c r="U10" s="108"/>
      <c r="V10" s="171"/>
      <c r="W10" s="170"/>
      <c r="X10" s="108"/>
      <c r="Y10" s="108"/>
      <c r="Z10" s="108" t="s">
        <v>666</v>
      </c>
      <c r="AA10" s="100" t="s">
        <v>248</v>
      </c>
      <c r="AB10" s="100" t="s">
        <v>247</v>
      </c>
      <c r="AC10" s="100" t="s">
        <v>247</v>
      </c>
      <c r="AD10" s="100" t="s">
        <v>247</v>
      </c>
      <c r="AE10" s="100" t="s">
        <v>247</v>
      </c>
      <c r="AF10" s="100" t="s">
        <v>247</v>
      </c>
      <c r="AG10" s="100">
        <v>154686890</v>
      </c>
      <c r="AH10" s="126" t="s">
        <v>34</v>
      </c>
      <c r="AI10" s="127">
        <v>41420</v>
      </c>
      <c r="AJ10" s="128"/>
      <c r="AK10" s="128"/>
      <c r="AL10" s="129"/>
    </row>
    <row r="11" spans="2:38" ht="15.75" x14ac:dyDescent="0.3">
      <c r="B11" s="34" t="s">
        <v>262</v>
      </c>
      <c r="C11" s="1" t="s">
        <v>35</v>
      </c>
      <c r="D11" s="1" t="s">
        <v>607</v>
      </c>
      <c r="E11" s="1" t="s">
        <v>254</v>
      </c>
      <c r="F11" s="1">
        <v>27258617857</v>
      </c>
      <c r="G11" s="1">
        <v>1</v>
      </c>
      <c r="H11" s="1"/>
      <c r="I11" s="1"/>
      <c r="J11" s="1"/>
      <c r="K11" s="1" t="s">
        <v>1027</v>
      </c>
      <c r="L11" s="17" t="s">
        <v>241</v>
      </c>
      <c r="M11" s="17"/>
      <c r="N11" s="1"/>
      <c r="O11" s="1"/>
      <c r="P11" s="1"/>
      <c r="Q11" s="1"/>
      <c r="R11" s="1"/>
      <c r="S11" s="1"/>
      <c r="T11" s="1" t="s">
        <v>245</v>
      </c>
      <c r="U11" s="108" t="s">
        <v>103</v>
      </c>
      <c r="V11" s="171">
        <v>828767.94</v>
      </c>
      <c r="W11" s="170">
        <v>835300</v>
      </c>
      <c r="X11" s="108" t="s">
        <v>1009</v>
      </c>
      <c r="Y11" s="108" t="s">
        <v>121</v>
      </c>
      <c r="Z11" s="62" t="s">
        <v>362</v>
      </c>
      <c r="AA11" s="1" t="s">
        <v>246</v>
      </c>
      <c r="AB11" s="1" t="s">
        <v>247</v>
      </c>
      <c r="AC11" s="1" t="s">
        <v>247</v>
      </c>
      <c r="AD11" s="1" t="s">
        <v>247</v>
      </c>
      <c r="AE11" s="1" t="s">
        <v>247</v>
      </c>
      <c r="AF11" s="1" t="s">
        <v>247</v>
      </c>
      <c r="AG11" s="1" t="s">
        <v>36</v>
      </c>
      <c r="AH11" s="123" t="s">
        <v>37</v>
      </c>
      <c r="AI11" s="3">
        <v>41463</v>
      </c>
      <c r="AJ11" s="2"/>
      <c r="AK11" s="2"/>
      <c r="AL11" s="4"/>
    </row>
    <row r="12" spans="2:38" ht="15.75" x14ac:dyDescent="0.3">
      <c r="B12" s="34" t="s">
        <v>263</v>
      </c>
      <c r="C12" s="1" t="s">
        <v>38</v>
      </c>
      <c r="D12" s="1" t="s">
        <v>607</v>
      </c>
      <c r="E12" s="1" t="s">
        <v>254</v>
      </c>
      <c r="F12" s="1">
        <v>20059511557</v>
      </c>
      <c r="G12" s="1">
        <v>1</v>
      </c>
      <c r="H12" s="1"/>
      <c r="I12" s="1"/>
      <c r="J12" s="1"/>
      <c r="K12" s="1" t="s">
        <v>932</v>
      </c>
      <c r="L12" s="17" t="s">
        <v>481</v>
      </c>
      <c r="M12" s="17"/>
      <c r="N12" s="1" t="s">
        <v>359</v>
      </c>
      <c r="O12" s="1"/>
      <c r="P12" s="1" t="s">
        <v>369</v>
      </c>
      <c r="Q12" s="1"/>
      <c r="R12" s="1"/>
      <c r="S12" s="1"/>
      <c r="T12" s="1" t="s">
        <v>250</v>
      </c>
      <c r="U12" s="100"/>
      <c r="V12" s="100"/>
      <c r="W12" s="170"/>
      <c r="X12" s="100"/>
      <c r="Y12" s="100"/>
      <c r="Z12" s="1"/>
      <c r="AA12" s="1" t="s">
        <v>250</v>
      </c>
      <c r="AB12" s="1" t="s">
        <v>247</v>
      </c>
      <c r="AC12" s="1" t="s">
        <v>247</v>
      </c>
      <c r="AD12" s="1" t="s">
        <v>247</v>
      </c>
      <c r="AE12" s="1" t="s">
        <v>247</v>
      </c>
      <c r="AF12" s="1" t="s">
        <v>247</v>
      </c>
      <c r="AG12" s="1">
        <v>154610323</v>
      </c>
      <c r="AH12" s="123" t="s">
        <v>39</v>
      </c>
      <c r="AI12" s="3">
        <v>41622</v>
      </c>
      <c r="AJ12" s="2"/>
      <c r="AK12" s="2"/>
      <c r="AL12" s="4"/>
    </row>
    <row r="13" spans="2:38" ht="15.75" x14ac:dyDescent="0.3">
      <c r="B13" s="34" t="s">
        <v>264</v>
      </c>
      <c r="C13" s="1" t="s">
        <v>40</v>
      </c>
      <c r="D13" s="1" t="s">
        <v>608</v>
      </c>
      <c r="E13" s="1" t="s">
        <v>254</v>
      </c>
      <c r="F13" s="1">
        <v>20241512291</v>
      </c>
      <c r="G13" s="1"/>
      <c r="H13" s="1"/>
      <c r="I13" s="1"/>
      <c r="J13" s="1"/>
      <c r="K13" s="1" t="s">
        <v>932</v>
      </c>
      <c r="L13" s="17" t="s">
        <v>240</v>
      </c>
      <c r="M13" s="17"/>
      <c r="N13" s="1"/>
      <c r="O13" s="1"/>
      <c r="P13" s="1"/>
      <c r="Q13" s="1"/>
      <c r="R13" s="1"/>
      <c r="S13" s="1"/>
      <c r="T13" s="1" t="s">
        <v>245</v>
      </c>
      <c r="U13" s="108"/>
      <c r="V13" s="100"/>
      <c r="W13" s="170"/>
      <c r="X13" s="108"/>
      <c r="Y13" s="108"/>
      <c r="Z13" s="62" t="s">
        <v>362</v>
      </c>
      <c r="AA13" s="1" t="s">
        <v>248</v>
      </c>
      <c r="AB13" s="1" t="s">
        <v>247</v>
      </c>
      <c r="AC13" s="1" t="s">
        <v>247</v>
      </c>
      <c r="AD13" s="1" t="s">
        <v>247</v>
      </c>
      <c r="AE13" s="1" t="s">
        <v>247</v>
      </c>
      <c r="AF13" s="1" t="s">
        <v>247</v>
      </c>
      <c r="AG13" s="1" t="s">
        <v>41</v>
      </c>
      <c r="AH13" s="122" t="s">
        <v>42</v>
      </c>
      <c r="AI13" s="3">
        <v>41528</v>
      </c>
      <c r="AJ13" s="5"/>
      <c r="AK13" s="5"/>
      <c r="AL13" s="4"/>
    </row>
    <row r="14" spans="2:38" ht="15.75" x14ac:dyDescent="0.3">
      <c r="B14" s="34" t="s">
        <v>265</v>
      </c>
      <c r="C14" s="1" t="s">
        <v>43</v>
      </c>
      <c r="D14" s="1" t="s">
        <v>607</v>
      </c>
      <c r="E14" s="1" t="s">
        <v>254</v>
      </c>
      <c r="F14" s="1">
        <v>20326693627</v>
      </c>
      <c r="G14" s="1">
        <v>1</v>
      </c>
      <c r="H14" s="1" t="s">
        <v>125</v>
      </c>
      <c r="I14" s="1" t="s">
        <v>108</v>
      </c>
      <c r="J14" s="1"/>
      <c r="K14" s="1" t="s">
        <v>932</v>
      </c>
      <c r="L14" s="17" t="s">
        <v>241</v>
      </c>
      <c r="M14" s="17"/>
      <c r="N14" s="1"/>
      <c r="O14" s="1"/>
      <c r="P14" s="1"/>
      <c r="Q14" s="1"/>
      <c r="R14" s="1"/>
      <c r="S14" s="1"/>
      <c r="T14" s="1" t="s">
        <v>245</v>
      </c>
      <c r="U14" s="108" t="s">
        <v>92</v>
      </c>
      <c r="V14" s="171">
        <v>552511.94999999995</v>
      </c>
      <c r="W14" s="170">
        <v>114675</v>
      </c>
      <c r="X14" s="108" t="s">
        <v>1008</v>
      </c>
      <c r="Y14" s="108" t="s">
        <v>1015</v>
      </c>
      <c r="Z14" s="108" t="s">
        <v>362</v>
      </c>
      <c r="AA14" s="1" t="s">
        <v>248</v>
      </c>
      <c r="AB14" s="1" t="s">
        <v>249</v>
      </c>
      <c r="AC14" s="1" t="s">
        <v>247</v>
      </c>
      <c r="AD14" s="1" t="s">
        <v>249</v>
      </c>
      <c r="AE14" s="1" t="s">
        <v>247</v>
      </c>
      <c r="AF14" s="1" t="s">
        <v>247</v>
      </c>
      <c r="AG14" s="1">
        <v>154064012</v>
      </c>
      <c r="AH14" s="123" t="s">
        <v>44</v>
      </c>
      <c r="AI14" s="3">
        <v>41613</v>
      </c>
      <c r="AJ14" s="2"/>
      <c r="AK14" s="2"/>
      <c r="AL14" s="67"/>
    </row>
    <row r="15" spans="2:38" ht="15.75" x14ac:dyDescent="0.3">
      <c r="B15" s="34" t="s">
        <v>266</v>
      </c>
      <c r="C15" s="1" t="s">
        <v>45</v>
      </c>
      <c r="D15" s="1" t="s">
        <v>607</v>
      </c>
      <c r="E15" s="1" t="s">
        <v>255</v>
      </c>
      <c r="F15" s="1">
        <v>20082807854</v>
      </c>
      <c r="G15" s="1">
        <v>2</v>
      </c>
      <c r="H15" s="1" t="s">
        <v>125</v>
      </c>
      <c r="I15" s="1" t="s">
        <v>946</v>
      </c>
      <c r="J15" s="1" t="s">
        <v>792</v>
      </c>
      <c r="K15" s="1" t="s">
        <v>1084</v>
      </c>
      <c r="L15" s="17" t="s">
        <v>467</v>
      </c>
      <c r="M15" s="17" t="s">
        <v>354</v>
      </c>
      <c r="N15" s="1" t="s">
        <v>355</v>
      </c>
      <c r="O15" s="1" t="s">
        <v>200</v>
      </c>
      <c r="P15" s="1" t="s">
        <v>200</v>
      </c>
      <c r="Q15" s="1" t="s">
        <v>346</v>
      </c>
      <c r="R15" s="1"/>
      <c r="S15" s="1" t="s">
        <v>349</v>
      </c>
      <c r="T15" s="1" t="s">
        <v>250</v>
      </c>
      <c r="U15" s="100"/>
      <c r="V15" s="100"/>
      <c r="W15" s="170"/>
      <c r="X15" s="100"/>
      <c r="Y15" s="100"/>
      <c r="Z15" s="1"/>
      <c r="AA15" s="1" t="s">
        <v>250</v>
      </c>
      <c r="AB15" s="1" t="s">
        <v>249</v>
      </c>
      <c r="AC15" s="1" t="s">
        <v>249</v>
      </c>
      <c r="AD15" s="1" t="s">
        <v>249</v>
      </c>
      <c r="AE15" s="1" t="s">
        <v>247</v>
      </c>
      <c r="AF15" s="1" t="s">
        <v>249</v>
      </c>
      <c r="AG15" s="1">
        <v>4072894</v>
      </c>
      <c r="AH15" s="123"/>
      <c r="AI15" s="55"/>
      <c r="AJ15" s="2"/>
      <c r="AK15" s="2"/>
      <c r="AL15" s="67">
        <v>33712477879</v>
      </c>
    </row>
    <row r="16" spans="2:38" ht="15.75" x14ac:dyDescent="0.3">
      <c r="B16" s="34" t="s">
        <v>267</v>
      </c>
      <c r="C16" s="1" t="s">
        <v>47</v>
      </c>
      <c r="D16" s="1" t="s">
        <v>607</v>
      </c>
      <c r="E16" s="1" t="s">
        <v>254</v>
      </c>
      <c r="F16" s="1">
        <v>27274669832</v>
      </c>
      <c r="G16" s="1">
        <v>1</v>
      </c>
      <c r="H16" s="1"/>
      <c r="I16" s="1"/>
      <c r="J16" s="1"/>
      <c r="K16" s="1" t="s">
        <v>932</v>
      </c>
      <c r="L16" s="17" t="s">
        <v>481</v>
      </c>
      <c r="M16" s="17"/>
      <c r="N16" s="1"/>
      <c r="O16" s="1"/>
      <c r="P16" s="1"/>
      <c r="Q16" s="1"/>
      <c r="R16" s="1"/>
      <c r="S16" s="1"/>
      <c r="T16" s="1" t="s">
        <v>245</v>
      </c>
      <c r="U16" s="108" t="s">
        <v>641</v>
      </c>
      <c r="V16" s="171">
        <v>138127.99</v>
      </c>
      <c r="W16" s="170">
        <v>85050</v>
      </c>
      <c r="X16" s="108" t="s">
        <v>666</v>
      </c>
      <c r="Y16" s="108"/>
      <c r="Z16" s="108" t="s">
        <v>362</v>
      </c>
      <c r="AA16" s="1" t="s">
        <v>246</v>
      </c>
      <c r="AB16" s="1" t="s">
        <v>247</v>
      </c>
      <c r="AC16" s="1" t="s">
        <v>247</v>
      </c>
      <c r="AD16" s="1" t="s">
        <v>247</v>
      </c>
      <c r="AE16" s="1" t="s">
        <v>247</v>
      </c>
      <c r="AF16" s="1" t="s">
        <v>247</v>
      </c>
      <c r="AG16" s="1">
        <v>154734744</v>
      </c>
      <c r="AH16" s="123" t="s">
        <v>48</v>
      </c>
      <c r="AI16" s="3">
        <v>41583</v>
      </c>
      <c r="AJ16" s="2"/>
      <c r="AK16" s="2"/>
      <c r="AL16" s="67"/>
    </row>
    <row r="17" spans="2:38" ht="15.75" x14ac:dyDescent="0.3">
      <c r="B17" s="34" t="s">
        <v>268</v>
      </c>
      <c r="C17" s="1" t="s">
        <v>49</v>
      </c>
      <c r="D17" s="1" t="s">
        <v>607</v>
      </c>
      <c r="E17" s="1" t="s">
        <v>254</v>
      </c>
      <c r="F17" s="1">
        <v>27227616801</v>
      </c>
      <c r="G17" s="1">
        <v>1</v>
      </c>
      <c r="H17" s="1"/>
      <c r="I17" s="1"/>
      <c r="J17" s="1"/>
      <c r="K17" s="1" t="s">
        <v>50</v>
      </c>
      <c r="L17" s="17" t="s">
        <v>240</v>
      </c>
      <c r="M17" s="17"/>
      <c r="N17" s="1"/>
      <c r="O17" s="1"/>
      <c r="P17" s="1"/>
      <c r="Q17" s="1"/>
      <c r="R17" s="1"/>
      <c r="S17" s="1"/>
      <c r="T17" s="1" t="s">
        <v>245</v>
      </c>
      <c r="U17" s="108"/>
      <c r="V17" s="171"/>
      <c r="W17" s="170"/>
      <c r="X17" s="108"/>
      <c r="Y17" s="108"/>
      <c r="Z17" s="62"/>
      <c r="AA17" s="1" t="s">
        <v>248</v>
      </c>
      <c r="AB17" s="1" t="s">
        <v>247</v>
      </c>
      <c r="AC17" s="1" t="s">
        <v>247</v>
      </c>
      <c r="AD17" s="1" t="s">
        <v>247</v>
      </c>
      <c r="AE17" s="1" t="s">
        <v>247</v>
      </c>
      <c r="AF17" s="1" t="s">
        <v>247</v>
      </c>
      <c r="AG17" s="1"/>
      <c r="AH17" s="123"/>
      <c r="AI17" s="84">
        <v>42489</v>
      </c>
      <c r="AJ17" s="2"/>
      <c r="AK17" s="2"/>
      <c r="AL17" s="67"/>
    </row>
    <row r="18" spans="2:38" ht="15.75" x14ac:dyDescent="0.3">
      <c r="B18" s="34" t="s">
        <v>269</v>
      </c>
      <c r="C18" s="1" t="s">
        <v>51</v>
      </c>
      <c r="D18" s="1" t="s">
        <v>607</v>
      </c>
      <c r="E18" s="1" t="s">
        <v>254</v>
      </c>
      <c r="F18" s="1">
        <v>20260162560</v>
      </c>
      <c r="G18" s="1">
        <v>1</v>
      </c>
      <c r="H18" s="1"/>
      <c r="I18" s="1"/>
      <c r="J18" s="1"/>
      <c r="K18" s="1" t="s">
        <v>950</v>
      </c>
      <c r="L18" s="17" t="s">
        <v>241</v>
      </c>
      <c r="M18" s="17"/>
      <c r="N18" s="1"/>
      <c r="O18" s="1"/>
      <c r="P18" s="1"/>
      <c r="Q18" s="1"/>
      <c r="R18" s="1"/>
      <c r="S18" s="1"/>
      <c r="T18" s="1" t="s">
        <v>245</v>
      </c>
      <c r="U18" s="108" t="s">
        <v>103</v>
      </c>
      <c r="V18" s="171">
        <v>828767.94</v>
      </c>
      <c r="W18" s="170">
        <v>692975</v>
      </c>
      <c r="X18" s="108" t="s">
        <v>666</v>
      </c>
      <c r="Y18" s="108"/>
      <c r="Z18" s="108" t="s">
        <v>362</v>
      </c>
      <c r="AA18" s="1" t="s">
        <v>252</v>
      </c>
      <c r="AB18" s="1" t="s">
        <v>247</v>
      </c>
      <c r="AC18" s="1" t="s">
        <v>247</v>
      </c>
      <c r="AD18" s="1" t="s">
        <v>247</v>
      </c>
      <c r="AE18" s="1" t="s">
        <v>247</v>
      </c>
      <c r="AF18" s="1" t="s">
        <v>247</v>
      </c>
      <c r="AG18" s="1">
        <v>155037422</v>
      </c>
      <c r="AH18" s="123" t="s">
        <v>737</v>
      </c>
      <c r="AI18" s="3">
        <v>42037</v>
      </c>
      <c r="AJ18" s="2"/>
      <c r="AK18" s="2"/>
      <c r="AL18" s="67"/>
    </row>
    <row r="19" spans="2:38" ht="15.75" x14ac:dyDescent="0.3">
      <c r="B19" s="34" t="s">
        <v>270</v>
      </c>
      <c r="C19" s="1" t="s">
        <v>52</v>
      </c>
      <c r="D19" s="1" t="s">
        <v>607</v>
      </c>
      <c r="E19" s="1" t="s">
        <v>255</v>
      </c>
      <c r="F19" s="1">
        <v>20274660482</v>
      </c>
      <c r="G19" s="1">
        <v>1</v>
      </c>
      <c r="H19" s="1" t="s">
        <v>25</v>
      </c>
      <c r="I19" s="1" t="s">
        <v>946</v>
      </c>
      <c r="J19" s="1" t="s">
        <v>705</v>
      </c>
      <c r="K19" s="1" t="s">
        <v>932</v>
      </c>
      <c r="L19" s="17" t="s">
        <v>241</v>
      </c>
      <c r="M19" s="17" t="s">
        <v>371</v>
      </c>
      <c r="N19" s="1" t="s">
        <v>347</v>
      </c>
      <c r="O19" s="1" t="s">
        <v>200</v>
      </c>
      <c r="P19" s="1"/>
      <c r="Q19" s="1" t="s">
        <v>346</v>
      </c>
      <c r="R19" s="1"/>
      <c r="S19" s="1" t="s">
        <v>367</v>
      </c>
      <c r="T19" s="1" t="s">
        <v>250</v>
      </c>
      <c r="U19" s="100"/>
      <c r="V19" s="100"/>
      <c r="W19" s="170"/>
      <c r="X19" s="100"/>
      <c r="Y19" s="100"/>
      <c r="Z19" s="1"/>
      <c r="AA19" s="1" t="s">
        <v>250</v>
      </c>
      <c r="AB19" s="1" t="s">
        <v>249</v>
      </c>
      <c r="AC19" s="1" t="s">
        <v>249</v>
      </c>
      <c r="AD19" s="1" t="s">
        <v>249</v>
      </c>
      <c r="AE19" s="1" t="s">
        <v>247</v>
      </c>
      <c r="AF19" s="1" t="s">
        <v>247</v>
      </c>
      <c r="AG19" s="1"/>
      <c r="AH19" s="123"/>
      <c r="AI19" s="54"/>
      <c r="AJ19" s="2"/>
      <c r="AK19" s="2"/>
      <c r="AL19" s="67">
        <v>30642237027</v>
      </c>
    </row>
    <row r="20" spans="2:38" ht="15.75" x14ac:dyDescent="0.3">
      <c r="B20" s="34" t="s">
        <v>271</v>
      </c>
      <c r="C20" s="1" t="s">
        <v>53</v>
      </c>
      <c r="D20" s="1" t="s">
        <v>607</v>
      </c>
      <c r="E20" s="1" t="s">
        <v>255</v>
      </c>
      <c r="F20" s="1">
        <v>20136686349</v>
      </c>
      <c r="G20" s="178">
        <v>3</v>
      </c>
      <c r="H20" s="1" t="s">
        <v>206</v>
      </c>
      <c r="I20" s="1" t="s">
        <v>946</v>
      </c>
      <c r="J20" s="1" t="s">
        <v>25</v>
      </c>
      <c r="K20" s="1" t="s">
        <v>1028</v>
      </c>
      <c r="L20" s="17" t="s">
        <v>244</v>
      </c>
      <c r="M20" s="17" t="s">
        <v>351</v>
      </c>
      <c r="N20" s="1" t="s">
        <v>345</v>
      </c>
      <c r="O20" s="1" t="s">
        <v>345</v>
      </c>
      <c r="P20" s="1" t="s">
        <v>200</v>
      </c>
      <c r="Q20" s="1" t="s">
        <v>346</v>
      </c>
      <c r="R20" s="1" t="s">
        <v>369</v>
      </c>
      <c r="S20" s="1" t="s">
        <v>347</v>
      </c>
      <c r="T20" s="1" t="s">
        <v>253</v>
      </c>
      <c r="U20" s="100"/>
      <c r="V20" s="100"/>
      <c r="W20" s="170"/>
      <c r="X20" s="100"/>
      <c r="Y20" s="100"/>
      <c r="Z20" s="62" t="s">
        <v>362</v>
      </c>
      <c r="AA20" s="1" t="s">
        <v>251</v>
      </c>
      <c r="AB20" s="1" t="s">
        <v>249</v>
      </c>
      <c r="AC20" s="1" t="s">
        <v>249</v>
      </c>
      <c r="AD20" s="1" t="s">
        <v>249</v>
      </c>
      <c r="AE20" s="1" t="s">
        <v>249</v>
      </c>
      <c r="AF20" s="1" t="s">
        <v>247</v>
      </c>
      <c r="AG20" s="1">
        <v>4342226</v>
      </c>
      <c r="AH20" s="123"/>
      <c r="AI20" s="55"/>
      <c r="AJ20" s="6"/>
      <c r="AK20" s="6"/>
      <c r="AL20" s="67">
        <v>30711439621</v>
      </c>
    </row>
    <row r="21" spans="2:38" ht="15.75" x14ac:dyDescent="0.3">
      <c r="B21" s="34" t="s">
        <v>272</v>
      </c>
      <c r="C21" s="1" t="s">
        <v>54</v>
      </c>
      <c r="D21" s="1" t="s">
        <v>607</v>
      </c>
      <c r="E21" s="1" t="s">
        <v>255</v>
      </c>
      <c r="F21" s="1">
        <v>20148303100</v>
      </c>
      <c r="G21" s="1">
        <v>1</v>
      </c>
      <c r="H21" s="1" t="s">
        <v>25</v>
      </c>
      <c r="I21" s="1"/>
      <c r="J21" s="1"/>
      <c r="K21" s="1" t="s">
        <v>984</v>
      </c>
      <c r="L21" s="17" t="s">
        <v>241</v>
      </c>
      <c r="M21" s="17" t="s">
        <v>351</v>
      </c>
      <c r="N21" s="1" t="s">
        <v>345</v>
      </c>
      <c r="O21" s="1" t="s">
        <v>200</v>
      </c>
      <c r="P21" s="1"/>
      <c r="Q21" s="1" t="s">
        <v>346</v>
      </c>
      <c r="R21" s="1"/>
      <c r="S21" s="1" t="s">
        <v>347</v>
      </c>
      <c r="T21" s="1" t="s">
        <v>250</v>
      </c>
      <c r="U21" s="100"/>
      <c r="V21" s="100"/>
      <c r="W21" s="170"/>
      <c r="X21" s="100"/>
      <c r="Y21" s="100"/>
      <c r="Z21" s="1"/>
      <c r="AA21" s="1" t="s">
        <v>250</v>
      </c>
      <c r="AB21" s="1" t="s">
        <v>249</v>
      </c>
      <c r="AC21" s="1" t="s">
        <v>247</v>
      </c>
      <c r="AD21" s="1" t="s">
        <v>247</v>
      </c>
      <c r="AE21" s="1" t="s">
        <v>247</v>
      </c>
      <c r="AF21" s="1" t="s">
        <v>247</v>
      </c>
      <c r="AG21" s="1">
        <v>154573672</v>
      </c>
      <c r="AH21" s="123" t="s">
        <v>55</v>
      </c>
      <c r="AI21" s="84">
        <v>41882</v>
      </c>
      <c r="AJ21" s="5"/>
      <c r="AK21" s="5"/>
      <c r="AL21" s="67">
        <v>30714211338</v>
      </c>
    </row>
    <row r="22" spans="2:38" ht="15.75" x14ac:dyDescent="0.3">
      <c r="B22" s="34" t="s">
        <v>478</v>
      </c>
      <c r="C22" s="1" t="s">
        <v>479</v>
      </c>
      <c r="D22" s="1" t="s">
        <v>607</v>
      </c>
      <c r="E22" s="1" t="s">
        <v>254</v>
      </c>
      <c r="F22" s="1">
        <v>27301643867</v>
      </c>
      <c r="G22" s="1">
        <v>1</v>
      </c>
      <c r="H22" s="1" t="s">
        <v>125</v>
      </c>
      <c r="I22" s="1"/>
      <c r="J22" s="1"/>
      <c r="K22" s="1" t="s">
        <v>480</v>
      </c>
      <c r="L22" s="17" t="s">
        <v>1080</v>
      </c>
      <c r="M22" s="17"/>
      <c r="N22" s="1"/>
      <c r="O22" s="1"/>
      <c r="P22" s="1"/>
      <c r="Q22" s="1"/>
      <c r="R22" s="1"/>
      <c r="S22" s="1"/>
      <c r="T22" s="1" t="s">
        <v>245</v>
      </c>
      <c r="U22" s="108" t="s">
        <v>66</v>
      </c>
      <c r="V22" s="171">
        <v>276255.98</v>
      </c>
      <c r="W22" s="170">
        <v>297622</v>
      </c>
      <c r="X22" s="108" t="s">
        <v>362</v>
      </c>
      <c r="Y22" s="108" t="s">
        <v>85</v>
      </c>
      <c r="Z22" s="62" t="s">
        <v>362</v>
      </c>
      <c r="AA22" s="1" t="s">
        <v>248</v>
      </c>
      <c r="AB22" s="1" t="s">
        <v>249</v>
      </c>
      <c r="AC22" s="1" t="s">
        <v>247</v>
      </c>
      <c r="AD22" s="1" t="s">
        <v>247</v>
      </c>
      <c r="AE22" s="1" t="s">
        <v>247</v>
      </c>
      <c r="AF22" s="1" t="s">
        <v>247</v>
      </c>
      <c r="AG22" s="1">
        <v>154666606</v>
      </c>
      <c r="AH22" s="123" t="s">
        <v>483</v>
      </c>
      <c r="AI22" s="84">
        <v>42527</v>
      </c>
      <c r="AJ22" s="48">
        <v>42404</v>
      </c>
      <c r="AK22" s="5"/>
      <c r="AL22" s="67"/>
    </row>
    <row r="23" spans="2:38" ht="15.75" x14ac:dyDescent="0.3">
      <c r="B23" s="34" t="s">
        <v>562</v>
      </c>
      <c r="C23" s="1" t="s">
        <v>558</v>
      </c>
      <c r="D23" s="1" t="s">
        <v>607</v>
      </c>
      <c r="E23" s="1" t="s">
        <v>254</v>
      </c>
      <c r="F23" s="1">
        <v>20130439358</v>
      </c>
      <c r="G23" s="1">
        <v>1</v>
      </c>
      <c r="H23" s="1"/>
      <c r="I23" s="1"/>
      <c r="J23" s="1"/>
      <c r="K23" s="1" t="s">
        <v>932</v>
      </c>
      <c r="L23" s="17" t="s">
        <v>1081</v>
      </c>
      <c r="M23" s="17"/>
      <c r="N23" s="1"/>
      <c r="O23" s="1"/>
      <c r="P23" s="1"/>
      <c r="Q23" s="1"/>
      <c r="R23" s="1"/>
      <c r="S23" s="1"/>
      <c r="T23" s="1" t="s">
        <v>245</v>
      </c>
      <c r="U23" s="108" t="s">
        <v>85</v>
      </c>
      <c r="V23" s="171">
        <v>414383.98</v>
      </c>
      <c r="W23" s="170">
        <v>0</v>
      </c>
      <c r="X23" s="108" t="s">
        <v>362</v>
      </c>
      <c r="Y23" s="108" t="s">
        <v>641</v>
      </c>
      <c r="Z23" s="62" t="s">
        <v>362</v>
      </c>
      <c r="AA23" s="1" t="s">
        <v>252</v>
      </c>
      <c r="AB23" s="1" t="s">
        <v>247</v>
      </c>
      <c r="AC23" s="1" t="s">
        <v>247</v>
      </c>
      <c r="AD23" s="1" t="s">
        <v>247</v>
      </c>
      <c r="AE23" s="1" t="s">
        <v>247</v>
      </c>
      <c r="AF23" s="1" t="s">
        <v>247</v>
      </c>
      <c r="AG23" s="1">
        <v>154658838</v>
      </c>
      <c r="AH23" s="123" t="s">
        <v>559</v>
      </c>
      <c r="AI23" s="84">
        <v>21599</v>
      </c>
      <c r="AJ23" s="48">
        <v>42557</v>
      </c>
      <c r="AK23" s="5"/>
      <c r="AL23" s="67" t="s">
        <v>560</v>
      </c>
    </row>
    <row r="24" spans="2:38" ht="15.75" x14ac:dyDescent="0.3">
      <c r="B24" s="34" t="s">
        <v>577</v>
      </c>
      <c r="C24" s="1" t="s">
        <v>578</v>
      </c>
      <c r="D24" s="1" t="s">
        <v>608</v>
      </c>
      <c r="E24" s="1" t="s">
        <v>254</v>
      </c>
      <c r="F24" s="1">
        <v>27409906163</v>
      </c>
      <c r="G24" s="1">
        <v>1</v>
      </c>
      <c r="H24" s="1"/>
      <c r="I24" s="1"/>
      <c r="J24" s="1"/>
      <c r="K24" s="1" t="s">
        <v>125</v>
      </c>
      <c r="L24" s="17" t="s">
        <v>481</v>
      </c>
      <c r="M24" s="17"/>
      <c r="N24" s="1"/>
      <c r="O24" s="1"/>
      <c r="P24" s="1"/>
      <c r="Q24" s="1"/>
      <c r="R24" s="1"/>
      <c r="S24" s="1"/>
      <c r="T24" s="1" t="s">
        <v>245</v>
      </c>
      <c r="U24" s="108"/>
      <c r="V24" s="171"/>
      <c r="W24" s="170"/>
      <c r="X24" s="108"/>
      <c r="Y24" s="108"/>
      <c r="Z24" s="62"/>
      <c r="AA24" s="1" t="s">
        <v>248</v>
      </c>
      <c r="AB24" s="1" t="s">
        <v>247</v>
      </c>
      <c r="AC24" s="1" t="s">
        <v>247</v>
      </c>
      <c r="AD24" s="1" t="s">
        <v>247</v>
      </c>
      <c r="AE24" s="1" t="s">
        <v>247</v>
      </c>
      <c r="AF24" s="1" t="s">
        <v>247</v>
      </c>
      <c r="AG24" s="1" t="s">
        <v>584</v>
      </c>
      <c r="AH24" s="123" t="s">
        <v>587</v>
      </c>
      <c r="AI24" s="84">
        <v>42478</v>
      </c>
      <c r="AJ24" s="48">
        <v>42615</v>
      </c>
      <c r="AK24" s="5"/>
      <c r="AL24" s="67"/>
    </row>
    <row r="25" spans="2:38" ht="15.75" x14ac:dyDescent="0.3">
      <c r="B25" s="34" t="s">
        <v>629</v>
      </c>
      <c r="C25" s="1" t="s">
        <v>630</v>
      </c>
      <c r="D25" s="1" t="s">
        <v>608</v>
      </c>
      <c r="E25" s="1" t="s">
        <v>254</v>
      </c>
      <c r="F25" s="1">
        <v>27326088167</v>
      </c>
      <c r="G25" s="1"/>
      <c r="H25" s="1" t="s">
        <v>25</v>
      </c>
      <c r="I25" s="1"/>
      <c r="J25" s="1"/>
      <c r="K25" s="1" t="s">
        <v>25</v>
      </c>
      <c r="L25" s="17" t="s">
        <v>240</v>
      </c>
      <c r="M25" s="17"/>
      <c r="N25" s="1"/>
      <c r="O25" s="1"/>
      <c r="P25" s="1"/>
      <c r="Q25" s="1"/>
      <c r="R25" s="1"/>
      <c r="S25" s="1"/>
      <c r="T25" s="1" t="s">
        <v>245</v>
      </c>
      <c r="U25" s="100"/>
      <c r="V25" s="100"/>
      <c r="W25" s="170"/>
      <c r="X25" s="100"/>
      <c r="Y25" s="100"/>
      <c r="Z25" s="1"/>
      <c r="AA25" s="1" t="s">
        <v>248</v>
      </c>
      <c r="AB25" s="1" t="s">
        <v>247</v>
      </c>
      <c r="AC25" s="1" t="s">
        <v>247</v>
      </c>
      <c r="AD25" s="1" t="s">
        <v>247</v>
      </c>
      <c r="AE25" s="1" t="s">
        <v>247</v>
      </c>
      <c r="AF25" s="1" t="s">
        <v>247</v>
      </c>
      <c r="AG25" s="1">
        <v>154159989</v>
      </c>
      <c r="AH25" s="123"/>
      <c r="AI25" s="84"/>
      <c r="AJ25" s="48"/>
      <c r="AK25" s="5"/>
      <c r="AL25" s="67"/>
    </row>
    <row r="26" spans="2:38" ht="15.75" x14ac:dyDescent="0.3">
      <c r="B26" s="34" t="s">
        <v>636</v>
      </c>
      <c r="C26" s="1" t="s">
        <v>637</v>
      </c>
      <c r="D26" s="1" t="s">
        <v>607</v>
      </c>
      <c r="E26" s="1" t="s">
        <v>254</v>
      </c>
      <c r="F26" s="1">
        <v>27303222397</v>
      </c>
      <c r="G26" s="1">
        <v>1</v>
      </c>
      <c r="H26" s="1"/>
      <c r="I26" s="1"/>
      <c r="J26" s="1"/>
      <c r="K26" s="1" t="s">
        <v>1096</v>
      </c>
      <c r="L26" s="17" t="s">
        <v>1081</v>
      </c>
      <c r="M26" s="17"/>
      <c r="N26" s="1"/>
      <c r="O26" s="1"/>
      <c r="P26" s="1"/>
      <c r="Q26" s="1"/>
      <c r="R26" s="1"/>
      <c r="S26" s="1"/>
      <c r="T26" s="1" t="s">
        <v>245</v>
      </c>
      <c r="U26" s="108" t="s">
        <v>103</v>
      </c>
      <c r="V26" s="171">
        <v>828767.94</v>
      </c>
      <c r="W26" s="170">
        <v>953734.43</v>
      </c>
      <c r="X26" s="108" t="s">
        <v>362</v>
      </c>
      <c r="Y26" s="108" t="s">
        <v>121</v>
      </c>
      <c r="Z26" s="108" t="s">
        <v>362</v>
      </c>
      <c r="AA26" s="1" t="s">
        <v>252</v>
      </c>
      <c r="AB26" s="1" t="s">
        <v>247</v>
      </c>
      <c r="AC26" s="1" t="s">
        <v>247</v>
      </c>
      <c r="AD26" s="1" t="s">
        <v>247</v>
      </c>
      <c r="AE26" s="1" t="s">
        <v>247</v>
      </c>
      <c r="AF26" s="1" t="s">
        <v>247</v>
      </c>
      <c r="AG26" s="1">
        <v>154403505</v>
      </c>
      <c r="AH26" s="123" t="s">
        <v>753</v>
      </c>
      <c r="AI26" s="84"/>
      <c r="AJ26" s="48"/>
      <c r="AK26" s="5"/>
      <c r="AL26" s="67"/>
    </row>
    <row r="27" spans="2:38" ht="15.75" x14ac:dyDescent="0.3">
      <c r="B27" s="34" t="s">
        <v>657</v>
      </c>
      <c r="C27" s="1" t="s">
        <v>658</v>
      </c>
      <c r="D27" s="1" t="s">
        <v>608</v>
      </c>
      <c r="E27" s="1" t="s">
        <v>255</v>
      </c>
      <c r="F27" s="1">
        <v>20276181735</v>
      </c>
      <c r="G27" s="1">
        <v>1</v>
      </c>
      <c r="H27" s="1"/>
      <c r="I27" s="1"/>
      <c r="J27" s="1"/>
      <c r="K27" s="1" t="s">
        <v>28</v>
      </c>
      <c r="L27" s="17" t="s">
        <v>481</v>
      </c>
      <c r="M27" s="17" t="s">
        <v>370</v>
      </c>
      <c r="N27" s="1"/>
      <c r="O27" s="1"/>
      <c r="P27" s="1"/>
      <c r="Q27" s="1"/>
      <c r="R27" s="1"/>
      <c r="S27" s="1"/>
      <c r="T27" s="1" t="s">
        <v>253</v>
      </c>
      <c r="U27" s="108"/>
      <c r="V27" s="171"/>
      <c r="W27" s="170"/>
      <c r="X27" s="108"/>
      <c r="Y27" s="108"/>
      <c r="Z27" s="62" t="s">
        <v>362</v>
      </c>
      <c r="AA27" s="1" t="s">
        <v>248</v>
      </c>
      <c r="AB27" s="1" t="s">
        <v>247</v>
      </c>
      <c r="AC27" s="1" t="s">
        <v>247</v>
      </c>
      <c r="AD27" s="1" t="s">
        <v>247</v>
      </c>
      <c r="AE27" s="1" t="s">
        <v>247</v>
      </c>
      <c r="AF27" s="1" t="s">
        <v>247</v>
      </c>
      <c r="AG27" s="1"/>
      <c r="AH27" s="121"/>
      <c r="AI27" s="84"/>
      <c r="AJ27" s="48">
        <v>43070</v>
      </c>
      <c r="AK27" s="5"/>
      <c r="AL27" s="67">
        <v>30715815954</v>
      </c>
    </row>
    <row r="28" spans="2:38" ht="15.75" x14ac:dyDescent="0.3">
      <c r="B28" s="34" t="s">
        <v>674</v>
      </c>
      <c r="C28" s="1" t="s">
        <v>675</v>
      </c>
      <c r="D28" s="1" t="s">
        <v>608</v>
      </c>
      <c r="E28" s="1" t="s">
        <v>254</v>
      </c>
      <c r="F28" s="1">
        <v>20190037674</v>
      </c>
      <c r="G28" s="1">
        <v>1</v>
      </c>
      <c r="H28" s="1"/>
      <c r="I28" s="1"/>
      <c r="J28" s="1"/>
      <c r="K28" s="1" t="s">
        <v>125</v>
      </c>
      <c r="L28" s="17" t="s">
        <v>481</v>
      </c>
      <c r="M28" s="17"/>
      <c r="N28" s="1"/>
      <c r="O28" s="1"/>
      <c r="P28" s="1"/>
      <c r="Q28" s="1"/>
      <c r="R28" s="1"/>
      <c r="S28" s="1"/>
      <c r="T28" s="1" t="s">
        <v>245</v>
      </c>
      <c r="U28" s="108"/>
      <c r="V28" s="171"/>
      <c r="W28" s="170"/>
      <c r="X28" s="108"/>
      <c r="Y28" s="108"/>
      <c r="Z28" s="62"/>
      <c r="AA28" s="1" t="s">
        <v>200</v>
      </c>
      <c r="AB28" s="1" t="s">
        <v>247</v>
      </c>
      <c r="AC28" s="1" t="s">
        <v>247</v>
      </c>
      <c r="AD28" s="1" t="s">
        <v>247</v>
      </c>
      <c r="AE28" s="1" t="s">
        <v>247</v>
      </c>
      <c r="AF28" s="1" t="s">
        <v>247</v>
      </c>
      <c r="AG28" s="1"/>
      <c r="AH28" s="121"/>
      <c r="AI28" s="84">
        <v>42856</v>
      </c>
      <c r="AJ28" s="48"/>
      <c r="AK28" s="5"/>
      <c r="AL28" s="67" t="s">
        <v>676</v>
      </c>
    </row>
    <row r="29" spans="2:38" ht="15.75" x14ac:dyDescent="0.3">
      <c r="B29" s="34" t="s">
        <v>728</v>
      </c>
      <c r="C29" s="1" t="s">
        <v>729</v>
      </c>
      <c r="D29" s="1" t="s">
        <v>607</v>
      </c>
      <c r="E29" s="1" t="s">
        <v>254</v>
      </c>
      <c r="F29" s="1">
        <v>20292555831</v>
      </c>
      <c r="G29" s="1">
        <v>1</v>
      </c>
      <c r="H29" s="1"/>
      <c r="I29" s="1"/>
      <c r="J29" s="1"/>
      <c r="K29" s="1" t="s">
        <v>730</v>
      </c>
      <c r="L29" s="17" t="s">
        <v>240</v>
      </c>
      <c r="M29" s="17"/>
      <c r="N29" s="1" t="s">
        <v>369</v>
      </c>
      <c r="O29" s="1"/>
      <c r="P29" s="1" t="s">
        <v>369</v>
      </c>
      <c r="Q29" s="1"/>
      <c r="R29" s="1"/>
      <c r="S29" s="1"/>
      <c r="T29" s="1" t="s">
        <v>200</v>
      </c>
      <c r="U29" s="108"/>
      <c r="V29" s="100"/>
      <c r="W29" s="170"/>
      <c r="X29" s="100"/>
      <c r="Y29" s="108"/>
      <c r="Z29" s="1"/>
      <c r="AA29" s="1" t="s">
        <v>731</v>
      </c>
      <c r="AB29" s="1" t="s">
        <v>247</v>
      </c>
      <c r="AC29" s="1" t="s">
        <v>247</v>
      </c>
      <c r="AD29" s="1" t="s">
        <v>247</v>
      </c>
      <c r="AE29" s="1" t="s">
        <v>247</v>
      </c>
      <c r="AF29" s="1" t="s">
        <v>247</v>
      </c>
      <c r="AG29" s="1" t="s">
        <v>732</v>
      </c>
      <c r="AH29" s="121"/>
      <c r="AI29" s="84"/>
      <c r="AJ29" s="48"/>
      <c r="AK29" s="5"/>
      <c r="AL29" s="67"/>
    </row>
    <row r="30" spans="2:38" ht="15.75" x14ac:dyDescent="0.3">
      <c r="B30" s="34" t="s">
        <v>776</v>
      </c>
      <c r="C30" s="1" t="s">
        <v>777</v>
      </c>
      <c r="D30" s="1" t="s">
        <v>608</v>
      </c>
      <c r="E30" s="1" t="s">
        <v>254</v>
      </c>
      <c r="F30" s="1">
        <v>20165615671</v>
      </c>
      <c r="G30" s="1">
        <v>1</v>
      </c>
      <c r="H30" s="1"/>
      <c r="I30" s="1"/>
      <c r="J30" s="1"/>
      <c r="K30" s="1" t="s">
        <v>932</v>
      </c>
      <c r="L30" s="17" t="s">
        <v>481</v>
      </c>
      <c r="M30" s="17"/>
      <c r="N30" s="1"/>
      <c r="O30" s="1"/>
      <c r="P30" s="1"/>
      <c r="Q30" s="1"/>
      <c r="R30" s="1"/>
      <c r="S30" s="1"/>
      <c r="T30" s="1" t="s">
        <v>245</v>
      </c>
      <c r="U30" s="108"/>
      <c r="V30" s="171"/>
      <c r="W30" s="170"/>
      <c r="X30" s="108"/>
      <c r="Y30" s="108"/>
      <c r="Z30" s="62" t="s">
        <v>362</v>
      </c>
      <c r="AA30" s="1"/>
      <c r="AB30" s="1"/>
      <c r="AC30" s="1" t="s">
        <v>247</v>
      </c>
      <c r="AD30" s="1"/>
      <c r="AE30" s="1"/>
      <c r="AF30" s="1"/>
      <c r="AG30" s="1"/>
      <c r="AH30" s="121"/>
      <c r="AI30" s="84"/>
      <c r="AJ30" s="48"/>
      <c r="AK30" s="5"/>
      <c r="AL30" s="67"/>
    </row>
    <row r="31" spans="2:38" ht="15.75" x14ac:dyDescent="0.3">
      <c r="B31" s="116"/>
      <c r="C31" s="114" t="s">
        <v>56</v>
      </c>
      <c r="D31" s="114" t="s">
        <v>607</v>
      </c>
      <c r="E31" s="114"/>
      <c r="F31" s="114"/>
      <c r="G31" s="114"/>
      <c r="H31" s="114"/>
      <c r="I31" s="114"/>
      <c r="J31" s="114"/>
      <c r="K31" s="114"/>
      <c r="L31" s="117"/>
      <c r="M31" s="117"/>
      <c r="N31" s="114"/>
      <c r="O31" s="114"/>
      <c r="P31" s="114"/>
      <c r="Q31" s="114"/>
      <c r="R31" s="114"/>
      <c r="S31" s="114"/>
      <c r="T31" s="114"/>
      <c r="U31" s="114"/>
      <c r="V31" s="177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8"/>
      <c r="AI31" s="117"/>
      <c r="AJ31" s="118"/>
      <c r="AK31" s="118"/>
      <c r="AL31" s="119"/>
    </row>
    <row r="32" spans="2:38" ht="15.75" x14ac:dyDescent="0.3">
      <c r="B32" s="36" t="s">
        <v>273</v>
      </c>
      <c r="C32" s="1" t="s">
        <v>57</v>
      </c>
      <c r="D32" s="1" t="s">
        <v>608</v>
      </c>
      <c r="E32" s="1" t="s">
        <v>254</v>
      </c>
      <c r="F32" s="1">
        <v>20301640545</v>
      </c>
      <c r="G32" s="1"/>
      <c r="H32" s="1"/>
      <c r="I32" s="1"/>
      <c r="J32" s="1"/>
      <c r="K32" s="1" t="s">
        <v>532</v>
      </c>
      <c r="L32" s="17" t="s">
        <v>240</v>
      </c>
      <c r="M32" s="17"/>
      <c r="N32" s="1"/>
      <c r="O32" s="1"/>
      <c r="P32" s="1"/>
      <c r="Q32" s="1"/>
      <c r="R32" s="1"/>
      <c r="S32" s="1"/>
      <c r="T32" s="1" t="s">
        <v>245</v>
      </c>
      <c r="U32" s="100"/>
      <c r="V32" s="100"/>
      <c r="W32" s="170"/>
      <c r="X32" s="100"/>
      <c r="Y32" s="100"/>
      <c r="Z32" s="1"/>
      <c r="AA32" s="1" t="s">
        <v>252</v>
      </c>
      <c r="AB32" s="1" t="s">
        <v>247</v>
      </c>
      <c r="AC32" s="1" t="s">
        <v>247</v>
      </c>
      <c r="AD32" s="1" t="s">
        <v>247</v>
      </c>
      <c r="AE32" s="1" t="s">
        <v>247</v>
      </c>
      <c r="AF32" s="1" t="s">
        <v>247</v>
      </c>
      <c r="AG32" s="1"/>
      <c r="AH32" s="123"/>
      <c r="AI32" s="3">
        <v>42086</v>
      </c>
      <c r="AJ32" s="2"/>
      <c r="AK32" s="2"/>
      <c r="AL32" s="4"/>
    </row>
    <row r="33" spans="2:38" ht="15.75" x14ac:dyDescent="0.3">
      <c r="B33" s="36" t="s">
        <v>274</v>
      </c>
      <c r="C33" s="1" t="s">
        <v>58</v>
      </c>
      <c r="D33" s="1" t="s">
        <v>607</v>
      </c>
      <c r="E33" s="1" t="s">
        <v>254</v>
      </c>
      <c r="F33" s="1">
        <v>20285888396</v>
      </c>
      <c r="G33" s="1">
        <v>1</v>
      </c>
      <c r="H33" s="1"/>
      <c r="I33" s="1"/>
      <c r="J33" s="1"/>
      <c r="K33" s="1" t="s">
        <v>1026</v>
      </c>
      <c r="L33" s="17" t="s">
        <v>481</v>
      </c>
      <c r="M33" s="17"/>
      <c r="N33" s="1"/>
      <c r="O33" s="1"/>
      <c r="P33" s="1"/>
      <c r="Q33" s="1"/>
      <c r="R33" s="1"/>
      <c r="S33" s="1"/>
      <c r="T33" s="1" t="s">
        <v>245</v>
      </c>
      <c r="U33" s="108" t="s">
        <v>103</v>
      </c>
      <c r="V33" s="171">
        <v>828767.94</v>
      </c>
      <c r="W33" s="170">
        <v>774755.64</v>
      </c>
      <c r="X33" s="108" t="s">
        <v>666</v>
      </c>
      <c r="Y33" s="108"/>
      <c r="Z33" s="108" t="s">
        <v>362</v>
      </c>
      <c r="AA33" s="1" t="s">
        <v>252</v>
      </c>
      <c r="AB33" s="1" t="s">
        <v>247</v>
      </c>
      <c r="AC33" s="1" t="s">
        <v>247</v>
      </c>
      <c r="AD33" s="1" t="s">
        <v>247</v>
      </c>
      <c r="AE33" s="1" t="s">
        <v>247</v>
      </c>
      <c r="AF33" s="1" t="s">
        <v>247</v>
      </c>
      <c r="AG33" s="1">
        <v>154046270</v>
      </c>
      <c r="AH33" s="123" t="s">
        <v>552</v>
      </c>
      <c r="AI33" s="3">
        <v>41539</v>
      </c>
      <c r="AJ33" s="2"/>
      <c r="AK33" s="2"/>
      <c r="AL33" s="4"/>
    </row>
    <row r="34" spans="2:38" ht="15.75" x14ac:dyDescent="0.3">
      <c r="B34" s="36" t="s">
        <v>275</v>
      </c>
      <c r="C34" s="1" t="s">
        <v>59</v>
      </c>
      <c r="D34" s="1" t="s">
        <v>607</v>
      </c>
      <c r="E34" s="1" t="s">
        <v>254</v>
      </c>
      <c r="F34" s="1">
        <v>27110716147</v>
      </c>
      <c r="G34" s="1">
        <v>1</v>
      </c>
      <c r="H34" s="1"/>
      <c r="I34" s="1"/>
      <c r="J34" s="1"/>
      <c r="K34" s="1" t="s">
        <v>932</v>
      </c>
      <c r="L34" s="17" t="s">
        <v>1081</v>
      </c>
      <c r="M34" s="17"/>
      <c r="N34" s="1"/>
      <c r="O34" s="1"/>
      <c r="P34" s="1"/>
      <c r="Q34" s="1"/>
      <c r="R34" s="1"/>
      <c r="S34" s="1"/>
      <c r="T34" s="1" t="s">
        <v>245</v>
      </c>
      <c r="U34" s="108" t="s">
        <v>641</v>
      </c>
      <c r="V34" s="171">
        <v>138127.99</v>
      </c>
      <c r="W34" s="170">
        <v>0</v>
      </c>
      <c r="X34" s="108" t="s">
        <v>666</v>
      </c>
      <c r="Y34" s="108"/>
      <c r="Z34" s="62"/>
      <c r="AA34" s="1" t="s">
        <v>252</v>
      </c>
      <c r="AB34" s="1" t="s">
        <v>247</v>
      </c>
      <c r="AC34" s="1" t="s">
        <v>247</v>
      </c>
      <c r="AD34" s="1" t="s">
        <v>247</v>
      </c>
      <c r="AE34" s="1" t="s">
        <v>247</v>
      </c>
      <c r="AF34" s="1" t="s">
        <v>247</v>
      </c>
      <c r="AG34" s="1" t="s">
        <v>60</v>
      </c>
      <c r="AH34" s="123"/>
      <c r="AI34" s="3">
        <v>42022</v>
      </c>
      <c r="AJ34" s="2"/>
      <c r="AK34" s="2"/>
      <c r="AL34" s="4"/>
    </row>
    <row r="35" spans="2:38" ht="15" customHeight="1" x14ac:dyDescent="0.3">
      <c r="B35" s="36" t="s">
        <v>276</v>
      </c>
      <c r="C35" s="1" t="s">
        <v>242</v>
      </c>
      <c r="D35" s="1" t="s">
        <v>608</v>
      </c>
      <c r="E35" s="1" t="s">
        <v>254</v>
      </c>
      <c r="F35" s="1">
        <v>20061376578</v>
      </c>
      <c r="G35" s="1"/>
      <c r="H35" s="1" t="s">
        <v>25</v>
      </c>
      <c r="I35" s="1"/>
      <c r="J35" s="1"/>
      <c r="K35" s="1" t="s">
        <v>62</v>
      </c>
      <c r="L35" s="17" t="s">
        <v>241</v>
      </c>
      <c r="M35" s="17"/>
      <c r="N35" s="1"/>
      <c r="O35" s="1"/>
      <c r="P35" s="1"/>
      <c r="Q35" s="1"/>
      <c r="R35" s="1"/>
      <c r="S35" s="1"/>
      <c r="T35" s="1" t="s">
        <v>245</v>
      </c>
      <c r="U35" s="100"/>
      <c r="V35" s="100"/>
      <c r="W35" s="170"/>
      <c r="X35" s="100"/>
      <c r="Y35" s="100"/>
      <c r="Z35" s="1"/>
      <c r="AA35" s="1" t="s">
        <v>248</v>
      </c>
      <c r="AB35" s="1" t="s">
        <v>249</v>
      </c>
      <c r="AC35" s="1" t="s">
        <v>247</v>
      </c>
      <c r="AD35" s="1" t="s">
        <v>247</v>
      </c>
      <c r="AE35" s="1" t="s">
        <v>247</v>
      </c>
      <c r="AF35" s="1" t="s">
        <v>247</v>
      </c>
      <c r="AG35" s="1" t="s">
        <v>428</v>
      </c>
      <c r="AH35" s="123" t="s">
        <v>429</v>
      </c>
      <c r="AI35" s="3">
        <v>42042</v>
      </c>
      <c r="AJ35" s="2"/>
      <c r="AK35" s="2"/>
      <c r="AL35" s="4"/>
    </row>
    <row r="36" spans="2:38" ht="15.75" x14ac:dyDescent="0.3">
      <c r="B36" s="36" t="s">
        <v>277</v>
      </c>
      <c r="C36" s="1" t="s">
        <v>63</v>
      </c>
      <c r="D36" s="1" t="s">
        <v>607</v>
      </c>
      <c r="E36" s="1" t="s">
        <v>254</v>
      </c>
      <c r="F36" s="1">
        <v>20263322984</v>
      </c>
      <c r="G36" s="1">
        <v>2</v>
      </c>
      <c r="H36" s="1"/>
      <c r="I36" s="1"/>
      <c r="J36" s="1"/>
      <c r="K36" s="1" t="s">
        <v>932</v>
      </c>
      <c r="L36" s="17" t="s">
        <v>1081</v>
      </c>
      <c r="M36" s="17"/>
      <c r="N36" s="1"/>
      <c r="O36" s="1"/>
      <c r="P36" s="1"/>
      <c r="Q36" s="1"/>
      <c r="R36" s="1"/>
      <c r="S36" s="1"/>
      <c r="T36" s="1" t="s">
        <v>245</v>
      </c>
      <c r="U36" s="108" t="s">
        <v>103</v>
      </c>
      <c r="V36" s="171">
        <v>828767.94</v>
      </c>
      <c r="W36" s="170">
        <v>1101576.51</v>
      </c>
      <c r="X36" s="108" t="s">
        <v>362</v>
      </c>
      <c r="Y36" s="108" t="s">
        <v>121</v>
      </c>
      <c r="Z36" s="62" t="s">
        <v>362</v>
      </c>
      <c r="AA36" s="1" t="s">
        <v>252</v>
      </c>
      <c r="AB36" s="1" t="s">
        <v>247</v>
      </c>
      <c r="AC36" s="1" t="s">
        <v>247</v>
      </c>
      <c r="AD36" s="1" t="s">
        <v>247</v>
      </c>
      <c r="AE36" s="1" t="s">
        <v>247</v>
      </c>
      <c r="AF36" s="1" t="s">
        <v>247</v>
      </c>
      <c r="AG36" s="1" t="s">
        <v>64</v>
      </c>
      <c r="AH36" s="123" t="s">
        <v>65</v>
      </c>
      <c r="AI36" s="3">
        <v>41668</v>
      </c>
      <c r="AJ36" s="5"/>
      <c r="AK36" s="5"/>
      <c r="AL36" s="4"/>
    </row>
    <row r="37" spans="2:38" ht="15.75" x14ac:dyDescent="0.3">
      <c r="B37" s="36" t="s">
        <v>451</v>
      </c>
      <c r="C37" s="1" t="s">
        <v>453</v>
      </c>
      <c r="D37" s="1" t="s">
        <v>608</v>
      </c>
      <c r="E37" s="1" t="s">
        <v>254</v>
      </c>
      <c r="F37" s="1">
        <v>27325094007</v>
      </c>
      <c r="G37" s="1"/>
      <c r="H37" s="1"/>
      <c r="I37" s="1"/>
      <c r="J37" s="1"/>
      <c r="K37" s="1" t="s">
        <v>454</v>
      </c>
      <c r="L37" s="17" t="s">
        <v>467</v>
      </c>
      <c r="M37" s="17"/>
      <c r="N37" s="1"/>
      <c r="O37" s="1"/>
      <c r="P37" s="1"/>
      <c r="Q37" s="1"/>
      <c r="R37" s="1"/>
      <c r="S37" s="1"/>
      <c r="T37" s="1" t="s">
        <v>245</v>
      </c>
      <c r="U37" s="100"/>
      <c r="V37" s="100"/>
      <c r="W37" s="170"/>
      <c r="X37" s="100"/>
      <c r="Y37" s="100"/>
      <c r="Z37" s="1"/>
      <c r="AA37" s="1" t="s">
        <v>252</v>
      </c>
      <c r="AB37" s="1" t="s">
        <v>247</v>
      </c>
      <c r="AC37" s="1" t="s">
        <v>247</v>
      </c>
      <c r="AD37" s="1" t="s">
        <v>247</v>
      </c>
      <c r="AE37" s="1" t="s">
        <v>247</v>
      </c>
      <c r="AF37" s="1" t="s">
        <v>247</v>
      </c>
      <c r="AG37" s="1">
        <v>155217499</v>
      </c>
      <c r="AH37" s="123" t="s">
        <v>455</v>
      </c>
      <c r="AI37" s="3">
        <v>42250</v>
      </c>
      <c r="AJ37" s="48">
        <v>42186</v>
      </c>
      <c r="AK37" s="5"/>
      <c r="AL37" s="4"/>
    </row>
    <row r="38" spans="2:38" ht="15.75" x14ac:dyDescent="0.3">
      <c r="B38" s="36" t="s">
        <v>527</v>
      </c>
      <c r="C38" s="1" t="s">
        <v>528</v>
      </c>
      <c r="D38" s="1" t="s">
        <v>608</v>
      </c>
      <c r="E38" s="1" t="s">
        <v>254</v>
      </c>
      <c r="F38" s="1">
        <v>27340148962</v>
      </c>
      <c r="G38" s="1"/>
      <c r="H38" s="1"/>
      <c r="I38" s="1"/>
      <c r="J38" s="1"/>
      <c r="K38" s="1" t="s">
        <v>529</v>
      </c>
      <c r="L38" s="17" t="s">
        <v>481</v>
      </c>
      <c r="M38" s="17"/>
      <c r="N38" s="1"/>
      <c r="O38" s="1"/>
      <c r="P38" s="1"/>
      <c r="Q38" s="1"/>
      <c r="R38" s="1"/>
      <c r="S38" s="1"/>
      <c r="T38" s="1" t="s">
        <v>245</v>
      </c>
      <c r="U38" s="108"/>
      <c r="V38" s="100"/>
      <c r="W38" s="170"/>
      <c r="X38" s="108"/>
      <c r="Y38" s="108"/>
      <c r="Z38" s="62"/>
      <c r="AA38" s="1" t="s">
        <v>248</v>
      </c>
      <c r="AB38" s="1" t="s">
        <v>247</v>
      </c>
      <c r="AC38" s="1" t="s">
        <v>247</v>
      </c>
      <c r="AD38" s="1" t="s">
        <v>247</v>
      </c>
      <c r="AE38" s="1" t="s">
        <v>247</v>
      </c>
      <c r="AF38" s="1" t="s">
        <v>247</v>
      </c>
      <c r="AG38" s="1">
        <v>154574159</v>
      </c>
      <c r="AH38" s="123" t="s">
        <v>531</v>
      </c>
      <c r="AI38" s="84">
        <v>42647</v>
      </c>
      <c r="AJ38" s="48">
        <v>42499</v>
      </c>
      <c r="AK38" s="5"/>
      <c r="AL38" s="4"/>
    </row>
    <row r="39" spans="2:38" ht="15.75" x14ac:dyDescent="0.3">
      <c r="B39" s="36" t="s">
        <v>843</v>
      </c>
      <c r="C39" s="1" t="s">
        <v>844</v>
      </c>
      <c r="D39" s="1" t="s">
        <v>607</v>
      </c>
      <c r="E39" s="1" t="s">
        <v>254</v>
      </c>
      <c r="F39" s="1">
        <v>20291213228</v>
      </c>
      <c r="G39" s="1">
        <v>1</v>
      </c>
      <c r="H39" s="1"/>
      <c r="I39" s="1"/>
      <c r="J39" s="1"/>
      <c r="K39" s="120" t="s">
        <v>1061</v>
      </c>
      <c r="L39" s="17" t="s">
        <v>1080</v>
      </c>
      <c r="M39" s="17"/>
      <c r="N39" s="1"/>
      <c r="O39" s="1"/>
      <c r="P39" s="1"/>
      <c r="Q39" s="1"/>
      <c r="R39" s="1"/>
      <c r="S39" s="1"/>
      <c r="T39" s="1" t="s">
        <v>245</v>
      </c>
      <c r="U39" s="108" t="s">
        <v>85</v>
      </c>
      <c r="V39" s="100"/>
      <c r="W39" s="170">
        <v>125328</v>
      </c>
      <c r="X39" s="108" t="s">
        <v>362</v>
      </c>
      <c r="Y39" s="108" t="s">
        <v>641</v>
      </c>
      <c r="Z39" s="62" t="s">
        <v>362</v>
      </c>
      <c r="AA39" s="1" t="s">
        <v>1098</v>
      </c>
      <c r="AB39" s="1" t="s">
        <v>247</v>
      </c>
      <c r="AC39" s="1" t="s">
        <v>247</v>
      </c>
      <c r="AD39" s="1" t="s">
        <v>247</v>
      </c>
      <c r="AE39" s="1" t="s">
        <v>247</v>
      </c>
      <c r="AF39" s="1" t="s">
        <v>247</v>
      </c>
      <c r="AG39" s="1">
        <v>155099961</v>
      </c>
      <c r="AH39" s="146" t="s">
        <v>845</v>
      </c>
      <c r="AI39" s="84">
        <v>29921</v>
      </c>
      <c r="AJ39" s="48">
        <v>43375</v>
      </c>
      <c r="AK39" s="5"/>
      <c r="AL39" s="4"/>
    </row>
    <row r="40" spans="2:38" ht="15.75" x14ac:dyDescent="0.3">
      <c r="B40" s="116"/>
      <c r="C40" s="114" t="s">
        <v>66</v>
      </c>
      <c r="D40" s="114" t="s">
        <v>607</v>
      </c>
      <c r="E40" s="114"/>
      <c r="F40" s="114"/>
      <c r="G40" s="114"/>
      <c r="H40" s="114"/>
      <c r="I40" s="114"/>
      <c r="J40" s="114"/>
      <c r="K40" s="114"/>
      <c r="L40" s="117"/>
      <c r="M40" s="117"/>
      <c r="N40" s="114"/>
      <c r="O40" s="114"/>
      <c r="P40" s="114"/>
      <c r="Q40" s="114"/>
      <c r="R40" s="114"/>
      <c r="S40" s="114"/>
      <c r="T40" s="114"/>
      <c r="U40" s="114"/>
      <c r="V40" s="177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8"/>
      <c r="AI40" s="117"/>
      <c r="AJ40" s="118"/>
      <c r="AK40" s="118"/>
      <c r="AL40" s="119"/>
    </row>
    <row r="41" spans="2:38" ht="15.75" x14ac:dyDescent="0.3">
      <c r="B41" s="34" t="s">
        <v>278</v>
      </c>
      <c r="C41" s="1" t="s">
        <v>67</v>
      </c>
      <c r="D41" s="1" t="s">
        <v>608</v>
      </c>
      <c r="E41" s="1" t="s">
        <v>254</v>
      </c>
      <c r="F41" s="1">
        <v>27290420615</v>
      </c>
      <c r="G41" s="1"/>
      <c r="H41" s="1"/>
      <c r="I41" s="1"/>
      <c r="J41" s="1"/>
      <c r="K41" s="1" t="s">
        <v>68</v>
      </c>
      <c r="L41" s="17" t="s">
        <v>240</v>
      </c>
      <c r="M41" s="17"/>
      <c r="N41" s="1"/>
      <c r="O41" s="1"/>
      <c r="P41" s="1"/>
      <c r="Q41" s="1"/>
      <c r="R41" s="1"/>
      <c r="S41" s="1"/>
      <c r="T41" s="1" t="s">
        <v>245</v>
      </c>
      <c r="U41" s="100"/>
      <c r="V41" s="100"/>
      <c r="W41" s="170"/>
      <c r="X41" s="100"/>
      <c r="Y41" s="100"/>
      <c r="Z41" s="1"/>
      <c r="AA41" s="1" t="s">
        <v>248</v>
      </c>
      <c r="AB41" s="1" t="s">
        <v>249</v>
      </c>
      <c r="AC41" s="1" t="s">
        <v>247</v>
      </c>
      <c r="AD41" s="1" t="s">
        <v>247</v>
      </c>
      <c r="AE41" s="1" t="s">
        <v>249</v>
      </c>
      <c r="AF41" s="1" t="s">
        <v>247</v>
      </c>
      <c r="AG41" s="1">
        <v>154692303</v>
      </c>
      <c r="AH41" s="122" t="s">
        <v>69</v>
      </c>
      <c r="AI41" s="3">
        <v>41531</v>
      </c>
      <c r="AJ41" s="5"/>
      <c r="AK41" s="5"/>
      <c r="AL41" s="4"/>
    </row>
    <row r="42" spans="2:38" ht="15.75" x14ac:dyDescent="0.3">
      <c r="B42" s="36" t="s">
        <v>279</v>
      </c>
      <c r="C42" s="1" t="s">
        <v>70</v>
      </c>
      <c r="D42" s="1" t="s">
        <v>608</v>
      </c>
      <c r="E42" s="1" t="s">
        <v>254</v>
      </c>
      <c r="F42" s="1">
        <v>27319082226</v>
      </c>
      <c r="G42" s="1"/>
      <c r="H42" s="1" t="s">
        <v>206</v>
      </c>
      <c r="I42" s="1"/>
      <c r="J42" s="1"/>
      <c r="K42" s="1" t="s">
        <v>71</v>
      </c>
      <c r="L42" s="17" t="s">
        <v>481</v>
      </c>
      <c r="M42" s="17"/>
      <c r="N42" s="1"/>
      <c r="O42" s="1"/>
      <c r="P42" s="1"/>
      <c r="Q42" s="1"/>
      <c r="R42" s="1"/>
      <c r="S42" s="1"/>
      <c r="T42" s="1" t="s">
        <v>245</v>
      </c>
      <c r="U42" s="108"/>
      <c r="V42" s="100"/>
      <c r="W42" s="170"/>
      <c r="X42" s="108"/>
      <c r="Y42" s="108"/>
      <c r="Z42" s="62"/>
      <c r="AA42" s="1" t="s">
        <v>248</v>
      </c>
      <c r="AB42" s="1" t="s">
        <v>249</v>
      </c>
      <c r="AC42" s="1" t="s">
        <v>247</v>
      </c>
      <c r="AD42" s="1" t="s">
        <v>247</v>
      </c>
      <c r="AE42" s="1" t="s">
        <v>247</v>
      </c>
      <c r="AF42" s="1" t="s">
        <v>247</v>
      </c>
      <c r="AG42" s="1" t="s">
        <v>72</v>
      </c>
      <c r="AH42" s="123"/>
      <c r="AI42" s="3">
        <v>42334</v>
      </c>
      <c r="AJ42" s="2"/>
      <c r="AK42" s="2"/>
      <c r="AL42" s="4"/>
    </row>
    <row r="43" spans="2:38" ht="15.75" x14ac:dyDescent="0.3">
      <c r="B43" s="37" t="s">
        <v>280</v>
      </c>
      <c r="C43" s="1" t="s">
        <v>73</v>
      </c>
      <c r="D43" s="1" t="s">
        <v>607</v>
      </c>
      <c r="E43" s="1" t="s">
        <v>254</v>
      </c>
      <c r="F43" s="1">
        <v>20231906445</v>
      </c>
      <c r="G43" s="178">
        <v>3</v>
      </c>
      <c r="H43" s="1"/>
      <c r="I43" s="1"/>
      <c r="J43" s="1"/>
      <c r="K43" s="1" t="s">
        <v>1032</v>
      </c>
      <c r="L43" s="17" t="s">
        <v>1081</v>
      </c>
      <c r="M43" s="17"/>
      <c r="N43" s="1"/>
      <c r="O43" s="1"/>
      <c r="P43" s="1"/>
      <c r="Q43" s="1"/>
      <c r="R43" s="1"/>
      <c r="S43" s="1"/>
      <c r="T43" s="1" t="s">
        <v>245</v>
      </c>
      <c r="U43" s="108" t="s">
        <v>121</v>
      </c>
      <c r="V43" s="171">
        <v>1151066.58</v>
      </c>
      <c r="W43" s="170">
        <v>1295769</v>
      </c>
      <c r="X43" s="108" t="s">
        <v>1010</v>
      </c>
      <c r="Y43" s="108" t="s">
        <v>1011</v>
      </c>
      <c r="Z43" s="62" t="s">
        <v>362</v>
      </c>
      <c r="AA43" s="1" t="s">
        <v>252</v>
      </c>
      <c r="AB43" s="1" t="s">
        <v>247</v>
      </c>
      <c r="AC43" s="1" t="s">
        <v>249</v>
      </c>
      <c r="AD43" s="1" t="s">
        <v>247</v>
      </c>
      <c r="AE43" s="1" t="s">
        <v>247</v>
      </c>
      <c r="AF43" s="1" t="s">
        <v>247</v>
      </c>
      <c r="AG43" s="1">
        <v>156211209</v>
      </c>
      <c r="AH43" s="123" t="s">
        <v>74</v>
      </c>
      <c r="AI43" s="3">
        <v>41461</v>
      </c>
      <c r="AJ43" s="2"/>
      <c r="AK43" s="2"/>
      <c r="AL43" s="4"/>
    </row>
    <row r="44" spans="2:38" ht="15.75" x14ac:dyDescent="0.3">
      <c r="B44" s="36" t="s">
        <v>281</v>
      </c>
      <c r="C44" s="1" t="s">
        <v>751</v>
      </c>
      <c r="D44" s="1" t="s">
        <v>607</v>
      </c>
      <c r="E44" s="1" t="s">
        <v>254</v>
      </c>
      <c r="F44" s="1">
        <v>20177243443</v>
      </c>
      <c r="G44" s="1">
        <v>1</v>
      </c>
      <c r="H44" s="1"/>
      <c r="I44" s="1"/>
      <c r="J44" s="1"/>
      <c r="K44" s="1" t="s">
        <v>932</v>
      </c>
      <c r="L44" s="17" t="s">
        <v>241</v>
      </c>
      <c r="M44" s="17"/>
      <c r="N44" s="1"/>
      <c r="O44" s="1"/>
      <c r="P44" s="1"/>
      <c r="Q44" s="1"/>
      <c r="R44" s="1"/>
      <c r="S44" s="1"/>
      <c r="T44" s="1" t="s">
        <v>245</v>
      </c>
      <c r="U44" s="108" t="s">
        <v>66</v>
      </c>
      <c r="V44" s="171">
        <v>276255.98</v>
      </c>
      <c r="W44" s="170">
        <v>359957</v>
      </c>
      <c r="X44" s="108" t="s">
        <v>1010</v>
      </c>
      <c r="Y44" s="108" t="s">
        <v>85</v>
      </c>
      <c r="Z44" s="108" t="s">
        <v>362</v>
      </c>
      <c r="AA44" s="1" t="s">
        <v>248</v>
      </c>
      <c r="AB44" s="1" t="s">
        <v>247</v>
      </c>
      <c r="AC44" s="1" t="s">
        <v>247</v>
      </c>
      <c r="AD44" s="1" t="s">
        <v>247</v>
      </c>
      <c r="AE44" s="1" t="s">
        <v>247</v>
      </c>
      <c r="AF44" s="1" t="s">
        <v>247</v>
      </c>
      <c r="AG44" s="1">
        <v>154551084</v>
      </c>
      <c r="AH44" s="123" t="s">
        <v>19</v>
      </c>
      <c r="AI44" s="3">
        <v>41749</v>
      </c>
      <c r="AJ44" s="2"/>
      <c r="AK44" s="2"/>
      <c r="AL44" s="4"/>
    </row>
    <row r="45" spans="2:38" ht="15.75" x14ac:dyDescent="0.3">
      <c r="B45" s="37" t="s">
        <v>282</v>
      </c>
      <c r="C45" s="1" t="s">
        <v>76</v>
      </c>
      <c r="D45" s="1" t="s">
        <v>608</v>
      </c>
      <c r="E45" s="1" t="s">
        <v>254</v>
      </c>
      <c r="F45" s="1">
        <v>20261504279</v>
      </c>
      <c r="G45" s="1"/>
      <c r="H45" s="1" t="s">
        <v>125</v>
      </c>
      <c r="I45" s="1"/>
      <c r="J45" s="1"/>
      <c r="K45" s="1" t="s">
        <v>77</v>
      </c>
      <c r="L45" s="17" t="s">
        <v>481</v>
      </c>
      <c r="M45" s="17"/>
      <c r="N45" s="1"/>
      <c r="O45" s="1"/>
      <c r="P45" s="1"/>
      <c r="Q45" s="1"/>
      <c r="R45" s="1"/>
      <c r="S45" s="1"/>
      <c r="T45" s="1" t="s">
        <v>245</v>
      </c>
      <c r="U45" s="100"/>
      <c r="V45" s="100"/>
      <c r="W45" s="170"/>
      <c r="X45" s="100"/>
      <c r="Y45" s="100"/>
      <c r="Z45" s="1"/>
      <c r="AA45" s="1" t="s">
        <v>248</v>
      </c>
      <c r="AB45" s="1" t="s">
        <v>249</v>
      </c>
      <c r="AC45" s="1" t="s">
        <v>247</v>
      </c>
      <c r="AD45" s="1" t="s">
        <v>247</v>
      </c>
      <c r="AE45" s="1" t="s">
        <v>247</v>
      </c>
      <c r="AF45" s="1" t="s">
        <v>247</v>
      </c>
      <c r="AG45" s="1">
        <v>154733237</v>
      </c>
      <c r="AH45" s="123"/>
      <c r="AI45" s="3">
        <v>41550</v>
      </c>
      <c r="AJ45" s="2"/>
      <c r="AK45" s="2"/>
      <c r="AL45" s="4"/>
    </row>
    <row r="46" spans="2:38" ht="15.75" x14ac:dyDescent="0.3">
      <c r="B46" s="34" t="s">
        <v>283</v>
      </c>
      <c r="C46" s="1" t="s">
        <v>78</v>
      </c>
      <c r="D46" s="1" t="s">
        <v>607</v>
      </c>
      <c r="E46" s="1" t="s">
        <v>255</v>
      </c>
      <c r="F46" s="1">
        <v>20201894167</v>
      </c>
      <c r="G46" s="178">
        <v>3</v>
      </c>
      <c r="H46" s="1" t="s">
        <v>125</v>
      </c>
      <c r="I46" s="1"/>
      <c r="J46" s="1"/>
      <c r="K46" s="1" t="s">
        <v>932</v>
      </c>
      <c r="L46" s="17" t="s">
        <v>1081</v>
      </c>
      <c r="M46" s="17" t="s">
        <v>352</v>
      </c>
      <c r="N46" s="1" t="s">
        <v>348</v>
      </c>
      <c r="O46" s="1" t="s">
        <v>348</v>
      </c>
      <c r="P46" s="1"/>
      <c r="Q46" s="1" t="s">
        <v>346</v>
      </c>
      <c r="R46" s="1" t="s">
        <v>369</v>
      </c>
      <c r="S46" s="1" t="s">
        <v>345</v>
      </c>
      <c r="T46" s="1" t="s">
        <v>253</v>
      </c>
      <c r="U46" s="100"/>
      <c r="V46" s="100"/>
      <c r="W46" s="170"/>
      <c r="X46" s="100"/>
      <c r="Y46" s="100"/>
      <c r="Z46" s="62" t="s">
        <v>362</v>
      </c>
      <c r="AA46" s="1" t="s">
        <v>248</v>
      </c>
      <c r="AB46" s="1" t="s">
        <v>249</v>
      </c>
      <c r="AC46" s="1" t="s">
        <v>247</v>
      </c>
      <c r="AD46" s="1" t="s">
        <v>247</v>
      </c>
      <c r="AE46" s="1" t="s">
        <v>249</v>
      </c>
      <c r="AF46" s="1" t="s">
        <v>247</v>
      </c>
      <c r="AG46" s="1">
        <v>154696800</v>
      </c>
      <c r="AH46" s="122" t="s">
        <v>79</v>
      </c>
      <c r="AI46" s="3"/>
      <c r="AJ46" s="5"/>
      <c r="AK46" s="5"/>
      <c r="AL46" s="67">
        <v>30712211772</v>
      </c>
    </row>
    <row r="47" spans="2:38" ht="15.75" x14ac:dyDescent="0.3">
      <c r="B47" s="37" t="s">
        <v>284</v>
      </c>
      <c r="C47" s="1" t="s">
        <v>80</v>
      </c>
      <c r="D47" s="1" t="s">
        <v>607</v>
      </c>
      <c r="E47" s="1" t="s">
        <v>254</v>
      </c>
      <c r="F47" s="1">
        <v>24301642993</v>
      </c>
      <c r="G47" s="1">
        <v>1</v>
      </c>
      <c r="H47" s="1"/>
      <c r="I47" s="1"/>
      <c r="J47" s="1"/>
      <c r="K47" s="1" t="s">
        <v>932</v>
      </c>
      <c r="L47" s="17" t="s">
        <v>1080</v>
      </c>
      <c r="M47" s="17"/>
      <c r="N47" s="1"/>
      <c r="O47" s="1"/>
      <c r="P47" s="1"/>
      <c r="Q47" s="1"/>
      <c r="R47" s="1"/>
      <c r="S47" s="1"/>
      <c r="T47" s="1" t="s">
        <v>245</v>
      </c>
      <c r="U47" s="108" t="s">
        <v>66</v>
      </c>
      <c r="V47" s="171">
        <v>276255.98</v>
      </c>
      <c r="W47" s="170">
        <v>258570</v>
      </c>
      <c r="X47" s="108" t="s">
        <v>666</v>
      </c>
      <c r="Y47" s="108"/>
      <c r="Z47" s="62" t="s">
        <v>666</v>
      </c>
      <c r="AA47" s="1" t="s">
        <v>246</v>
      </c>
      <c r="AB47" s="1" t="s">
        <v>247</v>
      </c>
      <c r="AC47" s="1" t="s">
        <v>247</v>
      </c>
      <c r="AD47" s="1" t="s">
        <v>247</v>
      </c>
      <c r="AE47" s="1" t="s">
        <v>247</v>
      </c>
      <c r="AF47" s="1" t="s">
        <v>247</v>
      </c>
      <c r="AG47" s="1">
        <v>155004422</v>
      </c>
      <c r="AH47" s="123" t="s">
        <v>81</v>
      </c>
      <c r="AI47" s="3">
        <v>30463</v>
      </c>
      <c r="AJ47" s="2"/>
      <c r="AK47" s="2"/>
      <c r="AL47" s="4"/>
    </row>
    <row r="48" spans="2:38" ht="15.75" x14ac:dyDescent="0.3">
      <c r="B48" s="36" t="s">
        <v>285</v>
      </c>
      <c r="C48" s="1" t="s">
        <v>82</v>
      </c>
      <c r="D48" s="1" t="s">
        <v>607</v>
      </c>
      <c r="E48" s="1" t="s">
        <v>254</v>
      </c>
      <c r="F48" s="1">
        <v>27270846225</v>
      </c>
      <c r="G48" s="1">
        <v>1</v>
      </c>
      <c r="H48" s="1"/>
      <c r="I48" s="1"/>
      <c r="J48" s="1"/>
      <c r="K48" s="1" t="s">
        <v>1017</v>
      </c>
      <c r="L48" s="17" t="s">
        <v>241</v>
      </c>
      <c r="M48" s="17"/>
      <c r="N48" s="1"/>
      <c r="O48" s="1"/>
      <c r="P48" s="1"/>
      <c r="Q48" s="1"/>
      <c r="R48" s="1"/>
      <c r="S48" s="1"/>
      <c r="T48" s="1" t="s">
        <v>245</v>
      </c>
      <c r="U48" s="108" t="s">
        <v>85</v>
      </c>
      <c r="V48" s="171">
        <v>414383.98</v>
      </c>
      <c r="W48" s="170">
        <v>635000</v>
      </c>
      <c r="X48" s="108" t="s">
        <v>1010</v>
      </c>
      <c r="Y48" s="108" t="s">
        <v>100</v>
      </c>
      <c r="Z48" s="62" t="s">
        <v>362</v>
      </c>
      <c r="AA48" s="1" t="s">
        <v>248</v>
      </c>
      <c r="AB48" s="1" t="s">
        <v>247</v>
      </c>
      <c r="AC48" s="1" t="s">
        <v>247</v>
      </c>
      <c r="AD48" s="1" t="s">
        <v>247</v>
      </c>
      <c r="AE48" s="1" t="s">
        <v>247</v>
      </c>
      <c r="AF48" s="1" t="s">
        <v>247</v>
      </c>
      <c r="AG48" s="1" t="s">
        <v>83</v>
      </c>
      <c r="AH48" s="122" t="s">
        <v>84</v>
      </c>
      <c r="AI48" s="3">
        <v>41957</v>
      </c>
      <c r="AJ48" s="5"/>
      <c r="AK48" s="5"/>
      <c r="AL48" s="4"/>
    </row>
    <row r="49" spans="2:39" ht="15.75" x14ac:dyDescent="0.3">
      <c r="B49" s="37" t="s">
        <v>387</v>
      </c>
      <c r="C49" s="1" t="s">
        <v>388</v>
      </c>
      <c r="D49" s="1" t="s">
        <v>607</v>
      </c>
      <c r="E49" s="1" t="s">
        <v>254</v>
      </c>
      <c r="F49" s="1">
        <v>20127297968</v>
      </c>
      <c r="G49" s="1">
        <v>1</v>
      </c>
      <c r="H49" s="1"/>
      <c r="I49" s="1"/>
      <c r="J49" s="1"/>
      <c r="K49" s="1" t="s">
        <v>592</v>
      </c>
      <c r="L49" s="17" t="s">
        <v>241</v>
      </c>
      <c r="M49" s="17"/>
      <c r="N49" s="1"/>
      <c r="O49" s="1"/>
      <c r="P49" s="1"/>
      <c r="Q49" s="1"/>
      <c r="R49" s="1"/>
      <c r="S49" s="1"/>
      <c r="T49" s="1" t="s">
        <v>245</v>
      </c>
      <c r="U49" s="108" t="s">
        <v>66</v>
      </c>
      <c r="V49" s="171">
        <v>276255.98</v>
      </c>
      <c r="W49" s="170">
        <v>83565</v>
      </c>
      <c r="X49" s="108" t="s">
        <v>1008</v>
      </c>
      <c r="Y49" s="108"/>
      <c r="Z49" s="62" t="s">
        <v>666</v>
      </c>
      <c r="AA49" s="1" t="s">
        <v>248</v>
      </c>
      <c r="AB49" s="1" t="s">
        <v>247</v>
      </c>
      <c r="AC49" s="1" t="s">
        <v>247</v>
      </c>
      <c r="AD49" s="1" t="s">
        <v>247</v>
      </c>
      <c r="AE49" s="1" t="s">
        <v>247</v>
      </c>
      <c r="AF49" s="1" t="s">
        <v>247</v>
      </c>
      <c r="AG49" s="1">
        <v>154628030</v>
      </c>
      <c r="AH49" s="123" t="s">
        <v>389</v>
      </c>
      <c r="AI49" s="3">
        <v>41942</v>
      </c>
      <c r="AJ49" s="48">
        <v>41974</v>
      </c>
      <c r="AK49" s="5"/>
      <c r="AL49" s="4"/>
    </row>
    <row r="50" spans="2:39" ht="15.75" x14ac:dyDescent="0.3">
      <c r="B50" s="36" t="s">
        <v>402</v>
      </c>
      <c r="C50" s="1" t="s">
        <v>403</v>
      </c>
      <c r="D50" s="1" t="s">
        <v>608</v>
      </c>
      <c r="E50" s="1" t="s">
        <v>254</v>
      </c>
      <c r="F50" s="1">
        <v>20312328195</v>
      </c>
      <c r="G50" s="1"/>
      <c r="H50" s="1"/>
      <c r="I50" s="1"/>
      <c r="J50" s="1"/>
      <c r="K50" s="1" t="s">
        <v>408</v>
      </c>
      <c r="L50" s="17" t="s">
        <v>481</v>
      </c>
      <c r="M50" s="17"/>
      <c r="N50" s="1" t="s">
        <v>369</v>
      </c>
      <c r="O50" s="1"/>
      <c r="P50" s="1"/>
      <c r="Q50" s="1"/>
      <c r="R50" s="1"/>
      <c r="S50" s="1"/>
      <c r="T50" s="1" t="s">
        <v>245</v>
      </c>
      <c r="U50" s="108"/>
      <c r="V50" s="100"/>
      <c r="W50" s="170"/>
      <c r="X50" s="108"/>
      <c r="Y50" s="108"/>
      <c r="Z50" s="62"/>
      <c r="AA50" s="1" t="s">
        <v>252</v>
      </c>
      <c r="AB50" s="1" t="s">
        <v>247</v>
      </c>
      <c r="AC50" s="1" t="s">
        <v>247</v>
      </c>
      <c r="AD50" s="1" t="s">
        <v>247</v>
      </c>
      <c r="AE50" s="1" t="s">
        <v>247</v>
      </c>
      <c r="AF50" s="1" t="s">
        <v>247</v>
      </c>
      <c r="AG50" s="1" t="s">
        <v>404</v>
      </c>
      <c r="AH50" s="123" t="s">
        <v>405</v>
      </c>
      <c r="AI50" s="3">
        <v>42348</v>
      </c>
      <c r="AJ50" s="48">
        <v>41651</v>
      </c>
      <c r="AK50" s="5"/>
      <c r="AL50" s="4"/>
    </row>
    <row r="51" spans="2:39" ht="15.75" x14ac:dyDescent="0.3">
      <c r="B51" s="34" t="s">
        <v>415</v>
      </c>
      <c r="C51" s="1" t="s">
        <v>416</v>
      </c>
      <c r="D51" s="1" t="s">
        <v>608</v>
      </c>
      <c r="E51" s="1" t="s">
        <v>255</v>
      </c>
      <c r="F51" s="1">
        <v>20317245751</v>
      </c>
      <c r="G51" s="1"/>
      <c r="H51" s="1"/>
      <c r="I51" s="1" t="s">
        <v>496</v>
      </c>
      <c r="J51" s="1"/>
      <c r="K51" s="1" t="s">
        <v>417</v>
      </c>
      <c r="L51" s="17" t="s">
        <v>240</v>
      </c>
      <c r="M51" s="17"/>
      <c r="N51" s="1"/>
      <c r="O51" s="1"/>
      <c r="P51" s="1"/>
      <c r="Q51" s="1"/>
      <c r="R51" s="1"/>
      <c r="S51" s="1"/>
      <c r="T51" s="1"/>
      <c r="U51" s="100"/>
      <c r="V51" s="100"/>
      <c r="W51" s="170"/>
      <c r="X51" s="100"/>
      <c r="Y51" s="100"/>
      <c r="Z51" s="62"/>
      <c r="AA51" s="1"/>
      <c r="AB51" s="1"/>
      <c r="AC51" s="1"/>
      <c r="AD51" s="1"/>
      <c r="AE51" s="1" t="s">
        <v>249</v>
      </c>
      <c r="AF51" s="1"/>
      <c r="AG51" s="1" t="s">
        <v>538</v>
      </c>
      <c r="AH51" s="123" t="s">
        <v>418</v>
      </c>
      <c r="AI51" s="3">
        <v>42179</v>
      </c>
      <c r="AJ51" s="5">
        <v>42036</v>
      </c>
      <c r="AK51" s="5"/>
      <c r="AL51" s="4" t="s">
        <v>548</v>
      </c>
    </row>
    <row r="52" spans="2:39" ht="15.75" x14ac:dyDescent="0.3">
      <c r="B52" s="36" t="s">
        <v>484</v>
      </c>
      <c r="C52" s="1" t="s">
        <v>485</v>
      </c>
      <c r="D52" s="1" t="s">
        <v>608</v>
      </c>
      <c r="E52" s="1" t="s">
        <v>255</v>
      </c>
      <c r="F52" s="1">
        <v>20312328195</v>
      </c>
      <c r="G52" s="1"/>
      <c r="H52" s="1"/>
      <c r="I52" s="1"/>
      <c r="J52" s="1"/>
      <c r="K52" s="1" t="s">
        <v>408</v>
      </c>
      <c r="L52" s="17" t="s">
        <v>481</v>
      </c>
      <c r="M52" s="17" t="s">
        <v>370</v>
      </c>
      <c r="N52" s="1"/>
      <c r="O52" s="1" t="s">
        <v>359</v>
      </c>
      <c r="P52" s="1"/>
      <c r="Q52" s="1" t="s">
        <v>346</v>
      </c>
      <c r="R52" s="1" t="s">
        <v>369</v>
      </c>
      <c r="S52" s="1"/>
      <c r="T52" s="1" t="s">
        <v>253</v>
      </c>
      <c r="U52" s="100"/>
      <c r="V52" s="100"/>
      <c r="W52" s="170"/>
      <c r="X52" s="100"/>
      <c r="Y52" s="100"/>
      <c r="Z52" s="62"/>
      <c r="AA52" s="1" t="s">
        <v>248</v>
      </c>
      <c r="AB52" s="1" t="s">
        <v>249</v>
      </c>
      <c r="AC52" s="1" t="s">
        <v>247</v>
      </c>
      <c r="AD52" s="1" t="s">
        <v>247</v>
      </c>
      <c r="AE52" s="1" t="s">
        <v>249</v>
      </c>
      <c r="AF52" s="1" t="s">
        <v>247</v>
      </c>
      <c r="AG52" s="1">
        <v>154670388</v>
      </c>
      <c r="AH52" s="123" t="s">
        <v>405</v>
      </c>
      <c r="AI52" s="3">
        <v>42714</v>
      </c>
      <c r="AJ52" s="48">
        <v>42430</v>
      </c>
      <c r="AK52" s="5"/>
      <c r="AL52" s="4" t="s">
        <v>486</v>
      </c>
    </row>
    <row r="53" spans="2:39" ht="15.75" x14ac:dyDescent="0.3">
      <c r="B53" s="36" t="s">
        <v>510</v>
      </c>
      <c r="C53" s="1" t="s">
        <v>511</v>
      </c>
      <c r="D53" s="1" t="s">
        <v>608</v>
      </c>
      <c r="E53" s="1" t="s">
        <v>254</v>
      </c>
      <c r="F53" s="1">
        <v>27385146022</v>
      </c>
      <c r="G53" s="1"/>
      <c r="H53" s="1"/>
      <c r="I53" s="1"/>
      <c r="J53" s="1"/>
      <c r="K53" s="1" t="s">
        <v>25</v>
      </c>
      <c r="L53" s="17" t="s">
        <v>240</v>
      </c>
      <c r="M53" s="17"/>
      <c r="N53" s="1"/>
      <c r="O53" s="1"/>
      <c r="P53" s="1"/>
      <c r="Q53" s="1"/>
      <c r="R53" s="1"/>
      <c r="S53" s="1"/>
      <c r="T53" s="1" t="s">
        <v>245</v>
      </c>
      <c r="U53" s="108"/>
      <c r="V53" s="100"/>
      <c r="W53" s="170"/>
      <c r="X53" s="108"/>
      <c r="Y53" s="108"/>
      <c r="Z53" s="62"/>
      <c r="AA53" s="1"/>
      <c r="AB53" s="1"/>
      <c r="AC53" s="1"/>
      <c r="AD53" s="1"/>
      <c r="AE53" s="1"/>
      <c r="AF53" s="1"/>
      <c r="AG53" s="1"/>
      <c r="AH53" s="123"/>
      <c r="AI53" s="84">
        <v>42669</v>
      </c>
      <c r="AJ53" s="48"/>
      <c r="AK53" s="5"/>
      <c r="AL53" s="4"/>
    </row>
    <row r="54" spans="2:39" ht="15.75" x14ac:dyDescent="0.3">
      <c r="B54" s="36" t="s">
        <v>533</v>
      </c>
      <c r="C54" s="1" t="s">
        <v>534</v>
      </c>
      <c r="D54" s="1" t="s">
        <v>607</v>
      </c>
      <c r="E54" s="1" t="s">
        <v>254</v>
      </c>
      <c r="F54" s="1">
        <v>27108759017</v>
      </c>
      <c r="G54" s="1">
        <v>1</v>
      </c>
      <c r="H54" s="1"/>
      <c r="I54" s="1"/>
      <c r="J54" s="1"/>
      <c r="K54" s="1" t="s">
        <v>932</v>
      </c>
      <c r="L54" s="17" t="s">
        <v>1081</v>
      </c>
      <c r="M54" s="17"/>
      <c r="N54" s="1"/>
      <c r="O54" s="1"/>
      <c r="P54" s="1"/>
      <c r="Q54" s="1"/>
      <c r="R54" s="1"/>
      <c r="S54" s="1"/>
      <c r="T54" s="1" t="s">
        <v>245</v>
      </c>
      <c r="U54" s="108"/>
      <c r="V54" s="171"/>
      <c r="W54" s="170"/>
      <c r="X54" s="108"/>
      <c r="Y54" s="108"/>
      <c r="Z54" s="62"/>
      <c r="AA54" s="1" t="s">
        <v>248</v>
      </c>
      <c r="AB54" s="1" t="s">
        <v>247</v>
      </c>
      <c r="AC54" s="1" t="s">
        <v>247</v>
      </c>
      <c r="AD54" s="1" t="s">
        <v>247</v>
      </c>
      <c r="AE54" s="1" t="s">
        <v>247</v>
      </c>
      <c r="AF54" s="1" t="s">
        <v>247</v>
      </c>
      <c r="AG54" s="1">
        <v>154065035</v>
      </c>
      <c r="AH54" s="123" t="s">
        <v>535</v>
      </c>
      <c r="AI54" s="3">
        <v>42439</v>
      </c>
      <c r="AJ54" s="48">
        <v>42501</v>
      </c>
      <c r="AK54" s="5"/>
      <c r="AL54" s="4"/>
    </row>
    <row r="55" spans="2:39" ht="15.75" x14ac:dyDescent="0.3">
      <c r="B55" s="34" t="s">
        <v>539</v>
      </c>
      <c r="C55" s="1" t="s">
        <v>540</v>
      </c>
      <c r="D55" s="1" t="s">
        <v>608</v>
      </c>
      <c r="E55" s="1" t="s">
        <v>254</v>
      </c>
      <c r="F55" s="1">
        <v>20110454571</v>
      </c>
      <c r="G55" s="1"/>
      <c r="H55" s="1"/>
      <c r="I55" s="1"/>
      <c r="J55" s="1"/>
      <c r="K55" s="1" t="s">
        <v>25</v>
      </c>
      <c r="L55" s="17" t="s">
        <v>240</v>
      </c>
      <c r="M55" s="17"/>
      <c r="N55" s="1" t="s">
        <v>359</v>
      </c>
      <c r="O55" s="1"/>
      <c r="P55" s="1" t="s">
        <v>369</v>
      </c>
      <c r="Q55" s="1"/>
      <c r="R55" s="1"/>
      <c r="S55" s="1"/>
      <c r="T55" s="1"/>
      <c r="U55" s="100"/>
      <c r="V55" s="100"/>
      <c r="W55" s="170"/>
      <c r="X55" s="100"/>
      <c r="Y55" s="100"/>
      <c r="Z55" s="62"/>
      <c r="AA55" s="1"/>
      <c r="AB55" s="1"/>
      <c r="AC55" s="1"/>
      <c r="AD55" s="1"/>
      <c r="AE55" s="1"/>
      <c r="AF55" s="1" t="s">
        <v>247</v>
      </c>
      <c r="AG55" s="1">
        <v>154254260</v>
      </c>
      <c r="AH55" s="123"/>
      <c r="AI55" s="3"/>
      <c r="AJ55" s="5">
        <v>42491</v>
      </c>
      <c r="AK55" s="5"/>
      <c r="AL55" s="4"/>
    </row>
    <row r="56" spans="2:39" ht="15.75" x14ac:dyDescent="0.3">
      <c r="B56" s="36" t="s">
        <v>573</v>
      </c>
      <c r="C56" s="1" t="s">
        <v>574</v>
      </c>
      <c r="D56" s="1" t="s">
        <v>607</v>
      </c>
      <c r="E56" s="1" t="s">
        <v>254</v>
      </c>
      <c r="F56" s="1">
        <v>20290249490</v>
      </c>
      <c r="G56" s="1">
        <v>2</v>
      </c>
      <c r="H56" s="1" t="s">
        <v>576</v>
      </c>
      <c r="I56" s="1"/>
      <c r="J56" s="1"/>
      <c r="K56" s="1" t="s">
        <v>983</v>
      </c>
      <c r="L56" s="17" t="s">
        <v>1081</v>
      </c>
      <c r="M56" s="17" t="s">
        <v>370</v>
      </c>
      <c r="N56" s="1" t="s">
        <v>359</v>
      </c>
      <c r="O56" s="1"/>
      <c r="P56" s="1"/>
      <c r="Q56" s="1"/>
      <c r="R56" s="1"/>
      <c r="S56" s="1"/>
      <c r="T56" s="1" t="s">
        <v>245</v>
      </c>
      <c r="U56" s="108" t="s">
        <v>103</v>
      </c>
      <c r="V56" s="171">
        <v>828767.94</v>
      </c>
      <c r="W56" s="170">
        <v>639145</v>
      </c>
      <c r="X56" s="108" t="s">
        <v>1010</v>
      </c>
      <c r="Y56" s="108" t="s">
        <v>100</v>
      </c>
      <c r="Z56" s="62" t="s">
        <v>362</v>
      </c>
      <c r="AA56" s="1" t="s">
        <v>252</v>
      </c>
      <c r="AB56" s="1" t="s">
        <v>249</v>
      </c>
      <c r="AC56" s="1" t="s">
        <v>247</v>
      </c>
      <c r="AD56" s="1" t="s">
        <v>247</v>
      </c>
      <c r="AE56" s="1" t="s">
        <v>249</v>
      </c>
      <c r="AF56" s="1" t="s">
        <v>247</v>
      </c>
      <c r="AG56" s="1">
        <v>154535141</v>
      </c>
      <c r="AH56" s="123" t="s">
        <v>738</v>
      </c>
      <c r="AI56" s="84">
        <v>42643</v>
      </c>
      <c r="AJ56" s="48">
        <v>42615</v>
      </c>
      <c r="AK56" s="5"/>
      <c r="AL56" s="4"/>
    </row>
    <row r="57" spans="2:39" ht="15.75" x14ac:dyDescent="0.3">
      <c r="B57" s="34" t="s">
        <v>616</v>
      </c>
      <c r="C57" s="1" t="s">
        <v>617</v>
      </c>
      <c r="D57" s="1" t="s">
        <v>607</v>
      </c>
      <c r="E57" s="1" t="s">
        <v>254</v>
      </c>
      <c r="F57" s="1">
        <v>20130434127</v>
      </c>
      <c r="G57" s="1">
        <v>1</v>
      </c>
      <c r="H57" s="1"/>
      <c r="I57" s="1"/>
      <c r="J57" s="1"/>
      <c r="K57" s="1" t="s">
        <v>618</v>
      </c>
      <c r="L57" s="17" t="s">
        <v>481</v>
      </c>
      <c r="M57" s="17"/>
      <c r="N57" s="1"/>
      <c r="O57" s="1"/>
      <c r="P57" s="1"/>
      <c r="Q57" s="1"/>
      <c r="R57" s="1"/>
      <c r="S57" s="1"/>
      <c r="T57" s="1" t="s">
        <v>200</v>
      </c>
      <c r="U57" s="100"/>
      <c r="V57" s="171"/>
      <c r="W57" s="170"/>
      <c r="X57" s="100"/>
      <c r="Y57" s="100"/>
      <c r="Z57" s="62"/>
      <c r="AA57" s="1" t="s">
        <v>200</v>
      </c>
      <c r="AB57" s="1" t="s">
        <v>247</v>
      </c>
      <c r="AC57" s="1" t="s">
        <v>249</v>
      </c>
      <c r="AD57" s="1" t="s">
        <v>247</v>
      </c>
      <c r="AE57" s="1" t="s">
        <v>247</v>
      </c>
      <c r="AF57" s="1" t="s">
        <v>247</v>
      </c>
      <c r="AG57" s="1"/>
      <c r="AH57" s="123"/>
      <c r="AI57" s="84"/>
      <c r="AJ57" s="48">
        <v>42675</v>
      </c>
      <c r="AK57" s="5"/>
      <c r="AL57" s="4"/>
    </row>
    <row r="58" spans="2:39" ht="15.75" x14ac:dyDescent="0.3">
      <c r="B58" s="36" t="s">
        <v>694</v>
      </c>
      <c r="C58" s="1" t="s">
        <v>695</v>
      </c>
      <c r="D58" s="1" t="s">
        <v>607</v>
      </c>
      <c r="E58" s="1" t="s">
        <v>254</v>
      </c>
      <c r="F58" s="1">
        <v>23312326469</v>
      </c>
      <c r="G58" s="1">
        <v>1</v>
      </c>
      <c r="H58" s="1"/>
      <c r="I58" s="1"/>
      <c r="J58" s="1"/>
      <c r="K58" s="1" t="s">
        <v>696</v>
      </c>
      <c r="L58" s="17" t="s">
        <v>1080</v>
      </c>
      <c r="M58" s="17"/>
      <c r="N58" s="1"/>
      <c r="O58" s="1"/>
      <c r="P58" s="1"/>
      <c r="Q58" s="1"/>
      <c r="R58" s="1"/>
      <c r="S58" s="1"/>
      <c r="T58" s="1" t="s">
        <v>245</v>
      </c>
      <c r="U58" s="108" t="s">
        <v>641</v>
      </c>
      <c r="V58" s="171">
        <v>138127.99</v>
      </c>
      <c r="W58" s="170">
        <v>139430</v>
      </c>
      <c r="X58" s="108" t="s">
        <v>1012</v>
      </c>
      <c r="Y58" s="108" t="s">
        <v>56</v>
      </c>
      <c r="Z58" s="62" t="s">
        <v>362</v>
      </c>
      <c r="AA58" s="1" t="s">
        <v>1086</v>
      </c>
      <c r="AB58" s="1" t="s">
        <v>247</v>
      </c>
      <c r="AC58" s="1" t="s">
        <v>247</v>
      </c>
      <c r="AD58" s="1" t="s">
        <v>247</v>
      </c>
      <c r="AE58" s="1" t="s">
        <v>247</v>
      </c>
      <c r="AF58" s="1" t="s">
        <v>247</v>
      </c>
      <c r="AG58" s="1" t="s">
        <v>697</v>
      </c>
      <c r="AH58" s="123" t="s">
        <v>698</v>
      </c>
      <c r="AI58" s="84">
        <v>43049</v>
      </c>
      <c r="AJ58" s="48">
        <v>42958</v>
      </c>
      <c r="AK58" s="5"/>
      <c r="AL58" s="4"/>
    </row>
    <row r="59" spans="2:39" ht="15.75" x14ac:dyDescent="0.3">
      <c r="B59" s="36" t="s">
        <v>721</v>
      </c>
      <c r="C59" s="1" t="s">
        <v>722</v>
      </c>
      <c r="D59" s="1" t="s">
        <v>607</v>
      </c>
      <c r="E59" s="1" t="s">
        <v>255</v>
      </c>
      <c r="F59" s="1">
        <v>20253232448</v>
      </c>
      <c r="G59" s="1">
        <v>2</v>
      </c>
      <c r="H59" s="1" t="s">
        <v>723</v>
      </c>
      <c r="I59" s="1"/>
      <c r="J59" s="1"/>
      <c r="K59" s="1" t="s">
        <v>25</v>
      </c>
      <c r="L59" s="17" t="s">
        <v>244</v>
      </c>
      <c r="M59" s="17" t="s">
        <v>370</v>
      </c>
      <c r="N59" s="1" t="s">
        <v>359</v>
      </c>
      <c r="O59" s="1"/>
      <c r="P59" s="1"/>
      <c r="Q59" s="1" t="s">
        <v>346</v>
      </c>
      <c r="R59" s="1" t="s">
        <v>369</v>
      </c>
      <c r="S59" s="1" t="s">
        <v>359</v>
      </c>
      <c r="T59" s="1" t="s">
        <v>253</v>
      </c>
      <c r="U59" s="100"/>
      <c r="V59" s="171"/>
      <c r="W59" s="170"/>
      <c r="X59" s="100"/>
      <c r="Y59" s="100"/>
      <c r="Z59" s="62" t="s">
        <v>362</v>
      </c>
      <c r="AA59" s="1" t="s">
        <v>248</v>
      </c>
      <c r="AB59" s="1" t="s">
        <v>362</v>
      </c>
      <c r="AC59" s="1" t="s">
        <v>247</v>
      </c>
      <c r="AD59" s="1" t="s">
        <v>247</v>
      </c>
      <c r="AE59" s="1" t="s">
        <v>362</v>
      </c>
      <c r="AF59" s="1" t="s">
        <v>247</v>
      </c>
      <c r="AG59" s="1" t="s">
        <v>724</v>
      </c>
      <c r="AH59" s="123" t="s">
        <v>725</v>
      </c>
      <c r="AI59" s="84"/>
      <c r="AJ59" s="48">
        <v>43025</v>
      </c>
      <c r="AK59" s="5"/>
      <c r="AL59" s="67">
        <v>33712482279</v>
      </c>
      <c r="AM59" t="s">
        <v>805</v>
      </c>
    </row>
    <row r="60" spans="2:39" ht="15.75" x14ac:dyDescent="0.3">
      <c r="B60" s="36" t="s">
        <v>742</v>
      </c>
      <c r="C60" s="1" t="s">
        <v>743</v>
      </c>
      <c r="D60" s="1" t="s">
        <v>607</v>
      </c>
      <c r="E60" s="1" t="s">
        <v>254</v>
      </c>
      <c r="F60" s="1">
        <v>20328313554</v>
      </c>
      <c r="G60" s="1">
        <v>1</v>
      </c>
      <c r="H60" s="1"/>
      <c r="I60" s="1"/>
      <c r="J60" s="1"/>
      <c r="K60" s="1" t="s">
        <v>125</v>
      </c>
      <c r="L60" s="17" t="s">
        <v>481</v>
      </c>
      <c r="M60" s="17" t="s">
        <v>370</v>
      </c>
      <c r="N60" s="1"/>
      <c r="O60" s="1"/>
      <c r="P60" s="1"/>
      <c r="Q60" s="1"/>
      <c r="R60" s="1"/>
      <c r="S60" s="1"/>
      <c r="T60" s="1" t="s">
        <v>245</v>
      </c>
      <c r="U60" s="108"/>
      <c r="V60" s="171"/>
      <c r="W60" s="170"/>
      <c r="X60" s="108"/>
      <c r="Y60" s="108"/>
      <c r="Z60" s="62" t="s">
        <v>362</v>
      </c>
      <c r="AA60" s="1" t="s">
        <v>252</v>
      </c>
      <c r="AB60" s="1" t="s">
        <v>247</v>
      </c>
      <c r="AC60" s="1" t="s">
        <v>247</v>
      </c>
      <c r="AD60" s="1" t="s">
        <v>247</v>
      </c>
      <c r="AE60" s="1" t="s">
        <v>247</v>
      </c>
      <c r="AF60" s="1" t="s">
        <v>247</v>
      </c>
      <c r="AG60" s="1" t="s">
        <v>744</v>
      </c>
      <c r="AH60" s="123" t="s">
        <v>745</v>
      </c>
      <c r="AI60" s="84">
        <v>42745</v>
      </c>
      <c r="AJ60" s="48">
        <v>43069</v>
      </c>
      <c r="AK60" s="5"/>
      <c r="AL60" s="67"/>
    </row>
    <row r="61" spans="2:39" ht="15.75" x14ac:dyDescent="0.3">
      <c r="B61" s="36" t="s">
        <v>786</v>
      </c>
      <c r="C61" s="1" t="s">
        <v>787</v>
      </c>
      <c r="D61" s="1" t="s">
        <v>607</v>
      </c>
      <c r="E61" s="1" t="s">
        <v>255</v>
      </c>
      <c r="F61" s="1"/>
      <c r="G61" s="1">
        <v>1</v>
      </c>
      <c r="H61" s="1"/>
      <c r="I61" s="1"/>
      <c r="J61" s="1"/>
      <c r="K61" s="1"/>
      <c r="L61" s="17" t="s">
        <v>481</v>
      </c>
      <c r="M61" s="17" t="s">
        <v>353</v>
      </c>
      <c r="N61" s="1" t="s">
        <v>349</v>
      </c>
      <c r="O61" s="1"/>
      <c r="P61" s="1"/>
      <c r="Q61" s="1" t="s">
        <v>346</v>
      </c>
      <c r="R61" s="1" t="s">
        <v>349</v>
      </c>
      <c r="S61" s="1" t="s">
        <v>349</v>
      </c>
      <c r="T61" s="1" t="s">
        <v>253</v>
      </c>
      <c r="U61" s="108"/>
      <c r="V61" s="171"/>
      <c r="W61" s="170"/>
      <c r="X61" s="108"/>
      <c r="Y61" s="108"/>
      <c r="Z61" s="62"/>
      <c r="AA61" s="1" t="s">
        <v>248</v>
      </c>
      <c r="AB61" s="1" t="s">
        <v>247</v>
      </c>
      <c r="AC61" s="1" t="s">
        <v>247</v>
      </c>
      <c r="AD61" s="1" t="s">
        <v>247</v>
      </c>
      <c r="AE61" s="1" t="s">
        <v>247</v>
      </c>
      <c r="AF61" s="1" t="s">
        <v>247</v>
      </c>
      <c r="AG61" s="1"/>
      <c r="AH61" s="123"/>
      <c r="AI61" s="84"/>
      <c r="AJ61" s="48"/>
      <c r="AK61" s="5"/>
      <c r="AL61" s="67"/>
    </row>
    <row r="62" spans="2:39" ht="15.75" x14ac:dyDescent="0.3">
      <c r="B62" s="36" t="s">
        <v>807</v>
      </c>
      <c r="C62" s="1" t="s">
        <v>808</v>
      </c>
      <c r="D62" s="1" t="s">
        <v>607</v>
      </c>
      <c r="E62" s="1" t="s">
        <v>254</v>
      </c>
      <c r="F62" s="1">
        <v>27347269277</v>
      </c>
      <c r="G62" s="1">
        <v>1</v>
      </c>
      <c r="H62" s="1"/>
      <c r="I62" s="1"/>
      <c r="J62" s="1"/>
      <c r="K62" s="1" t="s">
        <v>125</v>
      </c>
      <c r="L62" s="17" t="s">
        <v>1081</v>
      </c>
      <c r="M62" s="17"/>
      <c r="N62" s="1"/>
      <c r="O62" s="1"/>
      <c r="P62" s="1"/>
      <c r="Q62" s="1"/>
      <c r="R62" s="1"/>
      <c r="S62" s="1"/>
      <c r="T62" s="1" t="s">
        <v>245</v>
      </c>
      <c r="U62" s="108" t="s">
        <v>641</v>
      </c>
      <c r="V62" s="171">
        <v>138128</v>
      </c>
      <c r="W62" s="170">
        <v>8825</v>
      </c>
      <c r="X62" s="108" t="s">
        <v>666</v>
      </c>
      <c r="Y62" s="108"/>
      <c r="Z62" s="62" t="s">
        <v>362</v>
      </c>
      <c r="AA62" s="1" t="s">
        <v>252</v>
      </c>
      <c r="AB62" s="1" t="s">
        <v>247</v>
      </c>
      <c r="AC62" s="1" t="s">
        <v>247</v>
      </c>
      <c r="AD62" s="1" t="s">
        <v>247</v>
      </c>
      <c r="AE62" s="1" t="s">
        <v>247</v>
      </c>
      <c r="AF62" s="1" t="s">
        <v>247</v>
      </c>
      <c r="AG62" s="1" t="s">
        <v>809</v>
      </c>
      <c r="AH62" s="123" t="s">
        <v>810</v>
      </c>
      <c r="AI62" s="84">
        <v>32836</v>
      </c>
      <c r="AJ62" s="48">
        <v>43221</v>
      </c>
      <c r="AK62" s="5"/>
      <c r="AL62" s="67"/>
    </row>
    <row r="63" spans="2:39" ht="15.75" x14ac:dyDescent="0.3">
      <c r="B63" s="36" t="s">
        <v>829</v>
      </c>
      <c r="C63" s="1" t="s">
        <v>828</v>
      </c>
      <c r="D63" s="1" t="s">
        <v>607</v>
      </c>
      <c r="E63" s="1" t="s">
        <v>254</v>
      </c>
      <c r="F63" s="1">
        <v>27136689652</v>
      </c>
      <c r="G63" s="1">
        <v>1</v>
      </c>
      <c r="H63" s="1"/>
      <c r="I63" s="1"/>
      <c r="J63" s="1"/>
      <c r="K63" s="1" t="s">
        <v>125</v>
      </c>
      <c r="L63" s="17" t="s">
        <v>481</v>
      </c>
      <c r="M63" s="17"/>
      <c r="N63" s="1"/>
      <c r="O63" s="1"/>
      <c r="P63" s="1"/>
      <c r="Q63" s="1"/>
      <c r="R63" s="1"/>
      <c r="S63" s="1"/>
      <c r="T63" s="1" t="s">
        <v>245</v>
      </c>
      <c r="U63" s="108"/>
      <c r="V63" s="171"/>
      <c r="W63" s="172"/>
      <c r="X63" s="108"/>
      <c r="Y63" s="108"/>
      <c r="Z63" s="62" t="s">
        <v>666</v>
      </c>
      <c r="AA63" s="1" t="s">
        <v>200</v>
      </c>
      <c r="AB63" s="1" t="s">
        <v>247</v>
      </c>
      <c r="AC63" s="1" t="s">
        <v>247</v>
      </c>
      <c r="AD63" s="1" t="s">
        <v>247</v>
      </c>
      <c r="AE63" s="1" t="s">
        <v>247</v>
      </c>
      <c r="AF63" s="1" t="s">
        <v>247</v>
      </c>
      <c r="AG63" s="1"/>
      <c r="AH63" s="123"/>
      <c r="AI63" s="84"/>
      <c r="AJ63" s="48">
        <v>43344</v>
      </c>
      <c r="AK63" s="5"/>
      <c r="AL63" s="67"/>
    </row>
    <row r="64" spans="2:39" ht="15.75" x14ac:dyDescent="0.3">
      <c r="B64" s="36" t="s">
        <v>908</v>
      </c>
      <c r="C64" s="1" t="s">
        <v>909</v>
      </c>
      <c r="D64" s="1" t="s">
        <v>607</v>
      </c>
      <c r="E64" s="1" t="s">
        <v>254</v>
      </c>
      <c r="F64" s="1">
        <v>27184583947</v>
      </c>
      <c r="G64" s="1">
        <v>1</v>
      </c>
      <c r="H64" s="1"/>
      <c r="I64" s="1"/>
      <c r="J64" s="1"/>
      <c r="K64" s="1" t="s">
        <v>125</v>
      </c>
      <c r="L64" s="17" t="s">
        <v>1080</v>
      </c>
      <c r="M64" s="17"/>
      <c r="N64" s="1"/>
      <c r="O64" s="1"/>
      <c r="P64" s="1"/>
      <c r="Q64" s="1"/>
      <c r="R64" s="1"/>
      <c r="S64" s="1"/>
      <c r="T64" s="1" t="s">
        <v>245</v>
      </c>
      <c r="U64" s="108" t="s">
        <v>56</v>
      </c>
      <c r="V64" s="171">
        <v>207191.98</v>
      </c>
      <c r="W64" s="170">
        <v>294395</v>
      </c>
      <c r="X64" s="173" t="s">
        <v>362</v>
      </c>
      <c r="Y64" s="108" t="s">
        <v>85</v>
      </c>
      <c r="Z64" s="62" t="s">
        <v>362</v>
      </c>
      <c r="AA64" s="1" t="s">
        <v>248</v>
      </c>
      <c r="AB64" s="1" t="s">
        <v>247</v>
      </c>
      <c r="AC64" s="1" t="s">
        <v>247</v>
      </c>
      <c r="AD64" s="1" t="s">
        <v>247</v>
      </c>
      <c r="AE64" s="1" t="s">
        <v>247</v>
      </c>
      <c r="AF64" s="1" t="s">
        <v>247</v>
      </c>
      <c r="AG64" s="1"/>
      <c r="AH64" s="123"/>
      <c r="AI64" s="84"/>
      <c r="AJ64" s="48">
        <v>43435</v>
      </c>
      <c r="AK64" s="5"/>
      <c r="AL64" s="67"/>
    </row>
    <row r="65" spans="2:39" ht="15.75" x14ac:dyDescent="0.3">
      <c r="B65" s="36" t="s">
        <v>910</v>
      </c>
      <c r="C65" s="1" t="s">
        <v>911</v>
      </c>
      <c r="D65" s="1" t="s">
        <v>607</v>
      </c>
      <c r="E65" s="1" t="s">
        <v>254</v>
      </c>
      <c r="F65" s="1">
        <v>27401600812</v>
      </c>
      <c r="G65" s="1">
        <v>1</v>
      </c>
      <c r="H65" s="1"/>
      <c r="I65" s="1"/>
      <c r="J65" s="1"/>
      <c r="K65" s="1" t="s">
        <v>982</v>
      </c>
      <c r="L65" s="17" t="s">
        <v>481</v>
      </c>
      <c r="M65" s="17"/>
      <c r="N65" s="1"/>
      <c r="O65" s="1"/>
      <c r="P65" s="1"/>
      <c r="Q65" s="1"/>
      <c r="R65" s="1"/>
      <c r="S65" s="1"/>
      <c r="T65" s="1" t="s">
        <v>245</v>
      </c>
      <c r="U65" s="108" t="s">
        <v>641</v>
      </c>
      <c r="V65" s="171">
        <v>138127.99</v>
      </c>
      <c r="W65" s="169">
        <v>0</v>
      </c>
      <c r="X65" s="108" t="s">
        <v>666</v>
      </c>
      <c r="Y65" s="108"/>
      <c r="Z65" s="62" t="s">
        <v>362</v>
      </c>
      <c r="AA65" s="1" t="s">
        <v>247</v>
      </c>
      <c r="AB65" s="1" t="s">
        <v>247</v>
      </c>
      <c r="AC65" s="1" t="s">
        <v>247</v>
      </c>
      <c r="AD65" s="1" t="s">
        <v>247</v>
      </c>
      <c r="AE65" s="1" t="s">
        <v>247</v>
      </c>
      <c r="AF65" s="1" t="s">
        <v>247</v>
      </c>
      <c r="AG65" s="1" t="s">
        <v>912</v>
      </c>
      <c r="AH65" s="123" t="s">
        <v>913</v>
      </c>
      <c r="AI65" s="84">
        <v>35409</v>
      </c>
      <c r="AJ65" s="48">
        <v>43435</v>
      </c>
      <c r="AK65" s="5"/>
      <c r="AL65" s="67"/>
    </row>
    <row r="66" spans="2:39" ht="15.75" x14ac:dyDescent="0.3">
      <c r="B66" s="36" t="s">
        <v>925</v>
      </c>
      <c r="C66" s="1" t="s">
        <v>926</v>
      </c>
      <c r="D66" s="1" t="s">
        <v>607</v>
      </c>
      <c r="E66" s="1" t="s">
        <v>254</v>
      </c>
      <c r="F66" s="1">
        <v>20287937947</v>
      </c>
      <c r="G66" s="1">
        <v>1</v>
      </c>
      <c r="H66" s="1" t="s">
        <v>927</v>
      </c>
      <c r="I66" s="1"/>
      <c r="J66" s="1"/>
      <c r="K66" s="1" t="s">
        <v>932</v>
      </c>
      <c r="L66" s="17" t="s">
        <v>1080</v>
      </c>
      <c r="M66" s="17"/>
      <c r="N66" s="1"/>
      <c r="O66" s="1"/>
      <c r="P66" s="1"/>
      <c r="Q66" s="1"/>
      <c r="R66" s="1"/>
      <c r="S66" s="1"/>
      <c r="T66" s="1" t="s">
        <v>245</v>
      </c>
      <c r="U66" s="108" t="s">
        <v>641</v>
      </c>
      <c r="V66" s="171">
        <v>138128</v>
      </c>
      <c r="W66" s="170">
        <v>129140</v>
      </c>
      <c r="X66" s="108" t="s">
        <v>666</v>
      </c>
      <c r="Y66" s="108"/>
      <c r="Z66" s="62" t="s">
        <v>362</v>
      </c>
      <c r="AA66" s="1" t="s">
        <v>249</v>
      </c>
      <c r="AB66" s="1" t="s">
        <v>249</v>
      </c>
      <c r="AC66" s="1" t="s">
        <v>247</v>
      </c>
      <c r="AD66" s="1" t="s">
        <v>247</v>
      </c>
      <c r="AE66" s="1" t="s">
        <v>247</v>
      </c>
      <c r="AF66" s="1" t="s">
        <v>247</v>
      </c>
      <c r="AG66" s="1" t="s">
        <v>928</v>
      </c>
      <c r="AH66" s="123"/>
      <c r="AI66" s="84"/>
      <c r="AJ66" s="48">
        <v>43466</v>
      </c>
      <c r="AK66" s="5"/>
      <c r="AL66" s="67"/>
    </row>
    <row r="67" spans="2:39" ht="15.75" x14ac:dyDescent="0.3">
      <c r="B67" s="36" t="s">
        <v>940</v>
      </c>
      <c r="C67" s="1" t="s">
        <v>941</v>
      </c>
      <c r="D67" s="1" t="s">
        <v>607</v>
      </c>
      <c r="E67" s="1" t="s">
        <v>254</v>
      </c>
      <c r="F67" s="1">
        <v>20234502116</v>
      </c>
      <c r="G67" s="1">
        <v>1</v>
      </c>
      <c r="H67" s="1"/>
      <c r="I67" s="1"/>
      <c r="J67" s="1"/>
      <c r="K67" s="1" t="s">
        <v>942</v>
      </c>
      <c r="L67" s="17"/>
      <c r="M67" s="17"/>
      <c r="N67" s="1"/>
      <c r="O67" s="1"/>
      <c r="P67" s="1"/>
      <c r="Q67" s="1"/>
      <c r="R67" s="1"/>
      <c r="S67" s="1"/>
      <c r="T67" s="1"/>
      <c r="U67" s="108" t="s">
        <v>641</v>
      </c>
      <c r="V67" s="171">
        <v>138128</v>
      </c>
      <c r="W67" s="170">
        <v>0</v>
      </c>
      <c r="X67" s="108" t="s">
        <v>666</v>
      </c>
      <c r="Y67" s="108"/>
      <c r="Z67" s="62"/>
      <c r="AA67" s="1"/>
      <c r="AB67" s="1"/>
      <c r="AC67" s="1"/>
      <c r="AD67" s="1"/>
      <c r="AE67" s="1"/>
      <c r="AF67" s="1"/>
      <c r="AG67" s="1"/>
      <c r="AH67" s="123"/>
      <c r="AI67" s="84"/>
      <c r="AJ67" s="48"/>
      <c r="AK67" s="5"/>
      <c r="AL67" s="67"/>
    </row>
    <row r="68" spans="2:39" ht="15.75" x14ac:dyDescent="0.3">
      <c r="B68" s="36" t="s">
        <v>1041</v>
      </c>
      <c r="C68" s="1" t="s">
        <v>1042</v>
      </c>
      <c r="D68" s="1" t="s">
        <v>607</v>
      </c>
      <c r="E68" s="1" t="s">
        <v>254</v>
      </c>
      <c r="F68" s="1">
        <v>20359637838</v>
      </c>
      <c r="G68" s="1">
        <v>1</v>
      </c>
      <c r="H68" s="1"/>
      <c r="I68" s="1"/>
      <c r="J68" s="1"/>
      <c r="K68" s="1" t="s">
        <v>932</v>
      </c>
      <c r="L68" s="17" t="s">
        <v>1081</v>
      </c>
      <c r="M68" s="17"/>
      <c r="N68" s="1"/>
      <c r="O68" s="1"/>
      <c r="P68" s="1"/>
      <c r="Q68" s="1"/>
      <c r="R68" s="1"/>
      <c r="S68" s="1"/>
      <c r="T68" s="1" t="s">
        <v>245</v>
      </c>
      <c r="U68" s="108" t="s">
        <v>641</v>
      </c>
      <c r="V68" s="171">
        <v>138128</v>
      </c>
      <c r="W68" s="170"/>
      <c r="X68" s="108"/>
      <c r="Y68" s="108"/>
      <c r="Z68" s="62"/>
      <c r="AA68" s="1" t="s">
        <v>247</v>
      </c>
      <c r="AB68" s="1" t="s">
        <v>247</v>
      </c>
      <c r="AC68" s="1" t="s">
        <v>247</v>
      </c>
      <c r="AD68" s="1" t="s">
        <v>247</v>
      </c>
      <c r="AE68" s="1" t="s">
        <v>247</v>
      </c>
      <c r="AF68" s="1" t="s">
        <v>247</v>
      </c>
      <c r="AG68" s="1" t="s">
        <v>1043</v>
      </c>
      <c r="AH68" s="123"/>
      <c r="AI68" s="84"/>
      <c r="AJ68" s="48">
        <v>43709</v>
      </c>
      <c r="AK68" s="5"/>
      <c r="AL68" s="67"/>
    </row>
    <row r="69" spans="2:39" ht="15.75" x14ac:dyDescent="0.3">
      <c r="B69" s="36" t="s">
        <v>1062</v>
      </c>
      <c r="C69" s="1" t="s">
        <v>1063</v>
      </c>
      <c r="D69" s="1" t="s">
        <v>607</v>
      </c>
      <c r="E69" s="1" t="s">
        <v>255</v>
      </c>
      <c r="F69" s="1">
        <v>20255469011</v>
      </c>
      <c r="G69" s="1">
        <v>1</v>
      </c>
      <c r="H69" s="1"/>
      <c r="I69" s="1" t="s">
        <v>1037</v>
      </c>
      <c r="J69" s="1"/>
      <c r="K69" s="1" t="s">
        <v>1064</v>
      </c>
      <c r="L69" s="17" t="s">
        <v>481</v>
      </c>
      <c r="M69" s="17" t="s">
        <v>351</v>
      </c>
      <c r="N69" s="1" t="s">
        <v>345</v>
      </c>
      <c r="O69" s="1"/>
      <c r="P69" s="1"/>
      <c r="Q69" s="1" t="s">
        <v>346</v>
      </c>
      <c r="R69" s="1" t="s">
        <v>369</v>
      </c>
      <c r="S69" s="1" t="s">
        <v>347</v>
      </c>
      <c r="T69" s="1" t="s">
        <v>253</v>
      </c>
      <c r="U69" s="108"/>
      <c r="V69" s="171"/>
      <c r="W69" s="170"/>
      <c r="X69" s="108"/>
      <c r="Y69" s="108"/>
      <c r="Z69" s="62"/>
      <c r="AA69" s="1" t="s">
        <v>248</v>
      </c>
      <c r="AB69" s="1" t="s">
        <v>249</v>
      </c>
      <c r="AC69" s="1" t="s">
        <v>249</v>
      </c>
      <c r="AD69" s="1" t="s">
        <v>249</v>
      </c>
      <c r="AE69" s="1" t="s">
        <v>249</v>
      </c>
      <c r="AF69" s="1" t="s">
        <v>247</v>
      </c>
      <c r="AG69" s="1"/>
      <c r="AH69" s="123"/>
      <c r="AI69" s="84"/>
      <c r="AJ69" s="48">
        <v>43709</v>
      </c>
      <c r="AK69" s="5"/>
      <c r="AL69" s="67">
        <v>30716608189</v>
      </c>
    </row>
    <row r="70" spans="2:39" ht="15.75" x14ac:dyDescent="0.3">
      <c r="B70" s="36" t="s">
        <v>1067</v>
      </c>
      <c r="C70" s="1" t="s">
        <v>1068</v>
      </c>
      <c r="D70" s="1" t="s">
        <v>607</v>
      </c>
      <c r="E70" s="1" t="s">
        <v>254</v>
      </c>
      <c r="F70" s="1">
        <v>20305582140</v>
      </c>
      <c r="G70" s="1">
        <v>1</v>
      </c>
      <c r="H70" s="1"/>
      <c r="I70" s="1"/>
      <c r="J70" s="1"/>
      <c r="K70" s="1" t="s">
        <v>932</v>
      </c>
      <c r="L70" s="17" t="s">
        <v>1080</v>
      </c>
      <c r="M70" s="17"/>
      <c r="N70" s="1"/>
      <c r="O70" s="1"/>
      <c r="P70" s="1"/>
      <c r="Q70" s="1"/>
      <c r="R70" s="1"/>
      <c r="S70" s="1"/>
      <c r="T70" s="1" t="s">
        <v>245</v>
      </c>
      <c r="U70" s="108" t="s">
        <v>641</v>
      </c>
      <c r="V70" s="171"/>
      <c r="W70" s="170"/>
      <c r="X70" s="108"/>
      <c r="Y70" s="108"/>
      <c r="Z70" s="62"/>
      <c r="AA70" s="1" t="s">
        <v>1086</v>
      </c>
      <c r="AB70" s="1" t="s">
        <v>247</v>
      </c>
      <c r="AC70" s="1" t="s">
        <v>247</v>
      </c>
      <c r="AD70" s="1" t="s">
        <v>247</v>
      </c>
      <c r="AE70" s="1" t="s">
        <v>247</v>
      </c>
      <c r="AF70" s="1" t="s">
        <v>247</v>
      </c>
      <c r="AG70" s="1" t="s">
        <v>1069</v>
      </c>
      <c r="AH70" s="146" t="s">
        <v>1070</v>
      </c>
      <c r="AI70" s="84"/>
      <c r="AJ70" s="48">
        <v>43709</v>
      </c>
      <c r="AK70" s="5"/>
      <c r="AL70" s="67"/>
    </row>
    <row r="71" spans="2:39" ht="15.75" x14ac:dyDescent="0.3">
      <c r="B71" s="116"/>
      <c r="C71" s="114" t="s">
        <v>85</v>
      </c>
      <c r="D71" s="114" t="s">
        <v>607</v>
      </c>
      <c r="E71" s="114"/>
      <c r="F71" s="114"/>
      <c r="G71" s="114"/>
      <c r="H71" s="114"/>
      <c r="I71" s="114"/>
      <c r="J71" s="114"/>
      <c r="K71" s="114"/>
      <c r="L71" s="117"/>
      <c r="M71" s="117"/>
      <c r="N71" s="114"/>
      <c r="O71" s="114"/>
      <c r="P71" s="114"/>
      <c r="Q71" s="114"/>
      <c r="R71" s="114"/>
      <c r="S71" s="114"/>
      <c r="T71" s="114"/>
      <c r="U71" s="114"/>
      <c r="V71" s="177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8"/>
      <c r="AI71" s="117"/>
      <c r="AJ71" s="118"/>
      <c r="AK71" s="118"/>
      <c r="AL71" s="119"/>
      <c r="AM71" t="s">
        <v>747</v>
      </c>
    </row>
    <row r="72" spans="2:39" ht="15.75" x14ac:dyDescent="0.3">
      <c r="B72" s="37" t="s">
        <v>286</v>
      </c>
      <c r="C72" s="1" t="s">
        <v>86</v>
      </c>
      <c r="D72" s="1" t="s">
        <v>607</v>
      </c>
      <c r="E72" s="1" t="s">
        <v>254</v>
      </c>
      <c r="F72" s="1">
        <v>20058864154</v>
      </c>
      <c r="G72" s="178">
        <v>3</v>
      </c>
      <c r="H72" s="1" t="s">
        <v>170</v>
      </c>
      <c r="I72" s="1" t="s">
        <v>946</v>
      </c>
      <c r="J72" s="1" t="s">
        <v>25</v>
      </c>
      <c r="K72" s="1" t="s">
        <v>125</v>
      </c>
      <c r="L72" s="17" t="s">
        <v>244</v>
      </c>
      <c r="M72" s="17" t="s">
        <v>370</v>
      </c>
      <c r="N72" s="1" t="s">
        <v>359</v>
      </c>
      <c r="O72" s="1" t="s">
        <v>359</v>
      </c>
      <c r="P72" s="1" t="s">
        <v>369</v>
      </c>
      <c r="Q72" s="1" t="s">
        <v>346</v>
      </c>
      <c r="R72" s="1" t="s">
        <v>369</v>
      </c>
      <c r="S72" s="1" t="s">
        <v>200</v>
      </c>
      <c r="T72" s="1" t="s">
        <v>253</v>
      </c>
      <c r="U72" s="100"/>
      <c r="V72" s="100"/>
      <c r="W72" s="170"/>
      <c r="X72" s="100"/>
      <c r="Y72" s="100"/>
      <c r="Z72" s="62" t="s">
        <v>362</v>
      </c>
      <c r="AA72" s="1" t="s">
        <v>248</v>
      </c>
      <c r="AB72" s="1" t="s">
        <v>249</v>
      </c>
      <c r="AC72" s="1" t="s">
        <v>249</v>
      </c>
      <c r="AD72" s="1" t="s">
        <v>249</v>
      </c>
      <c r="AE72" s="1" t="s">
        <v>247</v>
      </c>
      <c r="AF72" s="1" t="s">
        <v>247</v>
      </c>
      <c r="AG72" s="1">
        <v>4230658</v>
      </c>
      <c r="AH72" s="123" t="s">
        <v>793</v>
      </c>
      <c r="AI72" s="55"/>
      <c r="AJ72" s="2"/>
      <c r="AK72" s="2"/>
      <c r="AL72" s="67">
        <v>30576577164</v>
      </c>
    </row>
    <row r="73" spans="2:39" ht="15.75" x14ac:dyDescent="0.3">
      <c r="B73" s="37" t="s">
        <v>287</v>
      </c>
      <c r="C73" s="1" t="s">
        <v>87</v>
      </c>
      <c r="D73" s="1" t="s">
        <v>608</v>
      </c>
      <c r="E73" s="1" t="s">
        <v>254</v>
      </c>
      <c r="F73" s="1">
        <v>20102293739</v>
      </c>
      <c r="G73" s="1"/>
      <c r="H73" s="1"/>
      <c r="I73" s="1"/>
      <c r="J73" s="1"/>
      <c r="K73" s="1" t="s">
        <v>88</v>
      </c>
      <c r="L73" s="17" t="s">
        <v>240</v>
      </c>
      <c r="M73" s="17"/>
      <c r="N73" s="1"/>
      <c r="O73" s="1"/>
      <c r="P73" s="1"/>
      <c r="Q73" s="1"/>
      <c r="R73" s="1"/>
      <c r="S73" s="1"/>
      <c r="T73" s="1" t="s">
        <v>245</v>
      </c>
      <c r="U73" s="100"/>
      <c r="V73" s="100"/>
      <c r="W73" s="170"/>
      <c r="X73" s="100"/>
      <c r="Y73" s="100"/>
      <c r="Z73" s="62"/>
      <c r="AA73" s="1" t="s">
        <v>361</v>
      </c>
      <c r="AB73" s="1" t="s">
        <v>247</v>
      </c>
      <c r="AC73" s="1" t="s">
        <v>247</v>
      </c>
      <c r="AD73" s="1" t="s">
        <v>247</v>
      </c>
      <c r="AE73" s="1" t="s">
        <v>247</v>
      </c>
      <c r="AF73" s="1" t="s">
        <v>247</v>
      </c>
      <c r="AG73" s="1">
        <v>155053347</v>
      </c>
      <c r="AH73" s="123" t="s">
        <v>89</v>
      </c>
      <c r="AI73" s="3">
        <v>42233</v>
      </c>
      <c r="AJ73" s="2"/>
      <c r="AK73" s="2"/>
      <c r="AL73" s="4"/>
    </row>
    <row r="74" spans="2:39" ht="15.75" x14ac:dyDescent="0.3">
      <c r="B74" s="34" t="s">
        <v>288</v>
      </c>
      <c r="C74" s="1" t="s">
        <v>90</v>
      </c>
      <c r="D74" s="1" t="s">
        <v>607</v>
      </c>
      <c r="E74" s="1" t="s">
        <v>254</v>
      </c>
      <c r="F74" s="1">
        <v>20287837802</v>
      </c>
      <c r="G74" s="1">
        <v>2</v>
      </c>
      <c r="H74" s="1" t="s">
        <v>25</v>
      </c>
      <c r="I74" s="1" t="s">
        <v>496</v>
      </c>
      <c r="J74" s="1" t="s">
        <v>25</v>
      </c>
      <c r="K74" s="1" t="s">
        <v>812</v>
      </c>
      <c r="L74" s="17" t="s">
        <v>244</v>
      </c>
      <c r="M74" s="17" t="s">
        <v>370</v>
      </c>
      <c r="N74" s="1"/>
      <c r="O74" s="1"/>
      <c r="P74" s="1"/>
      <c r="Q74" s="1"/>
      <c r="R74" s="1"/>
      <c r="S74" s="1"/>
      <c r="T74" s="1" t="s">
        <v>253</v>
      </c>
      <c r="U74" s="108"/>
      <c r="V74" s="100"/>
      <c r="W74" s="170"/>
      <c r="X74" s="108"/>
      <c r="Y74" s="108"/>
      <c r="Z74" s="62" t="s">
        <v>362</v>
      </c>
      <c r="AA74" s="1" t="s">
        <v>248</v>
      </c>
      <c r="AB74" s="1" t="s">
        <v>249</v>
      </c>
      <c r="AC74" s="1" t="s">
        <v>247</v>
      </c>
      <c r="AD74" s="1" t="s">
        <v>362</v>
      </c>
      <c r="AE74" s="1" t="s">
        <v>247</v>
      </c>
      <c r="AF74" s="1" t="s">
        <v>247</v>
      </c>
      <c r="AG74" s="1" t="s">
        <v>471</v>
      </c>
      <c r="AH74" s="122" t="s">
        <v>91</v>
      </c>
      <c r="AI74" s="3">
        <v>41334</v>
      </c>
      <c r="AJ74" s="5"/>
      <c r="AK74" s="5"/>
      <c r="AL74" s="4"/>
    </row>
    <row r="75" spans="2:39" ht="15.75" x14ac:dyDescent="0.3">
      <c r="B75" s="37" t="s">
        <v>518</v>
      </c>
      <c r="C75" s="1" t="s">
        <v>519</v>
      </c>
      <c r="D75" s="1" t="s">
        <v>607</v>
      </c>
      <c r="E75" s="1" t="s">
        <v>254</v>
      </c>
      <c r="F75" s="1">
        <v>23337953034</v>
      </c>
      <c r="G75" s="1">
        <v>3</v>
      </c>
      <c r="H75" s="1"/>
      <c r="I75" s="1"/>
      <c r="J75" s="1"/>
      <c r="K75" s="1" t="s">
        <v>932</v>
      </c>
      <c r="L75" s="17" t="s">
        <v>241</v>
      </c>
      <c r="M75" s="17" t="s">
        <v>370</v>
      </c>
      <c r="N75" s="1" t="s">
        <v>359</v>
      </c>
      <c r="O75" s="1"/>
      <c r="P75" s="1" t="s">
        <v>369</v>
      </c>
      <c r="Q75" s="1"/>
      <c r="R75" s="1"/>
      <c r="S75" s="1"/>
      <c r="T75" s="1" t="s">
        <v>253</v>
      </c>
      <c r="U75" s="100"/>
      <c r="V75" s="100"/>
      <c r="W75" s="170"/>
      <c r="X75" s="100"/>
      <c r="Y75" s="100"/>
      <c r="Z75" s="62" t="s">
        <v>362</v>
      </c>
      <c r="AA75" s="1" t="s">
        <v>361</v>
      </c>
      <c r="AB75" s="1" t="s">
        <v>247</v>
      </c>
      <c r="AC75" s="1" t="s">
        <v>247</v>
      </c>
      <c r="AD75" s="1" t="s">
        <v>247</v>
      </c>
      <c r="AE75" s="1" t="s">
        <v>249</v>
      </c>
      <c r="AF75" s="1" t="s">
        <v>247</v>
      </c>
      <c r="AG75" s="1"/>
      <c r="AH75" s="6"/>
      <c r="AI75" s="84">
        <v>42460</v>
      </c>
      <c r="AJ75" s="83">
        <v>42474</v>
      </c>
      <c r="AK75" s="6"/>
      <c r="AL75" s="4"/>
    </row>
    <row r="76" spans="2:39" ht="15.75" x14ac:dyDescent="0.3">
      <c r="B76" s="37" t="s">
        <v>580</v>
      </c>
      <c r="C76" s="1" t="s">
        <v>582</v>
      </c>
      <c r="D76" s="1" t="s">
        <v>608</v>
      </c>
      <c r="E76" s="1" t="s">
        <v>254</v>
      </c>
      <c r="F76" s="1">
        <v>20382012748</v>
      </c>
      <c r="G76" s="1">
        <v>1</v>
      </c>
      <c r="H76" s="1"/>
      <c r="I76" s="1"/>
      <c r="J76" s="1"/>
      <c r="K76" s="1" t="s">
        <v>583</v>
      </c>
      <c r="L76" s="17" t="s">
        <v>481</v>
      </c>
      <c r="M76" s="17"/>
      <c r="N76" s="1"/>
      <c r="O76" s="1"/>
      <c r="P76" s="1"/>
      <c r="Q76" s="1"/>
      <c r="R76" s="1"/>
      <c r="S76" s="1"/>
      <c r="T76" s="1" t="s">
        <v>245</v>
      </c>
      <c r="U76" s="108"/>
      <c r="V76" s="171"/>
      <c r="W76" s="170"/>
      <c r="X76" s="108"/>
      <c r="Y76" s="108"/>
      <c r="Z76" s="108" t="s">
        <v>362</v>
      </c>
      <c r="AA76" s="1" t="s">
        <v>248</v>
      </c>
      <c r="AB76" s="1" t="s">
        <v>247</v>
      </c>
      <c r="AC76" s="1" t="s">
        <v>247</v>
      </c>
      <c r="AD76" s="1" t="s">
        <v>247</v>
      </c>
      <c r="AE76" s="1" t="s">
        <v>247</v>
      </c>
      <c r="AF76" s="1" t="s">
        <v>247</v>
      </c>
      <c r="AG76" s="1" t="s">
        <v>585</v>
      </c>
      <c r="AH76" s="123" t="s">
        <v>586</v>
      </c>
      <c r="AI76" s="84">
        <v>42440</v>
      </c>
      <c r="AJ76" s="83">
        <v>42615</v>
      </c>
      <c r="AK76" s="6"/>
      <c r="AL76" s="4"/>
    </row>
    <row r="77" spans="2:39" ht="15.75" x14ac:dyDescent="0.3">
      <c r="B77" s="37" t="s">
        <v>599</v>
      </c>
      <c r="C77" s="1" t="s">
        <v>600</v>
      </c>
      <c r="D77" s="1" t="s">
        <v>607</v>
      </c>
      <c r="E77" s="1" t="s">
        <v>255</v>
      </c>
      <c r="F77" s="1">
        <v>23337953034</v>
      </c>
      <c r="G77" s="1">
        <v>3</v>
      </c>
      <c r="H77" s="1"/>
      <c r="I77" s="1"/>
      <c r="J77" s="1"/>
      <c r="K77" s="1" t="s">
        <v>932</v>
      </c>
      <c r="L77" s="17" t="s">
        <v>241</v>
      </c>
      <c r="M77" s="17" t="s">
        <v>370</v>
      </c>
      <c r="N77" s="1" t="s">
        <v>359</v>
      </c>
      <c r="O77" s="1"/>
      <c r="P77" s="1"/>
      <c r="Q77" s="1" t="s">
        <v>346</v>
      </c>
      <c r="R77" s="1"/>
      <c r="S77" s="1"/>
      <c r="T77" s="1" t="s">
        <v>253</v>
      </c>
      <c r="U77" s="100"/>
      <c r="V77" s="100"/>
      <c r="W77" s="170"/>
      <c r="X77" s="100"/>
      <c r="Y77" s="100"/>
      <c r="Z77" s="62" t="s">
        <v>362</v>
      </c>
      <c r="AA77" s="1" t="s">
        <v>248</v>
      </c>
      <c r="AB77" s="1" t="s">
        <v>247</v>
      </c>
      <c r="AC77" s="1" t="s">
        <v>247</v>
      </c>
      <c r="AD77" s="1" t="s">
        <v>247</v>
      </c>
      <c r="AE77" s="1" t="s">
        <v>247</v>
      </c>
      <c r="AF77" s="1" t="s">
        <v>247</v>
      </c>
      <c r="AG77" s="1"/>
      <c r="AH77" s="123"/>
      <c r="AI77" s="84"/>
      <c r="AJ77" s="83">
        <v>42583</v>
      </c>
      <c r="AK77" s="6"/>
      <c r="AL77" s="109">
        <v>30710426208</v>
      </c>
    </row>
    <row r="78" spans="2:39" ht="15.75" x14ac:dyDescent="0.3">
      <c r="B78" s="37" t="s">
        <v>631</v>
      </c>
      <c r="C78" s="1" t="s">
        <v>632</v>
      </c>
      <c r="D78" s="1" t="s">
        <v>607</v>
      </c>
      <c r="E78" s="1" t="s">
        <v>254</v>
      </c>
      <c r="F78" s="1">
        <v>23174420459</v>
      </c>
      <c r="G78" s="1">
        <v>3</v>
      </c>
      <c r="H78" s="1"/>
      <c r="I78" s="1"/>
      <c r="J78" s="1"/>
      <c r="K78" s="1" t="s">
        <v>633</v>
      </c>
      <c r="L78" s="17" t="s">
        <v>241</v>
      </c>
      <c r="M78" s="17"/>
      <c r="N78" s="1"/>
      <c r="O78" s="1"/>
      <c r="P78" s="1"/>
      <c r="Q78" s="1"/>
      <c r="R78" s="1"/>
      <c r="S78" s="1"/>
      <c r="T78" s="1" t="s">
        <v>245</v>
      </c>
      <c r="U78" s="108" t="s">
        <v>92</v>
      </c>
      <c r="V78" s="100">
        <v>690639.95</v>
      </c>
      <c r="W78" s="170">
        <v>853901.48</v>
      </c>
      <c r="X78" s="108" t="s">
        <v>362</v>
      </c>
      <c r="Y78" s="108" t="s">
        <v>121</v>
      </c>
      <c r="Z78" s="62" t="s">
        <v>362</v>
      </c>
      <c r="AA78" s="1" t="s">
        <v>248</v>
      </c>
      <c r="AB78" s="1" t="s">
        <v>247</v>
      </c>
      <c r="AC78" s="1" t="s">
        <v>247</v>
      </c>
      <c r="AD78" s="1" t="s">
        <v>247</v>
      </c>
      <c r="AE78" s="1" t="s">
        <v>247</v>
      </c>
      <c r="AF78" s="1" t="s">
        <v>247</v>
      </c>
      <c r="AG78" s="1">
        <v>155123603</v>
      </c>
      <c r="AH78" s="123"/>
      <c r="AI78" s="84"/>
      <c r="AJ78" s="83"/>
      <c r="AK78" s="6"/>
      <c r="AL78" s="4"/>
    </row>
    <row r="79" spans="2:39" ht="15.75" x14ac:dyDescent="0.3">
      <c r="B79" s="37" t="s">
        <v>935</v>
      </c>
      <c r="C79" s="1" t="s">
        <v>931</v>
      </c>
      <c r="D79" s="1" t="s">
        <v>607</v>
      </c>
      <c r="E79" s="1" t="s">
        <v>254</v>
      </c>
      <c r="F79" s="1">
        <v>20318478733</v>
      </c>
      <c r="G79" s="1">
        <v>1</v>
      </c>
      <c r="H79" s="1"/>
      <c r="I79" s="1"/>
      <c r="J79" s="1"/>
      <c r="K79" s="1" t="s">
        <v>932</v>
      </c>
      <c r="L79" s="17" t="s">
        <v>1081</v>
      </c>
      <c r="M79" s="17"/>
      <c r="N79" s="1"/>
      <c r="O79" s="1"/>
      <c r="P79" s="1"/>
      <c r="Q79" s="1"/>
      <c r="R79" s="1"/>
      <c r="S79" s="1"/>
      <c r="T79" s="1" t="s">
        <v>245</v>
      </c>
      <c r="U79" s="108"/>
      <c r="V79" s="100"/>
      <c r="W79" s="170"/>
      <c r="X79" s="108"/>
      <c r="Y79" s="108"/>
      <c r="Z79" s="62"/>
      <c r="AA79" s="1"/>
      <c r="AB79" s="1"/>
      <c r="AC79" s="1"/>
      <c r="AD79" s="1"/>
      <c r="AE79" s="1"/>
      <c r="AF79" s="1"/>
      <c r="AG79" s="1"/>
      <c r="AH79" s="123"/>
      <c r="AI79" s="84"/>
      <c r="AJ79" s="83"/>
      <c r="AK79" s="6"/>
      <c r="AL79" s="4"/>
    </row>
    <row r="80" spans="2:39" ht="15.75" x14ac:dyDescent="0.3">
      <c r="B80" s="37" t="s">
        <v>1004</v>
      </c>
      <c r="C80" s="1" t="s">
        <v>1005</v>
      </c>
      <c r="D80" s="1" t="s">
        <v>607</v>
      </c>
      <c r="E80" s="1" t="s">
        <v>254</v>
      </c>
      <c r="F80" s="1">
        <v>20382614683</v>
      </c>
      <c r="G80" s="1">
        <v>1</v>
      </c>
      <c r="H80" s="1"/>
      <c r="I80" s="1"/>
      <c r="J80" s="1"/>
      <c r="K80" s="1" t="s">
        <v>932</v>
      </c>
      <c r="L80" s="17" t="s">
        <v>481</v>
      </c>
      <c r="M80" s="17"/>
      <c r="N80" s="1"/>
      <c r="O80" s="1"/>
      <c r="P80" s="1"/>
      <c r="Q80" s="1"/>
      <c r="R80" s="1"/>
      <c r="S80" s="1"/>
      <c r="T80" s="1" t="s">
        <v>245</v>
      </c>
      <c r="U80" s="108" t="s">
        <v>641</v>
      </c>
      <c r="V80" s="100"/>
      <c r="W80" s="170">
        <v>0</v>
      </c>
      <c r="X80" s="108" t="s">
        <v>666</v>
      </c>
      <c r="Y80" s="108"/>
      <c r="Z80" s="62"/>
      <c r="AA80" s="1"/>
      <c r="AB80" s="1"/>
      <c r="AC80" s="1"/>
      <c r="AD80" s="1"/>
      <c r="AE80" s="1"/>
      <c r="AF80" s="1"/>
      <c r="AG80" s="1"/>
      <c r="AH80" s="123"/>
      <c r="AI80" s="84"/>
      <c r="AJ80" s="83">
        <v>43656</v>
      </c>
      <c r="AK80" s="6"/>
      <c r="AL80" s="4"/>
    </row>
    <row r="81" spans="2:38" ht="15.75" x14ac:dyDescent="0.3">
      <c r="B81" s="37" t="s">
        <v>1051</v>
      </c>
      <c r="C81" s="1" t="s">
        <v>1054</v>
      </c>
      <c r="D81" s="1" t="s">
        <v>607</v>
      </c>
      <c r="E81" s="1" t="s">
        <v>254</v>
      </c>
      <c r="F81" s="1">
        <v>27138152974</v>
      </c>
      <c r="G81" s="1">
        <v>1</v>
      </c>
      <c r="H81" s="1"/>
      <c r="I81" s="1"/>
      <c r="J81" s="1"/>
      <c r="K81" s="1" t="s">
        <v>1071</v>
      </c>
      <c r="L81" s="17" t="s">
        <v>1081</v>
      </c>
      <c r="M81" s="17"/>
      <c r="N81" s="1"/>
      <c r="O81" s="1"/>
      <c r="P81" s="1"/>
      <c r="Q81" s="1"/>
      <c r="R81" s="1"/>
      <c r="S81" s="1"/>
      <c r="T81" s="1" t="s">
        <v>253</v>
      </c>
      <c r="U81" s="108"/>
      <c r="V81" s="100"/>
      <c r="W81" s="170"/>
      <c r="X81" s="108"/>
      <c r="Y81" s="108"/>
      <c r="Z81" s="62"/>
      <c r="AA81" s="1" t="s">
        <v>248</v>
      </c>
      <c r="AB81" s="1" t="s">
        <v>247</v>
      </c>
      <c r="AC81" s="1" t="s">
        <v>247</v>
      </c>
      <c r="AD81" s="1" t="s">
        <v>247</v>
      </c>
      <c r="AE81" s="1" t="s">
        <v>249</v>
      </c>
      <c r="AF81" s="1" t="s">
        <v>247</v>
      </c>
      <c r="AG81" s="1" t="s">
        <v>1076</v>
      </c>
      <c r="AH81" s="123" t="s">
        <v>1075</v>
      </c>
      <c r="AI81" s="84"/>
      <c r="AJ81" s="83">
        <v>43709</v>
      </c>
      <c r="AK81" s="6"/>
      <c r="AL81" s="4"/>
    </row>
    <row r="82" spans="2:38" ht="15.75" x14ac:dyDescent="0.3">
      <c r="B82" s="116"/>
      <c r="C82" s="114" t="s">
        <v>92</v>
      </c>
      <c r="D82" s="114" t="s">
        <v>607</v>
      </c>
      <c r="E82" s="114"/>
      <c r="F82" s="114"/>
      <c r="G82" s="114"/>
      <c r="H82" s="114"/>
      <c r="I82" s="114"/>
      <c r="J82" s="114"/>
      <c r="K82" s="114"/>
      <c r="L82" s="117"/>
      <c r="M82" s="117"/>
      <c r="N82" s="114"/>
      <c r="O82" s="114"/>
      <c r="P82" s="114"/>
      <c r="Q82" s="114"/>
      <c r="R82" s="114"/>
      <c r="S82" s="114"/>
      <c r="T82" s="114"/>
      <c r="U82" s="114"/>
      <c r="V82" s="177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8"/>
      <c r="AI82" s="117"/>
      <c r="AJ82" s="118"/>
      <c r="AK82" s="118"/>
      <c r="AL82" s="119"/>
    </row>
    <row r="83" spans="2:38" ht="15.75" x14ac:dyDescent="0.3">
      <c r="B83" s="36" t="s">
        <v>289</v>
      </c>
      <c r="C83" s="1" t="s">
        <v>93</v>
      </c>
      <c r="D83" s="1" t="s">
        <v>608</v>
      </c>
      <c r="E83" s="1" t="s">
        <v>255</v>
      </c>
      <c r="F83" s="1">
        <v>20296207161</v>
      </c>
      <c r="G83" s="1">
        <v>2</v>
      </c>
      <c r="H83" s="1" t="s">
        <v>206</v>
      </c>
      <c r="I83" s="1" t="s">
        <v>643</v>
      </c>
      <c r="J83" s="1"/>
      <c r="K83" s="1" t="s">
        <v>932</v>
      </c>
      <c r="L83" s="17" t="s">
        <v>481</v>
      </c>
      <c r="M83" s="17" t="s">
        <v>353</v>
      </c>
      <c r="N83" s="1" t="s">
        <v>349</v>
      </c>
      <c r="O83" s="1" t="s">
        <v>349</v>
      </c>
      <c r="P83" s="1"/>
      <c r="Q83" s="1" t="s">
        <v>346</v>
      </c>
      <c r="R83" s="1" t="s">
        <v>369</v>
      </c>
      <c r="S83" s="1" t="s">
        <v>348</v>
      </c>
      <c r="T83" s="1" t="s">
        <v>253</v>
      </c>
      <c r="U83" s="100"/>
      <c r="V83" s="100"/>
      <c r="W83" s="170"/>
      <c r="X83" s="100"/>
      <c r="Y83" s="100"/>
      <c r="Z83" s="62" t="s">
        <v>362</v>
      </c>
      <c r="AA83" s="1" t="s">
        <v>248</v>
      </c>
      <c r="AB83" s="1" t="s">
        <v>249</v>
      </c>
      <c r="AC83" s="1" t="s">
        <v>249</v>
      </c>
      <c r="AD83" s="1" t="s">
        <v>249</v>
      </c>
      <c r="AE83" s="1" t="s">
        <v>249</v>
      </c>
      <c r="AF83" s="1" t="s">
        <v>247</v>
      </c>
      <c r="AG83" s="1">
        <v>154488054</v>
      </c>
      <c r="AH83" s="123" t="s">
        <v>94</v>
      </c>
      <c r="AI83" s="3">
        <v>41733</v>
      </c>
      <c r="AJ83" s="2"/>
      <c r="AK83" s="2"/>
      <c r="AL83" s="109">
        <v>33712206379</v>
      </c>
    </row>
    <row r="84" spans="2:38" ht="15.75" x14ac:dyDescent="0.3">
      <c r="B84" s="36" t="s">
        <v>290</v>
      </c>
      <c r="C84" s="1" t="s">
        <v>95</v>
      </c>
      <c r="D84" s="1" t="s">
        <v>607</v>
      </c>
      <c r="E84" s="1" t="s">
        <v>254</v>
      </c>
      <c r="F84" s="1">
        <v>20340142927</v>
      </c>
      <c r="G84" s="1">
        <v>1</v>
      </c>
      <c r="H84" s="1"/>
      <c r="I84" s="1"/>
      <c r="J84" s="1"/>
      <c r="K84" s="1" t="s">
        <v>1079</v>
      </c>
      <c r="L84" s="17" t="s">
        <v>1081</v>
      </c>
      <c r="M84" s="17"/>
      <c r="N84" s="1"/>
      <c r="O84" s="1"/>
      <c r="P84" s="1"/>
      <c r="Q84" s="1"/>
      <c r="R84" s="1"/>
      <c r="S84" s="1"/>
      <c r="T84" s="1" t="s">
        <v>245</v>
      </c>
      <c r="U84" s="108" t="s">
        <v>92</v>
      </c>
      <c r="V84" s="171">
        <v>552511</v>
      </c>
      <c r="W84" s="170">
        <v>540640.88</v>
      </c>
      <c r="X84" s="108" t="s">
        <v>666</v>
      </c>
      <c r="Y84" s="108"/>
      <c r="Z84" s="62" t="s">
        <v>362</v>
      </c>
      <c r="AA84" s="1" t="s">
        <v>246</v>
      </c>
      <c r="AB84" s="1" t="s">
        <v>247</v>
      </c>
      <c r="AC84" s="1" t="s">
        <v>247</v>
      </c>
      <c r="AD84" s="1" t="s">
        <v>247</v>
      </c>
      <c r="AE84" s="1" t="s">
        <v>247</v>
      </c>
      <c r="AF84" s="1" t="s">
        <v>247</v>
      </c>
      <c r="AG84" s="1">
        <v>156232502</v>
      </c>
      <c r="AH84" s="123" t="s">
        <v>96</v>
      </c>
      <c r="AI84" s="3">
        <v>41909</v>
      </c>
      <c r="AJ84" s="2"/>
      <c r="AK84" s="2"/>
      <c r="AL84" s="10"/>
    </row>
    <row r="85" spans="2:38" ht="15.75" x14ac:dyDescent="0.3">
      <c r="B85" s="36" t="s">
        <v>291</v>
      </c>
      <c r="C85" s="1" t="s">
        <v>97</v>
      </c>
      <c r="D85" s="1" t="s">
        <v>607</v>
      </c>
      <c r="E85" s="1" t="s">
        <v>254</v>
      </c>
      <c r="F85" s="1">
        <v>20148304603</v>
      </c>
      <c r="G85" s="1">
        <v>1</v>
      </c>
      <c r="H85" s="1"/>
      <c r="I85" s="1"/>
      <c r="J85" s="1"/>
      <c r="K85" s="1" t="s">
        <v>644</v>
      </c>
      <c r="L85" s="17" t="s">
        <v>1080</v>
      </c>
      <c r="M85" s="17"/>
      <c r="N85" s="1"/>
      <c r="O85" s="1"/>
      <c r="P85" s="1"/>
      <c r="Q85" s="1"/>
      <c r="R85" s="1"/>
      <c r="S85" s="1"/>
      <c r="T85" s="1" t="s">
        <v>245</v>
      </c>
      <c r="U85" s="108" t="s">
        <v>66</v>
      </c>
      <c r="V85" s="171">
        <v>276255.98</v>
      </c>
      <c r="W85" s="170">
        <v>927927.2</v>
      </c>
      <c r="X85" s="108" t="s">
        <v>362</v>
      </c>
      <c r="Y85" s="108" t="s">
        <v>121</v>
      </c>
      <c r="Z85" s="62" t="s">
        <v>362</v>
      </c>
      <c r="AA85" s="1" t="s">
        <v>246</v>
      </c>
      <c r="AB85" s="1" t="s">
        <v>247</v>
      </c>
      <c r="AC85" s="1" t="s">
        <v>247</v>
      </c>
      <c r="AD85" s="1" t="s">
        <v>247</v>
      </c>
      <c r="AE85" s="1" t="s">
        <v>247</v>
      </c>
      <c r="AF85" s="1" t="s">
        <v>247</v>
      </c>
      <c r="AG85" s="1">
        <v>154650681</v>
      </c>
      <c r="AH85" s="123" t="s">
        <v>98</v>
      </c>
      <c r="AI85" s="3">
        <v>42153</v>
      </c>
      <c r="AJ85" s="2"/>
      <c r="AK85" s="2"/>
      <c r="AL85" s="10"/>
    </row>
    <row r="86" spans="2:38" ht="15.75" x14ac:dyDescent="0.3">
      <c r="B86" s="36" t="s">
        <v>292</v>
      </c>
      <c r="C86" s="1" t="s">
        <v>99</v>
      </c>
      <c r="D86" s="1" t="s">
        <v>608</v>
      </c>
      <c r="E86" s="1" t="s">
        <v>255</v>
      </c>
      <c r="F86" s="1">
        <f>+F145</f>
        <v>20062601486</v>
      </c>
      <c r="G86" s="1"/>
      <c r="H86" s="1">
        <v>20062601486</v>
      </c>
      <c r="I86" s="1"/>
      <c r="J86" s="1"/>
      <c r="K86" s="1" t="str">
        <f>+K145</f>
        <v>MANA6914</v>
      </c>
      <c r="L86" s="17" t="s">
        <v>481</v>
      </c>
      <c r="M86" s="17" t="s">
        <v>363</v>
      </c>
      <c r="N86" s="1" t="s">
        <v>364</v>
      </c>
      <c r="O86" s="1" t="s">
        <v>364</v>
      </c>
      <c r="P86" s="1"/>
      <c r="Q86" s="1" t="s">
        <v>346</v>
      </c>
      <c r="R86" s="1" t="s">
        <v>369</v>
      </c>
      <c r="S86" s="1" t="s">
        <v>365</v>
      </c>
      <c r="T86" s="1" t="s">
        <v>253</v>
      </c>
      <c r="U86" s="100"/>
      <c r="V86" s="100"/>
      <c r="W86" s="170"/>
      <c r="X86" s="100"/>
      <c r="Y86" s="100"/>
      <c r="Z86" s="62"/>
      <c r="AA86" s="1" t="s">
        <v>248</v>
      </c>
      <c r="AB86" s="1" t="s">
        <v>249</v>
      </c>
      <c r="AC86" s="1" t="s">
        <v>247</v>
      </c>
      <c r="AD86" s="1" t="s">
        <v>247</v>
      </c>
      <c r="AE86" s="1" t="s">
        <v>249</v>
      </c>
      <c r="AF86" s="1" t="s">
        <v>247</v>
      </c>
      <c r="AG86" s="1"/>
      <c r="AH86" s="123"/>
      <c r="AI86" s="54"/>
      <c r="AJ86" s="2"/>
      <c r="AK86" s="47">
        <v>42309</v>
      </c>
      <c r="AL86" s="10"/>
    </row>
    <row r="87" spans="2:38" ht="15.75" x14ac:dyDescent="0.3">
      <c r="B87" s="36" t="s">
        <v>602</v>
      </c>
      <c r="C87" s="1" t="s">
        <v>603</v>
      </c>
      <c r="D87" s="1" t="s">
        <v>607</v>
      </c>
      <c r="E87" s="1" t="s">
        <v>255</v>
      </c>
      <c r="F87" s="1">
        <v>27173924777</v>
      </c>
      <c r="G87" s="1">
        <v>1</v>
      </c>
      <c r="H87" s="1"/>
      <c r="I87" s="1"/>
      <c r="J87" s="1"/>
      <c r="K87" s="1" t="s">
        <v>932</v>
      </c>
      <c r="L87" s="17" t="s">
        <v>241</v>
      </c>
      <c r="M87" s="17"/>
      <c r="N87" s="1"/>
      <c r="O87" s="1"/>
      <c r="P87" s="1"/>
      <c r="Q87" s="1" t="s">
        <v>346</v>
      </c>
      <c r="R87" s="1"/>
      <c r="S87" s="1"/>
      <c r="T87" s="1" t="s">
        <v>253</v>
      </c>
      <c r="U87" s="100"/>
      <c r="V87" s="100"/>
      <c r="W87" s="170"/>
      <c r="X87" s="100"/>
      <c r="Y87" s="100"/>
      <c r="Z87" s="62" t="s">
        <v>362</v>
      </c>
      <c r="AA87" s="1" t="s">
        <v>604</v>
      </c>
      <c r="AB87" s="1" t="s">
        <v>247</v>
      </c>
      <c r="AC87" s="1" t="s">
        <v>247</v>
      </c>
      <c r="AD87" s="1" t="s">
        <v>247</v>
      </c>
      <c r="AE87" s="1" t="s">
        <v>249</v>
      </c>
      <c r="AF87" s="1" t="s">
        <v>605</v>
      </c>
      <c r="AG87" s="1"/>
      <c r="AH87" s="123"/>
      <c r="AI87" s="54"/>
      <c r="AJ87" s="50">
        <v>42583</v>
      </c>
      <c r="AK87" s="47"/>
      <c r="AL87" s="109">
        <v>30710758286</v>
      </c>
    </row>
    <row r="88" spans="2:38" ht="15.75" x14ac:dyDescent="0.3">
      <c r="B88" s="36" t="s">
        <v>748</v>
      </c>
      <c r="C88" s="1" t="s">
        <v>749</v>
      </c>
      <c r="D88" s="1" t="s">
        <v>607</v>
      </c>
      <c r="E88" s="1" t="s">
        <v>255</v>
      </c>
      <c r="F88" s="1">
        <v>20244896740</v>
      </c>
      <c r="G88" s="1">
        <v>3</v>
      </c>
      <c r="H88" s="1"/>
      <c r="I88" s="1"/>
      <c r="J88" s="1"/>
      <c r="K88" s="1" t="s">
        <v>932</v>
      </c>
      <c r="L88" s="17" t="s">
        <v>481</v>
      </c>
      <c r="M88" s="17" t="s">
        <v>370</v>
      </c>
      <c r="N88" s="1" t="s">
        <v>359</v>
      </c>
      <c r="O88" s="1"/>
      <c r="P88" s="1"/>
      <c r="Q88" s="1" t="s">
        <v>346</v>
      </c>
      <c r="R88" s="1" t="s">
        <v>369</v>
      </c>
      <c r="S88" s="1"/>
      <c r="T88" s="1" t="s">
        <v>253</v>
      </c>
      <c r="U88" s="100"/>
      <c r="V88" s="100"/>
      <c r="W88" s="170"/>
      <c r="X88" s="100"/>
      <c r="Y88" s="100"/>
      <c r="Z88" s="62" t="s">
        <v>362</v>
      </c>
      <c r="AA88" s="1" t="s">
        <v>250</v>
      </c>
      <c r="AB88" s="1" t="s">
        <v>247</v>
      </c>
      <c r="AC88" s="1" t="s">
        <v>247</v>
      </c>
      <c r="AD88" s="1" t="s">
        <v>247</v>
      </c>
      <c r="AE88" s="1" t="s">
        <v>249</v>
      </c>
      <c r="AF88" s="1" t="s">
        <v>247</v>
      </c>
      <c r="AG88" s="1"/>
      <c r="AH88" s="123"/>
      <c r="AI88" s="54"/>
      <c r="AJ88" s="50">
        <v>43070</v>
      </c>
      <c r="AK88" s="47"/>
      <c r="AL88" s="109">
        <v>30709599638</v>
      </c>
    </row>
    <row r="89" spans="2:38" ht="15.75" x14ac:dyDescent="0.3">
      <c r="B89" s="36" t="s">
        <v>1033</v>
      </c>
      <c r="C89" s="1" t="s">
        <v>1034</v>
      </c>
      <c r="D89" s="1" t="s">
        <v>607</v>
      </c>
      <c r="E89" s="1" t="s">
        <v>254</v>
      </c>
      <c r="F89" s="1">
        <v>20215121209</v>
      </c>
      <c r="G89" s="1">
        <v>1</v>
      </c>
      <c r="H89" s="1"/>
      <c r="I89" s="1"/>
      <c r="J89" s="1"/>
      <c r="K89" s="1" t="s">
        <v>932</v>
      </c>
      <c r="L89" s="17" t="s">
        <v>1081</v>
      </c>
      <c r="M89" s="17"/>
      <c r="N89" s="1"/>
      <c r="O89" s="1"/>
      <c r="P89" s="1"/>
      <c r="Q89" s="1"/>
      <c r="R89" s="1"/>
      <c r="S89" s="1"/>
      <c r="T89" s="1" t="s">
        <v>245</v>
      </c>
      <c r="U89" s="100"/>
      <c r="V89" s="100"/>
      <c r="W89" s="170"/>
      <c r="X89" s="100"/>
      <c r="Y89" s="100"/>
      <c r="Z89" s="62" t="s">
        <v>362</v>
      </c>
      <c r="AA89" s="1" t="s">
        <v>248</v>
      </c>
      <c r="AB89" s="1" t="s">
        <v>247</v>
      </c>
      <c r="AC89" s="1" t="s">
        <v>247</v>
      </c>
      <c r="AD89" s="1" t="s">
        <v>247</v>
      </c>
      <c r="AE89" s="1" t="s">
        <v>247</v>
      </c>
      <c r="AF89" s="1" t="s">
        <v>247</v>
      </c>
      <c r="AG89" s="1"/>
      <c r="AH89" s="123"/>
      <c r="AI89" s="54"/>
      <c r="AJ89" s="50">
        <v>43678</v>
      </c>
      <c r="AK89" s="47"/>
      <c r="AL89" s="109"/>
    </row>
    <row r="90" spans="2:38" ht="15.75" x14ac:dyDescent="0.3">
      <c r="B90" s="36" t="s">
        <v>1056</v>
      </c>
      <c r="C90" s="1" t="s">
        <v>1057</v>
      </c>
      <c r="D90" s="1" t="s">
        <v>607</v>
      </c>
      <c r="E90" s="1" t="s">
        <v>254</v>
      </c>
      <c r="F90" s="1">
        <v>20059243706</v>
      </c>
      <c r="G90" s="1">
        <v>1</v>
      </c>
      <c r="H90" s="1"/>
      <c r="I90" s="1"/>
      <c r="J90" s="1"/>
      <c r="K90" s="1" t="s">
        <v>932</v>
      </c>
      <c r="L90" s="17" t="s">
        <v>481</v>
      </c>
      <c r="M90" s="17"/>
      <c r="N90" s="1"/>
      <c r="O90" s="1"/>
      <c r="P90" s="1"/>
      <c r="Q90" s="1"/>
      <c r="R90" s="1"/>
      <c r="S90" s="1"/>
      <c r="T90" s="1"/>
      <c r="U90" s="100"/>
      <c r="V90" s="100"/>
      <c r="W90" s="170"/>
      <c r="X90" s="100"/>
      <c r="Y90" s="100"/>
      <c r="Z90" s="62"/>
      <c r="AA90" s="1"/>
      <c r="AB90" s="1"/>
      <c r="AC90" s="1" t="s">
        <v>249</v>
      </c>
      <c r="AD90" s="1"/>
      <c r="AE90" s="1"/>
      <c r="AF90" s="1"/>
      <c r="AG90" s="1"/>
      <c r="AH90" s="123"/>
      <c r="AI90" s="54"/>
      <c r="AJ90" s="50"/>
      <c r="AK90" s="47"/>
      <c r="AL90" s="109"/>
    </row>
    <row r="91" spans="2:38" ht="15.75" x14ac:dyDescent="0.3">
      <c r="B91" s="116"/>
      <c r="C91" s="114" t="s">
        <v>100</v>
      </c>
      <c r="D91" s="114" t="s">
        <v>607</v>
      </c>
      <c r="E91" s="114"/>
      <c r="F91" s="114"/>
      <c r="G91" s="114"/>
      <c r="H91" s="114"/>
      <c r="I91" s="114"/>
      <c r="J91" s="114"/>
      <c r="K91" s="114"/>
      <c r="L91" s="117"/>
      <c r="M91" s="117"/>
      <c r="N91" s="114"/>
      <c r="O91" s="114"/>
      <c r="P91" s="114"/>
      <c r="Q91" s="114"/>
      <c r="R91" s="114"/>
      <c r="S91" s="114"/>
      <c r="T91" s="114"/>
      <c r="U91" s="114"/>
      <c r="V91" s="177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8"/>
      <c r="AI91" s="117"/>
      <c r="AJ91" s="118"/>
      <c r="AK91" s="118"/>
      <c r="AL91" s="119"/>
    </row>
    <row r="92" spans="2:38" ht="15.75" x14ac:dyDescent="0.3">
      <c r="B92" s="37" t="s">
        <v>293</v>
      </c>
      <c r="C92" s="1" t="s">
        <v>101</v>
      </c>
      <c r="D92" s="1" t="s">
        <v>607</v>
      </c>
      <c r="E92" s="1" t="s">
        <v>254</v>
      </c>
      <c r="F92" s="1">
        <v>20315211191</v>
      </c>
      <c r="G92" s="1">
        <v>1</v>
      </c>
      <c r="H92" s="1"/>
      <c r="I92" s="1"/>
      <c r="J92" s="1"/>
      <c r="K92" s="1" t="s">
        <v>996</v>
      </c>
      <c r="L92" s="17" t="s">
        <v>241</v>
      </c>
      <c r="M92" s="17"/>
      <c r="N92" s="1"/>
      <c r="O92" s="1"/>
      <c r="P92" s="1"/>
      <c r="Q92" s="1"/>
      <c r="R92" s="1"/>
      <c r="S92" s="1"/>
      <c r="T92" s="1" t="s">
        <v>245</v>
      </c>
      <c r="U92" s="108" t="s">
        <v>103</v>
      </c>
      <c r="V92" s="171">
        <v>828767.94</v>
      </c>
      <c r="W92" s="170">
        <v>558609</v>
      </c>
      <c r="X92" s="108" t="s">
        <v>362</v>
      </c>
      <c r="Y92" s="108" t="s">
        <v>1022</v>
      </c>
      <c r="Z92" s="108" t="s">
        <v>362</v>
      </c>
      <c r="AA92" s="1" t="s">
        <v>248</v>
      </c>
      <c r="AB92" s="1" t="s">
        <v>247</v>
      </c>
      <c r="AC92" s="1" t="s">
        <v>247</v>
      </c>
      <c r="AD92" s="1" t="s">
        <v>247</v>
      </c>
      <c r="AE92" s="1" t="s">
        <v>247</v>
      </c>
      <c r="AF92" s="1" t="s">
        <v>247</v>
      </c>
      <c r="AG92" s="1">
        <v>154469411</v>
      </c>
      <c r="AH92" s="123" t="s">
        <v>102</v>
      </c>
      <c r="AI92" s="3">
        <v>41372</v>
      </c>
      <c r="AJ92" s="2"/>
      <c r="AK92" s="2"/>
      <c r="AL92" s="10"/>
    </row>
    <row r="93" spans="2:38" ht="15.75" x14ac:dyDescent="0.3">
      <c r="B93" s="37" t="s">
        <v>507</v>
      </c>
      <c r="C93" s="1" t="s">
        <v>508</v>
      </c>
      <c r="D93" s="1" t="s">
        <v>607</v>
      </c>
      <c r="E93" s="1" t="s">
        <v>255</v>
      </c>
      <c r="F93" s="1">
        <v>27110717836</v>
      </c>
      <c r="G93" s="1">
        <v>1</v>
      </c>
      <c r="H93" s="1"/>
      <c r="I93" s="1"/>
      <c r="J93" s="1"/>
      <c r="K93" s="1" t="s">
        <v>932</v>
      </c>
      <c r="L93" s="17" t="s">
        <v>241</v>
      </c>
      <c r="M93" s="17" t="s">
        <v>785</v>
      </c>
      <c r="N93" s="1" t="s">
        <v>365</v>
      </c>
      <c r="O93" s="1"/>
      <c r="P93" s="1"/>
      <c r="Q93" s="1" t="s">
        <v>346</v>
      </c>
      <c r="R93" s="1"/>
      <c r="S93" s="1"/>
      <c r="T93" s="1" t="s">
        <v>250</v>
      </c>
      <c r="U93" s="100"/>
      <c r="V93" s="100"/>
      <c r="W93" s="170"/>
      <c r="X93" s="100"/>
      <c r="Y93" s="100"/>
      <c r="Z93" s="62" t="s">
        <v>362</v>
      </c>
      <c r="AA93" s="1" t="s">
        <v>250</v>
      </c>
      <c r="AB93" s="1" t="s">
        <v>247</v>
      </c>
      <c r="AC93" s="1" t="s">
        <v>247</v>
      </c>
      <c r="AD93" s="1" t="s">
        <v>247</v>
      </c>
      <c r="AE93" s="1" t="s">
        <v>247</v>
      </c>
      <c r="AF93" s="1" t="s">
        <v>247</v>
      </c>
      <c r="AG93" s="1">
        <v>155300030</v>
      </c>
      <c r="AH93" s="123"/>
      <c r="AI93" s="54"/>
      <c r="AJ93" s="2"/>
      <c r="AK93" s="2"/>
      <c r="AL93" s="109">
        <v>30710473273</v>
      </c>
    </row>
    <row r="94" spans="2:38" ht="15.75" x14ac:dyDescent="0.3">
      <c r="B94" s="37" t="s">
        <v>567</v>
      </c>
      <c r="C94" s="1" t="s">
        <v>568</v>
      </c>
      <c r="D94" s="1" t="s">
        <v>607</v>
      </c>
      <c r="E94" s="1" t="s">
        <v>255</v>
      </c>
      <c r="F94" s="1">
        <v>20315214263</v>
      </c>
      <c r="G94" s="1">
        <v>1</v>
      </c>
      <c r="H94" s="1"/>
      <c r="I94" s="1"/>
      <c r="J94" s="1"/>
      <c r="K94" s="1" t="s">
        <v>25</v>
      </c>
      <c r="L94" s="17" t="s">
        <v>241</v>
      </c>
      <c r="M94" s="17" t="s">
        <v>370</v>
      </c>
      <c r="N94" s="1"/>
      <c r="O94" s="1"/>
      <c r="P94" s="1"/>
      <c r="Q94" s="1" t="s">
        <v>346</v>
      </c>
      <c r="R94" s="1"/>
      <c r="S94" s="1"/>
      <c r="T94" s="1" t="s">
        <v>250</v>
      </c>
      <c r="U94" s="100"/>
      <c r="V94" s="100"/>
      <c r="W94" s="170"/>
      <c r="X94" s="100"/>
      <c r="Y94" s="100"/>
      <c r="Z94" s="62" t="s">
        <v>362</v>
      </c>
      <c r="AA94" s="1" t="s">
        <v>250</v>
      </c>
      <c r="AB94" s="1" t="s">
        <v>247</v>
      </c>
      <c r="AC94" s="1" t="s">
        <v>247</v>
      </c>
      <c r="AD94" s="1" t="s">
        <v>247</v>
      </c>
      <c r="AE94" s="1" t="s">
        <v>247</v>
      </c>
      <c r="AF94" s="1" t="s">
        <v>247</v>
      </c>
      <c r="AG94" s="1"/>
      <c r="AH94" s="123"/>
      <c r="AI94" s="54"/>
      <c r="AJ94" s="2"/>
      <c r="AK94" s="2"/>
      <c r="AL94" s="109">
        <v>30715318128</v>
      </c>
    </row>
    <row r="95" spans="2:38" ht="15.75" x14ac:dyDescent="0.3">
      <c r="B95" s="37" t="s">
        <v>719</v>
      </c>
      <c r="C95" s="1" t="s">
        <v>720</v>
      </c>
      <c r="D95" s="1" t="s">
        <v>608</v>
      </c>
      <c r="E95" s="1" t="s">
        <v>255</v>
      </c>
      <c r="F95" s="1">
        <v>27281631395</v>
      </c>
      <c r="G95" s="1">
        <v>3</v>
      </c>
      <c r="H95" s="1"/>
      <c r="I95" s="1"/>
      <c r="J95" s="1"/>
      <c r="K95" s="1" t="s">
        <v>1037</v>
      </c>
      <c r="L95" s="17" t="s">
        <v>240</v>
      </c>
      <c r="M95" s="17"/>
      <c r="N95" s="1"/>
      <c r="O95" s="1"/>
      <c r="P95" s="1"/>
      <c r="Q95" s="1" t="s">
        <v>346</v>
      </c>
      <c r="R95" s="1"/>
      <c r="S95" s="1"/>
      <c r="T95" s="1" t="s">
        <v>253</v>
      </c>
      <c r="U95" s="100"/>
      <c r="V95" s="100"/>
      <c r="W95" s="170"/>
      <c r="X95" s="100"/>
      <c r="Y95" s="100"/>
      <c r="Z95" s="62"/>
      <c r="AA95" s="1" t="s">
        <v>248</v>
      </c>
      <c r="AB95" s="1" t="s">
        <v>247</v>
      </c>
      <c r="AC95" s="1" t="s">
        <v>247</v>
      </c>
      <c r="AD95" s="1" t="s">
        <v>247</v>
      </c>
      <c r="AE95" s="1" t="s">
        <v>247</v>
      </c>
      <c r="AF95" s="1" t="s">
        <v>249</v>
      </c>
      <c r="AG95" s="1"/>
      <c r="AH95" s="123"/>
      <c r="AI95" s="54"/>
      <c r="AJ95" s="2"/>
      <c r="AK95" s="2"/>
      <c r="AL95" s="109"/>
    </row>
    <row r="96" spans="2:38" ht="15.75" x14ac:dyDescent="0.3">
      <c r="B96" s="37" t="s">
        <v>951</v>
      </c>
      <c r="C96" s="1" t="s">
        <v>952</v>
      </c>
      <c r="D96" s="1" t="s">
        <v>607</v>
      </c>
      <c r="E96" s="1" t="s">
        <v>255</v>
      </c>
      <c r="F96" s="1">
        <v>20085801539</v>
      </c>
      <c r="G96" s="1">
        <v>1</v>
      </c>
      <c r="H96" s="1" t="s">
        <v>967</v>
      </c>
      <c r="I96" s="1" t="s">
        <v>857</v>
      </c>
      <c r="J96" s="1"/>
      <c r="K96" s="1" t="s">
        <v>953</v>
      </c>
      <c r="L96" s="17" t="s">
        <v>241</v>
      </c>
      <c r="M96" s="17" t="s">
        <v>351</v>
      </c>
      <c r="N96" s="1" t="s">
        <v>345</v>
      </c>
      <c r="O96" s="1"/>
      <c r="P96" s="1"/>
      <c r="Q96" s="1" t="s">
        <v>346</v>
      </c>
      <c r="R96" s="1"/>
      <c r="S96" s="1"/>
      <c r="T96" s="1" t="s">
        <v>250</v>
      </c>
      <c r="U96" s="100"/>
      <c r="V96" s="100"/>
      <c r="W96" s="170"/>
      <c r="X96" s="100"/>
      <c r="Y96" s="100"/>
      <c r="Z96" s="62" t="s">
        <v>362</v>
      </c>
      <c r="AA96" s="1" t="s">
        <v>248</v>
      </c>
      <c r="AB96" s="1" t="s">
        <v>249</v>
      </c>
      <c r="AC96" s="1" t="s">
        <v>249</v>
      </c>
      <c r="AD96" s="1" t="s">
        <v>249</v>
      </c>
      <c r="AE96" s="1" t="s">
        <v>249</v>
      </c>
      <c r="AF96" s="1" t="s">
        <v>247</v>
      </c>
      <c r="AG96" s="1">
        <v>4242558</v>
      </c>
      <c r="AH96" s="123" t="s">
        <v>954</v>
      </c>
      <c r="AI96" s="54"/>
      <c r="AJ96" s="50">
        <v>43543</v>
      </c>
      <c r="AK96" s="2"/>
      <c r="AL96" s="109">
        <v>30671170241</v>
      </c>
    </row>
    <row r="97" spans="2:38" ht="15.75" x14ac:dyDescent="0.3">
      <c r="B97" s="37" t="s">
        <v>1018</v>
      </c>
      <c r="C97" s="1" t="s">
        <v>1019</v>
      </c>
      <c r="D97" s="1" t="s">
        <v>607</v>
      </c>
      <c r="E97" s="1" t="s">
        <v>254</v>
      </c>
      <c r="F97" s="1">
        <v>20322752092</v>
      </c>
      <c r="G97" s="1">
        <v>1</v>
      </c>
      <c r="H97" s="1"/>
      <c r="I97" s="1"/>
      <c r="J97" s="1"/>
      <c r="K97" s="1" t="s">
        <v>1020</v>
      </c>
      <c r="L97" s="17" t="s">
        <v>1080</v>
      </c>
      <c r="M97" s="17"/>
      <c r="N97" s="1" t="s">
        <v>359</v>
      </c>
      <c r="O97" s="1"/>
      <c r="P97" s="1" t="s">
        <v>359</v>
      </c>
      <c r="Q97" s="1"/>
      <c r="R97" s="1"/>
      <c r="S97" s="1"/>
      <c r="T97" s="1" t="s">
        <v>253</v>
      </c>
      <c r="U97" s="100"/>
      <c r="V97" s="100"/>
      <c r="W97" s="170"/>
      <c r="X97" s="100"/>
      <c r="Y97" s="100"/>
      <c r="Z97" s="62" t="s">
        <v>362</v>
      </c>
      <c r="AA97" s="1" t="s">
        <v>248</v>
      </c>
      <c r="AB97" s="1" t="s">
        <v>247</v>
      </c>
      <c r="AC97" s="1" t="s">
        <v>247</v>
      </c>
      <c r="AD97" s="1" t="s">
        <v>247</v>
      </c>
      <c r="AE97" s="1" t="s">
        <v>249</v>
      </c>
      <c r="AF97" s="1" t="s">
        <v>247</v>
      </c>
      <c r="AG97" s="1" t="s">
        <v>1021</v>
      </c>
      <c r="AH97" s="123"/>
      <c r="AI97" s="54"/>
      <c r="AJ97" s="50">
        <v>43647</v>
      </c>
      <c r="AK97" s="2"/>
      <c r="AL97" s="109"/>
    </row>
    <row r="98" spans="2:38" ht="15.75" x14ac:dyDescent="0.3">
      <c r="B98" s="37" t="s">
        <v>1035</v>
      </c>
      <c r="C98" s="1" t="s">
        <v>1036</v>
      </c>
      <c r="D98" s="1" t="s">
        <v>607</v>
      </c>
      <c r="E98" s="1" t="s">
        <v>255</v>
      </c>
      <c r="F98" s="1">
        <v>20274660482</v>
      </c>
      <c r="G98" s="1">
        <v>3</v>
      </c>
      <c r="H98" s="1"/>
      <c r="I98" s="1"/>
      <c r="J98" s="1"/>
      <c r="K98" s="1" t="s">
        <v>932</v>
      </c>
      <c r="L98" s="17" t="s">
        <v>481</v>
      </c>
      <c r="M98" s="17" t="s">
        <v>370</v>
      </c>
      <c r="N98" s="1"/>
      <c r="O98" s="1"/>
      <c r="P98" s="1"/>
      <c r="Q98" s="1"/>
      <c r="R98" s="1"/>
      <c r="S98" s="1"/>
      <c r="T98" s="1" t="s">
        <v>253</v>
      </c>
      <c r="U98" s="100"/>
      <c r="V98" s="100"/>
      <c r="W98" s="170"/>
      <c r="X98" s="100"/>
      <c r="Y98" s="100"/>
      <c r="Z98" s="62" t="s">
        <v>362</v>
      </c>
      <c r="AA98" s="1" t="s">
        <v>248</v>
      </c>
      <c r="AB98" s="1" t="s">
        <v>247</v>
      </c>
      <c r="AC98" s="1" t="s">
        <v>247</v>
      </c>
      <c r="AD98" s="1" t="s">
        <v>247</v>
      </c>
      <c r="AE98" s="1" t="s">
        <v>249</v>
      </c>
      <c r="AF98" s="1" t="s">
        <v>249</v>
      </c>
      <c r="AG98" s="1">
        <v>154474252</v>
      </c>
      <c r="AH98" s="123"/>
      <c r="AI98" s="54"/>
      <c r="AJ98" s="50">
        <v>43678</v>
      </c>
      <c r="AK98" s="2"/>
      <c r="AL98" s="109">
        <v>33716545259</v>
      </c>
    </row>
    <row r="99" spans="2:38" ht="15.75" x14ac:dyDescent="0.3">
      <c r="B99" s="37" t="s">
        <v>1048</v>
      </c>
      <c r="C99" s="1" t="s">
        <v>1049</v>
      </c>
      <c r="D99" s="1" t="s">
        <v>607</v>
      </c>
      <c r="E99" s="1" t="s">
        <v>254</v>
      </c>
      <c r="F99" s="1">
        <v>20164379443</v>
      </c>
      <c r="G99" s="1">
        <v>1</v>
      </c>
      <c r="H99" s="1"/>
      <c r="I99" s="1"/>
      <c r="J99" s="1"/>
      <c r="K99" s="1" t="s">
        <v>1065</v>
      </c>
      <c r="L99" s="17" t="s">
        <v>1081</v>
      </c>
      <c r="M99" s="17"/>
      <c r="N99" s="1"/>
      <c r="O99" s="1"/>
      <c r="P99" s="1"/>
      <c r="Q99" s="1"/>
      <c r="R99" s="1"/>
      <c r="S99" s="1"/>
      <c r="T99" s="1" t="s">
        <v>245</v>
      </c>
      <c r="U99" s="100"/>
      <c r="V99" s="100"/>
      <c r="W99" s="170"/>
      <c r="X99" s="100"/>
      <c r="Y99" s="100"/>
      <c r="Z99" s="62" t="s">
        <v>362</v>
      </c>
      <c r="AA99" s="1" t="s">
        <v>1050</v>
      </c>
      <c r="AB99" s="1" t="s">
        <v>247</v>
      </c>
      <c r="AC99" s="1" t="s">
        <v>247</v>
      </c>
      <c r="AD99" s="1" t="s">
        <v>247</v>
      </c>
      <c r="AE99" s="1" t="s">
        <v>247</v>
      </c>
      <c r="AF99" s="1" t="s">
        <v>247</v>
      </c>
      <c r="AG99" s="1"/>
      <c r="AH99" s="123" t="s">
        <v>1066</v>
      </c>
      <c r="AI99" s="54"/>
      <c r="AJ99" s="50">
        <v>43709</v>
      </c>
      <c r="AK99" s="2"/>
      <c r="AL99" s="109"/>
    </row>
    <row r="100" spans="2:38" ht="15.75" x14ac:dyDescent="0.3">
      <c r="B100" s="116"/>
      <c r="C100" s="114" t="s">
        <v>103</v>
      </c>
      <c r="D100" s="114" t="s">
        <v>607</v>
      </c>
      <c r="E100" s="114"/>
      <c r="F100" s="114"/>
      <c r="G100" s="114"/>
      <c r="H100" s="114"/>
      <c r="I100" s="114"/>
      <c r="J100" s="114"/>
      <c r="K100" s="114"/>
      <c r="L100" s="117"/>
      <c r="M100" s="117"/>
      <c r="N100" s="114"/>
      <c r="O100" s="114"/>
      <c r="P100" s="114"/>
      <c r="Q100" s="114"/>
      <c r="R100" s="114"/>
      <c r="S100" s="114"/>
      <c r="T100" s="114"/>
      <c r="U100" s="114"/>
      <c r="V100" s="177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8"/>
      <c r="AI100" s="117"/>
      <c r="AJ100" s="118"/>
      <c r="AK100" s="118"/>
      <c r="AL100" s="119"/>
    </row>
    <row r="101" spans="2:38" ht="15.75" x14ac:dyDescent="0.3">
      <c r="B101" s="36" t="s">
        <v>294</v>
      </c>
      <c r="C101" s="1" t="s">
        <v>104</v>
      </c>
      <c r="D101" s="1" t="s">
        <v>608</v>
      </c>
      <c r="E101" s="1" t="s">
        <v>254</v>
      </c>
      <c r="F101" s="1">
        <v>27216310840</v>
      </c>
      <c r="G101" s="1"/>
      <c r="H101" s="1" t="s">
        <v>125</v>
      </c>
      <c r="I101" s="1"/>
      <c r="J101" s="1"/>
      <c r="K101" s="1" t="s">
        <v>105</v>
      </c>
      <c r="L101" s="17" t="s">
        <v>481</v>
      </c>
      <c r="M101" s="17"/>
      <c r="N101" s="1" t="s">
        <v>359</v>
      </c>
      <c r="O101" s="1"/>
      <c r="P101" s="1" t="s">
        <v>359</v>
      </c>
      <c r="Q101" s="1"/>
      <c r="R101" s="1"/>
      <c r="S101" s="1"/>
      <c r="T101" s="1" t="s">
        <v>253</v>
      </c>
      <c r="U101" s="100"/>
      <c r="V101" s="100"/>
      <c r="W101" s="170"/>
      <c r="X101" s="100"/>
      <c r="Y101" s="100"/>
      <c r="Z101" s="62"/>
      <c r="AA101" s="1" t="s">
        <v>251</v>
      </c>
      <c r="AB101" s="1" t="s">
        <v>249</v>
      </c>
      <c r="AC101" s="1" t="s">
        <v>249</v>
      </c>
      <c r="AD101" s="1" t="s">
        <v>247</v>
      </c>
      <c r="AE101" s="1" t="s">
        <v>249</v>
      </c>
      <c r="AF101" s="1" t="s">
        <v>247</v>
      </c>
      <c r="AG101" s="1">
        <v>154742302</v>
      </c>
      <c r="AH101" s="123" t="s">
        <v>106</v>
      </c>
      <c r="AI101" s="3">
        <v>41422</v>
      </c>
      <c r="AJ101" s="2"/>
      <c r="AK101" s="2"/>
      <c r="AL101" s="10"/>
    </row>
    <row r="102" spans="2:38" ht="15.75" x14ac:dyDescent="0.3">
      <c r="B102" s="36" t="s">
        <v>295</v>
      </c>
      <c r="C102" s="1" t="s">
        <v>107</v>
      </c>
      <c r="D102" s="1" t="s">
        <v>608</v>
      </c>
      <c r="E102" s="1" t="s">
        <v>254</v>
      </c>
      <c r="F102" s="1">
        <v>23315214009</v>
      </c>
      <c r="G102" s="1"/>
      <c r="H102" s="1"/>
      <c r="I102" s="1"/>
      <c r="J102" s="1"/>
      <c r="K102" s="1" t="s">
        <v>108</v>
      </c>
      <c r="L102" s="17" t="s">
        <v>241</v>
      </c>
      <c r="M102" s="17"/>
      <c r="N102" s="1"/>
      <c r="O102" s="1"/>
      <c r="P102" s="1"/>
      <c r="Q102" s="1"/>
      <c r="R102" s="1"/>
      <c r="S102" s="1"/>
      <c r="T102" s="1" t="s">
        <v>245</v>
      </c>
      <c r="U102" s="108"/>
      <c r="V102" s="100"/>
      <c r="W102" s="170"/>
      <c r="X102" s="108"/>
      <c r="Y102" s="108"/>
      <c r="Z102" s="62" t="s">
        <v>362</v>
      </c>
      <c r="AA102" s="1" t="s">
        <v>248</v>
      </c>
      <c r="AB102" s="1" t="s">
        <v>247</v>
      </c>
      <c r="AC102" s="1" t="s">
        <v>247</v>
      </c>
      <c r="AD102" s="1" t="s">
        <v>247</v>
      </c>
      <c r="AE102" s="1" t="s">
        <v>247</v>
      </c>
      <c r="AF102" s="1" t="s">
        <v>247</v>
      </c>
      <c r="AG102" s="1">
        <v>154054165</v>
      </c>
      <c r="AH102" s="123" t="s">
        <v>109</v>
      </c>
      <c r="AI102" s="3">
        <v>41791</v>
      </c>
      <c r="AJ102" s="2"/>
      <c r="AK102" s="2"/>
      <c r="AL102" s="10"/>
    </row>
    <row r="103" spans="2:38" ht="15.75" x14ac:dyDescent="0.3">
      <c r="B103" s="34" t="s">
        <v>296</v>
      </c>
      <c r="C103" s="1" t="s">
        <v>110</v>
      </c>
      <c r="D103" s="1" t="s">
        <v>608</v>
      </c>
      <c r="E103" s="1" t="s">
        <v>254</v>
      </c>
      <c r="F103" s="1">
        <v>20108249898</v>
      </c>
      <c r="G103" s="1"/>
      <c r="H103" s="1"/>
      <c r="I103" s="1"/>
      <c r="J103" s="1"/>
      <c r="K103" s="1" t="s">
        <v>111</v>
      </c>
      <c r="L103" s="17" t="s">
        <v>241</v>
      </c>
      <c r="M103" s="17"/>
      <c r="N103" s="1"/>
      <c r="O103" s="1"/>
      <c r="P103" s="1"/>
      <c r="Q103" s="1"/>
      <c r="R103" s="1"/>
      <c r="S103" s="1"/>
      <c r="T103" s="1" t="s">
        <v>245</v>
      </c>
      <c r="U103" s="108"/>
      <c r="V103" s="100"/>
      <c r="W103" s="170"/>
      <c r="X103" s="108"/>
      <c r="Y103" s="108"/>
      <c r="Z103" s="62" t="s">
        <v>362</v>
      </c>
      <c r="AA103" s="1" t="s">
        <v>248</v>
      </c>
      <c r="AB103" s="1" t="s">
        <v>247</v>
      </c>
      <c r="AC103" s="1" t="s">
        <v>247</v>
      </c>
      <c r="AD103" s="1" t="s">
        <v>247</v>
      </c>
      <c r="AE103" s="1" t="s">
        <v>247</v>
      </c>
      <c r="AF103" s="1" t="s">
        <v>247</v>
      </c>
      <c r="AG103" s="1">
        <v>156218094</v>
      </c>
      <c r="AH103" s="122" t="s">
        <v>112</v>
      </c>
      <c r="AI103" s="3">
        <v>41303</v>
      </c>
      <c r="AJ103" s="5"/>
      <c r="AK103" s="5"/>
      <c r="AL103" s="4"/>
    </row>
    <row r="104" spans="2:38" ht="15.75" x14ac:dyDescent="0.3">
      <c r="B104" s="36" t="s">
        <v>297</v>
      </c>
      <c r="C104" s="1" t="s">
        <v>113</v>
      </c>
      <c r="D104" s="1" t="s">
        <v>608</v>
      </c>
      <c r="E104" s="1" t="s">
        <v>254</v>
      </c>
      <c r="F104" s="1">
        <v>27325097979</v>
      </c>
      <c r="G104" s="1">
        <v>1</v>
      </c>
      <c r="H104" s="1"/>
      <c r="I104" s="1"/>
      <c r="J104" s="1"/>
      <c r="K104" s="1" t="s">
        <v>114</v>
      </c>
      <c r="L104" s="17" t="s">
        <v>241</v>
      </c>
      <c r="M104" s="17"/>
      <c r="N104" s="1"/>
      <c r="O104" s="1"/>
      <c r="P104" s="1"/>
      <c r="Q104" s="1"/>
      <c r="R104" s="1"/>
      <c r="S104" s="1"/>
      <c r="T104" s="1" t="s">
        <v>245</v>
      </c>
      <c r="U104" s="108"/>
      <c r="V104" s="171"/>
      <c r="W104" s="170"/>
      <c r="X104" s="108"/>
      <c r="Y104" s="108"/>
      <c r="Z104" s="62" t="s">
        <v>362</v>
      </c>
      <c r="AA104" s="1" t="s">
        <v>246</v>
      </c>
      <c r="AB104" s="1" t="s">
        <v>247</v>
      </c>
      <c r="AC104" s="1" t="s">
        <v>247</v>
      </c>
      <c r="AD104" s="1" t="s">
        <v>247</v>
      </c>
      <c r="AE104" s="1" t="s">
        <v>247</v>
      </c>
      <c r="AF104" s="1" t="s">
        <v>247</v>
      </c>
      <c r="AG104" s="1">
        <v>154715964</v>
      </c>
      <c r="AH104" s="123" t="s">
        <v>115</v>
      </c>
      <c r="AI104" s="3">
        <v>41525</v>
      </c>
      <c r="AJ104" s="2"/>
      <c r="AK104" s="2"/>
      <c r="AL104" s="10"/>
    </row>
    <row r="105" spans="2:38" ht="15.75" x14ac:dyDescent="0.3">
      <c r="B105" s="36" t="s">
        <v>298</v>
      </c>
      <c r="C105" s="1" t="s">
        <v>116</v>
      </c>
      <c r="D105" s="1" t="s">
        <v>607</v>
      </c>
      <c r="E105" s="1" t="s">
        <v>254</v>
      </c>
      <c r="F105" s="1">
        <v>27287230910</v>
      </c>
      <c r="G105" s="1">
        <v>1</v>
      </c>
      <c r="H105" s="1"/>
      <c r="I105" s="1"/>
      <c r="J105" s="1"/>
      <c r="K105" s="1" t="s">
        <v>932</v>
      </c>
      <c r="L105" s="17" t="s">
        <v>1081</v>
      </c>
      <c r="M105" s="17"/>
      <c r="N105" s="1"/>
      <c r="O105" s="1"/>
      <c r="P105" s="1"/>
      <c r="Q105" s="1"/>
      <c r="R105" s="1"/>
      <c r="S105" s="1"/>
      <c r="T105" s="1" t="s">
        <v>245</v>
      </c>
      <c r="U105" s="108" t="s">
        <v>56</v>
      </c>
      <c r="V105" s="171">
        <v>207191.98</v>
      </c>
      <c r="W105" s="170">
        <v>503951.69</v>
      </c>
      <c r="X105" s="108" t="s">
        <v>362</v>
      </c>
      <c r="Y105" s="108" t="s">
        <v>92</v>
      </c>
      <c r="Z105" s="62" t="s">
        <v>362</v>
      </c>
      <c r="AA105" s="1" t="s">
        <v>246</v>
      </c>
      <c r="AB105" s="1" t="s">
        <v>247</v>
      </c>
      <c r="AC105" s="1" t="s">
        <v>247</v>
      </c>
      <c r="AD105" s="1" t="s">
        <v>247</v>
      </c>
      <c r="AE105" s="1" t="s">
        <v>247</v>
      </c>
      <c r="AF105" s="1" t="s">
        <v>247</v>
      </c>
      <c r="AG105" s="1">
        <v>154673291</v>
      </c>
      <c r="AH105" s="123" t="s">
        <v>117</v>
      </c>
      <c r="AI105" s="3">
        <v>41456</v>
      </c>
      <c r="AJ105" s="2"/>
      <c r="AK105" s="2"/>
      <c r="AL105" s="10"/>
    </row>
    <row r="106" spans="2:38" ht="15.75" x14ac:dyDescent="0.3">
      <c r="B106" s="36" t="s">
        <v>299</v>
      </c>
      <c r="C106" s="1" t="s">
        <v>118</v>
      </c>
      <c r="D106" s="1" t="s">
        <v>607</v>
      </c>
      <c r="E106" s="1" t="s">
        <v>254</v>
      </c>
      <c r="F106" s="1">
        <v>20319952609</v>
      </c>
      <c r="G106" s="1">
        <v>1</v>
      </c>
      <c r="H106" s="1"/>
      <c r="I106" s="1"/>
      <c r="J106" s="1"/>
      <c r="K106" s="1" t="s">
        <v>119</v>
      </c>
      <c r="L106" s="17" t="s">
        <v>240</v>
      </c>
      <c r="M106" s="17"/>
      <c r="N106" s="1"/>
      <c r="O106" s="1"/>
      <c r="P106" s="1" t="s">
        <v>369</v>
      </c>
      <c r="Q106" s="1"/>
      <c r="R106" s="1"/>
      <c r="S106" s="1"/>
      <c r="T106" s="1" t="s">
        <v>361</v>
      </c>
      <c r="U106" s="100"/>
      <c r="V106" s="100"/>
      <c r="W106" s="170"/>
      <c r="X106" s="100"/>
      <c r="Y106" s="100"/>
      <c r="Z106" s="62"/>
      <c r="AA106" s="1" t="s">
        <v>361</v>
      </c>
      <c r="AB106" s="1" t="s">
        <v>247</v>
      </c>
      <c r="AC106" s="1" t="s">
        <v>247</v>
      </c>
      <c r="AD106" s="1" t="s">
        <v>247</v>
      </c>
      <c r="AE106" s="1" t="s">
        <v>247</v>
      </c>
      <c r="AF106" s="1" t="s">
        <v>247</v>
      </c>
      <c r="AG106" s="1">
        <v>154163589</v>
      </c>
      <c r="AH106" s="123" t="s">
        <v>120</v>
      </c>
      <c r="AI106" s="3">
        <v>41622</v>
      </c>
      <c r="AJ106" s="2"/>
      <c r="AK106" s="2"/>
      <c r="AL106" s="10"/>
    </row>
    <row r="107" spans="2:38" ht="15.75" x14ac:dyDescent="0.3">
      <c r="B107" s="34" t="s">
        <v>437</v>
      </c>
      <c r="C107" s="1" t="s">
        <v>438</v>
      </c>
      <c r="D107" s="1" t="s">
        <v>608</v>
      </c>
      <c r="E107" s="1" t="s">
        <v>254</v>
      </c>
      <c r="F107" s="1">
        <v>20310175049</v>
      </c>
      <c r="G107" s="1"/>
      <c r="H107" s="1"/>
      <c r="I107" s="1"/>
      <c r="J107" s="1"/>
      <c r="K107" s="1" t="s">
        <v>439</v>
      </c>
      <c r="L107" s="17" t="s">
        <v>243</v>
      </c>
      <c r="M107" s="17"/>
      <c r="N107" s="1"/>
      <c r="O107" s="1"/>
      <c r="P107" s="1"/>
      <c r="Q107" s="1"/>
      <c r="R107" s="1"/>
      <c r="S107" s="1"/>
      <c r="T107" s="110"/>
      <c r="U107" s="108"/>
      <c r="V107" s="100"/>
      <c r="W107" s="170"/>
      <c r="X107" s="108"/>
      <c r="Y107" s="108"/>
      <c r="Z107" s="62"/>
      <c r="AA107" s="1" t="s">
        <v>248</v>
      </c>
      <c r="AB107" s="1" t="s">
        <v>247</v>
      </c>
      <c r="AC107" s="1" t="s">
        <v>247</v>
      </c>
      <c r="AD107" s="1" t="s">
        <v>247</v>
      </c>
      <c r="AE107" s="1" t="s">
        <v>247</v>
      </c>
      <c r="AF107" s="1" t="s">
        <v>247</v>
      </c>
      <c r="AG107" s="1">
        <v>154502680</v>
      </c>
      <c r="AH107" s="122" t="s">
        <v>440</v>
      </c>
      <c r="AI107" s="3"/>
      <c r="AJ107" s="5"/>
      <c r="AK107" s="5"/>
      <c r="AL107" s="4"/>
    </row>
    <row r="108" spans="2:38" ht="15.75" x14ac:dyDescent="0.3">
      <c r="B108" s="36" t="s">
        <v>457</v>
      </c>
      <c r="C108" s="1" t="s">
        <v>458</v>
      </c>
      <c r="D108" s="1" t="s">
        <v>607</v>
      </c>
      <c r="E108" s="1" t="s">
        <v>254</v>
      </c>
      <c r="F108" s="1">
        <v>27235782508</v>
      </c>
      <c r="G108" s="1">
        <v>1</v>
      </c>
      <c r="H108" s="62"/>
      <c r="I108" s="62"/>
      <c r="J108" s="62"/>
      <c r="K108" s="1" t="s">
        <v>1023</v>
      </c>
      <c r="L108" s="17" t="s">
        <v>481</v>
      </c>
      <c r="M108" s="63"/>
      <c r="N108" s="62"/>
      <c r="O108" s="62"/>
      <c r="P108" s="62"/>
      <c r="Q108" s="62"/>
      <c r="R108" s="62"/>
      <c r="S108" s="62"/>
      <c r="T108" s="1" t="s">
        <v>245</v>
      </c>
      <c r="U108" s="100"/>
      <c r="V108" s="171"/>
      <c r="W108" s="170"/>
      <c r="X108" s="100"/>
      <c r="Y108" s="100"/>
      <c r="Z108" s="62"/>
      <c r="AA108" s="62"/>
      <c r="AB108" s="62"/>
      <c r="AC108" s="1" t="s">
        <v>247</v>
      </c>
      <c r="AD108" s="1"/>
      <c r="AE108" s="1"/>
      <c r="AF108" s="1"/>
      <c r="AG108" s="62"/>
      <c r="AH108" s="64"/>
      <c r="AI108" s="85">
        <v>42699</v>
      </c>
      <c r="AJ108" s="64"/>
      <c r="AK108" s="64"/>
      <c r="AL108" s="65"/>
    </row>
    <row r="109" spans="2:38" ht="15.75" x14ac:dyDescent="0.3">
      <c r="B109" s="36" t="s">
        <v>622</v>
      </c>
      <c r="C109" s="1" t="s">
        <v>623</v>
      </c>
      <c r="D109" s="1" t="s">
        <v>607</v>
      </c>
      <c r="E109" s="1" t="s">
        <v>254</v>
      </c>
      <c r="F109" s="1">
        <v>20058864154</v>
      </c>
      <c r="G109" s="1">
        <v>1</v>
      </c>
      <c r="H109" s="62"/>
      <c r="I109" s="62"/>
      <c r="J109" s="62"/>
      <c r="K109" s="1" t="s">
        <v>125</v>
      </c>
      <c r="L109" s="17" t="s">
        <v>481</v>
      </c>
      <c r="M109" s="63"/>
      <c r="N109" s="62"/>
      <c r="O109" s="62"/>
      <c r="P109" s="62"/>
      <c r="Q109" s="62"/>
      <c r="R109" s="62"/>
      <c r="S109" s="62"/>
      <c r="T109" s="62"/>
      <c r="U109" s="100"/>
      <c r="V109" s="100"/>
      <c r="W109" s="170"/>
      <c r="X109" s="100"/>
      <c r="Y109" s="100"/>
      <c r="Z109" s="62"/>
      <c r="AA109" s="62"/>
      <c r="AB109" s="62"/>
      <c r="AC109" s="1" t="s">
        <v>247</v>
      </c>
      <c r="AD109" s="1"/>
      <c r="AE109" s="1"/>
      <c r="AF109" s="1"/>
      <c r="AG109" s="62"/>
      <c r="AH109" s="64"/>
      <c r="AI109" s="85"/>
      <c r="AJ109" s="64"/>
      <c r="AK109" s="64"/>
      <c r="AL109" s="65"/>
    </row>
    <row r="110" spans="2:38" ht="15.75" x14ac:dyDescent="0.3">
      <c r="B110" s="36" t="s">
        <v>624</v>
      </c>
      <c r="C110" s="1" t="s">
        <v>625</v>
      </c>
      <c r="D110" s="1" t="s">
        <v>607</v>
      </c>
      <c r="E110" s="1" t="s">
        <v>254</v>
      </c>
      <c r="F110" s="1">
        <v>20315214263</v>
      </c>
      <c r="G110" s="1">
        <v>1</v>
      </c>
      <c r="H110" s="62"/>
      <c r="I110" s="62"/>
      <c r="J110" s="62"/>
      <c r="K110" s="1" t="s">
        <v>25</v>
      </c>
      <c r="L110" s="17" t="s">
        <v>481</v>
      </c>
      <c r="M110" s="63"/>
      <c r="N110" s="62"/>
      <c r="O110" s="62"/>
      <c r="P110" s="62"/>
      <c r="Q110" s="62"/>
      <c r="R110" s="62"/>
      <c r="S110" s="62"/>
      <c r="T110" s="1" t="s">
        <v>245</v>
      </c>
      <c r="U110" s="108" t="s">
        <v>92</v>
      </c>
      <c r="V110" s="171">
        <v>552511.94999999995</v>
      </c>
      <c r="W110" s="170">
        <v>746148.36</v>
      </c>
      <c r="X110" s="108" t="s">
        <v>362</v>
      </c>
      <c r="Y110" s="108" t="s">
        <v>103</v>
      </c>
      <c r="Z110" s="62" t="s">
        <v>362</v>
      </c>
      <c r="AA110" s="62"/>
      <c r="AB110" s="62"/>
      <c r="AC110" s="1" t="s">
        <v>247</v>
      </c>
      <c r="AD110" s="1"/>
      <c r="AE110" s="1"/>
      <c r="AF110" s="1"/>
      <c r="AG110" s="62"/>
      <c r="AH110" s="64"/>
      <c r="AI110" s="85"/>
      <c r="AJ110" s="64"/>
      <c r="AK110" s="64"/>
      <c r="AL110" s="65"/>
    </row>
    <row r="111" spans="2:38" ht="15.75" x14ac:dyDescent="0.3">
      <c r="B111" s="36" t="s">
        <v>663</v>
      </c>
      <c r="C111" s="1" t="s">
        <v>664</v>
      </c>
      <c r="D111" s="1" t="s">
        <v>608</v>
      </c>
      <c r="E111" s="1" t="s">
        <v>254</v>
      </c>
      <c r="F111" s="1">
        <v>20146871896</v>
      </c>
      <c r="G111" s="1">
        <v>1</v>
      </c>
      <c r="H111" s="62"/>
      <c r="I111" s="62"/>
      <c r="J111" s="62"/>
      <c r="K111" s="1" t="s">
        <v>665</v>
      </c>
      <c r="L111" s="17" t="s">
        <v>481</v>
      </c>
      <c r="M111" s="63"/>
      <c r="N111" s="62"/>
      <c r="O111" s="62"/>
      <c r="P111" s="62"/>
      <c r="Q111" s="62"/>
      <c r="R111" s="62"/>
      <c r="S111" s="62"/>
      <c r="T111" s="1" t="s">
        <v>245</v>
      </c>
      <c r="U111" s="108"/>
      <c r="V111" s="171"/>
      <c r="W111" s="170"/>
      <c r="X111" s="108"/>
      <c r="Y111" s="108"/>
      <c r="Z111" s="62"/>
      <c r="AA111" s="1" t="s">
        <v>248</v>
      </c>
      <c r="AB111" s="1" t="s">
        <v>666</v>
      </c>
      <c r="AC111" s="1" t="s">
        <v>666</v>
      </c>
      <c r="AD111" s="1" t="s">
        <v>247</v>
      </c>
      <c r="AE111" s="1" t="s">
        <v>247</v>
      </c>
      <c r="AF111" s="1" t="s">
        <v>247</v>
      </c>
      <c r="AG111" s="1">
        <v>4355743</v>
      </c>
      <c r="AH111" s="122" t="s">
        <v>667</v>
      </c>
      <c r="AI111" s="85">
        <v>22449</v>
      </c>
      <c r="AJ111" s="47">
        <v>42857</v>
      </c>
      <c r="AK111" s="47"/>
      <c r="AL111" s="65"/>
    </row>
    <row r="112" spans="2:38" ht="15.75" x14ac:dyDescent="0.3">
      <c r="B112" s="36" t="s">
        <v>820</v>
      </c>
      <c r="C112" s="1" t="s">
        <v>821</v>
      </c>
      <c r="D112" s="1" t="s">
        <v>608</v>
      </c>
      <c r="E112" s="1" t="s">
        <v>254</v>
      </c>
      <c r="F112" s="1">
        <v>20315210225</v>
      </c>
      <c r="G112" s="1"/>
      <c r="H112" s="62"/>
      <c r="I112" s="62"/>
      <c r="J112" s="62"/>
      <c r="K112" s="1" t="s">
        <v>822</v>
      </c>
      <c r="L112" s="17" t="s">
        <v>481</v>
      </c>
      <c r="M112" s="63"/>
      <c r="N112" s="62"/>
      <c r="O112" s="62"/>
      <c r="P112" s="62"/>
      <c r="Q112" s="62"/>
      <c r="R112" s="62"/>
      <c r="S112" s="62"/>
      <c r="T112" s="1" t="s">
        <v>245</v>
      </c>
      <c r="U112" s="108"/>
      <c r="V112" s="171"/>
      <c r="W112" s="170"/>
      <c r="X112" s="108"/>
      <c r="Y112" s="108"/>
      <c r="Z112" s="62"/>
      <c r="AA112" s="1" t="s">
        <v>248</v>
      </c>
      <c r="AB112" s="1" t="s">
        <v>247</v>
      </c>
      <c r="AC112" s="1" t="s">
        <v>247</v>
      </c>
      <c r="AD112" s="1" t="s">
        <v>247</v>
      </c>
      <c r="AE112" s="1" t="s">
        <v>247</v>
      </c>
      <c r="AF112" s="1" t="s">
        <v>247</v>
      </c>
      <c r="AG112" s="1">
        <v>154723319</v>
      </c>
      <c r="AH112" s="122" t="s">
        <v>823</v>
      </c>
      <c r="AI112" s="85"/>
      <c r="AJ112" s="47">
        <v>43282</v>
      </c>
      <c r="AK112" s="47"/>
      <c r="AL112" s="65"/>
    </row>
    <row r="113" spans="2:38" ht="15.75" x14ac:dyDescent="0.3">
      <c r="B113" s="36" t="s">
        <v>943</v>
      </c>
      <c r="C113" s="1" t="s">
        <v>944</v>
      </c>
      <c r="D113" s="1" t="s">
        <v>607</v>
      </c>
      <c r="E113" s="1" t="s">
        <v>255</v>
      </c>
      <c r="F113" s="1">
        <v>20276181735</v>
      </c>
      <c r="G113" s="1"/>
      <c r="H113" s="62"/>
      <c r="I113" s="62"/>
      <c r="J113" s="62"/>
      <c r="K113" s="1" t="s">
        <v>998</v>
      </c>
      <c r="L113" s="17" t="s">
        <v>1081</v>
      </c>
      <c r="M113" s="63" t="s">
        <v>370</v>
      </c>
      <c r="N113" s="1" t="s">
        <v>358</v>
      </c>
      <c r="O113" s="1"/>
      <c r="P113" s="1"/>
      <c r="Q113" s="1" t="s">
        <v>346</v>
      </c>
      <c r="R113" s="1" t="s">
        <v>369</v>
      </c>
      <c r="S113" s="1" t="s">
        <v>355</v>
      </c>
      <c r="T113" s="1" t="s">
        <v>945</v>
      </c>
      <c r="U113" s="108"/>
      <c r="V113" s="171"/>
      <c r="W113" s="170"/>
      <c r="X113" s="108"/>
      <c r="Y113" s="108"/>
      <c r="Z113" s="62"/>
      <c r="AA113" s="1" t="s">
        <v>248</v>
      </c>
      <c r="AB113" s="1" t="s">
        <v>247</v>
      </c>
      <c r="AC113" s="1" t="s">
        <v>247</v>
      </c>
      <c r="AD113" s="1" t="s">
        <v>247</v>
      </c>
      <c r="AE113" s="1" t="s">
        <v>249</v>
      </c>
      <c r="AF113" s="1" t="s">
        <v>247</v>
      </c>
      <c r="AG113" s="1"/>
      <c r="AH113" s="122"/>
      <c r="AI113" s="85"/>
      <c r="AJ113" s="47">
        <v>43525</v>
      </c>
      <c r="AK113" s="47"/>
      <c r="AL113" s="165">
        <v>30716447495</v>
      </c>
    </row>
    <row r="114" spans="2:38" ht="15.75" x14ac:dyDescent="0.3">
      <c r="B114" s="36" t="s">
        <v>970</v>
      </c>
      <c r="C114" s="1" t="s">
        <v>971</v>
      </c>
      <c r="D114" s="1" t="s">
        <v>607</v>
      </c>
      <c r="E114" s="1" t="s">
        <v>254</v>
      </c>
      <c r="F114" s="1">
        <v>20357066744</v>
      </c>
      <c r="G114" s="1">
        <v>1</v>
      </c>
      <c r="H114" s="62"/>
      <c r="I114" s="62"/>
      <c r="J114" s="62"/>
      <c r="K114" s="1" t="s">
        <v>972</v>
      </c>
      <c r="L114" s="17" t="s">
        <v>481</v>
      </c>
      <c r="M114" s="63"/>
      <c r="N114" s="62"/>
      <c r="O114" s="62"/>
      <c r="P114" s="62"/>
      <c r="Q114" s="62"/>
      <c r="R114" s="62"/>
      <c r="S114" s="62"/>
      <c r="T114" s="1" t="s">
        <v>245</v>
      </c>
      <c r="U114" s="108" t="s">
        <v>641</v>
      </c>
      <c r="V114" s="171">
        <v>138127.99</v>
      </c>
      <c r="W114" s="170">
        <v>0</v>
      </c>
      <c r="X114" s="108" t="s">
        <v>666</v>
      </c>
      <c r="Y114" s="108"/>
      <c r="Z114" s="62"/>
      <c r="AA114" s="1" t="s">
        <v>248</v>
      </c>
      <c r="AB114" s="1" t="s">
        <v>247</v>
      </c>
      <c r="AC114" s="1" t="s">
        <v>247</v>
      </c>
      <c r="AD114" s="1" t="s">
        <v>247</v>
      </c>
      <c r="AE114" s="1" t="s">
        <v>247</v>
      </c>
      <c r="AF114" s="1" t="s">
        <v>247</v>
      </c>
      <c r="AG114" s="1">
        <v>154475632</v>
      </c>
      <c r="AH114" s="122" t="s">
        <v>973</v>
      </c>
      <c r="AI114" s="85">
        <v>33374</v>
      </c>
      <c r="AJ114" s="47">
        <v>43586</v>
      </c>
      <c r="AK114" s="47"/>
      <c r="AL114" s="65"/>
    </row>
    <row r="115" spans="2:38" ht="15.75" x14ac:dyDescent="0.3">
      <c r="B115" s="36" t="s">
        <v>993</v>
      </c>
      <c r="C115" s="1" t="s">
        <v>994</v>
      </c>
      <c r="D115" s="1" t="s">
        <v>607</v>
      </c>
      <c r="E115" s="1" t="s">
        <v>254</v>
      </c>
      <c r="F115" s="1">
        <v>20139153392</v>
      </c>
      <c r="G115" s="1">
        <v>1</v>
      </c>
      <c r="H115" s="62"/>
      <c r="I115" s="62"/>
      <c r="J115" s="62"/>
      <c r="K115" s="1" t="s">
        <v>995</v>
      </c>
      <c r="L115" s="17" t="s">
        <v>244</v>
      </c>
      <c r="M115" s="63"/>
      <c r="N115" s="62"/>
      <c r="O115" s="62"/>
      <c r="P115" s="62"/>
      <c r="Q115" s="62"/>
      <c r="R115" s="62"/>
      <c r="S115" s="62"/>
      <c r="T115" s="1" t="s">
        <v>245</v>
      </c>
      <c r="U115" s="108"/>
      <c r="V115" s="171"/>
      <c r="W115" s="170"/>
      <c r="X115" s="108"/>
      <c r="Y115" s="108"/>
      <c r="Z115" s="62"/>
      <c r="AA115" s="1" t="s">
        <v>248</v>
      </c>
      <c r="AB115" s="1" t="s">
        <v>247</v>
      </c>
      <c r="AC115" s="1" t="s">
        <v>247</v>
      </c>
      <c r="AD115" s="1" t="s">
        <v>247</v>
      </c>
      <c r="AE115" s="1" t="s">
        <v>247</v>
      </c>
      <c r="AF115" s="1" t="s">
        <v>247</v>
      </c>
      <c r="AG115" s="1">
        <v>154383917</v>
      </c>
      <c r="AH115" s="122" t="s">
        <v>193</v>
      </c>
      <c r="AI115" s="85">
        <v>43470</v>
      </c>
      <c r="AJ115" s="47">
        <v>43617</v>
      </c>
      <c r="AK115" s="47"/>
      <c r="AL115" s="65"/>
    </row>
    <row r="116" spans="2:38" ht="15.75" x14ac:dyDescent="0.3">
      <c r="B116" s="116"/>
      <c r="C116" s="114" t="s">
        <v>121</v>
      </c>
      <c r="D116" s="114" t="s">
        <v>607</v>
      </c>
      <c r="E116" s="114"/>
      <c r="F116" s="114"/>
      <c r="G116" s="114"/>
      <c r="H116" s="114"/>
      <c r="I116" s="114"/>
      <c r="J116" s="114"/>
      <c r="K116" s="114"/>
      <c r="L116" s="117"/>
      <c r="M116" s="117"/>
      <c r="N116" s="114"/>
      <c r="O116" s="114"/>
      <c r="P116" s="114"/>
      <c r="Q116" s="114"/>
      <c r="R116" s="114"/>
      <c r="S116" s="114"/>
      <c r="T116" s="114"/>
      <c r="U116" s="114"/>
      <c r="V116" s="177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8"/>
      <c r="AI116" s="117"/>
      <c r="AJ116" s="118"/>
      <c r="AK116" s="118"/>
      <c r="AL116" s="119"/>
    </row>
    <row r="117" spans="2:38" ht="15.75" x14ac:dyDescent="0.3">
      <c r="B117" s="36" t="s">
        <v>300</v>
      </c>
      <c r="C117" s="1" t="s">
        <v>638</v>
      </c>
      <c r="D117" s="1" t="s">
        <v>607</v>
      </c>
      <c r="E117" s="1" t="s">
        <v>254</v>
      </c>
      <c r="F117" s="1">
        <v>27223420198</v>
      </c>
      <c r="G117" s="1">
        <v>3</v>
      </c>
      <c r="H117" s="1"/>
      <c r="I117" s="1" t="s">
        <v>946</v>
      </c>
      <c r="J117" s="1"/>
      <c r="K117" s="1" t="s">
        <v>932</v>
      </c>
      <c r="L117" s="17" t="s">
        <v>1081</v>
      </c>
      <c r="M117" s="17"/>
      <c r="N117" s="1"/>
      <c r="O117" s="1"/>
      <c r="P117" s="1"/>
      <c r="Q117" s="1"/>
      <c r="R117" s="1"/>
      <c r="S117" s="1"/>
      <c r="T117" s="1" t="s">
        <v>245</v>
      </c>
      <c r="U117" s="108" t="s">
        <v>121</v>
      </c>
      <c r="V117" s="171">
        <v>1151066.58</v>
      </c>
      <c r="W117" s="170">
        <v>1372943</v>
      </c>
      <c r="X117" s="108" t="s">
        <v>362</v>
      </c>
      <c r="Y117" s="108" t="s">
        <v>1011</v>
      </c>
      <c r="Z117" s="62" t="s">
        <v>362</v>
      </c>
      <c r="AA117" s="1" t="s">
        <v>246</v>
      </c>
      <c r="AB117" s="1" t="s">
        <v>247</v>
      </c>
      <c r="AC117" s="1" t="s">
        <v>249</v>
      </c>
      <c r="AD117" s="1" t="s">
        <v>247</v>
      </c>
      <c r="AE117" s="1" t="s">
        <v>247</v>
      </c>
      <c r="AF117" s="1" t="s">
        <v>247</v>
      </c>
      <c r="AG117" s="1">
        <v>154578017</v>
      </c>
      <c r="AH117" s="146" t="s">
        <v>123</v>
      </c>
      <c r="AI117" s="3">
        <v>41514</v>
      </c>
      <c r="AJ117" s="2"/>
      <c r="AK117" s="2"/>
      <c r="AL117" s="10"/>
    </row>
    <row r="118" spans="2:38" ht="15.75" x14ac:dyDescent="0.3">
      <c r="B118" s="36" t="s">
        <v>301</v>
      </c>
      <c r="C118" s="1" t="s">
        <v>124</v>
      </c>
      <c r="D118" s="1" t="s">
        <v>608</v>
      </c>
      <c r="E118" s="1" t="s">
        <v>254</v>
      </c>
      <c r="F118" s="1">
        <v>20382608225</v>
      </c>
      <c r="G118" s="1">
        <v>1</v>
      </c>
      <c r="H118" s="1"/>
      <c r="I118" s="1"/>
      <c r="J118" s="1"/>
      <c r="K118" s="1" t="s">
        <v>125</v>
      </c>
      <c r="L118" s="17" t="s">
        <v>467</v>
      </c>
      <c r="M118" s="17"/>
      <c r="N118" s="1"/>
      <c r="O118" s="1"/>
      <c r="P118" s="1"/>
      <c r="Q118" s="1"/>
      <c r="R118" s="1"/>
      <c r="S118" s="1"/>
      <c r="T118" s="1" t="s">
        <v>245</v>
      </c>
      <c r="U118" s="108"/>
      <c r="V118" s="171"/>
      <c r="W118" s="170"/>
      <c r="X118" s="108"/>
      <c r="Y118" s="108"/>
      <c r="Z118" s="62"/>
      <c r="AA118" s="1" t="s">
        <v>248</v>
      </c>
      <c r="AB118" s="1" t="s">
        <v>247</v>
      </c>
      <c r="AC118" s="1" t="s">
        <v>247</v>
      </c>
      <c r="AD118" s="1" t="s">
        <v>247</v>
      </c>
      <c r="AE118" s="1" t="s">
        <v>247</v>
      </c>
      <c r="AF118" s="1" t="s">
        <v>247</v>
      </c>
      <c r="AG118" s="1">
        <v>154540898</v>
      </c>
      <c r="AH118" s="123"/>
      <c r="AI118" s="3">
        <v>42162</v>
      </c>
      <c r="AJ118" s="2"/>
      <c r="AK118" s="2"/>
      <c r="AL118" s="10"/>
    </row>
    <row r="119" spans="2:38" ht="15.75" x14ac:dyDescent="0.3">
      <c r="B119" s="36" t="s">
        <v>619</v>
      </c>
      <c r="C119" s="1" t="s">
        <v>620</v>
      </c>
      <c r="D119" s="1" t="s">
        <v>608</v>
      </c>
      <c r="E119" s="1" t="s">
        <v>254</v>
      </c>
      <c r="F119" s="1">
        <v>27333226567</v>
      </c>
      <c r="G119" s="1"/>
      <c r="H119" s="1"/>
      <c r="I119" s="1"/>
      <c r="J119" s="1"/>
      <c r="K119" s="1" t="s">
        <v>621</v>
      </c>
      <c r="L119" s="17" t="s">
        <v>240</v>
      </c>
      <c r="M119" s="17"/>
      <c r="N119" s="1"/>
      <c r="O119" s="1"/>
      <c r="P119" s="1"/>
      <c r="Q119" s="1"/>
      <c r="R119" s="1"/>
      <c r="S119" s="1"/>
      <c r="T119" s="1" t="s">
        <v>245</v>
      </c>
      <c r="U119" s="100"/>
      <c r="V119" s="100"/>
      <c r="W119" s="170"/>
      <c r="X119" s="100"/>
      <c r="Y119" s="100"/>
      <c r="Z119" s="62"/>
      <c r="AA119" s="1" t="s">
        <v>248</v>
      </c>
      <c r="AB119" s="1" t="s">
        <v>362</v>
      </c>
      <c r="AC119" s="1"/>
      <c r="AD119" s="1"/>
      <c r="AE119" s="1"/>
      <c r="AF119" s="1"/>
      <c r="AG119" s="1"/>
      <c r="AH119" s="123"/>
      <c r="AI119" s="3"/>
      <c r="AJ119" s="2"/>
      <c r="AK119" s="2"/>
      <c r="AL119" s="10"/>
    </row>
    <row r="120" spans="2:38" ht="15.75" x14ac:dyDescent="0.3">
      <c r="B120" s="116"/>
      <c r="C120" s="114" t="s">
        <v>472</v>
      </c>
      <c r="D120" s="114" t="s">
        <v>607</v>
      </c>
      <c r="E120" s="114"/>
      <c r="F120" s="114"/>
      <c r="G120" s="114"/>
      <c r="H120" s="114"/>
      <c r="I120" s="114"/>
      <c r="J120" s="114"/>
      <c r="K120" s="114"/>
      <c r="L120" s="117"/>
      <c r="M120" s="117"/>
      <c r="N120" s="114"/>
      <c r="O120" s="114"/>
      <c r="P120" s="114"/>
      <c r="Q120" s="114"/>
      <c r="R120" s="114"/>
      <c r="S120" s="114"/>
      <c r="T120" s="114"/>
      <c r="U120" s="114"/>
      <c r="V120" s="177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8"/>
      <c r="AI120" s="117"/>
      <c r="AJ120" s="118"/>
      <c r="AK120" s="118"/>
      <c r="AL120" s="119"/>
    </row>
    <row r="121" spans="2:38" ht="15.75" x14ac:dyDescent="0.3">
      <c r="B121" s="36" t="s">
        <v>569</v>
      </c>
      <c r="C121" s="1" t="s">
        <v>570</v>
      </c>
      <c r="D121" s="1" t="s">
        <v>608</v>
      </c>
      <c r="E121" s="1" t="s">
        <v>255</v>
      </c>
      <c r="F121" s="1" t="s">
        <v>571</v>
      </c>
      <c r="G121" s="1"/>
      <c r="H121" s="1"/>
      <c r="I121" s="1"/>
      <c r="J121" s="1"/>
      <c r="K121" s="1" t="s">
        <v>572</v>
      </c>
      <c r="L121" s="17" t="s">
        <v>240</v>
      </c>
      <c r="M121" s="17" t="s">
        <v>370</v>
      </c>
      <c r="N121" s="1"/>
      <c r="O121" s="1"/>
      <c r="P121" s="1"/>
      <c r="Q121" s="1"/>
      <c r="R121" s="1"/>
      <c r="S121" s="1"/>
      <c r="T121" s="1"/>
      <c r="U121" s="100"/>
      <c r="V121" s="100"/>
      <c r="W121" s="170"/>
      <c r="X121" s="100"/>
      <c r="Y121" s="100"/>
      <c r="Z121" s="62"/>
      <c r="AA121" s="1" t="s">
        <v>250</v>
      </c>
      <c r="AB121" s="1" t="s">
        <v>247</v>
      </c>
      <c r="AC121" s="1" t="s">
        <v>247</v>
      </c>
      <c r="AD121" s="1" t="s">
        <v>247</v>
      </c>
      <c r="AE121" s="1" t="s">
        <v>666</v>
      </c>
      <c r="AF121" s="1" t="s">
        <v>247</v>
      </c>
      <c r="AG121" s="1"/>
      <c r="AH121" s="123"/>
      <c r="AI121" s="54"/>
      <c r="AJ121" s="2"/>
      <c r="AK121" s="2"/>
      <c r="AL121" s="10"/>
    </row>
    <row r="122" spans="2:38" ht="15.75" x14ac:dyDescent="0.3">
      <c r="B122" s="116"/>
      <c r="C122" s="114" t="s">
        <v>381</v>
      </c>
      <c r="D122" s="114" t="s">
        <v>607</v>
      </c>
      <c r="E122" s="114"/>
      <c r="F122" s="114"/>
      <c r="G122" s="114"/>
      <c r="H122" s="114"/>
      <c r="I122" s="114"/>
      <c r="J122" s="114"/>
      <c r="K122" s="114"/>
      <c r="L122" s="117"/>
      <c r="M122" s="117"/>
      <c r="N122" s="114"/>
      <c r="O122" s="114"/>
      <c r="P122" s="114"/>
      <c r="Q122" s="114"/>
      <c r="R122" s="114"/>
      <c r="S122" s="114"/>
      <c r="T122" s="114"/>
      <c r="U122" s="114"/>
      <c r="V122" s="177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8"/>
      <c r="AI122" s="117"/>
      <c r="AJ122" s="118"/>
      <c r="AK122" s="118"/>
      <c r="AL122" s="119"/>
    </row>
    <row r="123" spans="2:38" ht="15.75" x14ac:dyDescent="0.3">
      <c r="B123" s="36" t="s">
        <v>382</v>
      </c>
      <c r="C123" s="1" t="s">
        <v>127</v>
      </c>
      <c r="D123" s="1" t="s">
        <v>608</v>
      </c>
      <c r="E123" s="1" t="s">
        <v>254</v>
      </c>
      <c r="F123" s="1">
        <v>20127723835</v>
      </c>
      <c r="G123" s="1"/>
      <c r="H123" s="1" t="s">
        <v>25</v>
      </c>
      <c r="I123" s="1" t="s">
        <v>595</v>
      </c>
      <c r="J123" s="1" t="s">
        <v>25</v>
      </c>
      <c r="K123" s="1" t="s">
        <v>128</v>
      </c>
      <c r="L123" s="17" t="s">
        <v>240</v>
      </c>
      <c r="M123" s="17"/>
      <c r="N123" s="1"/>
      <c r="O123" s="1"/>
      <c r="P123" s="1"/>
      <c r="Q123" s="1"/>
      <c r="R123" s="1"/>
      <c r="S123" s="1"/>
      <c r="T123" s="1" t="s">
        <v>245</v>
      </c>
      <c r="U123" s="100"/>
      <c r="V123" s="100"/>
      <c r="W123" s="170"/>
      <c r="X123" s="100"/>
      <c r="Y123" s="100"/>
      <c r="Z123" s="62"/>
      <c r="AA123" s="1" t="s">
        <v>248</v>
      </c>
      <c r="AB123" s="1" t="s">
        <v>247</v>
      </c>
      <c r="AC123" s="1" t="s">
        <v>247</v>
      </c>
      <c r="AD123" s="1" t="s">
        <v>247</v>
      </c>
      <c r="AE123" s="1" t="s">
        <v>247</v>
      </c>
      <c r="AF123" s="1" t="s">
        <v>247</v>
      </c>
      <c r="AG123" s="1">
        <v>156203001</v>
      </c>
      <c r="AH123" s="123"/>
      <c r="AI123" s="3">
        <v>42209</v>
      </c>
      <c r="AJ123" s="2"/>
      <c r="AK123" s="2"/>
      <c r="AL123" s="10"/>
    </row>
    <row r="124" spans="2:38" ht="15.75" x14ac:dyDescent="0.3">
      <c r="B124" s="36" t="s">
        <v>626</v>
      </c>
      <c r="C124" s="1" t="s">
        <v>627</v>
      </c>
      <c r="D124" s="1" t="s">
        <v>607</v>
      </c>
      <c r="E124" s="1" t="s">
        <v>254</v>
      </c>
      <c r="F124" s="1">
        <v>27057164730</v>
      </c>
      <c r="G124" s="1">
        <v>1</v>
      </c>
      <c r="H124" s="1"/>
      <c r="I124" s="1"/>
      <c r="J124" s="1"/>
      <c r="K124" s="1" t="s">
        <v>932</v>
      </c>
      <c r="L124" s="17" t="s">
        <v>481</v>
      </c>
      <c r="M124" s="17"/>
      <c r="N124" s="1"/>
      <c r="O124" s="1"/>
      <c r="P124" s="1"/>
      <c r="Q124" s="1"/>
      <c r="R124" s="1"/>
      <c r="S124" s="1"/>
      <c r="T124" s="1"/>
      <c r="U124" s="100"/>
      <c r="V124" s="100"/>
      <c r="W124" s="170"/>
      <c r="X124" s="100"/>
      <c r="Y124" s="100"/>
      <c r="Z124" s="62"/>
      <c r="AA124" s="1"/>
      <c r="AB124" s="1"/>
      <c r="AC124" s="1" t="s">
        <v>247</v>
      </c>
      <c r="AD124" s="1"/>
      <c r="AE124" s="1"/>
      <c r="AF124" s="1"/>
      <c r="AG124" s="1"/>
      <c r="AH124" s="123"/>
      <c r="AI124" s="3"/>
      <c r="AJ124" s="2"/>
      <c r="AK124" s="2"/>
      <c r="AL124" s="10"/>
    </row>
    <row r="125" spans="2:38" ht="15.75" x14ac:dyDescent="0.3">
      <c r="B125" s="36" t="s">
        <v>711</v>
      </c>
      <c r="C125" s="1" t="s">
        <v>712</v>
      </c>
      <c r="D125" s="1" t="s">
        <v>607</v>
      </c>
      <c r="E125" s="1" t="s">
        <v>254</v>
      </c>
      <c r="F125" s="1">
        <v>27346803415</v>
      </c>
      <c r="G125" s="1">
        <v>1</v>
      </c>
      <c r="H125" s="1"/>
      <c r="I125" s="1"/>
      <c r="J125" s="1"/>
      <c r="K125" s="1" t="s">
        <v>1077</v>
      </c>
      <c r="L125" s="17" t="s">
        <v>1081</v>
      </c>
      <c r="M125" s="17"/>
      <c r="N125" s="1"/>
      <c r="O125" s="1"/>
      <c r="P125" s="1"/>
      <c r="Q125" s="1"/>
      <c r="R125" s="1"/>
      <c r="S125" s="1"/>
      <c r="T125" s="1" t="s">
        <v>245</v>
      </c>
      <c r="U125" s="108" t="s">
        <v>641</v>
      </c>
      <c r="V125" s="171">
        <v>138128</v>
      </c>
      <c r="W125" s="170"/>
      <c r="X125" s="108" t="s">
        <v>666</v>
      </c>
      <c r="Y125" s="108"/>
      <c r="Z125" s="62"/>
      <c r="AA125" s="1" t="s">
        <v>247</v>
      </c>
      <c r="AB125" s="1" t="s">
        <v>247</v>
      </c>
      <c r="AC125" s="1" t="s">
        <v>247</v>
      </c>
      <c r="AD125" s="1" t="s">
        <v>247</v>
      </c>
      <c r="AE125" s="1" t="s">
        <v>247</v>
      </c>
      <c r="AF125" s="1" t="s">
        <v>247</v>
      </c>
      <c r="AG125" s="1"/>
      <c r="AH125" s="123"/>
      <c r="AI125" s="3"/>
      <c r="AJ125" s="2"/>
      <c r="AK125" s="2"/>
      <c r="AL125" s="10" t="s">
        <v>713</v>
      </c>
    </row>
    <row r="126" spans="2:38" ht="15.75" x14ac:dyDescent="0.3">
      <c r="B126" s="116"/>
      <c r="C126" s="114" t="s">
        <v>126</v>
      </c>
      <c r="D126" s="114" t="s">
        <v>607</v>
      </c>
      <c r="E126" s="114"/>
      <c r="F126" s="114"/>
      <c r="G126" s="114"/>
      <c r="H126" s="114"/>
      <c r="I126" s="114"/>
      <c r="J126" s="114"/>
      <c r="K126" s="114"/>
      <c r="L126" s="117"/>
      <c r="M126" s="117"/>
      <c r="N126" s="114"/>
      <c r="O126" s="114"/>
      <c r="P126" s="114"/>
      <c r="Q126" s="114"/>
      <c r="R126" s="114"/>
      <c r="S126" s="114"/>
      <c r="T126" s="114"/>
      <c r="U126" s="114"/>
      <c r="V126" s="177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8"/>
      <c r="AI126" s="117"/>
      <c r="AJ126" s="118"/>
      <c r="AK126" s="118"/>
      <c r="AL126" s="119"/>
    </row>
    <row r="127" spans="2:38" ht="15.75" x14ac:dyDescent="0.3">
      <c r="B127" s="36" t="s">
        <v>302</v>
      </c>
      <c r="C127" s="1" t="s">
        <v>129</v>
      </c>
      <c r="D127" s="1" t="s">
        <v>607</v>
      </c>
      <c r="E127" s="1" t="s">
        <v>254</v>
      </c>
      <c r="F127" s="1">
        <v>20296207161</v>
      </c>
      <c r="G127" s="1">
        <v>1</v>
      </c>
      <c r="H127" s="1"/>
      <c r="I127" s="1"/>
      <c r="J127" s="1"/>
      <c r="K127" s="1" t="s">
        <v>932</v>
      </c>
      <c r="L127" s="17" t="s">
        <v>1080</v>
      </c>
      <c r="M127" s="17"/>
      <c r="N127" s="1" t="s">
        <v>359</v>
      </c>
      <c r="O127" s="1"/>
      <c r="P127" s="1"/>
      <c r="Q127" s="1"/>
      <c r="R127" s="1"/>
      <c r="S127" s="1"/>
      <c r="T127" s="1" t="s">
        <v>245</v>
      </c>
      <c r="U127" s="108" t="s">
        <v>56</v>
      </c>
      <c r="V127" s="171">
        <v>207191.98</v>
      </c>
      <c r="W127" s="170">
        <v>212394.16</v>
      </c>
      <c r="X127" s="108" t="s">
        <v>362</v>
      </c>
      <c r="Y127" s="108" t="s">
        <v>66</v>
      </c>
      <c r="Z127" s="108" t="s">
        <v>362</v>
      </c>
      <c r="AA127" s="1" t="s">
        <v>246</v>
      </c>
      <c r="AB127" s="1" t="s">
        <v>247</v>
      </c>
      <c r="AC127" s="1" t="s">
        <v>247</v>
      </c>
      <c r="AD127" s="1" t="s">
        <v>247</v>
      </c>
      <c r="AE127" s="1" t="s">
        <v>247</v>
      </c>
      <c r="AF127" s="1" t="s">
        <v>247</v>
      </c>
      <c r="AG127" s="1">
        <v>154488054</v>
      </c>
      <c r="AH127" s="123"/>
      <c r="AI127" s="3">
        <v>42272</v>
      </c>
      <c r="AJ127" s="2"/>
      <c r="AK127" s="2"/>
      <c r="AL127" s="10"/>
    </row>
    <row r="128" spans="2:38" ht="15.75" x14ac:dyDescent="0.3">
      <c r="B128" s="36" t="s">
        <v>963</v>
      </c>
      <c r="C128" s="1" t="s">
        <v>964</v>
      </c>
      <c r="D128" s="1" t="s">
        <v>607</v>
      </c>
      <c r="E128" s="1" t="s">
        <v>254</v>
      </c>
      <c r="F128" s="1">
        <v>27127299027</v>
      </c>
      <c r="G128" s="1">
        <v>1</v>
      </c>
      <c r="H128" s="1" t="s">
        <v>125</v>
      </c>
      <c r="I128" s="1"/>
      <c r="J128" s="1">
        <v>123456</v>
      </c>
      <c r="K128" s="1" t="s">
        <v>969</v>
      </c>
      <c r="L128" s="17" t="s">
        <v>1081</v>
      </c>
      <c r="M128" s="17"/>
      <c r="N128" s="1"/>
      <c r="O128" s="1"/>
      <c r="P128" s="1"/>
      <c r="Q128" s="1"/>
      <c r="R128" s="1"/>
      <c r="S128" s="1"/>
      <c r="T128" s="1" t="s">
        <v>245</v>
      </c>
      <c r="U128" s="108" t="s">
        <v>641</v>
      </c>
      <c r="V128" s="171">
        <v>138127.99</v>
      </c>
      <c r="W128" s="170">
        <v>126451</v>
      </c>
      <c r="X128" s="108" t="s">
        <v>362</v>
      </c>
      <c r="Y128" s="108" t="s">
        <v>1013</v>
      </c>
      <c r="Z128" s="108"/>
      <c r="AA128" s="1" t="s">
        <v>248</v>
      </c>
      <c r="AB128" s="1" t="s">
        <v>362</v>
      </c>
      <c r="AC128" s="1" t="s">
        <v>362</v>
      </c>
      <c r="AD128" s="1" t="s">
        <v>362</v>
      </c>
      <c r="AE128" s="1" t="s">
        <v>362</v>
      </c>
      <c r="AF128" s="1" t="s">
        <v>362</v>
      </c>
      <c r="AG128" s="1" t="s">
        <v>965</v>
      </c>
      <c r="AH128" s="123" t="s">
        <v>966</v>
      </c>
      <c r="AI128" s="3">
        <v>43770</v>
      </c>
      <c r="AJ128" s="50">
        <v>43556</v>
      </c>
      <c r="AK128" s="2"/>
      <c r="AL128" s="10"/>
    </row>
    <row r="129" spans="2:41" ht="15.75" x14ac:dyDescent="0.3">
      <c r="B129" s="116"/>
      <c r="C129" s="114" t="s">
        <v>130</v>
      </c>
      <c r="D129" s="114" t="s">
        <v>607</v>
      </c>
      <c r="E129" s="114"/>
      <c r="F129" s="114"/>
      <c r="G129" s="114"/>
      <c r="H129" s="114"/>
      <c r="I129" s="114"/>
      <c r="J129" s="114"/>
      <c r="K129" s="114"/>
      <c r="L129" s="117"/>
      <c r="M129" s="117"/>
      <c r="N129" s="114"/>
      <c r="O129" s="114"/>
      <c r="P129" s="114"/>
      <c r="Q129" s="114"/>
      <c r="R129" s="114"/>
      <c r="S129" s="114"/>
      <c r="T129" s="114"/>
      <c r="U129" s="114"/>
      <c r="V129" s="177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8"/>
      <c r="AI129" s="117"/>
      <c r="AJ129" s="118"/>
      <c r="AK129" s="118"/>
      <c r="AL129" s="119"/>
      <c r="AO129" s="144"/>
    </row>
    <row r="130" spans="2:41" ht="15.75" x14ac:dyDescent="0.3">
      <c r="B130" s="36" t="s">
        <v>303</v>
      </c>
      <c r="C130" s="1" t="s">
        <v>131</v>
      </c>
      <c r="D130" s="1" t="s">
        <v>608</v>
      </c>
      <c r="E130" s="1" t="s">
        <v>254</v>
      </c>
      <c r="F130" s="1">
        <v>20336244456</v>
      </c>
      <c r="G130" s="1"/>
      <c r="H130" s="1"/>
      <c r="I130" s="1"/>
      <c r="J130" s="1"/>
      <c r="K130" s="1" t="s">
        <v>25</v>
      </c>
      <c r="L130" s="17" t="s">
        <v>240</v>
      </c>
      <c r="M130" s="17"/>
      <c r="N130" s="1"/>
      <c r="O130" s="1"/>
      <c r="P130" s="1"/>
      <c r="Q130" s="1"/>
      <c r="R130" s="1"/>
      <c r="S130" s="1"/>
      <c r="T130" s="1" t="s">
        <v>245</v>
      </c>
      <c r="U130" s="100"/>
      <c r="V130" s="100"/>
      <c r="W130" s="170"/>
      <c r="X130" s="100"/>
      <c r="Y130" s="100"/>
      <c r="Z130" s="62"/>
      <c r="AA130" s="1" t="s">
        <v>248</v>
      </c>
      <c r="AB130" s="1" t="s">
        <v>247</v>
      </c>
      <c r="AC130" s="1" t="s">
        <v>247</v>
      </c>
      <c r="AD130" s="1" t="s">
        <v>247</v>
      </c>
      <c r="AE130" s="1" t="s">
        <v>247</v>
      </c>
      <c r="AF130" s="1" t="s">
        <v>247</v>
      </c>
      <c r="AG130" s="1"/>
      <c r="AH130" s="123"/>
      <c r="AI130" s="3">
        <v>42147</v>
      </c>
      <c r="AJ130" s="2"/>
      <c r="AK130" s="2"/>
      <c r="AL130" s="10"/>
      <c r="AO130" s="144"/>
    </row>
    <row r="131" spans="2:41" ht="15.75" x14ac:dyDescent="0.3">
      <c r="B131" s="36" t="s">
        <v>304</v>
      </c>
      <c r="C131" s="1" t="s">
        <v>132</v>
      </c>
      <c r="D131" s="1" t="s">
        <v>607</v>
      </c>
      <c r="E131" s="1" t="s">
        <v>254</v>
      </c>
      <c r="F131" s="1">
        <v>20131827297</v>
      </c>
      <c r="G131" s="1">
        <v>3</v>
      </c>
      <c r="H131" s="1"/>
      <c r="I131" s="1"/>
      <c r="J131" s="1"/>
      <c r="K131" s="1" t="s">
        <v>932</v>
      </c>
      <c r="L131" s="17" t="s">
        <v>1081</v>
      </c>
      <c r="M131" s="17"/>
      <c r="N131" s="1"/>
      <c r="O131" s="1"/>
      <c r="P131" s="1"/>
      <c r="Q131" s="1"/>
      <c r="R131" s="1"/>
      <c r="S131" s="1"/>
      <c r="T131" s="1" t="s">
        <v>245</v>
      </c>
      <c r="U131" s="108" t="s">
        <v>103</v>
      </c>
      <c r="V131" s="171">
        <v>828767.94</v>
      </c>
      <c r="W131" s="170">
        <v>974194</v>
      </c>
      <c r="X131" s="108" t="s">
        <v>362</v>
      </c>
      <c r="Y131" s="108" t="s">
        <v>121</v>
      </c>
      <c r="Z131" s="62" t="s">
        <v>362</v>
      </c>
      <c r="AA131" s="1" t="s">
        <v>246</v>
      </c>
      <c r="AB131" s="1" t="s">
        <v>247</v>
      </c>
      <c r="AC131" s="1" t="s">
        <v>249</v>
      </c>
      <c r="AD131" s="1" t="s">
        <v>247</v>
      </c>
      <c r="AE131" s="1" t="s">
        <v>247</v>
      </c>
      <c r="AF131" s="1" t="s">
        <v>247</v>
      </c>
      <c r="AG131" s="1">
        <v>154432403</v>
      </c>
      <c r="AH131" s="123" t="s">
        <v>46</v>
      </c>
      <c r="AI131" s="3">
        <v>42311</v>
      </c>
      <c r="AJ131" s="2"/>
      <c r="AK131" s="2"/>
      <c r="AL131" s="10"/>
      <c r="AO131" s="144"/>
    </row>
    <row r="132" spans="2:41" ht="15.75" x14ac:dyDescent="0.3">
      <c r="B132" s="34" t="s">
        <v>305</v>
      </c>
      <c r="C132" s="1" t="s">
        <v>133</v>
      </c>
      <c r="D132" s="1" t="s">
        <v>608</v>
      </c>
      <c r="E132" s="1" t="s">
        <v>254</v>
      </c>
      <c r="F132" s="1">
        <v>27225149114</v>
      </c>
      <c r="G132" s="1"/>
      <c r="H132" s="1" t="s">
        <v>125</v>
      </c>
      <c r="I132" s="1"/>
      <c r="J132" s="1"/>
      <c r="K132" s="1" t="s">
        <v>134</v>
      </c>
      <c r="L132" s="17" t="s">
        <v>467</v>
      </c>
      <c r="M132" s="17"/>
      <c r="N132" s="1"/>
      <c r="O132" s="1"/>
      <c r="P132" s="1"/>
      <c r="Q132" s="1"/>
      <c r="R132" s="1"/>
      <c r="S132" s="1"/>
      <c r="T132" s="1" t="s">
        <v>245</v>
      </c>
      <c r="U132" s="108"/>
      <c r="V132" s="100"/>
      <c r="W132" s="170"/>
      <c r="X132" s="108"/>
      <c r="Y132" s="108"/>
      <c r="Z132" s="62"/>
      <c r="AA132" s="1" t="s">
        <v>248</v>
      </c>
      <c r="AB132" s="1" t="s">
        <v>249</v>
      </c>
      <c r="AC132" s="1" t="s">
        <v>247</v>
      </c>
      <c r="AD132" s="1" t="s">
        <v>247</v>
      </c>
      <c r="AE132" s="1" t="s">
        <v>247</v>
      </c>
      <c r="AF132" s="1" t="s">
        <v>247</v>
      </c>
      <c r="AG132" s="1" t="s">
        <v>135</v>
      </c>
      <c r="AH132" s="122"/>
      <c r="AI132" s="3">
        <v>41431</v>
      </c>
      <c r="AJ132" s="5"/>
      <c r="AK132" s="5"/>
      <c r="AL132" s="4"/>
    </row>
    <row r="133" spans="2:41" ht="15.75" x14ac:dyDescent="0.3">
      <c r="B133" s="36" t="s">
        <v>306</v>
      </c>
      <c r="C133" s="1" t="s">
        <v>136</v>
      </c>
      <c r="D133" s="1" t="s">
        <v>607</v>
      </c>
      <c r="E133" s="1" t="s">
        <v>254</v>
      </c>
      <c r="F133" s="1">
        <v>20286479856</v>
      </c>
      <c r="G133" s="1">
        <v>1</v>
      </c>
      <c r="H133" s="1"/>
      <c r="I133" s="1"/>
      <c r="J133" s="1"/>
      <c r="K133" s="1" t="s">
        <v>1040</v>
      </c>
      <c r="L133" s="17" t="s">
        <v>241</v>
      </c>
      <c r="M133" s="17"/>
      <c r="N133" s="1"/>
      <c r="O133" s="1"/>
      <c r="P133" s="1"/>
      <c r="Q133" s="1"/>
      <c r="R133" s="1"/>
      <c r="S133" s="1"/>
      <c r="T133" s="1" t="s">
        <v>245</v>
      </c>
      <c r="U133" s="108" t="s">
        <v>100</v>
      </c>
      <c r="V133" s="171">
        <v>552511.94999999995</v>
      </c>
      <c r="W133" s="170">
        <v>682691</v>
      </c>
      <c r="X133" s="108" t="s">
        <v>666</v>
      </c>
      <c r="Y133" s="108"/>
      <c r="Z133" s="62" t="s">
        <v>362</v>
      </c>
      <c r="AA133" s="1" t="s">
        <v>248</v>
      </c>
      <c r="AB133" s="1" t="s">
        <v>247</v>
      </c>
      <c r="AC133" s="1" t="s">
        <v>247</v>
      </c>
      <c r="AD133" s="1" t="s">
        <v>247</v>
      </c>
      <c r="AE133" s="1" t="s">
        <v>247</v>
      </c>
      <c r="AF133" s="1" t="s">
        <v>247</v>
      </c>
      <c r="AG133" s="1">
        <v>154627799</v>
      </c>
      <c r="AH133" s="123" t="s">
        <v>137</v>
      </c>
      <c r="AI133" s="3">
        <v>41344</v>
      </c>
      <c r="AJ133" s="2"/>
      <c r="AK133" s="2"/>
      <c r="AL133" s="10"/>
      <c r="AO133" s="144"/>
    </row>
    <row r="134" spans="2:41" ht="15.75" x14ac:dyDescent="0.3">
      <c r="B134" s="36" t="s">
        <v>307</v>
      </c>
      <c r="C134" s="1" t="s">
        <v>138</v>
      </c>
      <c r="D134" s="1" t="s">
        <v>607</v>
      </c>
      <c r="E134" s="1" t="s">
        <v>254</v>
      </c>
      <c r="F134" s="1">
        <v>27298559493</v>
      </c>
      <c r="G134" s="1">
        <v>1</v>
      </c>
      <c r="H134" s="1"/>
      <c r="I134" s="1"/>
      <c r="J134" s="1"/>
      <c r="K134" s="1" t="s">
        <v>932</v>
      </c>
      <c r="L134" s="17" t="s">
        <v>1080</v>
      </c>
      <c r="M134" s="17"/>
      <c r="N134" s="1"/>
      <c r="O134" s="1"/>
      <c r="P134" s="1"/>
      <c r="Q134" s="1"/>
      <c r="R134" s="1"/>
      <c r="S134" s="1"/>
      <c r="T134" s="1" t="s">
        <v>245</v>
      </c>
      <c r="U134" s="108" t="s">
        <v>56</v>
      </c>
      <c r="V134" s="171">
        <v>207191.98</v>
      </c>
      <c r="W134" s="170">
        <v>133043</v>
      </c>
      <c r="X134" s="108" t="s">
        <v>362</v>
      </c>
      <c r="Y134" s="108" t="s">
        <v>641</v>
      </c>
      <c r="Z134" s="108" t="s">
        <v>362</v>
      </c>
      <c r="AA134" s="1" t="s">
        <v>246</v>
      </c>
      <c r="AB134" s="1" t="s">
        <v>247</v>
      </c>
      <c r="AC134" s="1" t="s">
        <v>247</v>
      </c>
      <c r="AD134" s="1" t="s">
        <v>247</v>
      </c>
      <c r="AE134" s="1" t="s">
        <v>247</v>
      </c>
      <c r="AF134" s="1" t="s">
        <v>247</v>
      </c>
      <c r="AG134" s="1">
        <v>154488247</v>
      </c>
      <c r="AH134" s="123" t="s">
        <v>139</v>
      </c>
      <c r="AI134" s="3">
        <v>30410</v>
      </c>
      <c r="AJ134" s="2"/>
      <c r="AK134" s="2"/>
      <c r="AL134" s="10"/>
    </row>
    <row r="135" spans="2:41" ht="15.75" x14ac:dyDescent="0.3">
      <c r="B135" s="36" t="s">
        <v>374</v>
      </c>
      <c r="C135" s="1" t="s">
        <v>375</v>
      </c>
      <c r="D135" s="1" t="s">
        <v>607</v>
      </c>
      <c r="E135" s="1" t="s">
        <v>254</v>
      </c>
      <c r="F135" s="1">
        <v>27160484433</v>
      </c>
      <c r="G135" s="1">
        <v>1</v>
      </c>
      <c r="H135" s="1" t="s">
        <v>407</v>
      </c>
      <c r="I135" s="1"/>
      <c r="J135" s="1"/>
      <c r="K135" s="1" t="s">
        <v>1089</v>
      </c>
      <c r="L135" s="17" t="s">
        <v>1081</v>
      </c>
      <c r="M135" s="17"/>
      <c r="N135" s="1"/>
      <c r="O135" s="1"/>
      <c r="P135" s="1"/>
      <c r="Q135" s="1"/>
      <c r="R135" s="1"/>
      <c r="S135" s="1"/>
      <c r="T135" s="1" t="s">
        <v>245</v>
      </c>
      <c r="U135" s="108" t="s">
        <v>103</v>
      </c>
      <c r="V135" s="171">
        <v>828767.94</v>
      </c>
      <c r="W135" s="170">
        <v>971500</v>
      </c>
      <c r="X135" s="108" t="s">
        <v>362</v>
      </c>
      <c r="Y135" s="108" t="s">
        <v>1016</v>
      </c>
      <c r="Z135" s="62" t="s">
        <v>362</v>
      </c>
      <c r="AA135" s="9" t="s">
        <v>248</v>
      </c>
      <c r="AB135" s="9" t="s">
        <v>249</v>
      </c>
      <c r="AC135" s="9" t="s">
        <v>247</v>
      </c>
      <c r="AD135" s="9" t="s">
        <v>247</v>
      </c>
      <c r="AE135" s="9" t="s">
        <v>247</v>
      </c>
      <c r="AF135" s="9" t="s">
        <v>247</v>
      </c>
      <c r="AG135" s="1" t="s">
        <v>376</v>
      </c>
      <c r="AH135" s="123" t="s">
        <v>377</v>
      </c>
      <c r="AI135" s="3">
        <v>42324</v>
      </c>
      <c r="AJ135" s="2"/>
      <c r="AK135" s="2"/>
      <c r="AL135" s="10"/>
    </row>
    <row r="136" spans="2:41" ht="15.75" x14ac:dyDescent="0.3">
      <c r="B136" s="36" t="s">
        <v>446</v>
      </c>
      <c r="C136" s="1" t="s">
        <v>448</v>
      </c>
      <c r="D136" s="1" t="s">
        <v>608</v>
      </c>
      <c r="E136" s="1" t="s">
        <v>254</v>
      </c>
      <c r="F136" s="1">
        <v>27331301758</v>
      </c>
      <c r="G136" s="1">
        <v>1</v>
      </c>
      <c r="H136" s="1" t="s">
        <v>125</v>
      </c>
      <c r="I136" s="1"/>
      <c r="J136" s="1"/>
      <c r="K136" s="1" t="s">
        <v>449</v>
      </c>
      <c r="L136" s="17" t="s">
        <v>467</v>
      </c>
      <c r="M136" s="17"/>
      <c r="N136" s="1"/>
      <c r="O136" s="1"/>
      <c r="P136" s="1"/>
      <c r="Q136" s="1"/>
      <c r="R136" s="1"/>
      <c r="S136" s="1"/>
      <c r="T136" s="1" t="s">
        <v>245</v>
      </c>
      <c r="U136" s="108"/>
      <c r="V136" s="171"/>
      <c r="W136" s="170"/>
      <c r="X136" s="108"/>
      <c r="Y136" s="108"/>
      <c r="Z136" s="62" t="s">
        <v>666</v>
      </c>
      <c r="AA136" s="9" t="s">
        <v>246</v>
      </c>
      <c r="AB136" s="9" t="s">
        <v>247</v>
      </c>
      <c r="AC136" s="9" t="s">
        <v>247</v>
      </c>
      <c r="AD136" s="9" t="s">
        <v>247</v>
      </c>
      <c r="AE136" s="9" t="s">
        <v>247</v>
      </c>
      <c r="AF136" s="9" t="s">
        <v>247</v>
      </c>
      <c r="AG136" s="1">
        <v>154572707</v>
      </c>
      <c r="AH136" s="123" t="s">
        <v>462</v>
      </c>
      <c r="AI136" s="3">
        <v>42192</v>
      </c>
      <c r="AJ136" s="50">
        <v>42171</v>
      </c>
      <c r="AK136" s="2"/>
      <c r="AL136" s="10"/>
    </row>
    <row r="137" spans="2:41" ht="15.75" x14ac:dyDescent="0.3">
      <c r="B137" s="36" t="s">
        <v>469</v>
      </c>
      <c r="C137" s="1" t="s">
        <v>470</v>
      </c>
      <c r="D137" s="1" t="s">
        <v>607</v>
      </c>
      <c r="E137" s="1" t="s">
        <v>254</v>
      </c>
      <c r="F137" s="1">
        <v>27227153917</v>
      </c>
      <c r="G137" s="1"/>
      <c r="H137" s="1" t="s">
        <v>125</v>
      </c>
      <c r="I137" s="1"/>
      <c r="J137" s="1"/>
      <c r="K137" s="1" t="s">
        <v>981</v>
      </c>
      <c r="L137" s="17" t="s">
        <v>241</v>
      </c>
      <c r="M137" s="17"/>
      <c r="N137" s="1"/>
      <c r="O137" s="1"/>
      <c r="P137" s="1"/>
      <c r="Q137" s="1"/>
      <c r="R137" s="1"/>
      <c r="S137" s="1"/>
      <c r="T137" s="1"/>
      <c r="U137" s="100"/>
      <c r="V137" s="100"/>
      <c r="W137" s="170"/>
      <c r="X137" s="100"/>
      <c r="Y137" s="100"/>
      <c r="Z137" s="62"/>
      <c r="AA137" s="9"/>
      <c r="AB137" s="9"/>
      <c r="AC137" s="9"/>
      <c r="AD137" s="9"/>
      <c r="AE137" s="9"/>
      <c r="AF137" s="9"/>
      <c r="AG137" s="1"/>
      <c r="AH137" s="121"/>
      <c r="AI137" s="84">
        <v>42603</v>
      </c>
      <c r="AJ137" s="50"/>
      <c r="AK137" s="2"/>
      <c r="AL137" s="82" t="s">
        <v>493</v>
      </c>
    </row>
    <row r="138" spans="2:41" ht="15.75" x14ac:dyDescent="0.3">
      <c r="B138" s="36" t="s">
        <v>596</v>
      </c>
      <c r="C138" s="1" t="s">
        <v>597</v>
      </c>
      <c r="D138" s="1" t="s">
        <v>607</v>
      </c>
      <c r="E138" s="1" t="s">
        <v>255</v>
      </c>
      <c r="F138" s="1">
        <v>23337953034</v>
      </c>
      <c r="G138" s="1">
        <v>3</v>
      </c>
      <c r="H138" s="1"/>
      <c r="I138" s="1"/>
      <c r="J138" s="1"/>
      <c r="K138" s="1" t="s">
        <v>932</v>
      </c>
      <c r="L138" s="17" t="s">
        <v>241</v>
      </c>
      <c r="M138" s="17" t="s">
        <v>351</v>
      </c>
      <c r="N138" s="1" t="s">
        <v>345</v>
      </c>
      <c r="O138" s="1" t="s">
        <v>345</v>
      </c>
      <c r="P138" s="1"/>
      <c r="Q138" s="1" t="s">
        <v>346</v>
      </c>
      <c r="R138" s="1" t="s">
        <v>369</v>
      </c>
      <c r="S138" s="1" t="s">
        <v>347</v>
      </c>
      <c r="T138" s="1" t="s">
        <v>253</v>
      </c>
      <c r="U138" s="100"/>
      <c r="V138" s="100"/>
      <c r="W138" s="170"/>
      <c r="X138" s="100"/>
      <c r="Y138" s="100"/>
      <c r="Z138" s="62" t="s">
        <v>362</v>
      </c>
      <c r="AA138" s="1" t="s">
        <v>251</v>
      </c>
      <c r="AB138" s="9" t="s">
        <v>247</v>
      </c>
      <c r="AC138" s="9" t="s">
        <v>247</v>
      </c>
      <c r="AD138" s="9" t="s">
        <v>247</v>
      </c>
      <c r="AE138" s="9" t="s">
        <v>249</v>
      </c>
      <c r="AF138" s="9" t="s">
        <v>249</v>
      </c>
      <c r="AG138" s="1"/>
      <c r="AH138" s="121"/>
      <c r="AI138" s="84"/>
      <c r="AJ138" s="50">
        <v>42583</v>
      </c>
      <c r="AK138" s="2"/>
      <c r="AL138" s="88">
        <v>30712017380</v>
      </c>
    </row>
    <row r="139" spans="2:41" ht="15.75" x14ac:dyDescent="0.3">
      <c r="B139" s="36" t="s">
        <v>708</v>
      </c>
      <c r="C139" s="1" t="s">
        <v>709</v>
      </c>
      <c r="D139" s="1" t="s">
        <v>607</v>
      </c>
      <c r="E139" s="1" t="s">
        <v>254</v>
      </c>
      <c r="F139" s="1">
        <v>27131824241</v>
      </c>
      <c r="G139" s="1">
        <v>1</v>
      </c>
      <c r="H139" s="1"/>
      <c r="I139" s="1" t="s">
        <v>946</v>
      </c>
      <c r="J139" s="1"/>
      <c r="K139" s="1" t="s">
        <v>932</v>
      </c>
      <c r="L139" s="17" t="s">
        <v>1081</v>
      </c>
      <c r="M139" s="17"/>
      <c r="N139" s="1"/>
      <c r="O139" s="1"/>
      <c r="P139" s="1"/>
      <c r="Q139" s="1"/>
      <c r="R139" s="1"/>
      <c r="S139" s="1"/>
      <c r="T139" s="1" t="s">
        <v>245</v>
      </c>
      <c r="U139" s="108"/>
      <c r="V139" s="171"/>
      <c r="W139" s="170"/>
      <c r="X139" s="108"/>
      <c r="Y139" s="108"/>
      <c r="Z139" s="62" t="s">
        <v>362</v>
      </c>
      <c r="AA139" s="1" t="s">
        <v>246</v>
      </c>
      <c r="AB139" s="9" t="s">
        <v>247</v>
      </c>
      <c r="AC139" s="9" t="s">
        <v>249</v>
      </c>
      <c r="AD139" s="9" t="s">
        <v>249</v>
      </c>
      <c r="AE139" s="9" t="s">
        <v>247</v>
      </c>
      <c r="AF139" s="9" t="s">
        <v>247</v>
      </c>
      <c r="AG139" s="1">
        <v>156200985</v>
      </c>
      <c r="AH139" s="123" t="s">
        <v>710</v>
      </c>
      <c r="AI139" s="84"/>
      <c r="AJ139" s="50"/>
      <c r="AK139" s="2"/>
      <c r="AL139" s="88"/>
    </row>
    <row r="140" spans="2:41" ht="15.75" x14ac:dyDescent="0.3">
      <c r="B140" s="36" t="s">
        <v>755</v>
      </c>
      <c r="C140" s="1" t="s">
        <v>756</v>
      </c>
      <c r="D140" s="1" t="s">
        <v>607</v>
      </c>
      <c r="E140" s="1" t="s">
        <v>254</v>
      </c>
      <c r="F140" s="1">
        <v>20270063838</v>
      </c>
      <c r="G140" s="1">
        <v>1</v>
      </c>
      <c r="H140" s="1" t="s">
        <v>125</v>
      </c>
      <c r="I140" s="1"/>
      <c r="J140" s="1"/>
      <c r="K140" s="1" t="s">
        <v>125</v>
      </c>
      <c r="L140" s="17" t="s">
        <v>1081</v>
      </c>
      <c r="M140" s="17"/>
      <c r="N140" s="1"/>
      <c r="O140" s="1"/>
      <c r="P140" s="1"/>
      <c r="Q140" s="1"/>
      <c r="R140" s="1"/>
      <c r="S140" s="1"/>
      <c r="T140" s="1" t="s">
        <v>245</v>
      </c>
      <c r="U140" s="108" t="s">
        <v>56</v>
      </c>
      <c r="V140" s="171">
        <v>207191.98</v>
      </c>
      <c r="W140" s="170">
        <v>81090</v>
      </c>
      <c r="X140" s="108" t="s">
        <v>362</v>
      </c>
      <c r="Y140" s="108" t="s">
        <v>641</v>
      </c>
      <c r="Z140" s="62" t="s">
        <v>666</v>
      </c>
      <c r="AA140" s="1" t="s">
        <v>248</v>
      </c>
      <c r="AB140" s="9" t="s">
        <v>249</v>
      </c>
      <c r="AC140" s="9" t="s">
        <v>247</v>
      </c>
      <c r="AD140" s="9" t="s">
        <v>247</v>
      </c>
      <c r="AE140" s="9" t="s">
        <v>247</v>
      </c>
      <c r="AF140" s="9" t="s">
        <v>247</v>
      </c>
      <c r="AG140" s="1">
        <v>154051988</v>
      </c>
      <c r="AH140" s="121"/>
      <c r="AI140" s="84"/>
      <c r="AJ140" s="50">
        <v>43101</v>
      </c>
      <c r="AK140" s="2"/>
      <c r="AL140" s="88"/>
    </row>
    <row r="141" spans="2:41" ht="15.75" x14ac:dyDescent="0.3">
      <c r="B141" s="36" t="s">
        <v>764</v>
      </c>
      <c r="C141" s="1" t="s">
        <v>765</v>
      </c>
      <c r="D141" s="1" t="s">
        <v>607</v>
      </c>
      <c r="E141" s="1" t="s">
        <v>255</v>
      </c>
      <c r="F141" s="1">
        <v>20059495527</v>
      </c>
      <c r="G141" s="1">
        <v>3</v>
      </c>
      <c r="H141" s="1" t="s">
        <v>782</v>
      </c>
      <c r="I141" s="1" t="s">
        <v>946</v>
      </c>
      <c r="J141" s="1"/>
      <c r="K141" s="1" t="s">
        <v>932</v>
      </c>
      <c r="L141" s="17" t="s">
        <v>467</v>
      </c>
      <c r="M141" s="17" t="s">
        <v>785</v>
      </c>
      <c r="N141" s="1" t="s">
        <v>365</v>
      </c>
      <c r="O141" s="1" t="s">
        <v>365</v>
      </c>
      <c r="P141" s="1"/>
      <c r="Q141" s="1" t="s">
        <v>346</v>
      </c>
      <c r="R141" s="1" t="s">
        <v>369</v>
      </c>
      <c r="S141" s="1" t="s">
        <v>359</v>
      </c>
      <c r="T141" s="1" t="s">
        <v>253</v>
      </c>
      <c r="U141" s="100"/>
      <c r="V141" s="100"/>
      <c r="W141" s="170"/>
      <c r="X141" s="100"/>
      <c r="Y141" s="100"/>
      <c r="Z141" s="62" t="s">
        <v>362</v>
      </c>
      <c r="AA141" s="1" t="s">
        <v>248</v>
      </c>
      <c r="AB141" s="9" t="s">
        <v>249</v>
      </c>
      <c r="AC141" s="9" t="s">
        <v>249</v>
      </c>
      <c r="AD141" s="9" t="s">
        <v>249</v>
      </c>
      <c r="AE141" s="9" t="s">
        <v>249</v>
      </c>
      <c r="AF141" s="9" t="s">
        <v>249</v>
      </c>
      <c r="AG141" s="1">
        <v>156237279</v>
      </c>
      <c r="AH141" s="121"/>
      <c r="AI141" s="84"/>
      <c r="AJ141" s="50">
        <v>43101</v>
      </c>
      <c r="AK141" s="2"/>
      <c r="AL141" s="88">
        <v>30532312244</v>
      </c>
    </row>
    <row r="142" spans="2:41" ht="15.75" x14ac:dyDescent="0.3">
      <c r="B142" s="36" t="s">
        <v>847</v>
      </c>
      <c r="C142" s="1" t="s">
        <v>848</v>
      </c>
      <c r="D142" s="1" t="s">
        <v>607</v>
      </c>
      <c r="E142" s="1" t="s">
        <v>254</v>
      </c>
      <c r="F142" s="1">
        <v>27392653584</v>
      </c>
      <c r="G142" s="1">
        <v>1</v>
      </c>
      <c r="H142" s="1"/>
      <c r="I142" s="183"/>
      <c r="J142" s="1"/>
      <c r="K142" s="1" t="s">
        <v>849</v>
      </c>
      <c r="L142" s="17" t="s">
        <v>1080</v>
      </c>
      <c r="M142" s="17"/>
      <c r="N142" s="1"/>
      <c r="O142" s="1"/>
      <c r="P142" s="1"/>
      <c r="Q142" s="1"/>
      <c r="R142" s="1"/>
      <c r="S142" s="1"/>
      <c r="T142" s="1" t="s">
        <v>245</v>
      </c>
      <c r="U142" s="108" t="s">
        <v>641</v>
      </c>
      <c r="V142" s="171">
        <v>138127.99</v>
      </c>
      <c r="W142" s="170">
        <v>243200</v>
      </c>
      <c r="X142" s="108" t="s">
        <v>362</v>
      </c>
      <c r="Y142" s="108" t="s">
        <v>66</v>
      </c>
      <c r="Z142" s="62" t="s">
        <v>362</v>
      </c>
      <c r="AA142" s="1" t="s">
        <v>1086</v>
      </c>
      <c r="AB142" s="9" t="s">
        <v>247</v>
      </c>
      <c r="AC142" s="9" t="s">
        <v>247</v>
      </c>
      <c r="AD142" s="9" t="s">
        <v>247</v>
      </c>
      <c r="AE142" s="9" t="s">
        <v>247</v>
      </c>
      <c r="AF142" s="9" t="s">
        <v>247</v>
      </c>
      <c r="AG142" s="1" t="s">
        <v>850</v>
      </c>
      <c r="AH142" s="123" t="s">
        <v>851</v>
      </c>
      <c r="AI142" s="84">
        <v>35118</v>
      </c>
      <c r="AJ142" s="50">
        <v>43377</v>
      </c>
      <c r="AK142" s="2"/>
      <c r="AL142" s="88"/>
    </row>
    <row r="143" spans="2:41" ht="15.75" x14ac:dyDescent="0.3">
      <c r="B143" s="116"/>
      <c r="C143" s="114" t="s">
        <v>140</v>
      </c>
      <c r="D143" s="114" t="s">
        <v>607</v>
      </c>
      <c r="E143" s="114"/>
      <c r="F143" s="114"/>
      <c r="G143" s="114"/>
      <c r="H143" s="114"/>
      <c r="I143" s="114"/>
      <c r="J143" s="114"/>
      <c r="K143" s="114"/>
      <c r="L143" s="117"/>
      <c r="M143" s="117"/>
      <c r="N143" s="114"/>
      <c r="O143" s="114"/>
      <c r="P143" s="114"/>
      <c r="Q143" s="114"/>
      <c r="R143" s="114"/>
      <c r="S143" s="114"/>
      <c r="T143" s="114"/>
      <c r="U143" s="114"/>
      <c r="V143" s="177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8"/>
      <c r="AI143" s="117"/>
      <c r="AJ143" s="118"/>
      <c r="AK143" s="118"/>
      <c r="AL143" s="119"/>
    </row>
    <row r="144" spans="2:41" ht="15.75" x14ac:dyDescent="0.3">
      <c r="B144" s="36" t="s">
        <v>308</v>
      </c>
      <c r="C144" s="1" t="s">
        <v>141</v>
      </c>
      <c r="D144" s="1" t="s">
        <v>608</v>
      </c>
      <c r="E144" s="1" t="s">
        <v>254</v>
      </c>
      <c r="F144" s="1">
        <v>20104520201</v>
      </c>
      <c r="G144" s="1"/>
      <c r="H144" s="1"/>
      <c r="I144" s="1"/>
      <c r="J144" s="1"/>
      <c r="K144" s="1" t="s">
        <v>396</v>
      </c>
      <c r="L144" s="17" t="s">
        <v>481</v>
      </c>
      <c r="M144" s="18"/>
      <c r="N144" s="1"/>
      <c r="O144" s="1"/>
      <c r="P144" s="1"/>
      <c r="Q144" s="1"/>
      <c r="R144" s="1"/>
      <c r="S144" s="1"/>
      <c r="T144" s="1" t="s">
        <v>245</v>
      </c>
      <c r="U144" s="100"/>
      <c r="V144" s="171"/>
      <c r="W144" s="170"/>
      <c r="X144" s="100"/>
      <c r="Y144" s="100"/>
      <c r="Z144" s="62"/>
      <c r="AA144" s="1" t="s">
        <v>248</v>
      </c>
      <c r="AB144" s="1" t="s">
        <v>247</v>
      </c>
      <c r="AC144" s="1" t="s">
        <v>247</v>
      </c>
      <c r="AD144" s="1" t="s">
        <v>247</v>
      </c>
      <c r="AE144" s="1" t="s">
        <v>247</v>
      </c>
      <c r="AF144" s="1" t="s">
        <v>247</v>
      </c>
      <c r="AG144" s="1" t="s">
        <v>143</v>
      </c>
      <c r="AH144" s="122" t="s">
        <v>144</v>
      </c>
      <c r="AI144" s="3">
        <v>41743</v>
      </c>
      <c r="AJ144" s="5"/>
      <c r="AK144" s="71">
        <v>42309</v>
      </c>
      <c r="AL144" s="10"/>
    </row>
    <row r="145" spans="2:38" ht="15.75" x14ac:dyDescent="0.3">
      <c r="B145" s="36" t="s">
        <v>309</v>
      </c>
      <c r="C145" s="1" t="s">
        <v>145</v>
      </c>
      <c r="D145" s="1" t="s">
        <v>608</v>
      </c>
      <c r="E145" s="1" t="s">
        <v>255</v>
      </c>
      <c r="F145" s="1">
        <v>20062601486</v>
      </c>
      <c r="G145" s="1"/>
      <c r="H145" s="1"/>
      <c r="I145" s="1"/>
      <c r="J145" s="1"/>
      <c r="K145" s="1" t="s">
        <v>142</v>
      </c>
      <c r="L145" s="17" t="s">
        <v>481</v>
      </c>
      <c r="M145" s="18" t="s">
        <v>366</v>
      </c>
      <c r="N145" s="1" t="s">
        <v>367</v>
      </c>
      <c r="O145" s="1" t="s">
        <v>367</v>
      </c>
      <c r="P145" s="1"/>
      <c r="Q145" s="1" t="s">
        <v>346</v>
      </c>
      <c r="R145" s="1" t="s">
        <v>369</v>
      </c>
      <c r="S145" s="1" t="s">
        <v>364</v>
      </c>
      <c r="T145" s="1" t="s">
        <v>253</v>
      </c>
      <c r="U145" s="100"/>
      <c r="V145" s="171"/>
      <c r="W145" s="170"/>
      <c r="X145" s="100"/>
      <c r="Y145" s="100"/>
      <c r="Z145" s="62"/>
      <c r="AA145" s="1" t="s">
        <v>251</v>
      </c>
      <c r="AB145" s="1" t="s">
        <v>249</v>
      </c>
      <c r="AC145" s="1" t="s">
        <v>247</v>
      </c>
      <c r="AD145" s="1" t="s">
        <v>249</v>
      </c>
      <c r="AE145" s="1" t="s">
        <v>249</v>
      </c>
      <c r="AF145" s="1" t="s">
        <v>247</v>
      </c>
      <c r="AG145" s="1" t="s">
        <v>146</v>
      </c>
      <c r="AH145" s="123" t="str">
        <f>+AH144</f>
        <v>marmoleriamanassero@hotmail.com</v>
      </c>
      <c r="AI145" s="54"/>
      <c r="AJ145" s="2"/>
      <c r="AK145" s="47">
        <v>42309</v>
      </c>
      <c r="AL145" s="10"/>
    </row>
    <row r="146" spans="2:38" ht="15.75" x14ac:dyDescent="0.3">
      <c r="B146" s="36" t="s">
        <v>310</v>
      </c>
      <c r="C146" s="1" t="s">
        <v>147</v>
      </c>
      <c r="D146" s="1" t="s">
        <v>608</v>
      </c>
      <c r="E146" s="1" t="s">
        <v>255</v>
      </c>
      <c r="F146" s="1">
        <v>20062523396</v>
      </c>
      <c r="G146" s="1"/>
      <c r="H146" s="1"/>
      <c r="I146" s="1"/>
      <c r="J146" s="1"/>
      <c r="K146" s="1" t="s">
        <v>148</v>
      </c>
      <c r="L146" s="17" t="s">
        <v>481</v>
      </c>
      <c r="M146" s="18"/>
      <c r="N146" s="1"/>
      <c r="O146" s="1"/>
      <c r="P146" s="1"/>
      <c r="Q146" s="1"/>
      <c r="R146" s="1"/>
      <c r="S146" s="1"/>
      <c r="T146" s="1" t="s">
        <v>253</v>
      </c>
      <c r="U146" s="100"/>
      <c r="V146" s="171"/>
      <c r="W146" s="170"/>
      <c r="X146" s="100"/>
      <c r="Y146" s="100"/>
      <c r="Z146" s="62"/>
      <c r="AA146" s="1" t="s">
        <v>248</v>
      </c>
      <c r="AB146" s="1" t="s">
        <v>247</v>
      </c>
      <c r="AC146" s="1" t="s">
        <v>247</v>
      </c>
      <c r="AD146" s="1" t="s">
        <v>247</v>
      </c>
      <c r="AE146" s="1" t="s">
        <v>247</v>
      </c>
      <c r="AF146" s="1" t="s">
        <v>247</v>
      </c>
      <c r="AG146" s="1"/>
      <c r="AH146" s="123"/>
      <c r="AI146" s="54"/>
      <c r="AJ146" s="2"/>
      <c r="AK146" s="47">
        <v>42309</v>
      </c>
      <c r="AL146" s="10"/>
    </row>
    <row r="147" spans="2:38" ht="15.75" x14ac:dyDescent="0.3">
      <c r="B147" s="36" t="s">
        <v>311</v>
      </c>
      <c r="C147" s="1" t="s">
        <v>149</v>
      </c>
      <c r="D147" s="1" t="s">
        <v>607</v>
      </c>
      <c r="E147" s="1" t="s">
        <v>254</v>
      </c>
      <c r="F147" s="1">
        <v>20284712596</v>
      </c>
      <c r="G147" s="1">
        <v>1</v>
      </c>
      <c r="H147" s="1"/>
      <c r="I147" s="1"/>
      <c r="J147" s="1"/>
      <c r="K147" s="1" t="s">
        <v>1059</v>
      </c>
      <c r="L147" s="17" t="s">
        <v>241</v>
      </c>
      <c r="M147" s="17"/>
      <c r="N147" s="1"/>
      <c r="O147" s="1"/>
      <c r="P147" s="1"/>
      <c r="Q147" s="1"/>
      <c r="R147" s="1"/>
      <c r="S147" s="1"/>
      <c r="T147" s="1" t="s">
        <v>245</v>
      </c>
      <c r="U147" s="108" t="s">
        <v>92</v>
      </c>
      <c r="V147" s="171">
        <v>552511.94999999995</v>
      </c>
      <c r="W147" s="170">
        <v>483723</v>
      </c>
      <c r="X147" s="108" t="s">
        <v>666</v>
      </c>
      <c r="Y147" s="108"/>
      <c r="Z147" s="62" t="s">
        <v>362</v>
      </c>
      <c r="AA147" s="1" t="s">
        <v>248</v>
      </c>
      <c r="AB147" s="1" t="s">
        <v>247</v>
      </c>
      <c r="AC147" s="1" t="s">
        <v>247</v>
      </c>
      <c r="AD147" s="1" t="s">
        <v>247</v>
      </c>
      <c r="AE147" s="1" t="s">
        <v>247</v>
      </c>
      <c r="AF147" s="1" t="s">
        <v>247</v>
      </c>
      <c r="AG147" s="1">
        <v>156201175</v>
      </c>
      <c r="AH147" s="123" t="s">
        <v>150</v>
      </c>
      <c r="AI147" s="3">
        <v>42322</v>
      </c>
      <c r="AJ147" s="2"/>
      <c r="AK147" s="2"/>
      <c r="AL147" s="10"/>
    </row>
    <row r="148" spans="2:38" ht="15.75" x14ac:dyDescent="0.3">
      <c r="B148" s="36" t="s">
        <v>312</v>
      </c>
      <c r="C148" s="1" t="s">
        <v>151</v>
      </c>
      <c r="D148" s="1" t="s">
        <v>607</v>
      </c>
      <c r="E148" s="1" t="s">
        <v>254</v>
      </c>
      <c r="F148" s="1">
        <v>23310170364</v>
      </c>
      <c r="G148" s="1">
        <v>1</v>
      </c>
      <c r="H148" s="1"/>
      <c r="I148" s="1"/>
      <c r="J148" s="1"/>
      <c r="K148" s="1" t="s">
        <v>932</v>
      </c>
      <c r="L148" s="17" t="s">
        <v>1081</v>
      </c>
      <c r="M148" s="17"/>
      <c r="N148" s="1"/>
      <c r="O148" s="1"/>
      <c r="P148" s="1"/>
      <c r="Q148" s="1"/>
      <c r="R148" s="1"/>
      <c r="S148" s="1"/>
      <c r="T148" s="1" t="s">
        <v>245</v>
      </c>
      <c r="U148" s="108" t="s">
        <v>56</v>
      </c>
      <c r="V148" s="171">
        <v>207191.98</v>
      </c>
      <c r="W148" s="170">
        <v>251599</v>
      </c>
      <c r="X148" s="108" t="s">
        <v>1010</v>
      </c>
      <c r="Y148" s="108" t="s">
        <v>66</v>
      </c>
      <c r="Z148" s="108" t="s">
        <v>362</v>
      </c>
      <c r="AA148" s="1" t="s">
        <v>246</v>
      </c>
      <c r="AB148" s="1" t="s">
        <v>247</v>
      </c>
      <c r="AC148" s="1" t="s">
        <v>247</v>
      </c>
      <c r="AD148" s="1" t="s">
        <v>247</v>
      </c>
      <c r="AE148" s="1" t="s">
        <v>247</v>
      </c>
      <c r="AF148" s="1" t="s">
        <v>247</v>
      </c>
      <c r="AG148" s="1">
        <v>154408117</v>
      </c>
      <c r="AH148" s="123" t="s">
        <v>152</v>
      </c>
      <c r="AI148" s="3">
        <v>41441</v>
      </c>
      <c r="AJ148" s="2"/>
      <c r="AK148" s="2"/>
      <c r="AL148" s="10"/>
    </row>
    <row r="149" spans="2:38" ht="15.75" x14ac:dyDescent="0.3">
      <c r="B149" s="36" t="s">
        <v>313</v>
      </c>
      <c r="C149" s="1" t="s">
        <v>153</v>
      </c>
      <c r="D149" s="1" t="s">
        <v>607</v>
      </c>
      <c r="E149" s="1" t="s">
        <v>254</v>
      </c>
      <c r="F149" s="1">
        <v>27308626380</v>
      </c>
      <c r="G149" s="1">
        <v>1</v>
      </c>
      <c r="H149" s="1"/>
      <c r="I149" s="1"/>
      <c r="J149" s="1"/>
      <c r="K149" s="1" t="s">
        <v>932</v>
      </c>
      <c r="L149" s="17" t="s">
        <v>1080</v>
      </c>
      <c r="M149" s="17"/>
      <c r="N149" s="1"/>
      <c r="O149" s="1"/>
      <c r="P149" s="1"/>
      <c r="Q149" s="1"/>
      <c r="R149" s="1"/>
      <c r="S149" s="1"/>
      <c r="T149" s="1" t="s">
        <v>245</v>
      </c>
      <c r="U149" s="108" t="s">
        <v>641</v>
      </c>
      <c r="V149" s="171">
        <v>138127.99</v>
      </c>
      <c r="W149" s="170">
        <v>148100</v>
      </c>
      <c r="X149" s="108" t="s">
        <v>1010</v>
      </c>
      <c r="Y149" s="108" t="s">
        <v>56</v>
      </c>
      <c r="Z149" s="108" t="s">
        <v>666</v>
      </c>
      <c r="AA149" s="1" t="s">
        <v>246</v>
      </c>
      <c r="AB149" s="1" t="s">
        <v>247</v>
      </c>
      <c r="AC149" s="1" t="s">
        <v>247</v>
      </c>
      <c r="AD149" s="1" t="s">
        <v>247</v>
      </c>
      <c r="AE149" s="1" t="s">
        <v>247</v>
      </c>
      <c r="AF149" s="1" t="s">
        <v>247</v>
      </c>
      <c r="AG149" s="1">
        <v>154046938</v>
      </c>
      <c r="AH149" s="123" t="s">
        <v>154</v>
      </c>
      <c r="AI149" s="3">
        <v>30803</v>
      </c>
      <c r="AJ149" s="2"/>
      <c r="AK149" s="2"/>
      <c r="AL149" s="10"/>
    </row>
    <row r="150" spans="2:38" ht="15.75" x14ac:dyDescent="0.3">
      <c r="B150" s="36" t="s">
        <v>314</v>
      </c>
      <c r="C150" s="1" t="s">
        <v>155</v>
      </c>
      <c r="D150" s="1" t="s">
        <v>607</v>
      </c>
      <c r="E150" s="1" t="s">
        <v>254</v>
      </c>
      <c r="F150" s="1">
        <v>27298554556</v>
      </c>
      <c r="G150" s="1">
        <v>1</v>
      </c>
      <c r="H150" s="1"/>
      <c r="I150" s="1"/>
      <c r="J150" s="1"/>
      <c r="K150" s="1" t="s">
        <v>932</v>
      </c>
      <c r="L150" s="17" t="s">
        <v>1081</v>
      </c>
      <c r="M150" s="17"/>
      <c r="N150" s="1"/>
      <c r="O150" s="1"/>
      <c r="P150" s="1"/>
      <c r="Q150" s="1"/>
      <c r="R150" s="1"/>
      <c r="S150" s="1"/>
      <c r="T150" s="1" t="s">
        <v>245</v>
      </c>
      <c r="U150" s="108" t="s">
        <v>92</v>
      </c>
      <c r="V150" s="171">
        <v>552511.94999999995</v>
      </c>
      <c r="W150" s="170">
        <v>1078697</v>
      </c>
      <c r="X150" s="108" t="s">
        <v>1010</v>
      </c>
      <c r="Y150" s="108" t="s">
        <v>121</v>
      </c>
      <c r="Z150" s="62" t="s">
        <v>362</v>
      </c>
      <c r="AA150" s="1" t="s">
        <v>361</v>
      </c>
      <c r="AB150" s="1" t="s">
        <v>247</v>
      </c>
      <c r="AC150" s="1" t="s">
        <v>247</v>
      </c>
      <c r="AD150" s="1" t="s">
        <v>247</v>
      </c>
      <c r="AE150" s="1" t="s">
        <v>247</v>
      </c>
      <c r="AF150" s="1" t="s">
        <v>247</v>
      </c>
      <c r="AG150" s="1">
        <v>154170807</v>
      </c>
      <c r="AH150" s="122" t="s">
        <v>156</v>
      </c>
      <c r="AI150" s="3">
        <v>41338</v>
      </c>
      <c r="AJ150" s="5"/>
      <c r="AK150" s="5"/>
      <c r="AL150" s="10"/>
    </row>
    <row r="151" spans="2:38" ht="15.75" x14ac:dyDescent="0.3">
      <c r="B151" s="36" t="s">
        <v>487</v>
      </c>
      <c r="C151" s="76" t="s">
        <v>491</v>
      </c>
      <c r="D151" s="1" t="s">
        <v>608</v>
      </c>
      <c r="E151" s="1" t="s">
        <v>254</v>
      </c>
      <c r="F151" s="1">
        <v>20303224557</v>
      </c>
      <c r="G151" s="1"/>
      <c r="H151" s="1" t="s">
        <v>492</v>
      </c>
      <c r="I151" s="1"/>
      <c r="J151" s="1"/>
      <c r="K151" s="1" t="s">
        <v>490</v>
      </c>
      <c r="L151" s="17" t="s">
        <v>481</v>
      </c>
      <c r="M151" s="17" t="s">
        <v>488</v>
      </c>
      <c r="N151" s="1"/>
      <c r="O151" s="1"/>
      <c r="P151" s="1"/>
      <c r="Q151" s="1"/>
      <c r="R151" s="1"/>
      <c r="S151" s="1"/>
      <c r="T151" s="1" t="s">
        <v>245</v>
      </c>
      <c r="U151" s="100"/>
      <c r="V151" s="171"/>
      <c r="W151" s="170"/>
      <c r="X151" s="100"/>
      <c r="Y151" s="100"/>
      <c r="Z151" s="62"/>
      <c r="AA151" s="1" t="s">
        <v>248</v>
      </c>
      <c r="AB151" s="1" t="s">
        <v>249</v>
      </c>
      <c r="AC151" s="1" t="s">
        <v>247</v>
      </c>
      <c r="AD151" s="1" t="s">
        <v>247</v>
      </c>
      <c r="AE151" s="1" t="s">
        <v>247</v>
      </c>
      <c r="AF151" s="1" t="s">
        <v>247</v>
      </c>
      <c r="AG151" s="1">
        <v>154722277</v>
      </c>
      <c r="AH151" s="123" t="s">
        <v>489</v>
      </c>
      <c r="AI151" s="54"/>
      <c r="AJ151" s="48">
        <v>42430</v>
      </c>
      <c r="AK151" s="125"/>
      <c r="AL151" s="10">
        <v>30714988456</v>
      </c>
    </row>
    <row r="152" spans="2:38" ht="15.75" x14ac:dyDescent="0.3">
      <c r="B152" s="36" t="s">
        <v>500</v>
      </c>
      <c r="C152" s="1" t="s">
        <v>499</v>
      </c>
      <c r="D152" s="1" t="s">
        <v>607</v>
      </c>
      <c r="E152" s="1" t="s">
        <v>254</v>
      </c>
      <c r="F152" s="1">
        <v>27291213559</v>
      </c>
      <c r="G152" s="1">
        <v>1</v>
      </c>
      <c r="H152" s="1"/>
      <c r="I152" s="1"/>
      <c r="J152" s="1"/>
      <c r="K152" s="120" t="s">
        <v>800</v>
      </c>
      <c r="L152" s="17" t="s">
        <v>1080</v>
      </c>
      <c r="M152" s="17" t="s">
        <v>488</v>
      </c>
      <c r="N152" s="1"/>
      <c r="O152" s="1"/>
      <c r="P152" s="1"/>
      <c r="Q152" s="1"/>
      <c r="R152" s="1"/>
      <c r="S152" s="1"/>
      <c r="T152" s="1" t="s">
        <v>245</v>
      </c>
      <c r="U152" s="108" t="s">
        <v>85</v>
      </c>
      <c r="V152" s="171">
        <v>414383.98</v>
      </c>
      <c r="W152" s="170">
        <v>376517</v>
      </c>
      <c r="X152" s="108" t="s">
        <v>666</v>
      </c>
      <c r="Y152" s="108"/>
      <c r="Z152" s="62" t="s">
        <v>666</v>
      </c>
      <c r="AA152" s="1" t="s">
        <v>246</v>
      </c>
      <c r="AB152" s="1" t="s">
        <v>247</v>
      </c>
      <c r="AC152" s="1" t="s">
        <v>247</v>
      </c>
      <c r="AD152" s="1" t="s">
        <v>247</v>
      </c>
      <c r="AE152" s="1" t="s">
        <v>247</v>
      </c>
      <c r="AF152" s="1" t="s">
        <v>247</v>
      </c>
      <c r="AG152" s="1" t="s">
        <v>501</v>
      </c>
      <c r="AH152" s="123" t="s">
        <v>502</v>
      </c>
      <c r="AI152" s="3">
        <v>42712</v>
      </c>
      <c r="AJ152" s="48">
        <v>42430</v>
      </c>
      <c r="AK152" s="125"/>
      <c r="AL152" s="10"/>
    </row>
    <row r="153" spans="2:38" ht="15.75" x14ac:dyDescent="0.3">
      <c r="B153" s="34" t="s">
        <v>516</v>
      </c>
      <c r="C153" s="1" t="s">
        <v>517</v>
      </c>
      <c r="D153" s="1" t="s">
        <v>607</v>
      </c>
      <c r="E153" s="1" t="s">
        <v>254</v>
      </c>
      <c r="F153" s="1">
        <v>27286764288</v>
      </c>
      <c r="G153" s="1">
        <v>1</v>
      </c>
      <c r="H153" s="1"/>
      <c r="I153" s="1"/>
      <c r="J153" s="1"/>
      <c r="K153" s="1" t="s">
        <v>551</v>
      </c>
      <c r="L153" s="17" t="s">
        <v>241</v>
      </c>
      <c r="M153" s="17"/>
      <c r="N153" s="1"/>
      <c r="O153" s="1"/>
      <c r="P153" s="1"/>
      <c r="Q153" s="1"/>
      <c r="R153" s="1"/>
      <c r="S153" s="1"/>
      <c r="T153" s="1"/>
      <c r="U153" s="100"/>
      <c r="V153" s="171"/>
      <c r="W153" s="170"/>
      <c r="X153" s="108"/>
      <c r="Y153" s="100"/>
      <c r="Z153" s="62"/>
      <c r="AA153" s="1"/>
      <c r="AB153" s="1" t="s">
        <v>247</v>
      </c>
      <c r="AC153" s="1" t="s">
        <v>249</v>
      </c>
      <c r="AD153" s="1" t="s">
        <v>247</v>
      </c>
      <c r="AE153" s="1" t="s">
        <v>247</v>
      </c>
      <c r="AF153" s="1" t="s">
        <v>247</v>
      </c>
      <c r="AG153" s="1"/>
      <c r="AH153" s="123" t="s">
        <v>795</v>
      </c>
      <c r="AI153" s="3"/>
      <c r="AJ153" s="5"/>
      <c r="AK153" s="5"/>
      <c r="AL153" s="4"/>
    </row>
    <row r="154" spans="2:38" ht="15.75" x14ac:dyDescent="0.3">
      <c r="B154" s="36" t="s">
        <v>588</v>
      </c>
      <c r="C154" s="1" t="s">
        <v>590</v>
      </c>
      <c r="D154" s="1" t="s">
        <v>607</v>
      </c>
      <c r="E154" s="1" t="s">
        <v>254</v>
      </c>
      <c r="F154" s="1">
        <v>27276105774</v>
      </c>
      <c r="G154" s="1">
        <v>1</v>
      </c>
      <c r="H154" s="1"/>
      <c r="I154" s="1"/>
      <c r="J154" s="1"/>
      <c r="K154" s="53" t="s">
        <v>932</v>
      </c>
      <c r="L154" s="17" t="s">
        <v>241</v>
      </c>
      <c r="M154" s="17"/>
      <c r="N154" s="1"/>
      <c r="O154" s="1"/>
      <c r="P154" s="1"/>
      <c r="Q154" s="1"/>
      <c r="R154" s="1"/>
      <c r="S154" s="1"/>
      <c r="T154" s="1" t="s">
        <v>245</v>
      </c>
      <c r="U154" s="108" t="s">
        <v>92</v>
      </c>
      <c r="V154" s="171">
        <v>552511</v>
      </c>
      <c r="W154" s="170">
        <v>549329</v>
      </c>
      <c r="X154" s="108" t="s">
        <v>666</v>
      </c>
      <c r="Y154" s="108"/>
      <c r="Z154" s="62" t="s">
        <v>362</v>
      </c>
      <c r="AA154" s="1" t="s">
        <v>252</v>
      </c>
      <c r="AB154" s="1" t="s">
        <v>247</v>
      </c>
      <c r="AC154" s="1" t="s">
        <v>247</v>
      </c>
      <c r="AD154" s="1" t="s">
        <v>247</v>
      </c>
      <c r="AE154" s="1" t="s">
        <v>247</v>
      </c>
      <c r="AF154" s="1" t="s">
        <v>247</v>
      </c>
      <c r="AG154" s="1" t="s">
        <v>589</v>
      </c>
      <c r="AH154" s="123" t="s">
        <v>591</v>
      </c>
      <c r="AI154" s="84">
        <v>42735</v>
      </c>
      <c r="AJ154" s="48">
        <v>42615</v>
      </c>
      <c r="AK154" s="125"/>
      <c r="AL154" s="10"/>
    </row>
    <row r="155" spans="2:38" ht="15.75" x14ac:dyDescent="0.3">
      <c r="B155" s="34" t="s">
        <v>614</v>
      </c>
      <c r="C155" s="1" t="s">
        <v>615</v>
      </c>
      <c r="D155" s="1" t="s">
        <v>608</v>
      </c>
      <c r="E155" s="1" t="s">
        <v>254</v>
      </c>
      <c r="F155" s="1">
        <v>27028101673</v>
      </c>
      <c r="G155" s="1">
        <v>1</v>
      </c>
      <c r="H155" s="1"/>
      <c r="I155" s="1"/>
      <c r="J155" s="1"/>
      <c r="K155" s="53" t="s">
        <v>125</v>
      </c>
      <c r="L155" s="17" t="s">
        <v>481</v>
      </c>
      <c r="M155" s="17"/>
      <c r="N155" s="1"/>
      <c r="O155" s="1"/>
      <c r="P155" s="1"/>
      <c r="Q155" s="1"/>
      <c r="R155" s="1"/>
      <c r="S155" s="1"/>
      <c r="T155" s="1" t="s">
        <v>200</v>
      </c>
      <c r="U155" s="100"/>
      <c r="V155" s="100"/>
      <c r="W155" s="170"/>
      <c r="X155" s="100"/>
      <c r="Y155" s="100"/>
      <c r="Z155" s="62"/>
      <c r="AA155" s="1" t="s">
        <v>200</v>
      </c>
      <c r="AB155" s="1" t="s">
        <v>247</v>
      </c>
      <c r="AC155" s="1" t="s">
        <v>249</v>
      </c>
      <c r="AD155" s="1" t="s">
        <v>247</v>
      </c>
      <c r="AE155" s="1" t="s">
        <v>247</v>
      </c>
      <c r="AF155" s="1" t="s">
        <v>247</v>
      </c>
      <c r="AG155" s="1">
        <v>4310170</v>
      </c>
      <c r="AH155" s="123"/>
      <c r="AI155" s="84"/>
      <c r="AJ155" s="48">
        <v>42675</v>
      </c>
      <c r="AK155" s="125"/>
      <c r="AL155" s="10"/>
    </row>
    <row r="156" spans="2:38" ht="15.75" x14ac:dyDescent="0.3">
      <c r="B156" s="36" t="s">
        <v>659</v>
      </c>
      <c r="C156" s="1" t="s">
        <v>660</v>
      </c>
      <c r="D156" s="1" t="s">
        <v>607</v>
      </c>
      <c r="E156" s="1" t="s">
        <v>254</v>
      </c>
      <c r="F156" s="1">
        <v>20294470361</v>
      </c>
      <c r="G156" s="1">
        <v>1</v>
      </c>
      <c r="H156" s="1"/>
      <c r="I156" s="1"/>
      <c r="J156" s="1"/>
      <c r="K156" s="53" t="s">
        <v>932</v>
      </c>
      <c r="L156" s="17" t="s">
        <v>1080</v>
      </c>
      <c r="M156" s="17"/>
      <c r="N156" s="1"/>
      <c r="O156" s="1"/>
      <c r="P156" s="1"/>
      <c r="Q156" s="1"/>
      <c r="R156" s="1"/>
      <c r="S156" s="1"/>
      <c r="T156" s="1" t="s">
        <v>245</v>
      </c>
      <c r="U156" s="108" t="s">
        <v>641</v>
      </c>
      <c r="V156" s="171">
        <v>138128</v>
      </c>
      <c r="W156" s="170">
        <v>105000</v>
      </c>
      <c r="X156" s="108" t="s">
        <v>666</v>
      </c>
      <c r="Y156" s="108"/>
      <c r="Z156" s="62"/>
      <c r="AA156" s="1" t="s">
        <v>252</v>
      </c>
      <c r="AB156" s="1" t="s">
        <v>247</v>
      </c>
      <c r="AC156" s="1" t="s">
        <v>247</v>
      </c>
      <c r="AD156" s="1" t="s">
        <v>247</v>
      </c>
      <c r="AE156" s="1" t="s">
        <v>247</v>
      </c>
      <c r="AF156" s="1" t="s">
        <v>247</v>
      </c>
      <c r="AG156" s="1" t="s">
        <v>661</v>
      </c>
      <c r="AH156" s="123" t="s">
        <v>662</v>
      </c>
      <c r="AI156" s="84"/>
      <c r="AJ156" s="48">
        <v>42856</v>
      </c>
      <c r="AK156" s="125"/>
      <c r="AL156" s="10"/>
    </row>
    <row r="157" spans="2:38" ht="15.75" x14ac:dyDescent="0.3">
      <c r="B157" s="36" t="s">
        <v>678</v>
      </c>
      <c r="C157" s="1" t="s">
        <v>679</v>
      </c>
      <c r="D157" s="1" t="s">
        <v>608</v>
      </c>
      <c r="E157" s="1" t="s">
        <v>254</v>
      </c>
      <c r="F157" s="1">
        <v>20271570385</v>
      </c>
      <c r="G157" s="1"/>
      <c r="H157" s="1"/>
      <c r="I157" s="1"/>
      <c r="J157" s="1"/>
      <c r="K157" s="53" t="s">
        <v>680</v>
      </c>
      <c r="L157" s="17" t="s">
        <v>481</v>
      </c>
      <c r="M157" s="17"/>
      <c r="N157" s="1"/>
      <c r="O157" s="1"/>
      <c r="P157" s="1"/>
      <c r="Q157" s="1"/>
      <c r="R157" s="1"/>
      <c r="S157" s="1"/>
      <c r="T157" s="1" t="s">
        <v>200</v>
      </c>
      <c r="U157" s="100"/>
      <c r="V157" s="100"/>
      <c r="W157" s="170"/>
      <c r="X157" s="100"/>
      <c r="Y157" s="100"/>
      <c r="Z157" s="62"/>
      <c r="AA157" s="1" t="s">
        <v>200</v>
      </c>
      <c r="AB157" s="1" t="s">
        <v>247</v>
      </c>
      <c r="AC157" s="1" t="s">
        <v>247</v>
      </c>
      <c r="AD157" s="1" t="s">
        <v>247</v>
      </c>
      <c r="AE157" s="1" t="s">
        <v>247</v>
      </c>
      <c r="AF157" s="1" t="s">
        <v>247</v>
      </c>
      <c r="AG157" s="1">
        <v>154289243</v>
      </c>
      <c r="AH157" s="123" t="s">
        <v>681</v>
      </c>
      <c r="AI157" s="84"/>
      <c r="AJ157" s="48"/>
      <c r="AK157" s="125"/>
      <c r="AL157" s="10"/>
    </row>
    <row r="158" spans="2:38" ht="15.75" x14ac:dyDescent="0.3">
      <c r="B158" s="36" t="s">
        <v>683</v>
      </c>
      <c r="C158" s="1" t="s">
        <v>684</v>
      </c>
      <c r="D158" s="1" t="s">
        <v>607</v>
      </c>
      <c r="E158" s="1" t="s">
        <v>254</v>
      </c>
      <c r="F158" s="1">
        <v>27268092493</v>
      </c>
      <c r="G158" s="1">
        <v>1</v>
      </c>
      <c r="H158" s="1"/>
      <c r="I158" s="1"/>
      <c r="J158" s="1"/>
      <c r="K158" s="53" t="s">
        <v>125</v>
      </c>
      <c r="L158" s="17" t="s">
        <v>1080</v>
      </c>
      <c r="M158" s="17"/>
      <c r="N158" s="1"/>
      <c r="O158" s="1"/>
      <c r="P158" s="1"/>
      <c r="Q158" s="1"/>
      <c r="R158" s="1"/>
      <c r="S158" s="1"/>
      <c r="T158" s="1" t="s">
        <v>245</v>
      </c>
      <c r="U158" s="108" t="s">
        <v>56</v>
      </c>
      <c r="V158" s="171">
        <v>207192</v>
      </c>
      <c r="W158" s="170">
        <v>258262.9</v>
      </c>
      <c r="X158" s="108" t="s">
        <v>362</v>
      </c>
      <c r="Y158" s="108" t="s">
        <v>66</v>
      </c>
      <c r="Z158" s="62" t="s">
        <v>362</v>
      </c>
      <c r="AA158" s="1" t="s">
        <v>252</v>
      </c>
      <c r="AB158" s="1" t="s">
        <v>247</v>
      </c>
      <c r="AC158" s="1" t="s">
        <v>247</v>
      </c>
      <c r="AD158" s="1" t="s">
        <v>247</v>
      </c>
      <c r="AE158" s="1" t="s">
        <v>247</v>
      </c>
      <c r="AF158" s="1" t="s">
        <v>247</v>
      </c>
      <c r="AG158" s="1">
        <v>154709216</v>
      </c>
      <c r="AH158" s="123" t="s">
        <v>685</v>
      </c>
      <c r="AI158" s="84">
        <v>42990</v>
      </c>
      <c r="AJ158" s="48">
        <v>42895</v>
      </c>
      <c r="AK158" s="125"/>
      <c r="AL158" s="10"/>
    </row>
    <row r="159" spans="2:38" ht="15.75" x14ac:dyDescent="0.3">
      <c r="B159" s="36" t="s">
        <v>733</v>
      </c>
      <c r="C159" s="1" t="s">
        <v>734</v>
      </c>
      <c r="D159" s="1" t="s">
        <v>608</v>
      </c>
      <c r="E159" s="1" t="s">
        <v>254</v>
      </c>
      <c r="F159" s="1">
        <v>27333225412</v>
      </c>
      <c r="G159" s="1"/>
      <c r="H159" s="1"/>
      <c r="I159" s="1"/>
      <c r="J159" s="1"/>
      <c r="K159" s="53" t="s">
        <v>735</v>
      </c>
      <c r="L159" s="17" t="s">
        <v>240</v>
      </c>
      <c r="M159" s="17"/>
      <c r="N159" s="1"/>
      <c r="O159" s="1"/>
      <c r="P159" s="1"/>
      <c r="Q159" s="1"/>
      <c r="R159" s="1"/>
      <c r="S159" s="1"/>
      <c r="T159" s="1" t="s">
        <v>245</v>
      </c>
      <c r="U159" s="108"/>
      <c r="V159" s="171"/>
      <c r="W159" s="170"/>
      <c r="X159" s="108"/>
      <c r="Y159" s="108"/>
      <c r="Z159" s="62"/>
      <c r="AA159" s="1" t="s">
        <v>252</v>
      </c>
      <c r="AB159" s="1" t="s">
        <v>247</v>
      </c>
      <c r="AC159" s="1" t="s">
        <v>247</v>
      </c>
      <c r="AD159" s="1" t="s">
        <v>247</v>
      </c>
      <c r="AE159" s="1" t="s">
        <v>247</v>
      </c>
      <c r="AF159" s="1" t="s">
        <v>247</v>
      </c>
      <c r="AG159" s="1">
        <v>154298089</v>
      </c>
      <c r="AH159" s="123" t="s">
        <v>736</v>
      </c>
      <c r="AI159" s="84">
        <v>43044</v>
      </c>
      <c r="AJ159" s="48">
        <v>43028</v>
      </c>
      <c r="AK159" s="125"/>
      <c r="AL159" s="10"/>
    </row>
    <row r="160" spans="2:38" ht="15.75" x14ac:dyDescent="0.3">
      <c r="B160" s="36" t="s">
        <v>797</v>
      </c>
      <c r="C160" s="1" t="s">
        <v>798</v>
      </c>
      <c r="D160" s="1" t="s">
        <v>607</v>
      </c>
      <c r="E160" s="1" t="s">
        <v>254</v>
      </c>
      <c r="F160" s="1">
        <v>23265644724</v>
      </c>
      <c r="G160" s="1">
        <v>1</v>
      </c>
      <c r="H160" s="1"/>
      <c r="I160" s="1"/>
      <c r="J160" s="1"/>
      <c r="K160" s="120" t="s">
        <v>799</v>
      </c>
      <c r="L160" s="17" t="s">
        <v>481</v>
      </c>
      <c r="M160" s="17"/>
      <c r="N160" s="1"/>
      <c r="O160" s="1"/>
      <c r="P160" s="1"/>
      <c r="Q160" s="1"/>
      <c r="R160" s="1"/>
      <c r="S160" s="1"/>
      <c r="T160" s="1" t="s">
        <v>245</v>
      </c>
      <c r="U160" s="108" t="s">
        <v>641</v>
      </c>
      <c r="V160" s="171">
        <v>138128</v>
      </c>
      <c r="W160" s="170">
        <f>9300+9300+10700</f>
        <v>29300</v>
      </c>
      <c r="X160" s="108" t="s">
        <v>666</v>
      </c>
      <c r="Y160" s="108"/>
      <c r="Z160" s="62" t="s">
        <v>666</v>
      </c>
      <c r="AA160" s="1" t="s">
        <v>248</v>
      </c>
      <c r="AB160" s="1" t="s">
        <v>247</v>
      </c>
      <c r="AC160" s="1" t="s">
        <v>247</v>
      </c>
      <c r="AD160" s="1" t="s">
        <v>247</v>
      </c>
      <c r="AE160" s="1" t="s">
        <v>247</v>
      </c>
      <c r="AF160" s="1" t="s">
        <v>247</v>
      </c>
      <c r="AG160" s="1">
        <v>156205749</v>
      </c>
      <c r="AH160" s="123" t="s">
        <v>801</v>
      </c>
      <c r="AI160" s="84">
        <v>43292</v>
      </c>
      <c r="AJ160" s="48">
        <v>43160</v>
      </c>
      <c r="AK160" s="125"/>
      <c r="AL160" s="10"/>
    </row>
    <row r="161" spans="2:38" ht="15.75" x14ac:dyDescent="0.3">
      <c r="B161" s="36" t="s">
        <v>802</v>
      </c>
      <c r="C161" s="1" t="s">
        <v>803</v>
      </c>
      <c r="D161" s="1" t="s">
        <v>607</v>
      </c>
      <c r="E161" s="1" t="s">
        <v>254</v>
      </c>
      <c r="F161" s="1">
        <v>27178979170</v>
      </c>
      <c r="G161" s="1">
        <v>1</v>
      </c>
      <c r="H161" s="1"/>
      <c r="I161" s="1"/>
      <c r="J161" s="1"/>
      <c r="K161" s="120" t="s">
        <v>1078</v>
      </c>
      <c r="L161" s="17" t="s">
        <v>1080</v>
      </c>
      <c r="M161" s="17"/>
      <c r="N161" s="1"/>
      <c r="O161" s="1"/>
      <c r="P161" s="1"/>
      <c r="Q161" s="1"/>
      <c r="R161" s="1"/>
      <c r="S161" s="1"/>
      <c r="T161" s="1" t="s">
        <v>245</v>
      </c>
      <c r="U161" s="108" t="s">
        <v>641</v>
      </c>
      <c r="V161" s="171">
        <v>138128</v>
      </c>
      <c r="W161" s="170">
        <v>156460</v>
      </c>
      <c r="X161" s="108" t="s">
        <v>362</v>
      </c>
      <c r="Y161" s="108" t="s">
        <v>56</v>
      </c>
      <c r="Z161" s="62" t="s">
        <v>666</v>
      </c>
      <c r="AA161" s="1" t="s">
        <v>252</v>
      </c>
      <c r="AB161" s="1" t="s">
        <v>247</v>
      </c>
      <c r="AC161" s="1" t="s">
        <v>247</v>
      </c>
      <c r="AD161" s="1" t="s">
        <v>247</v>
      </c>
      <c r="AE161" s="1" t="s">
        <v>247</v>
      </c>
      <c r="AF161" s="1" t="s">
        <v>247</v>
      </c>
      <c r="AG161" s="1">
        <v>155054614</v>
      </c>
      <c r="AH161" s="123" t="s">
        <v>804</v>
      </c>
      <c r="AI161" s="84"/>
      <c r="AJ161" s="48">
        <v>43191</v>
      </c>
      <c r="AK161" s="125"/>
      <c r="AL161" s="10"/>
    </row>
    <row r="162" spans="2:38" ht="15.75" x14ac:dyDescent="0.3">
      <c r="B162" s="36" t="s">
        <v>817</v>
      </c>
      <c r="C162" s="1" t="s">
        <v>818</v>
      </c>
      <c r="D162" s="1" t="s">
        <v>607</v>
      </c>
      <c r="E162" s="1" t="s">
        <v>254</v>
      </c>
      <c r="F162" s="1">
        <v>20322567740</v>
      </c>
      <c r="G162" s="1">
        <v>1</v>
      </c>
      <c r="H162" s="1"/>
      <c r="I162" s="1"/>
      <c r="J162" s="1"/>
      <c r="K162" s="120" t="s">
        <v>125</v>
      </c>
      <c r="L162" s="17" t="s">
        <v>1081</v>
      </c>
      <c r="M162" s="17"/>
      <c r="N162" s="1"/>
      <c r="O162" s="1"/>
      <c r="P162" s="1"/>
      <c r="Q162" s="1"/>
      <c r="R162" s="1"/>
      <c r="S162" s="1"/>
      <c r="T162" s="1" t="s">
        <v>245</v>
      </c>
      <c r="U162" s="108" t="s">
        <v>641</v>
      </c>
      <c r="V162" s="171"/>
      <c r="W162" s="170"/>
      <c r="X162" s="108" t="s">
        <v>666</v>
      </c>
      <c r="Y162" s="108"/>
      <c r="Z162" s="62" t="s">
        <v>362</v>
      </c>
      <c r="AA162" s="1" t="s">
        <v>248</v>
      </c>
      <c r="AB162" s="1" t="s">
        <v>247</v>
      </c>
      <c r="AC162" s="1" t="s">
        <v>247</v>
      </c>
      <c r="AD162" s="1" t="s">
        <v>247</v>
      </c>
      <c r="AE162" s="1" t="s">
        <v>247</v>
      </c>
      <c r="AF162" s="1" t="s">
        <v>247</v>
      </c>
      <c r="AG162" s="1"/>
      <c r="AH162" s="121"/>
      <c r="AI162" s="84"/>
      <c r="AJ162" s="48"/>
      <c r="AK162" s="125"/>
      <c r="AL162" s="10"/>
    </row>
    <row r="163" spans="2:38" ht="15.75" x14ac:dyDescent="0.3">
      <c r="B163" s="36" t="s">
        <v>853</v>
      </c>
      <c r="C163" s="1" t="s">
        <v>854</v>
      </c>
      <c r="D163" s="1" t="s">
        <v>607</v>
      </c>
      <c r="E163" s="1" t="s">
        <v>254</v>
      </c>
      <c r="F163" s="1">
        <v>27338384381</v>
      </c>
      <c r="G163" s="1">
        <v>1</v>
      </c>
      <c r="H163" s="1"/>
      <c r="I163" s="1"/>
      <c r="J163" s="1"/>
      <c r="K163" s="120" t="s">
        <v>855</v>
      </c>
      <c r="L163" s="17" t="s">
        <v>241</v>
      </c>
      <c r="M163" s="17"/>
      <c r="N163" s="1"/>
      <c r="O163" s="1"/>
      <c r="P163" s="1"/>
      <c r="Q163" s="1"/>
      <c r="R163" s="1"/>
      <c r="S163" s="1"/>
      <c r="T163" s="1" t="s">
        <v>245</v>
      </c>
      <c r="U163" s="108" t="s">
        <v>641</v>
      </c>
      <c r="V163" s="171">
        <v>138128</v>
      </c>
      <c r="W163" s="170">
        <v>38322</v>
      </c>
      <c r="X163" s="108" t="s">
        <v>666</v>
      </c>
      <c r="Y163" s="108"/>
      <c r="Z163" s="62"/>
      <c r="AA163" s="1"/>
      <c r="AB163" s="1"/>
      <c r="AC163" s="1"/>
      <c r="AD163" s="1"/>
      <c r="AE163" s="1"/>
      <c r="AF163" s="1"/>
      <c r="AG163" s="1"/>
      <c r="AH163" s="121"/>
      <c r="AI163" s="84"/>
      <c r="AJ163" s="48">
        <v>43378</v>
      </c>
      <c r="AK163" s="125"/>
      <c r="AL163" s="10"/>
    </row>
    <row r="164" spans="2:38" ht="15.75" x14ac:dyDescent="0.3">
      <c r="B164" s="36" t="s">
        <v>947</v>
      </c>
      <c r="C164" s="1" t="s">
        <v>948</v>
      </c>
      <c r="D164" s="1" t="s">
        <v>607</v>
      </c>
      <c r="E164" s="1" t="s">
        <v>254</v>
      </c>
      <c r="F164" s="1">
        <v>20372904225</v>
      </c>
      <c r="G164" s="1">
        <v>1</v>
      </c>
      <c r="H164" s="1"/>
      <c r="I164" s="1"/>
      <c r="J164" s="1"/>
      <c r="K164" s="120" t="s">
        <v>932</v>
      </c>
      <c r="L164" s="17" t="s">
        <v>481</v>
      </c>
      <c r="M164" s="17"/>
      <c r="N164" s="1"/>
      <c r="O164" s="1"/>
      <c r="P164" s="1"/>
      <c r="Q164" s="1"/>
      <c r="R164" s="1"/>
      <c r="S164" s="1"/>
      <c r="T164" s="1"/>
      <c r="U164" s="108" t="s">
        <v>641</v>
      </c>
      <c r="V164" s="171">
        <v>138129</v>
      </c>
      <c r="W164" s="170">
        <v>0</v>
      </c>
      <c r="X164" s="108" t="s">
        <v>666</v>
      </c>
      <c r="Y164" s="108"/>
      <c r="Z164" s="62"/>
      <c r="AA164" s="1"/>
      <c r="AB164" s="1"/>
      <c r="AC164" s="1"/>
      <c r="AD164" s="1"/>
      <c r="AE164" s="1"/>
      <c r="AF164" s="1"/>
      <c r="AG164" s="1"/>
      <c r="AH164" s="121"/>
      <c r="AI164" s="84"/>
      <c r="AJ164" s="48"/>
      <c r="AK164" s="125"/>
      <c r="AL164" s="10"/>
    </row>
    <row r="165" spans="2:38" ht="15.75" x14ac:dyDescent="0.3">
      <c r="B165" s="36" t="s">
        <v>997</v>
      </c>
      <c r="C165" s="1" t="s">
        <v>1024</v>
      </c>
      <c r="D165" s="1" t="s">
        <v>607</v>
      </c>
      <c r="E165" s="1" t="s">
        <v>254</v>
      </c>
      <c r="F165" s="1">
        <v>20323277517</v>
      </c>
      <c r="G165" s="1">
        <v>1</v>
      </c>
      <c r="H165" s="1" t="s">
        <v>932</v>
      </c>
      <c r="I165" s="1" t="s">
        <v>1037</v>
      </c>
      <c r="J165" s="1"/>
      <c r="K165" s="120" t="s">
        <v>932</v>
      </c>
      <c r="L165" s="17" t="s">
        <v>1081</v>
      </c>
      <c r="M165" s="17"/>
      <c r="N165" s="1"/>
      <c r="O165" s="1"/>
      <c r="P165" s="1"/>
      <c r="Q165" s="1"/>
      <c r="R165" s="1"/>
      <c r="S165" s="1"/>
      <c r="T165" s="1"/>
      <c r="U165" s="108"/>
      <c r="V165" s="171"/>
      <c r="W165" s="170"/>
      <c r="X165" s="108"/>
      <c r="Y165" s="108"/>
      <c r="Z165" s="62"/>
      <c r="AA165" s="1"/>
      <c r="AB165" s="1"/>
      <c r="AC165" s="1"/>
      <c r="AD165" s="1"/>
      <c r="AE165" s="1"/>
      <c r="AF165" s="1"/>
      <c r="AG165" s="1"/>
      <c r="AH165" s="121"/>
      <c r="AI165" s="84"/>
      <c r="AJ165" s="48"/>
      <c r="AK165" s="125"/>
      <c r="AL165" s="10"/>
    </row>
    <row r="166" spans="2:38" ht="15.75" x14ac:dyDescent="0.3">
      <c r="B166" s="36" t="s">
        <v>1072</v>
      </c>
      <c r="C166" s="1" t="s">
        <v>1073</v>
      </c>
      <c r="D166" s="1" t="s">
        <v>607</v>
      </c>
      <c r="E166" s="1" t="s">
        <v>254</v>
      </c>
      <c r="F166" s="1">
        <v>20390277947</v>
      </c>
      <c r="G166" s="1">
        <v>1</v>
      </c>
      <c r="H166" s="1"/>
      <c r="I166" s="1"/>
      <c r="J166" s="1"/>
      <c r="K166" s="120" t="s">
        <v>972</v>
      </c>
      <c r="L166" s="17" t="s">
        <v>481</v>
      </c>
      <c r="M166" s="17"/>
      <c r="N166" s="1"/>
      <c r="O166" s="1"/>
      <c r="P166" s="1"/>
      <c r="Q166" s="1"/>
      <c r="R166" s="1"/>
      <c r="S166" s="1"/>
      <c r="T166" s="1"/>
      <c r="U166" s="108"/>
      <c r="V166" s="171"/>
      <c r="W166" s="170"/>
      <c r="X166" s="108"/>
      <c r="Y166" s="108"/>
      <c r="Z166" s="62"/>
      <c r="AA166" s="1"/>
      <c r="AB166" s="1"/>
      <c r="AC166" s="1"/>
      <c r="AD166" s="1"/>
      <c r="AE166" s="1"/>
      <c r="AF166" s="1"/>
      <c r="AG166" s="1"/>
      <c r="AH166" s="121"/>
      <c r="AI166" s="84"/>
      <c r="AJ166" s="48"/>
      <c r="AK166" s="125"/>
      <c r="AL166" s="10"/>
    </row>
    <row r="167" spans="2:38" ht="15.75" x14ac:dyDescent="0.3">
      <c r="B167" s="116"/>
      <c r="C167" s="114" t="s">
        <v>157</v>
      </c>
      <c r="D167" s="114" t="s">
        <v>607</v>
      </c>
      <c r="E167" s="114"/>
      <c r="F167" s="114"/>
      <c r="G167" s="114"/>
      <c r="H167" s="114"/>
      <c r="I167" s="114"/>
      <c r="J167" s="114"/>
      <c r="K167" s="114"/>
      <c r="L167" s="117"/>
      <c r="M167" s="117"/>
      <c r="N167" s="114"/>
      <c r="O167" s="114"/>
      <c r="P167" s="114"/>
      <c r="Q167" s="114"/>
      <c r="R167" s="114"/>
      <c r="S167" s="114"/>
      <c r="T167" s="114"/>
      <c r="U167" s="114"/>
      <c r="V167" s="177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8"/>
      <c r="AI167" s="117"/>
      <c r="AJ167" s="118"/>
      <c r="AK167" s="118"/>
      <c r="AL167" s="119"/>
    </row>
    <row r="168" spans="2:38" ht="15.75" x14ac:dyDescent="0.3">
      <c r="B168" s="36" t="s">
        <v>315</v>
      </c>
      <c r="C168" s="1" t="s">
        <v>1097</v>
      </c>
      <c r="D168" s="1" t="s">
        <v>607</v>
      </c>
      <c r="E168" s="1" t="s">
        <v>254</v>
      </c>
      <c r="F168" s="1">
        <v>20274664852</v>
      </c>
      <c r="G168" s="1">
        <v>1</v>
      </c>
      <c r="H168" s="1"/>
      <c r="I168" s="1"/>
      <c r="J168" s="1"/>
      <c r="K168" s="1" t="s">
        <v>932</v>
      </c>
      <c r="L168" s="17" t="s">
        <v>1080</v>
      </c>
      <c r="M168" s="17"/>
      <c r="N168" s="1"/>
      <c r="O168" s="1"/>
      <c r="P168" s="1"/>
      <c r="Q168" s="1"/>
      <c r="R168" s="1"/>
      <c r="S168" s="1"/>
      <c r="T168" s="1" t="s">
        <v>245</v>
      </c>
      <c r="U168" s="108" t="s">
        <v>66</v>
      </c>
      <c r="V168" s="171">
        <v>276255.98</v>
      </c>
      <c r="W168" s="170">
        <v>574800</v>
      </c>
      <c r="X168" s="108" t="s">
        <v>362</v>
      </c>
      <c r="Y168" s="108" t="s">
        <v>100</v>
      </c>
      <c r="Z168" s="108" t="s">
        <v>362</v>
      </c>
      <c r="AA168" s="1" t="s">
        <v>248</v>
      </c>
      <c r="AB168" s="1" t="s">
        <v>247</v>
      </c>
      <c r="AC168" s="1" t="s">
        <v>247</v>
      </c>
      <c r="AD168" s="1" t="s">
        <v>247</v>
      </c>
      <c r="AE168" s="1" t="s">
        <v>247</v>
      </c>
      <c r="AF168" s="1" t="s">
        <v>247</v>
      </c>
      <c r="AG168" s="1">
        <v>154561200</v>
      </c>
      <c r="AH168" s="123" t="s">
        <v>159</v>
      </c>
      <c r="AI168" s="3">
        <v>41892</v>
      </c>
      <c r="AJ168" s="2"/>
      <c r="AK168" s="2"/>
      <c r="AL168" s="10"/>
    </row>
    <row r="169" spans="2:38" ht="15.75" x14ac:dyDescent="0.3">
      <c r="B169" s="36" t="s">
        <v>316</v>
      </c>
      <c r="C169" s="1" t="s">
        <v>160</v>
      </c>
      <c r="D169" s="1" t="s">
        <v>607</v>
      </c>
      <c r="E169" s="1" t="s">
        <v>254</v>
      </c>
      <c r="F169" s="1">
        <v>20290246785</v>
      </c>
      <c r="G169" s="1">
        <v>1</v>
      </c>
      <c r="H169" s="1" t="s">
        <v>125</v>
      </c>
      <c r="I169" s="1"/>
      <c r="J169" s="1"/>
      <c r="K169" s="1" t="s">
        <v>932</v>
      </c>
      <c r="L169" s="17" t="s">
        <v>1080</v>
      </c>
      <c r="M169" s="17"/>
      <c r="N169" s="1"/>
      <c r="O169" s="1"/>
      <c r="P169" s="1"/>
      <c r="Q169" s="1"/>
      <c r="R169" s="1"/>
      <c r="S169" s="1"/>
      <c r="T169" s="1" t="s">
        <v>245</v>
      </c>
      <c r="U169" s="108" t="s">
        <v>641</v>
      </c>
      <c r="V169" s="171">
        <v>138129</v>
      </c>
      <c r="W169" s="170">
        <v>216393</v>
      </c>
      <c r="X169" s="108" t="s">
        <v>362</v>
      </c>
      <c r="Y169" s="108" t="s">
        <v>66</v>
      </c>
      <c r="Z169" s="108" t="s">
        <v>362</v>
      </c>
      <c r="AA169" s="1" t="s">
        <v>1086</v>
      </c>
      <c r="AB169" s="1" t="s">
        <v>247</v>
      </c>
      <c r="AC169" s="1" t="s">
        <v>247</v>
      </c>
      <c r="AD169" s="1" t="s">
        <v>247</v>
      </c>
      <c r="AE169" s="1" t="s">
        <v>247</v>
      </c>
      <c r="AF169" s="1" t="s">
        <v>247</v>
      </c>
      <c r="AG169" s="1">
        <v>154584628</v>
      </c>
      <c r="AH169" s="123" t="s">
        <v>161</v>
      </c>
      <c r="AI169" s="3">
        <v>41501</v>
      </c>
      <c r="AJ169" s="2"/>
      <c r="AK169" s="2"/>
      <c r="AL169" s="10"/>
    </row>
    <row r="170" spans="2:38" ht="15.75" x14ac:dyDescent="0.3">
      <c r="B170" s="36" t="s">
        <v>317</v>
      </c>
      <c r="C170" s="1" t="s">
        <v>162</v>
      </c>
      <c r="D170" s="1" t="s">
        <v>607</v>
      </c>
      <c r="E170" s="1" t="s">
        <v>254</v>
      </c>
      <c r="F170" s="1">
        <v>20276074661</v>
      </c>
      <c r="G170" s="1"/>
      <c r="H170" s="1" t="s">
        <v>125</v>
      </c>
      <c r="I170" s="1"/>
      <c r="J170" s="1"/>
      <c r="K170" s="1" t="s">
        <v>863</v>
      </c>
      <c r="L170" s="17" t="s">
        <v>1080</v>
      </c>
      <c r="M170" s="17"/>
      <c r="N170" s="1"/>
      <c r="O170" s="1"/>
      <c r="P170" s="1"/>
      <c r="Q170" s="1"/>
      <c r="R170" s="1"/>
      <c r="S170" s="1"/>
      <c r="T170" s="1" t="s">
        <v>245</v>
      </c>
      <c r="U170" s="108" t="s">
        <v>66</v>
      </c>
      <c r="V170" s="171">
        <v>276255.98</v>
      </c>
      <c r="W170" s="170"/>
      <c r="X170" s="108" t="s">
        <v>666</v>
      </c>
      <c r="Y170" s="100"/>
      <c r="Z170" s="62"/>
      <c r="AA170" s="1" t="s">
        <v>1086</v>
      </c>
      <c r="AB170" s="1" t="s">
        <v>362</v>
      </c>
      <c r="AC170" s="1" t="s">
        <v>247</v>
      </c>
      <c r="AD170" s="1" t="s">
        <v>247</v>
      </c>
      <c r="AE170" s="1" t="s">
        <v>247</v>
      </c>
      <c r="AF170" s="1" t="s">
        <v>247</v>
      </c>
      <c r="AG170" s="1">
        <v>154168810</v>
      </c>
      <c r="AH170" s="123"/>
      <c r="AI170" s="3">
        <v>41298</v>
      </c>
      <c r="AJ170" s="48">
        <v>43417</v>
      </c>
      <c r="AK170" s="2"/>
      <c r="AL170" s="10"/>
    </row>
    <row r="171" spans="2:38" ht="15.75" x14ac:dyDescent="0.3">
      <c r="B171" s="34" t="s">
        <v>459</v>
      </c>
      <c r="C171" s="1" t="s">
        <v>460</v>
      </c>
      <c r="D171" s="1" t="s">
        <v>608</v>
      </c>
      <c r="E171" s="1" t="s">
        <v>255</v>
      </c>
      <c r="F171" s="1">
        <v>20223063269</v>
      </c>
      <c r="G171" s="1"/>
      <c r="H171" s="1"/>
      <c r="I171" s="1"/>
      <c r="J171" s="1"/>
      <c r="K171" s="1" t="s">
        <v>477</v>
      </c>
      <c r="L171" s="17" t="s">
        <v>240</v>
      </c>
      <c r="M171" s="17"/>
      <c r="N171" s="1"/>
      <c r="O171" s="1"/>
      <c r="P171" s="1"/>
      <c r="Q171" s="1"/>
      <c r="R171" s="1"/>
      <c r="S171" s="1"/>
      <c r="T171" s="1"/>
      <c r="U171" s="100"/>
      <c r="V171" s="100"/>
      <c r="W171" s="170"/>
      <c r="X171" s="100"/>
      <c r="Y171" s="100"/>
      <c r="Z171" s="62"/>
      <c r="AA171" s="1"/>
      <c r="AB171" s="1"/>
      <c r="AC171" s="1"/>
      <c r="AD171" s="1"/>
      <c r="AE171" s="1"/>
      <c r="AF171" s="1"/>
      <c r="AG171" s="1"/>
      <c r="AH171" s="123"/>
      <c r="AI171" s="3"/>
      <c r="AJ171" s="5"/>
      <c r="AK171" s="5"/>
      <c r="AL171" s="4"/>
    </row>
    <row r="172" spans="2:38" ht="15.75" x14ac:dyDescent="0.3">
      <c r="B172" s="36" t="s">
        <v>789</v>
      </c>
      <c r="C172" s="1" t="s">
        <v>788</v>
      </c>
      <c r="D172" s="1" t="s">
        <v>607</v>
      </c>
      <c r="E172" s="1" t="s">
        <v>254</v>
      </c>
      <c r="F172" s="1">
        <v>20059495527</v>
      </c>
      <c r="G172" s="1">
        <v>3</v>
      </c>
      <c r="H172" s="1" t="s">
        <v>782</v>
      </c>
      <c r="I172" s="1"/>
      <c r="J172" s="1"/>
      <c r="K172" s="1" t="s">
        <v>125</v>
      </c>
      <c r="L172" s="17" t="s">
        <v>481</v>
      </c>
      <c r="M172" s="17"/>
      <c r="N172" s="1" t="s">
        <v>359</v>
      </c>
      <c r="O172" s="1"/>
      <c r="P172" s="1" t="s">
        <v>369</v>
      </c>
      <c r="Q172" s="1"/>
      <c r="R172" s="1"/>
      <c r="S172" s="1"/>
      <c r="T172" s="1" t="s">
        <v>200</v>
      </c>
      <c r="U172" s="100"/>
      <c r="V172" s="100"/>
      <c r="W172" s="170"/>
      <c r="X172" s="100"/>
      <c r="Y172" s="100"/>
      <c r="Z172" s="62"/>
      <c r="AA172" s="1" t="s">
        <v>361</v>
      </c>
      <c r="AB172" s="1" t="s">
        <v>247</v>
      </c>
      <c r="AC172" s="1" t="s">
        <v>247</v>
      </c>
      <c r="AD172" s="1" t="s">
        <v>247</v>
      </c>
      <c r="AE172" s="1" t="s">
        <v>247</v>
      </c>
      <c r="AF172" s="1" t="s">
        <v>247</v>
      </c>
      <c r="AG172" s="1"/>
      <c r="AH172" s="122"/>
      <c r="AI172" s="3"/>
      <c r="AJ172" s="48">
        <v>43101</v>
      </c>
      <c r="AK172" s="5"/>
      <c r="AL172" s="4"/>
    </row>
    <row r="173" spans="2:38" ht="15.75" x14ac:dyDescent="0.3">
      <c r="B173" s="34" t="s">
        <v>790</v>
      </c>
      <c r="C173" s="1" t="s">
        <v>791</v>
      </c>
      <c r="D173" s="1" t="s">
        <v>607</v>
      </c>
      <c r="E173" s="1" t="s">
        <v>254</v>
      </c>
      <c r="F173" s="1">
        <v>20084520846</v>
      </c>
      <c r="G173" s="1">
        <v>3</v>
      </c>
      <c r="H173" s="1"/>
      <c r="I173" s="1"/>
      <c r="J173" s="1"/>
      <c r="K173" s="1" t="s">
        <v>932</v>
      </c>
      <c r="L173" s="17" t="s">
        <v>481</v>
      </c>
      <c r="M173" s="17"/>
      <c r="N173" s="1" t="s">
        <v>359</v>
      </c>
      <c r="O173" s="1"/>
      <c r="P173" s="1" t="s">
        <v>369</v>
      </c>
      <c r="Q173" s="1"/>
      <c r="R173" s="1"/>
      <c r="S173" s="1"/>
      <c r="T173" s="1" t="s">
        <v>200</v>
      </c>
      <c r="U173" s="100"/>
      <c r="V173" s="100"/>
      <c r="W173" s="170"/>
      <c r="X173" s="100"/>
      <c r="Y173" s="100"/>
      <c r="Z173" s="62"/>
      <c r="AA173" s="1" t="s">
        <v>361</v>
      </c>
      <c r="AB173" s="1" t="s">
        <v>247</v>
      </c>
      <c r="AC173" s="1" t="s">
        <v>247</v>
      </c>
      <c r="AD173" s="1" t="s">
        <v>247</v>
      </c>
      <c r="AE173" s="1" t="s">
        <v>247</v>
      </c>
      <c r="AF173" s="1" t="s">
        <v>247</v>
      </c>
      <c r="AG173" s="1"/>
      <c r="AH173" s="122"/>
      <c r="AI173" s="3"/>
      <c r="AJ173" s="48">
        <v>43101</v>
      </c>
      <c r="AK173" s="5"/>
      <c r="AL173" s="4"/>
    </row>
    <row r="174" spans="2:38" ht="15.75" x14ac:dyDescent="0.3">
      <c r="B174" s="34" t="s">
        <v>915</v>
      </c>
      <c r="C174" s="1" t="s">
        <v>916</v>
      </c>
      <c r="D174" s="1" t="s">
        <v>607</v>
      </c>
      <c r="E174" s="1" t="s">
        <v>254</v>
      </c>
      <c r="F174" s="1">
        <v>20325096080</v>
      </c>
      <c r="G174" s="1">
        <v>1</v>
      </c>
      <c r="H174" s="1"/>
      <c r="I174" s="1"/>
      <c r="J174" s="1"/>
      <c r="K174" s="1" t="s">
        <v>125</v>
      </c>
      <c r="L174" s="17" t="s">
        <v>1081</v>
      </c>
      <c r="M174" s="17"/>
      <c r="N174" s="1"/>
      <c r="O174" s="1"/>
      <c r="P174" s="1"/>
      <c r="Q174" s="1"/>
      <c r="R174" s="1"/>
      <c r="S174" s="1"/>
      <c r="T174" s="1" t="s">
        <v>245</v>
      </c>
      <c r="U174" s="108" t="s">
        <v>641</v>
      </c>
      <c r="V174" s="171">
        <v>138128</v>
      </c>
      <c r="W174" s="170">
        <v>44800</v>
      </c>
      <c r="X174" s="108" t="s">
        <v>666</v>
      </c>
      <c r="Y174" s="100"/>
      <c r="Z174" s="62"/>
      <c r="AA174" s="1" t="s">
        <v>248</v>
      </c>
      <c r="AB174" s="1" t="s">
        <v>247</v>
      </c>
      <c r="AC174" s="1" t="s">
        <v>247</v>
      </c>
      <c r="AD174" s="1" t="s">
        <v>247</v>
      </c>
      <c r="AE174" s="1" t="s">
        <v>247</v>
      </c>
      <c r="AF174" s="1" t="s">
        <v>247</v>
      </c>
      <c r="AG174" s="1">
        <v>154561204</v>
      </c>
      <c r="AH174" s="123" t="s">
        <v>917</v>
      </c>
      <c r="AI174" s="3">
        <v>31604</v>
      </c>
      <c r="AJ174" s="48">
        <v>43435</v>
      </c>
      <c r="AK174" s="5"/>
      <c r="AL174" s="4">
        <v>1</v>
      </c>
    </row>
    <row r="175" spans="2:38" ht="15.75" x14ac:dyDescent="0.3">
      <c r="B175" s="116"/>
      <c r="C175" s="114" t="s">
        <v>545</v>
      </c>
      <c r="D175" s="114" t="s">
        <v>607</v>
      </c>
      <c r="E175" s="114"/>
      <c r="F175" s="114"/>
      <c r="G175" s="114"/>
      <c r="H175" s="114"/>
      <c r="I175" s="114"/>
      <c r="J175" s="114"/>
      <c r="K175" s="114"/>
      <c r="L175" s="117"/>
      <c r="M175" s="117"/>
      <c r="N175" s="114"/>
      <c r="O175" s="114"/>
      <c r="P175" s="114"/>
      <c r="Q175" s="114"/>
      <c r="R175" s="114"/>
      <c r="S175" s="114"/>
      <c r="T175" s="114"/>
      <c r="U175" s="114"/>
      <c r="V175" s="177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8"/>
      <c r="AI175" s="117"/>
      <c r="AJ175" s="118"/>
      <c r="AK175" s="118"/>
      <c r="AL175" s="119"/>
    </row>
    <row r="176" spans="2:38" ht="15.75" x14ac:dyDescent="0.3">
      <c r="B176" s="36" t="s">
        <v>546</v>
      </c>
      <c r="C176" s="1" t="s">
        <v>547</v>
      </c>
      <c r="D176" s="1" t="s">
        <v>607</v>
      </c>
      <c r="E176" s="1" t="s">
        <v>254</v>
      </c>
      <c r="F176" s="1">
        <v>20170441312</v>
      </c>
      <c r="G176" s="1">
        <v>1</v>
      </c>
      <c r="H176" s="1" t="s">
        <v>125</v>
      </c>
      <c r="I176" s="1"/>
      <c r="J176" s="1"/>
      <c r="K176" s="1" t="s">
        <v>125</v>
      </c>
      <c r="L176" s="17" t="s">
        <v>241</v>
      </c>
      <c r="M176" s="17"/>
      <c r="N176" s="1"/>
      <c r="O176" s="1"/>
      <c r="P176" s="1"/>
      <c r="Q176" s="1"/>
      <c r="R176" s="1"/>
      <c r="S176" s="1"/>
      <c r="T176" s="1" t="s">
        <v>245</v>
      </c>
      <c r="U176" s="108" t="s">
        <v>56</v>
      </c>
      <c r="V176" s="171">
        <v>207192</v>
      </c>
      <c r="W176" s="170">
        <v>432016</v>
      </c>
      <c r="X176" s="108" t="s">
        <v>362</v>
      </c>
      <c r="Y176" s="108" t="s">
        <v>92</v>
      </c>
      <c r="Z176" s="62" t="s">
        <v>666</v>
      </c>
      <c r="AA176" s="1" t="s">
        <v>248</v>
      </c>
      <c r="AB176" s="1" t="s">
        <v>249</v>
      </c>
      <c r="AC176" s="1" t="s">
        <v>247</v>
      </c>
      <c r="AD176" s="1" t="s">
        <v>247</v>
      </c>
      <c r="AE176" s="1" t="s">
        <v>247</v>
      </c>
      <c r="AF176" s="1" t="s">
        <v>247</v>
      </c>
      <c r="AG176" s="1"/>
      <c r="AH176" s="123"/>
      <c r="AI176" s="3">
        <v>42615</v>
      </c>
      <c r="AJ176" s="50">
        <v>42522</v>
      </c>
      <c r="AK176" s="2"/>
      <c r="AL176" s="10"/>
    </row>
    <row r="177" spans="2:38" ht="15.75" x14ac:dyDescent="0.3">
      <c r="B177" s="116"/>
      <c r="C177" s="114" t="s">
        <v>163</v>
      </c>
      <c r="D177" s="114" t="s">
        <v>607</v>
      </c>
      <c r="E177" s="114"/>
      <c r="F177" s="114"/>
      <c r="G177" s="114"/>
      <c r="H177" s="114"/>
      <c r="I177" s="114"/>
      <c r="J177" s="114"/>
      <c r="K177" s="114"/>
      <c r="L177" s="117"/>
      <c r="M177" s="117"/>
      <c r="N177" s="114"/>
      <c r="O177" s="114"/>
      <c r="P177" s="114"/>
      <c r="Q177" s="114"/>
      <c r="R177" s="114"/>
      <c r="S177" s="114"/>
      <c r="T177" s="114"/>
      <c r="U177" s="114"/>
      <c r="V177" s="177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8"/>
      <c r="AI177" s="117"/>
      <c r="AJ177" s="118"/>
      <c r="AK177" s="118"/>
      <c r="AL177" s="119"/>
    </row>
    <row r="178" spans="2:38" ht="15.75" x14ac:dyDescent="0.3">
      <c r="B178" s="36" t="s">
        <v>318</v>
      </c>
      <c r="C178" s="1" t="s">
        <v>164</v>
      </c>
      <c r="D178" s="1" t="s">
        <v>607</v>
      </c>
      <c r="E178" s="1" t="s">
        <v>254</v>
      </c>
      <c r="F178" s="1">
        <v>27320960725</v>
      </c>
      <c r="G178" s="1">
        <v>1</v>
      </c>
      <c r="H178" s="1"/>
      <c r="I178" s="1"/>
      <c r="J178" s="1"/>
      <c r="K178" s="1" t="s">
        <v>1060</v>
      </c>
      <c r="L178" s="17" t="s">
        <v>1081</v>
      </c>
      <c r="M178" s="17"/>
      <c r="N178" s="1" t="s">
        <v>359</v>
      </c>
      <c r="O178" s="1"/>
      <c r="P178" s="1" t="s">
        <v>369</v>
      </c>
      <c r="Q178" s="1"/>
      <c r="R178" s="1"/>
      <c r="S178" s="1"/>
      <c r="T178" s="1" t="s">
        <v>245</v>
      </c>
      <c r="U178" s="108" t="s">
        <v>85</v>
      </c>
      <c r="V178" s="171">
        <v>414384</v>
      </c>
      <c r="W178" s="170">
        <v>429540</v>
      </c>
      <c r="X178" s="108" t="s">
        <v>362</v>
      </c>
      <c r="Y178" s="108" t="s">
        <v>92</v>
      </c>
      <c r="Z178" s="62" t="s">
        <v>666</v>
      </c>
      <c r="AA178" s="1" t="s">
        <v>246</v>
      </c>
      <c r="AB178" s="1" t="s">
        <v>247</v>
      </c>
      <c r="AC178" s="1" t="s">
        <v>247</v>
      </c>
      <c r="AD178" s="1" t="s">
        <v>247</v>
      </c>
      <c r="AE178" s="1" t="s">
        <v>247</v>
      </c>
      <c r="AF178" s="1" t="s">
        <v>247</v>
      </c>
      <c r="AG178" s="1">
        <v>155172222</v>
      </c>
      <c r="AH178" s="123" t="s">
        <v>593</v>
      </c>
      <c r="AI178" s="3">
        <v>41277</v>
      </c>
      <c r="AJ178" s="2"/>
      <c r="AK178" s="2"/>
      <c r="AL178" s="10"/>
    </row>
    <row r="179" spans="2:38" ht="15.75" x14ac:dyDescent="0.3">
      <c r="B179" s="36" t="s">
        <v>319</v>
      </c>
      <c r="C179" s="1" t="s">
        <v>165</v>
      </c>
      <c r="D179" s="1" t="s">
        <v>607</v>
      </c>
      <c r="E179" s="1" t="s">
        <v>254</v>
      </c>
      <c r="F179" s="1">
        <v>20308293034</v>
      </c>
      <c r="G179" s="1">
        <v>2</v>
      </c>
      <c r="H179" s="1"/>
      <c r="I179" s="1"/>
      <c r="J179" s="1"/>
      <c r="K179" s="1" t="s">
        <v>932</v>
      </c>
      <c r="L179" s="17" t="s">
        <v>241</v>
      </c>
      <c r="M179" s="17"/>
      <c r="N179" s="1"/>
      <c r="O179" s="1"/>
      <c r="P179" s="1"/>
      <c r="Q179" s="1"/>
      <c r="R179" s="1"/>
      <c r="S179" s="1"/>
      <c r="T179" s="1" t="s">
        <v>253</v>
      </c>
      <c r="U179" s="100"/>
      <c r="V179" s="100"/>
      <c r="W179" s="170"/>
      <c r="X179" s="100"/>
      <c r="Y179" s="100"/>
      <c r="Z179" s="62" t="s">
        <v>362</v>
      </c>
      <c r="AA179" s="1" t="s">
        <v>248</v>
      </c>
      <c r="AB179" s="1" t="s">
        <v>247</v>
      </c>
      <c r="AC179" s="1" t="s">
        <v>247</v>
      </c>
      <c r="AD179" s="1" t="s">
        <v>247</v>
      </c>
      <c r="AE179" s="1" t="s">
        <v>249</v>
      </c>
      <c r="AF179" s="1" t="s">
        <v>247</v>
      </c>
      <c r="AG179" s="1">
        <v>154050442</v>
      </c>
      <c r="AH179" s="123" t="s">
        <v>166</v>
      </c>
      <c r="AI179" s="11">
        <v>41354</v>
      </c>
      <c r="AJ179" s="2"/>
      <c r="AK179" s="2"/>
      <c r="AL179" s="10"/>
    </row>
    <row r="180" spans="2:38" ht="15.75" x14ac:dyDescent="0.3">
      <c r="B180" s="36" t="s">
        <v>320</v>
      </c>
      <c r="C180" s="1" t="s">
        <v>167</v>
      </c>
      <c r="D180" s="1" t="s">
        <v>608</v>
      </c>
      <c r="E180" s="1" t="s">
        <v>254</v>
      </c>
      <c r="F180" s="1">
        <v>20315218919</v>
      </c>
      <c r="G180" s="1"/>
      <c r="H180" s="1"/>
      <c r="I180" s="1"/>
      <c r="J180" s="1"/>
      <c r="K180" s="1" t="s">
        <v>25</v>
      </c>
      <c r="L180" s="17" t="s">
        <v>240</v>
      </c>
      <c r="M180" s="17"/>
      <c r="N180" s="1"/>
      <c r="O180" s="1"/>
      <c r="P180" s="1"/>
      <c r="Q180" s="1"/>
      <c r="R180" s="1"/>
      <c r="S180" s="1"/>
      <c r="T180" s="20" t="s">
        <v>245</v>
      </c>
      <c r="U180" s="174"/>
      <c r="V180" s="174"/>
      <c r="W180" s="170"/>
      <c r="X180" s="174"/>
      <c r="Y180" s="174"/>
      <c r="Z180" s="145"/>
      <c r="AA180" s="1" t="s">
        <v>248</v>
      </c>
      <c r="AB180" s="1" t="s">
        <v>247</v>
      </c>
      <c r="AC180" s="1" t="s">
        <v>247</v>
      </c>
      <c r="AD180" s="1" t="s">
        <v>247</v>
      </c>
      <c r="AE180" s="1" t="s">
        <v>247</v>
      </c>
      <c r="AF180" s="1" t="s">
        <v>247</v>
      </c>
      <c r="AG180" s="1">
        <v>156218812</v>
      </c>
      <c r="AH180" s="123"/>
      <c r="AI180" s="11">
        <v>42133</v>
      </c>
      <c r="AJ180" s="2"/>
      <c r="AK180" s="2"/>
      <c r="AL180" s="10"/>
    </row>
    <row r="181" spans="2:38" ht="15.75" x14ac:dyDescent="0.3">
      <c r="B181" s="36" t="s">
        <v>321</v>
      </c>
      <c r="C181" s="1" t="s">
        <v>168</v>
      </c>
      <c r="D181" s="1" t="s">
        <v>608</v>
      </c>
      <c r="E181" s="1" t="s">
        <v>254</v>
      </c>
      <c r="F181" s="1">
        <v>20315217017</v>
      </c>
      <c r="G181" s="1">
        <v>1</v>
      </c>
      <c r="H181" s="1"/>
      <c r="I181" s="1"/>
      <c r="J181" s="1"/>
      <c r="K181" s="1" t="s">
        <v>25</v>
      </c>
      <c r="L181" s="17" t="s">
        <v>240</v>
      </c>
      <c r="M181" s="17"/>
      <c r="N181" s="1"/>
      <c r="O181" s="1"/>
      <c r="P181" s="1"/>
      <c r="Q181" s="1"/>
      <c r="R181" s="1"/>
      <c r="S181" s="1"/>
      <c r="T181" s="1" t="s">
        <v>245</v>
      </c>
      <c r="U181" s="108"/>
      <c r="V181" s="171"/>
      <c r="W181" s="170"/>
      <c r="X181" s="108"/>
      <c r="Y181" s="108"/>
      <c r="Z181" s="62"/>
      <c r="AA181" s="1" t="s">
        <v>248</v>
      </c>
      <c r="AB181" s="1" t="s">
        <v>247</v>
      </c>
      <c r="AC181" s="1" t="s">
        <v>247</v>
      </c>
      <c r="AD181" s="1" t="s">
        <v>247</v>
      </c>
      <c r="AE181" s="1" t="s">
        <v>247</v>
      </c>
      <c r="AF181" s="1" t="s">
        <v>247</v>
      </c>
      <c r="AG181" s="1">
        <v>154159989</v>
      </c>
      <c r="AH181" s="123" t="s">
        <v>739</v>
      </c>
      <c r="AI181" s="11">
        <v>42098</v>
      </c>
      <c r="AJ181" s="2"/>
      <c r="AK181" s="2"/>
      <c r="AL181" s="10"/>
    </row>
    <row r="182" spans="2:38" ht="15.75" x14ac:dyDescent="0.3">
      <c r="B182" s="34" t="s">
        <v>322</v>
      </c>
      <c r="C182" s="1" t="s">
        <v>169</v>
      </c>
      <c r="D182" s="1" t="s">
        <v>608</v>
      </c>
      <c r="E182" s="1" t="s">
        <v>254</v>
      </c>
      <c r="F182" s="1">
        <v>20230369314</v>
      </c>
      <c r="G182" s="1"/>
      <c r="H182" s="1"/>
      <c r="I182" s="1"/>
      <c r="J182" s="1"/>
      <c r="K182" s="1" t="s">
        <v>170</v>
      </c>
      <c r="L182" s="17" t="s">
        <v>240</v>
      </c>
      <c r="M182" s="17"/>
      <c r="N182" s="1"/>
      <c r="O182" s="1"/>
      <c r="P182" s="1"/>
      <c r="Q182" s="1"/>
      <c r="R182" s="1"/>
      <c r="S182" s="1"/>
      <c r="T182" s="1" t="s">
        <v>245</v>
      </c>
      <c r="U182" s="100"/>
      <c r="V182" s="100"/>
      <c r="W182" s="170"/>
      <c r="X182" s="100"/>
      <c r="Y182" s="100"/>
      <c r="Z182" s="62"/>
      <c r="AA182" s="1" t="s">
        <v>248</v>
      </c>
      <c r="AB182" s="1" t="s">
        <v>247</v>
      </c>
      <c r="AC182" s="1" t="s">
        <v>247</v>
      </c>
      <c r="AD182" s="1" t="s">
        <v>247</v>
      </c>
      <c r="AE182" s="1" t="s">
        <v>247</v>
      </c>
      <c r="AF182" s="1" t="s">
        <v>247</v>
      </c>
      <c r="AG182" s="1">
        <v>154756333</v>
      </c>
      <c r="AH182" s="122"/>
      <c r="AI182" s="3">
        <v>42309</v>
      </c>
      <c r="AJ182" s="5"/>
      <c r="AK182" s="5"/>
      <c r="AL182" s="4"/>
    </row>
    <row r="183" spans="2:38" ht="15.75" x14ac:dyDescent="0.3">
      <c r="B183" s="36" t="s">
        <v>323</v>
      </c>
      <c r="C183" s="1" t="s">
        <v>171</v>
      </c>
      <c r="D183" s="1" t="s">
        <v>607</v>
      </c>
      <c r="E183" s="1" t="s">
        <v>254</v>
      </c>
      <c r="F183" s="1">
        <v>27315212133</v>
      </c>
      <c r="G183" s="1">
        <v>1</v>
      </c>
      <c r="H183" s="1"/>
      <c r="I183" s="1"/>
      <c r="J183" s="1"/>
      <c r="K183" s="1" t="s">
        <v>521</v>
      </c>
      <c r="L183" s="17" t="s">
        <v>241</v>
      </c>
      <c r="M183" s="17"/>
      <c r="N183" s="1"/>
      <c r="O183" s="1"/>
      <c r="P183" s="1"/>
      <c r="Q183" s="1"/>
      <c r="R183" s="1"/>
      <c r="S183" s="1"/>
      <c r="T183" s="1" t="s">
        <v>245</v>
      </c>
      <c r="U183" s="108" t="s">
        <v>56</v>
      </c>
      <c r="V183" s="171">
        <v>207192</v>
      </c>
      <c r="W183" s="170">
        <v>248828</v>
      </c>
      <c r="X183" s="108" t="s">
        <v>362</v>
      </c>
      <c r="Y183" s="108" t="s">
        <v>66</v>
      </c>
      <c r="Z183" s="108" t="s">
        <v>362</v>
      </c>
      <c r="AA183" s="1" t="s">
        <v>252</v>
      </c>
      <c r="AB183" s="1" t="s">
        <v>247</v>
      </c>
      <c r="AC183" s="1" t="s">
        <v>247</v>
      </c>
      <c r="AD183" s="1" t="s">
        <v>247</v>
      </c>
      <c r="AE183" s="1" t="s">
        <v>247</v>
      </c>
      <c r="AF183" s="1" t="s">
        <v>247</v>
      </c>
      <c r="AG183" s="1">
        <v>156203749</v>
      </c>
      <c r="AH183" s="123" t="s">
        <v>172</v>
      </c>
      <c r="AI183" s="11">
        <v>41727</v>
      </c>
      <c r="AJ183" s="2"/>
      <c r="AK183" s="2"/>
      <c r="AL183" s="10"/>
    </row>
    <row r="184" spans="2:38" ht="15.75" x14ac:dyDescent="0.3">
      <c r="B184" s="36" t="s">
        <v>378</v>
      </c>
      <c r="C184" s="1" t="s">
        <v>383</v>
      </c>
      <c r="D184" s="1" t="s">
        <v>608</v>
      </c>
      <c r="E184" s="1" t="s">
        <v>254</v>
      </c>
      <c r="F184" s="1">
        <v>27334240571</v>
      </c>
      <c r="G184" s="1"/>
      <c r="H184" s="1"/>
      <c r="I184" s="1"/>
      <c r="J184" s="1"/>
      <c r="K184" s="1" t="s">
        <v>125</v>
      </c>
      <c r="L184" s="17" t="s">
        <v>481</v>
      </c>
      <c r="M184" s="17"/>
      <c r="N184" s="1"/>
      <c r="O184" s="1"/>
      <c r="P184" s="1"/>
      <c r="Q184" s="1"/>
      <c r="R184" s="1"/>
      <c r="S184" s="1"/>
      <c r="T184" s="1" t="s">
        <v>245</v>
      </c>
      <c r="U184" s="100"/>
      <c r="V184" s="100"/>
      <c r="W184" s="170"/>
      <c r="X184" s="100"/>
      <c r="Y184" s="100"/>
      <c r="Z184" s="62"/>
      <c r="AA184" s="1" t="s">
        <v>379</v>
      </c>
      <c r="AB184" s="1" t="s">
        <v>247</v>
      </c>
      <c r="AC184" s="1" t="s">
        <v>247</v>
      </c>
      <c r="AD184" s="1" t="s">
        <v>247</v>
      </c>
      <c r="AE184" s="1" t="s">
        <v>247</v>
      </c>
      <c r="AF184" s="1" t="s">
        <v>247</v>
      </c>
      <c r="AG184" s="1">
        <v>154155724</v>
      </c>
      <c r="AH184" s="123" t="s">
        <v>380</v>
      </c>
      <c r="AI184" s="11">
        <v>41940</v>
      </c>
      <c r="AJ184" s="2"/>
      <c r="AK184" s="2"/>
      <c r="AL184" s="10"/>
    </row>
    <row r="185" spans="2:38" ht="15.75" x14ac:dyDescent="0.3">
      <c r="B185" s="34" t="s">
        <v>391</v>
      </c>
      <c r="C185" s="1" t="s">
        <v>392</v>
      </c>
      <c r="D185" s="1" t="s">
        <v>608</v>
      </c>
      <c r="E185" s="1" t="s">
        <v>255</v>
      </c>
      <c r="F185" s="1">
        <v>20230369314</v>
      </c>
      <c r="G185" s="1"/>
      <c r="H185" s="1" t="s">
        <v>25</v>
      </c>
      <c r="I185" s="1"/>
      <c r="J185" s="1"/>
      <c r="K185" s="1" t="s">
        <v>170</v>
      </c>
      <c r="L185" s="17" t="s">
        <v>240</v>
      </c>
      <c r="M185" s="17"/>
      <c r="N185" s="1"/>
      <c r="O185" s="1"/>
      <c r="P185" s="1" t="s">
        <v>359</v>
      </c>
      <c r="Q185" s="1"/>
      <c r="R185" s="1"/>
      <c r="S185" s="1"/>
      <c r="T185" s="1" t="s">
        <v>245</v>
      </c>
      <c r="U185" s="100"/>
      <c r="V185" s="100"/>
      <c r="W185" s="170"/>
      <c r="X185" s="100"/>
      <c r="Y185" s="100"/>
      <c r="Z185" s="62"/>
      <c r="AA185" s="1" t="s">
        <v>248</v>
      </c>
      <c r="AB185" s="1" t="s">
        <v>249</v>
      </c>
      <c r="AC185" s="1" t="s">
        <v>247</v>
      </c>
      <c r="AD185" s="1" t="s">
        <v>247</v>
      </c>
      <c r="AE185" s="1" t="s">
        <v>247</v>
      </c>
      <c r="AF185" s="1" t="s">
        <v>247</v>
      </c>
      <c r="AG185" s="1" t="s">
        <v>401</v>
      </c>
      <c r="AH185" s="122"/>
      <c r="AI185" s="3"/>
      <c r="AJ185" s="5">
        <v>41974</v>
      </c>
      <c r="AK185" s="5"/>
      <c r="AL185" s="4" t="s">
        <v>468</v>
      </c>
    </row>
    <row r="186" spans="2:38" ht="15.75" x14ac:dyDescent="0.3">
      <c r="B186" s="36" t="s">
        <v>463</v>
      </c>
      <c r="C186" s="1" t="s">
        <v>464</v>
      </c>
      <c r="D186" s="1" t="s">
        <v>607</v>
      </c>
      <c r="E186" s="1" t="s">
        <v>254</v>
      </c>
      <c r="F186" s="1">
        <v>27058015712</v>
      </c>
      <c r="G186" s="1">
        <v>1</v>
      </c>
      <c r="H186" s="1"/>
      <c r="I186" s="1"/>
      <c r="J186" s="1"/>
      <c r="K186" s="1" t="s">
        <v>465</v>
      </c>
      <c r="L186" s="17" t="s">
        <v>481</v>
      </c>
      <c r="M186" s="17"/>
      <c r="N186" s="1"/>
      <c r="O186" s="1"/>
      <c r="P186" s="1" t="s">
        <v>369</v>
      </c>
      <c r="Q186" s="1"/>
      <c r="R186" s="1"/>
      <c r="S186" s="1"/>
      <c r="T186" s="1"/>
      <c r="U186" s="100"/>
      <c r="V186" s="100"/>
      <c r="W186" s="170"/>
      <c r="X186" s="108"/>
      <c r="Y186" s="100"/>
      <c r="Z186" s="62"/>
      <c r="AA186" s="1" t="s">
        <v>379</v>
      </c>
      <c r="AB186" s="1" t="s">
        <v>247</v>
      </c>
      <c r="AC186" s="1" t="s">
        <v>247</v>
      </c>
      <c r="AD186" s="1" t="s">
        <v>247</v>
      </c>
      <c r="AE186" s="1" t="s">
        <v>247</v>
      </c>
      <c r="AF186" s="1" t="s">
        <v>247</v>
      </c>
      <c r="AG186" s="1">
        <v>155070812</v>
      </c>
      <c r="AH186" s="123"/>
      <c r="AI186" s="86">
        <v>42575</v>
      </c>
      <c r="AJ186" s="50">
        <v>42271</v>
      </c>
      <c r="AK186" s="2"/>
      <c r="AL186" s="10"/>
    </row>
    <row r="187" spans="2:38" ht="15.75" x14ac:dyDescent="0.3">
      <c r="B187" s="36" t="s">
        <v>494</v>
      </c>
      <c r="C187" s="1" t="s">
        <v>495</v>
      </c>
      <c r="D187" s="1" t="s">
        <v>608</v>
      </c>
      <c r="E187" s="1" t="s">
        <v>255</v>
      </c>
      <c r="F187" s="1">
        <v>20214635772</v>
      </c>
      <c r="G187" s="1"/>
      <c r="H187" s="1" t="s">
        <v>189</v>
      </c>
      <c r="I187" s="1" t="s">
        <v>523</v>
      </c>
      <c r="J187" s="1" t="s">
        <v>522</v>
      </c>
      <c r="K187" s="1" t="s">
        <v>189</v>
      </c>
      <c r="L187" s="17" t="s">
        <v>244</v>
      </c>
      <c r="M187" s="17" t="s">
        <v>352</v>
      </c>
      <c r="N187" s="1" t="s">
        <v>348</v>
      </c>
      <c r="O187" s="1" t="s">
        <v>348</v>
      </c>
      <c r="P187" s="1"/>
      <c r="Q187" s="1"/>
      <c r="R187" s="1"/>
      <c r="S187" s="1"/>
      <c r="T187" s="1" t="s">
        <v>253</v>
      </c>
      <c r="U187" s="100"/>
      <c r="V187" s="100"/>
      <c r="W187" s="170"/>
      <c r="X187" s="100"/>
      <c r="Y187" s="100"/>
      <c r="Z187" s="62"/>
      <c r="AA187" s="1" t="s">
        <v>251</v>
      </c>
      <c r="AB187" s="1" t="s">
        <v>362</v>
      </c>
      <c r="AC187" s="1" t="s">
        <v>362</v>
      </c>
      <c r="AD187" s="1" t="s">
        <v>362</v>
      </c>
      <c r="AE187" s="1" t="s">
        <v>362</v>
      </c>
      <c r="AF187" s="1" t="s">
        <v>362</v>
      </c>
      <c r="AG187" s="1" t="s">
        <v>565</v>
      </c>
      <c r="AH187" s="123" t="s">
        <v>497</v>
      </c>
      <c r="AI187" s="11"/>
      <c r="AJ187" s="50">
        <v>42430</v>
      </c>
      <c r="AK187" s="2"/>
      <c r="AL187" s="10"/>
    </row>
    <row r="188" spans="2:38" ht="15.75" x14ac:dyDescent="0.3">
      <c r="B188" s="36" t="s">
        <v>512</v>
      </c>
      <c r="C188" s="1" t="s">
        <v>513</v>
      </c>
      <c r="D188" s="1" t="s">
        <v>607</v>
      </c>
      <c r="E188" s="1" t="s">
        <v>254</v>
      </c>
      <c r="F188" s="1">
        <v>20350287281</v>
      </c>
      <c r="G188" s="1">
        <v>1</v>
      </c>
      <c r="H188" s="1"/>
      <c r="I188" s="1"/>
      <c r="J188" s="1"/>
      <c r="K188" s="1" t="s">
        <v>125</v>
      </c>
      <c r="L188" s="17" t="s">
        <v>1080</v>
      </c>
      <c r="M188" s="17"/>
      <c r="N188" s="1"/>
      <c r="O188" s="1"/>
      <c r="P188" s="1"/>
      <c r="Q188" s="1"/>
      <c r="R188" s="1"/>
      <c r="S188" s="1"/>
      <c r="T188" s="1" t="s">
        <v>245</v>
      </c>
      <c r="U188" s="108" t="s">
        <v>100</v>
      </c>
      <c r="V188" s="171">
        <v>690639.95</v>
      </c>
      <c r="W188" s="170">
        <v>777675.6</v>
      </c>
      <c r="X188" s="108" t="s">
        <v>362</v>
      </c>
      <c r="Y188" s="108" t="s">
        <v>103</v>
      </c>
      <c r="Z188" s="108" t="s">
        <v>362</v>
      </c>
      <c r="AA188" s="1" t="s">
        <v>252</v>
      </c>
      <c r="AB188" s="1" t="s">
        <v>247</v>
      </c>
      <c r="AC188" s="1" t="s">
        <v>247</v>
      </c>
      <c r="AD188" s="1" t="s">
        <v>247</v>
      </c>
      <c r="AE188" s="1" t="s">
        <v>247</v>
      </c>
      <c r="AF188" s="1" t="s">
        <v>247</v>
      </c>
      <c r="AG188" s="1" t="s">
        <v>514</v>
      </c>
      <c r="AH188" s="123" t="s">
        <v>515</v>
      </c>
      <c r="AI188" s="11">
        <v>32899</v>
      </c>
      <c r="AJ188" s="50">
        <v>42461</v>
      </c>
      <c r="AK188" s="2"/>
      <c r="AL188" s="10"/>
    </row>
    <row r="189" spans="2:38" ht="15.75" x14ac:dyDescent="0.3">
      <c r="B189" s="36" t="s">
        <v>541</v>
      </c>
      <c r="C189" s="1" t="s">
        <v>542</v>
      </c>
      <c r="D189" s="1" t="s">
        <v>607</v>
      </c>
      <c r="E189" s="1" t="s">
        <v>254</v>
      </c>
      <c r="F189" s="1">
        <v>20121334101</v>
      </c>
      <c r="G189" s="1">
        <v>1</v>
      </c>
      <c r="H189" s="1"/>
      <c r="I189" s="1"/>
      <c r="J189" s="1"/>
      <c r="K189" s="1" t="s">
        <v>932</v>
      </c>
      <c r="L189" s="17" t="s">
        <v>1081</v>
      </c>
      <c r="M189" s="17"/>
      <c r="N189" s="1"/>
      <c r="O189" s="1"/>
      <c r="P189" s="1"/>
      <c r="Q189" s="1"/>
      <c r="R189" s="1"/>
      <c r="S189" s="1"/>
      <c r="T189" s="1" t="s">
        <v>245</v>
      </c>
      <c r="U189" s="108" t="s">
        <v>85</v>
      </c>
      <c r="V189" s="171">
        <v>414384</v>
      </c>
      <c r="W189" s="170">
        <v>466515</v>
      </c>
      <c r="X189" s="108" t="s">
        <v>362</v>
      </c>
      <c r="Y189" s="108" t="s">
        <v>92</v>
      </c>
      <c r="Z189" s="108" t="s">
        <v>666</v>
      </c>
      <c r="AA189" s="1" t="s">
        <v>248</v>
      </c>
      <c r="AB189" s="1" t="s">
        <v>247</v>
      </c>
      <c r="AC189" s="1" t="s">
        <v>247</v>
      </c>
      <c r="AD189" s="1" t="s">
        <v>247</v>
      </c>
      <c r="AE189" s="1" t="s">
        <v>247</v>
      </c>
      <c r="AF189" s="1" t="s">
        <v>247</v>
      </c>
      <c r="AG189" s="1">
        <v>156985400</v>
      </c>
      <c r="AH189" s="123" t="s">
        <v>543</v>
      </c>
      <c r="AI189" s="11">
        <v>42431</v>
      </c>
      <c r="AJ189" s="50">
        <v>42506</v>
      </c>
      <c r="AK189" s="2"/>
      <c r="AL189" s="10"/>
    </row>
    <row r="190" spans="2:38" ht="15.75" x14ac:dyDescent="0.3">
      <c r="B190" s="34" t="s">
        <v>549</v>
      </c>
      <c r="C190" s="1" t="s">
        <v>550</v>
      </c>
      <c r="D190" s="1" t="s">
        <v>608</v>
      </c>
      <c r="E190" s="1" t="s">
        <v>255</v>
      </c>
      <c r="F190" s="1">
        <v>20317245751</v>
      </c>
      <c r="G190" s="1"/>
      <c r="H190" s="1"/>
      <c r="I190" s="1"/>
      <c r="J190" s="1"/>
      <c r="K190" s="1" t="s">
        <v>417</v>
      </c>
      <c r="L190" s="17" t="s">
        <v>240</v>
      </c>
      <c r="M190" s="17"/>
      <c r="N190" s="1"/>
      <c r="O190" s="1"/>
      <c r="P190" s="1"/>
      <c r="Q190" s="1"/>
      <c r="R190" s="1"/>
      <c r="S190" s="1"/>
      <c r="T190" s="1" t="s">
        <v>253</v>
      </c>
      <c r="U190" s="100"/>
      <c r="V190" s="100"/>
      <c r="W190" s="170"/>
      <c r="X190" s="100"/>
      <c r="Y190" s="100"/>
      <c r="Z190" s="62"/>
      <c r="AA190" s="1"/>
      <c r="AB190" s="1"/>
      <c r="AC190" s="1"/>
      <c r="AD190" s="1"/>
      <c r="AE190" s="1"/>
      <c r="AF190" s="1"/>
      <c r="AG190" s="1">
        <v>154553686</v>
      </c>
      <c r="AH190" s="123" t="s">
        <v>418</v>
      </c>
      <c r="AI190" s="11">
        <v>42545</v>
      </c>
      <c r="AJ190" s="5">
        <v>42522</v>
      </c>
      <c r="AK190" s="5"/>
      <c r="AL190" s="4"/>
    </row>
    <row r="191" spans="2:38" ht="15.75" x14ac:dyDescent="0.3">
      <c r="B191" s="36" t="s">
        <v>557</v>
      </c>
      <c r="C191" s="1" t="s">
        <v>554</v>
      </c>
      <c r="D191" s="1" t="s">
        <v>608</v>
      </c>
      <c r="E191" s="1" t="s">
        <v>254</v>
      </c>
      <c r="F191" s="1">
        <v>27357085107</v>
      </c>
      <c r="G191" s="1"/>
      <c r="H191" s="1"/>
      <c r="I191" s="1"/>
      <c r="J191" s="1"/>
      <c r="K191" s="1" t="s">
        <v>564</v>
      </c>
      <c r="L191" s="17" t="s">
        <v>481</v>
      </c>
      <c r="M191" s="17"/>
      <c r="N191" s="1"/>
      <c r="O191" s="1"/>
      <c r="P191" s="1"/>
      <c r="Q191" s="1"/>
      <c r="R191" s="1"/>
      <c r="S191" s="1"/>
      <c r="T191" s="1" t="s">
        <v>245</v>
      </c>
      <c r="U191" s="100"/>
      <c r="V191" s="100"/>
      <c r="W191" s="170"/>
      <c r="X191" s="100"/>
      <c r="Y191" s="100"/>
      <c r="Z191" s="62"/>
      <c r="AA191" s="1" t="s">
        <v>252</v>
      </c>
      <c r="AB191" s="1" t="s">
        <v>247</v>
      </c>
      <c r="AC191" s="1" t="s">
        <v>247</v>
      </c>
      <c r="AD191" s="1" t="s">
        <v>247</v>
      </c>
      <c r="AE191" s="1" t="s">
        <v>247</v>
      </c>
      <c r="AF191" s="1" t="s">
        <v>247</v>
      </c>
      <c r="AG191" s="1"/>
      <c r="AH191" s="123" t="s">
        <v>555</v>
      </c>
      <c r="AI191" s="87">
        <v>42419</v>
      </c>
      <c r="AJ191" s="50">
        <v>42552</v>
      </c>
      <c r="AK191" s="2"/>
      <c r="AL191" s="10" t="s">
        <v>556</v>
      </c>
    </row>
    <row r="192" spans="2:38" ht="15.75" x14ac:dyDescent="0.3">
      <c r="B192" s="34" t="s">
        <v>639</v>
      </c>
      <c r="C192" s="1" t="s">
        <v>640</v>
      </c>
      <c r="D192" s="1" t="s">
        <v>607</v>
      </c>
      <c r="E192" s="1" t="s">
        <v>254</v>
      </c>
      <c r="F192" s="1">
        <v>20217707650</v>
      </c>
      <c r="G192" s="1">
        <v>1</v>
      </c>
      <c r="H192" s="1"/>
      <c r="I192" s="1"/>
      <c r="J192" s="1"/>
      <c r="K192" s="1" t="s">
        <v>932</v>
      </c>
      <c r="L192" s="17" t="s">
        <v>1080</v>
      </c>
      <c r="M192" s="17"/>
      <c r="N192" s="1"/>
      <c r="O192" s="1"/>
      <c r="P192" s="1"/>
      <c r="Q192" s="1"/>
      <c r="R192" s="1"/>
      <c r="S192" s="1"/>
      <c r="T192" s="1" t="s">
        <v>245</v>
      </c>
      <c r="U192" s="108" t="s">
        <v>641</v>
      </c>
      <c r="V192" s="171">
        <v>138128</v>
      </c>
      <c r="W192" s="170">
        <v>230636</v>
      </c>
      <c r="X192" s="108" t="s">
        <v>362</v>
      </c>
      <c r="Y192" s="108" t="s">
        <v>66</v>
      </c>
      <c r="Z192" s="62" t="s">
        <v>666</v>
      </c>
      <c r="AA192" s="1" t="s">
        <v>252</v>
      </c>
      <c r="AB192" s="1" t="s">
        <v>247</v>
      </c>
      <c r="AC192" s="1" t="s">
        <v>247</v>
      </c>
      <c r="AD192" s="1" t="s">
        <v>247</v>
      </c>
      <c r="AE192" s="1" t="s">
        <v>247</v>
      </c>
      <c r="AF192" s="1" t="s">
        <v>247</v>
      </c>
      <c r="AG192" s="1">
        <v>156438336</v>
      </c>
      <c r="AH192" s="123" t="s">
        <v>642</v>
      </c>
      <c r="AI192" s="87">
        <v>42829</v>
      </c>
      <c r="AJ192" s="50">
        <v>42736</v>
      </c>
      <c r="AK192" s="2"/>
      <c r="AL192" s="10"/>
    </row>
    <row r="193" spans="2:38" ht="15.75" x14ac:dyDescent="0.3">
      <c r="B193" s="34" t="s">
        <v>690</v>
      </c>
      <c r="C193" s="1" t="s">
        <v>691</v>
      </c>
      <c r="D193" s="1" t="s">
        <v>608</v>
      </c>
      <c r="E193" s="1" t="s">
        <v>254</v>
      </c>
      <c r="F193" s="1">
        <v>27113798551</v>
      </c>
      <c r="G193" s="1">
        <v>1</v>
      </c>
      <c r="H193" s="1"/>
      <c r="I193" s="1"/>
      <c r="J193" s="1"/>
      <c r="K193" s="1" t="s">
        <v>692</v>
      </c>
      <c r="L193" s="17" t="s">
        <v>240</v>
      </c>
      <c r="M193" s="17"/>
      <c r="N193" s="1"/>
      <c r="O193" s="1"/>
      <c r="P193" s="1"/>
      <c r="Q193" s="1"/>
      <c r="R193" s="1"/>
      <c r="S193" s="1"/>
      <c r="T193" s="1" t="s">
        <v>245</v>
      </c>
      <c r="U193" s="108"/>
      <c r="V193" s="171"/>
      <c r="W193" s="170"/>
      <c r="X193" s="108"/>
      <c r="Y193" s="108"/>
      <c r="Z193" s="62"/>
      <c r="AA193" s="1"/>
      <c r="AB193" s="1"/>
      <c r="AC193" s="1" t="s">
        <v>247</v>
      </c>
      <c r="AD193" s="1"/>
      <c r="AE193" s="1"/>
      <c r="AF193" s="1" t="s">
        <v>247</v>
      </c>
      <c r="AG193" s="1"/>
      <c r="AH193" s="121"/>
      <c r="AI193" s="87"/>
      <c r="AJ193" s="50">
        <v>42933</v>
      </c>
      <c r="AK193" s="2"/>
      <c r="AL193" s="10"/>
    </row>
    <row r="194" spans="2:38" ht="15.75" x14ac:dyDescent="0.3">
      <c r="B194" s="34" t="s">
        <v>825</v>
      </c>
      <c r="C194" s="1" t="s">
        <v>826</v>
      </c>
      <c r="D194" s="1" t="s">
        <v>608</v>
      </c>
      <c r="E194" s="1" t="s">
        <v>254</v>
      </c>
      <c r="F194" s="1">
        <v>23398367014</v>
      </c>
      <c r="G194" s="1">
        <v>1</v>
      </c>
      <c r="H194" s="1"/>
      <c r="I194" s="1"/>
      <c r="J194" s="1"/>
      <c r="K194" s="1" t="s">
        <v>125</v>
      </c>
      <c r="L194" s="17"/>
      <c r="M194" s="17"/>
      <c r="N194" s="1"/>
      <c r="O194" s="1"/>
      <c r="P194" s="1"/>
      <c r="Q194" s="1"/>
      <c r="R194" s="1"/>
      <c r="S194" s="1"/>
      <c r="T194" s="1" t="s">
        <v>245</v>
      </c>
      <c r="U194" s="108"/>
      <c r="V194" s="171"/>
      <c r="W194" s="170"/>
      <c r="X194" s="108"/>
      <c r="Y194" s="108"/>
      <c r="Z194" s="62"/>
      <c r="AA194" s="1" t="s">
        <v>248</v>
      </c>
      <c r="AB194" s="1" t="s">
        <v>247</v>
      </c>
      <c r="AC194" s="1" t="s">
        <v>247</v>
      </c>
      <c r="AD194" s="1" t="s">
        <v>247</v>
      </c>
      <c r="AE194" s="1" t="s">
        <v>247</v>
      </c>
      <c r="AF194" s="1" t="s">
        <v>247</v>
      </c>
      <c r="AG194" s="1"/>
      <c r="AH194" s="123" t="s">
        <v>827</v>
      </c>
      <c r="AI194" s="87"/>
      <c r="AJ194" s="50">
        <v>43282</v>
      </c>
      <c r="AK194" s="2"/>
      <c r="AL194" s="10"/>
    </row>
    <row r="195" spans="2:38" ht="15.75" x14ac:dyDescent="0.3">
      <c r="B195" s="34" t="s">
        <v>831</v>
      </c>
      <c r="C195" s="1" t="s">
        <v>832</v>
      </c>
      <c r="D195" s="1" t="s">
        <v>607</v>
      </c>
      <c r="E195" s="1" t="s">
        <v>254</v>
      </c>
      <c r="F195" s="1">
        <v>20245929545</v>
      </c>
      <c r="G195" s="1">
        <v>1</v>
      </c>
      <c r="H195" s="1"/>
      <c r="I195" s="1"/>
      <c r="J195" s="1"/>
      <c r="K195" s="1" t="s">
        <v>974</v>
      </c>
      <c r="L195" s="17" t="s">
        <v>1080</v>
      </c>
      <c r="M195" s="17"/>
      <c r="N195" s="1"/>
      <c r="O195" s="1"/>
      <c r="P195" s="1"/>
      <c r="Q195" s="1"/>
      <c r="R195" s="1"/>
      <c r="S195" s="1"/>
      <c r="T195" s="1" t="s">
        <v>245</v>
      </c>
      <c r="U195" s="108" t="s">
        <v>66</v>
      </c>
      <c r="V195" s="171">
        <v>276255.98</v>
      </c>
      <c r="W195" s="170">
        <v>87309</v>
      </c>
      <c r="X195" s="108" t="s">
        <v>362</v>
      </c>
      <c r="Y195" s="108" t="s">
        <v>641</v>
      </c>
      <c r="Z195" s="62" t="s">
        <v>666</v>
      </c>
      <c r="AA195" s="1" t="s">
        <v>252</v>
      </c>
      <c r="AB195" s="1" t="s">
        <v>247</v>
      </c>
      <c r="AC195" s="1" t="s">
        <v>247</v>
      </c>
      <c r="AD195" s="1" t="s">
        <v>247</v>
      </c>
      <c r="AE195" s="1" t="s">
        <v>247</v>
      </c>
      <c r="AF195" s="1" t="s">
        <v>247</v>
      </c>
      <c r="AG195" s="1" t="s">
        <v>862</v>
      </c>
      <c r="AH195" s="123" t="s">
        <v>833</v>
      </c>
      <c r="AI195" s="87">
        <v>43405</v>
      </c>
      <c r="AJ195" s="50">
        <v>43282</v>
      </c>
      <c r="AK195" s="2"/>
      <c r="AL195" s="10"/>
    </row>
    <row r="196" spans="2:38" ht="15.75" x14ac:dyDescent="0.3">
      <c r="B196" s="34" t="s">
        <v>975</v>
      </c>
      <c r="C196" s="1" t="s">
        <v>976</v>
      </c>
      <c r="D196" s="1" t="s">
        <v>607</v>
      </c>
      <c r="E196" s="1" t="s">
        <v>254</v>
      </c>
      <c r="F196" s="1">
        <v>27205539617</v>
      </c>
      <c r="G196" s="1">
        <v>1</v>
      </c>
      <c r="H196" s="1"/>
      <c r="I196" s="1"/>
      <c r="J196" s="1"/>
      <c r="K196" s="1" t="s">
        <v>977</v>
      </c>
      <c r="L196" s="17" t="s">
        <v>1080</v>
      </c>
      <c r="M196" s="17"/>
      <c r="N196" s="1"/>
      <c r="O196" s="1"/>
      <c r="P196" s="1"/>
      <c r="Q196" s="1"/>
      <c r="R196" s="1"/>
      <c r="S196" s="1"/>
      <c r="T196" s="1" t="s">
        <v>245</v>
      </c>
      <c r="U196" s="108" t="s">
        <v>56</v>
      </c>
      <c r="V196" s="171">
        <v>207192</v>
      </c>
      <c r="W196" s="170">
        <v>97910.37</v>
      </c>
      <c r="X196" s="108" t="s">
        <v>362</v>
      </c>
      <c r="Y196" s="108" t="s">
        <v>641</v>
      </c>
      <c r="Z196" s="62"/>
      <c r="AA196" s="1" t="s">
        <v>252</v>
      </c>
      <c r="AB196" s="1" t="s">
        <v>247</v>
      </c>
      <c r="AC196" s="1" t="s">
        <v>247</v>
      </c>
      <c r="AD196" s="1" t="s">
        <v>247</v>
      </c>
      <c r="AE196" s="1" t="s">
        <v>247</v>
      </c>
      <c r="AF196" s="1" t="s">
        <v>247</v>
      </c>
      <c r="AG196" s="1">
        <v>155121314</v>
      </c>
      <c r="AH196" s="146" t="s">
        <v>978</v>
      </c>
      <c r="AI196" s="87">
        <v>25527</v>
      </c>
      <c r="AJ196" s="50">
        <v>43586</v>
      </c>
      <c r="AK196" s="2"/>
      <c r="AL196" s="10"/>
    </row>
    <row r="197" spans="2:38" ht="15.75" x14ac:dyDescent="0.3">
      <c r="B197" s="116"/>
      <c r="C197" s="114" t="s">
        <v>173</v>
      </c>
      <c r="D197" s="114" t="s">
        <v>607</v>
      </c>
      <c r="E197" s="114"/>
      <c r="F197" s="114"/>
      <c r="G197" s="114"/>
      <c r="H197" s="114"/>
      <c r="I197" s="114"/>
      <c r="J197" s="114"/>
      <c r="K197" s="114"/>
      <c r="L197" s="117"/>
      <c r="M197" s="117"/>
      <c r="N197" s="114"/>
      <c r="O197" s="114"/>
      <c r="P197" s="114"/>
      <c r="Q197" s="114"/>
      <c r="R197" s="114"/>
      <c r="S197" s="114"/>
      <c r="T197" s="114"/>
      <c r="U197" s="114"/>
      <c r="V197" s="177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8"/>
      <c r="AI197" s="117"/>
      <c r="AJ197" s="118"/>
      <c r="AK197" s="118"/>
      <c r="AL197" s="119"/>
    </row>
    <row r="198" spans="2:38" ht="15.75" x14ac:dyDescent="0.3">
      <c r="B198" s="36" t="s">
        <v>324</v>
      </c>
      <c r="C198" s="1" t="s">
        <v>174</v>
      </c>
      <c r="D198" s="1" t="s">
        <v>607</v>
      </c>
      <c r="E198" s="1" t="s">
        <v>254</v>
      </c>
      <c r="F198" s="1">
        <v>23328312689</v>
      </c>
      <c r="G198" s="1">
        <v>1</v>
      </c>
      <c r="H198" s="1"/>
      <c r="I198" s="1"/>
      <c r="J198" s="1"/>
      <c r="K198" s="1" t="s">
        <v>1039</v>
      </c>
      <c r="L198" s="17" t="s">
        <v>241</v>
      </c>
      <c r="M198" s="17"/>
      <c r="N198" s="1" t="s">
        <v>359</v>
      </c>
      <c r="O198" s="1"/>
      <c r="P198" s="1" t="s">
        <v>369</v>
      </c>
      <c r="Q198" s="1"/>
      <c r="R198" s="1"/>
      <c r="S198" s="1"/>
      <c r="T198" s="1" t="s">
        <v>245</v>
      </c>
      <c r="U198" s="108" t="s">
        <v>100</v>
      </c>
      <c r="V198" s="171">
        <v>690639.95</v>
      </c>
      <c r="W198" s="170">
        <v>732408</v>
      </c>
      <c r="X198" s="108" t="s">
        <v>362</v>
      </c>
      <c r="Y198" s="108" t="s">
        <v>103</v>
      </c>
      <c r="Z198" s="62" t="s">
        <v>362</v>
      </c>
      <c r="AA198" s="1" t="s">
        <v>248</v>
      </c>
      <c r="AB198" s="1" t="s">
        <v>247</v>
      </c>
      <c r="AC198" s="1" t="s">
        <v>247</v>
      </c>
      <c r="AD198" s="1" t="s">
        <v>247</v>
      </c>
      <c r="AE198" s="1" t="s">
        <v>247</v>
      </c>
      <c r="AF198" s="1" t="s">
        <v>247</v>
      </c>
      <c r="AG198" s="1">
        <v>154504787</v>
      </c>
      <c r="AH198" s="123" t="s">
        <v>175</v>
      </c>
      <c r="AI198" s="3">
        <v>41285</v>
      </c>
      <c r="AJ198" s="2"/>
      <c r="AK198" s="2"/>
      <c r="AL198" s="10"/>
    </row>
    <row r="199" spans="2:38" ht="15.75" x14ac:dyDescent="0.3">
      <c r="B199" s="36" t="s">
        <v>325</v>
      </c>
      <c r="C199" s="1" t="s">
        <v>176</v>
      </c>
      <c r="D199" s="1" t="s">
        <v>608</v>
      </c>
      <c r="E199" s="1" t="s">
        <v>254</v>
      </c>
      <c r="F199" s="1">
        <v>23105933789</v>
      </c>
      <c r="G199" s="1"/>
      <c r="H199" s="1"/>
      <c r="I199" s="1"/>
      <c r="J199" s="1"/>
      <c r="K199" s="1" t="s">
        <v>177</v>
      </c>
      <c r="L199" s="17" t="s">
        <v>240</v>
      </c>
      <c r="M199" s="17"/>
      <c r="N199" s="1"/>
      <c r="O199" s="1"/>
      <c r="P199" s="1"/>
      <c r="Q199" s="1"/>
      <c r="R199" s="1"/>
      <c r="S199" s="1"/>
      <c r="T199" s="1" t="s">
        <v>245</v>
      </c>
      <c r="U199" s="100"/>
      <c r="V199" s="100"/>
      <c r="W199" s="170"/>
      <c r="X199" s="100"/>
      <c r="Y199" s="100"/>
      <c r="Z199" s="62"/>
      <c r="AA199" s="1" t="s">
        <v>248</v>
      </c>
      <c r="AB199" s="1" t="s">
        <v>247</v>
      </c>
      <c r="AC199" s="1" t="s">
        <v>247</v>
      </c>
      <c r="AD199" s="1" t="s">
        <v>247</v>
      </c>
      <c r="AE199" s="1" t="s">
        <v>247</v>
      </c>
      <c r="AF199" s="1" t="s">
        <v>247</v>
      </c>
      <c r="AG199" s="1">
        <v>155066595</v>
      </c>
      <c r="AH199" s="123"/>
      <c r="AI199" s="3">
        <v>41592</v>
      </c>
      <c r="AJ199" s="2"/>
      <c r="AK199" s="2"/>
      <c r="AL199" s="10"/>
    </row>
    <row r="200" spans="2:38" ht="15.75" x14ac:dyDescent="0.3">
      <c r="B200" s="36" t="s">
        <v>326</v>
      </c>
      <c r="C200" s="1" t="s">
        <v>178</v>
      </c>
      <c r="D200" s="1" t="s">
        <v>607</v>
      </c>
      <c r="E200" s="1" t="s">
        <v>254</v>
      </c>
      <c r="F200" s="1">
        <v>27298112901</v>
      </c>
      <c r="G200" s="1">
        <v>1</v>
      </c>
      <c r="H200" s="1"/>
      <c r="I200" s="1"/>
      <c r="J200" s="1"/>
      <c r="K200" s="1" t="s">
        <v>932</v>
      </c>
      <c r="L200" s="17" t="s">
        <v>241</v>
      </c>
      <c r="M200" s="17"/>
      <c r="N200" s="1"/>
      <c r="O200" s="1"/>
      <c r="P200" s="1"/>
      <c r="Q200" s="1"/>
      <c r="R200" s="1"/>
      <c r="S200" s="1"/>
      <c r="T200" s="1" t="s">
        <v>253</v>
      </c>
      <c r="U200" s="100"/>
      <c r="V200" s="100"/>
      <c r="W200" s="170"/>
      <c r="X200" s="100"/>
      <c r="Y200" s="100"/>
      <c r="Z200" s="62" t="s">
        <v>362</v>
      </c>
      <c r="AA200" s="1" t="s">
        <v>246</v>
      </c>
      <c r="AB200" s="1" t="s">
        <v>247</v>
      </c>
      <c r="AC200" s="1" t="s">
        <v>247</v>
      </c>
      <c r="AD200" s="1" t="s">
        <v>247</v>
      </c>
      <c r="AE200" s="1" t="s">
        <v>247</v>
      </c>
      <c r="AF200" s="1" t="s">
        <v>247</v>
      </c>
      <c r="AG200" s="1">
        <v>154551760</v>
      </c>
      <c r="AH200" s="123" t="s">
        <v>179</v>
      </c>
      <c r="AI200" s="3">
        <v>41492</v>
      </c>
      <c r="AJ200" s="2"/>
      <c r="AK200" s="2"/>
      <c r="AL200" s="10"/>
    </row>
    <row r="201" spans="2:38" ht="15.75" x14ac:dyDescent="0.3">
      <c r="B201" s="34" t="s">
        <v>327</v>
      </c>
      <c r="C201" s="1" t="s">
        <v>180</v>
      </c>
      <c r="D201" s="1" t="s">
        <v>608</v>
      </c>
      <c r="E201" s="1" t="s">
        <v>254</v>
      </c>
      <c r="F201" s="1">
        <v>20328331005</v>
      </c>
      <c r="G201" s="1"/>
      <c r="H201" s="1"/>
      <c r="I201" s="1"/>
      <c r="J201" s="1"/>
      <c r="K201" s="1" t="s">
        <v>1074</v>
      </c>
      <c r="L201" s="17" t="s">
        <v>241</v>
      </c>
      <c r="M201" s="17"/>
      <c r="N201" s="1"/>
      <c r="O201" s="1"/>
      <c r="P201" s="1"/>
      <c r="Q201" s="1"/>
      <c r="R201" s="1"/>
      <c r="S201" s="1"/>
      <c r="T201" s="1" t="s">
        <v>245</v>
      </c>
      <c r="U201" s="100"/>
      <c r="V201" s="100"/>
      <c r="W201" s="170"/>
      <c r="X201" s="100"/>
      <c r="Y201" s="100"/>
      <c r="Z201" s="62"/>
      <c r="AA201" s="1" t="s">
        <v>246</v>
      </c>
      <c r="AB201" s="1" t="s">
        <v>247</v>
      </c>
      <c r="AC201" s="1" t="s">
        <v>247</v>
      </c>
      <c r="AD201" s="1" t="s">
        <v>247</v>
      </c>
      <c r="AE201" s="1" t="s">
        <v>247</v>
      </c>
      <c r="AF201" s="1" t="s">
        <v>247</v>
      </c>
      <c r="AG201" s="1">
        <v>156223797</v>
      </c>
      <c r="AH201" s="122"/>
      <c r="AI201" s="3">
        <v>42093</v>
      </c>
      <c r="AJ201" s="5"/>
      <c r="AK201" s="5"/>
      <c r="AL201" s="4"/>
    </row>
    <row r="202" spans="2:38" ht="15.75" x14ac:dyDescent="0.3">
      <c r="B202" s="36" t="s">
        <v>328</v>
      </c>
      <c r="C202" s="1" t="s">
        <v>181</v>
      </c>
      <c r="D202" s="1" t="s">
        <v>607</v>
      </c>
      <c r="E202" s="1" t="s">
        <v>254</v>
      </c>
      <c r="F202" s="1">
        <v>20286766758</v>
      </c>
      <c r="G202" s="1">
        <v>1</v>
      </c>
      <c r="H202" s="1"/>
      <c r="I202" s="1"/>
      <c r="J202" s="1"/>
      <c r="K202" s="1" t="s">
        <v>932</v>
      </c>
      <c r="L202" s="17" t="s">
        <v>481</v>
      </c>
      <c r="M202" s="17"/>
      <c r="N202" s="1"/>
      <c r="O202" s="1"/>
      <c r="P202" s="1"/>
      <c r="Q202" s="1"/>
      <c r="R202" s="1"/>
      <c r="S202" s="1"/>
      <c r="T202" s="1" t="s">
        <v>245</v>
      </c>
      <c r="U202" s="108"/>
      <c r="V202" s="171"/>
      <c r="W202" s="170"/>
      <c r="X202" s="108"/>
      <c r="Y202" s="108"/>
      <c r="Z202" s="62" t="s">
        <v>362</v>
      </c>
      <c r="AA202" s="1" t="s">
        <v>246</v>
      </c>
      <c r="AB202" s="1" t="s">
        <v>247</v>
      </c>
      <c r="AC202" s="1" t="s">
        <v>247</v>
      </c>
      <c r="AD202" s="1" t="s">
        <v>247</v>
      </c>
      <c r="AE202" s="1" t="s">
        <v>247</v>
      </c>
      <c r="AF202" s="1" t="s">
        <v>247</v>
      </c>
      <c r="AG202" s="1">
        <v>155011883</v>
      </c>
      <c r="AH202" s="123" t="s">
        <v>182</v>
      </c>
      <c r="AI202" s="3">
        <v>41321</v>
      </c>
      <c r="AJ202" s="2"/>
      <c r="AK202" s="2"/>
      <c r="AL202" s="10"/>
    </row>
    <row r="203" spans="2:38" ht="15.75" x14ac:dyDescent="0.3">
      <c r="B203" s="36" t="s">
        <v>329</v>
      </c>
      <c r="C203" s="1" t="s">
        <v>183</v>
      </c>
      <c r="D203" s="1" t="s">
        <v>607</v>
      </c>
      <c r="E203" s="1" t="s">
        <v>254</v>
      </c>
      <c r="F203" s="1">
        <v>27009304083</v>
      </c>
      <c r="G203" s="1">
        <v>1</v>
      </c>
      <c r="H203" s="1"/>
      <c r="I203" s="1"/>
      <c r="J203" s="1"/>
      <c r="K203" s="1" t="s">
        <v>1087</v>
      </c>
      <c r="L203" s="17" t="s">
        <v>241</v>
      </c>
      <c r="M203" s="17"/>
      <c r="N203" s="1"/>
      <c r="O203" s="1"/>
      <c r="P203" s="1"/>
      <c r="Q203" s="1"/>
      <c r="R203" s="1"/>
      <c r="S203" s="1"/>
      <c r="T203" s="1" t="s">
        <v>245</v>
      </c>
      <c r="U203" s="108" t="s">
        <v>92</v>
      </c>
      <c r="V203" s="171">
        <v>552511.94999999995</v>
      </c>
      <c r="W203" s="170">
        <v>621000</v>
      </c>
      <c r="X203" s="108" t="s">
        <v>362</v>
      </c>
      <c r="Y203" s="108" t="s">
        <v>100</v>
      </c>
      <c r="Z203" s="108" t="s">
        <v>362</v>
      </c>
      <c r="AA203" s="1" t="s">
        <v>248</v>
      </c>
      <c r="AB203" s="1" t="s">
        <v>247</v>
      </c>
      <c r="AC203" s="1" t="s">
        <v>247</v>
      </c>
      <c r="AD203" s="1" t="s">
        <v>247</v>
      </c>
      <c r="AE203" s="1" t="s">
        <v>247</v>
      </c>
      <c r="AF203" s="1" t="s">
        <v>247</v>
      </c>
      <c r="AG203" s="1"/>
      <c r="AH203" s="123"/>
      <c r="AI203" s="3">
        <v>42305</v>
      </c>
      <c r="AJ203" s="2"/>
      <c r="AK203" s="2"/>
      <c r="AL203" s="10"/>
    </row>
    <row r="204" spans="2:38" ht="15.75" x14ac:dyDescent="0.3">
      <c r="B204" s="36" t="s">
        <v>394</v>
      </c>
      <c r="C204" s="1" t="s">
        <v>395</v>
      </c>
      <c r="D204" s="1" t="s">
        <v>607</v>
      </c>
      <c r="E204" s="1" t="s">
        <v>254</v>
      </c>
      <c r="F204" s="1">
        <v>20184169194</v>
      </c>
      <c r="G204" s="1">
        <v>1</v>
      </c>
      <c r="H204" s="1"/>
      <c r="I204" s="1"/>
      <c r="J204" s="1"/>
      <c r="K204" s="1" t="s">
        <v>932</v>
      </c>
      <c r="L204" s="17" t="s">
        <v>241</v>
      </c>
      <c r="M204" s="17"/>
      <c r="N204" s="1"/>
      <c r="O204" s="1"/>
      <c r="P204" s="1"/>
      <c r="Q204" s="1"/>
      <c r="R204" s="1"/>
      <c r="S204" s="1"/>
      <c r="T204" s="1" t="s">
        <v>245</v>
      </c>
      <c r="U204" s="108" t="s">
        <v>66</v>
      </c>
      <c r="V204" s="171">
        <v>276255.98</v>
      </c>
      <c r="W204" s="170">
        <v>574370</v>
      </c>
      <c r="X204" s="108" t="s">
        <v>362</v>
      </c>
      <c r="Y204" s="108" t="s">
        <v>100</v>
      </c>
      <c r="Z204" s="108" t="s">
        <v>666</v>
      </c>
      <c r="AA204" s="1" t="s">
        <v>248</v>
      </c>
      <c r="AB204" s="1" t="s">
        <v>247</v>
      </c>
      <c r="AC204" s="1" t="s">
        <v>247</v>
      </c>
      <c r="AD204" s="1" t="s">
        <v>247</v>
      </c>
      <c r="AE204" s="1" t="s">
        <v>247</v>
      </c>
      <c r="AF204" s="1" t="s">
        <v>247</v>
      </c>
      <c r="AG204" s="1">
        <v>154054985</v>
      </c>
      <c r="AH204" s="123"/>
      <c r="AI204" s="3">
        <v>41987</v>
      </c>
      <c r="AJ204" s="50">
        <v>41983</v>
      </c>
      <c r="AK204" s="2"/>
      <c r="AL204" s="10"/>
    </row>
    <row r="205" spans="2:38" ht="15.75" x14ac:dyDescent="0.3">
      <c r="B205" s="36" t="s">
        <v>419</v>
      </c>
      <c r="C205" s="1" t="s">
        <v>420</v>
      </c>
      <c r="D205" s="1" t="s">
        <v>607</v>
      </c>
      <c r="E205" s="1" t="s">
        <v>254</v>
      </c>
      <c r="F205" s="1">
        <v>20277955734</v>
      </c>
      <c r="G205" s="1">
        <v>1</v>
      </c>
      <c r="H205" s="1"/>
      <c r="I205" s="111" t="s">
        <v>566</v>
      </c>
      <c r="J205" s="1"/>
      <c r="K205" s="1" t="s">
        <v>1088</v>
      </c>
      <c r="L205" s="17" t="s">
        <v>1081</v>
      </c>
      <c r="M205" s="17"/>
      <c r="N205" s="1"/>
      <c r="O205" s="1"/>
      <c r="P205" s="1"/>
      <c r="Q205" s="1"/>
      <c r="R205" s="1"/>
      <c r="S205" s="1"/>
      <c r="T205" s="1" t="s">
        <v>245</v>
      </c>
      <c r="U205" s="108" t="s">
        <v>121</v>
      </c>
      <c r="V205" s="171">
        <v>1151066.58</v>
      </c>
      <c r="W205" s="170">
        <v>1571564</v>
      </c>
      <c r="X205" s="108" t="s">
        <v>362</v>
      </c>
      <c r="Y205" s="108" t="s">
        <v>1014</v>
      </c>
      <c r="Z205" s="62" t="s">
        <v>362</v>
      </c>
      <c r="AA205" s="1" t="s">
        <v>246</v>
      </c>
      <c r="AB205" s="1" t="s">
        <v>247</v>
      </c>
      <c r="AC205" s="1" t="s">
        <v>247</v>
      </c>
      <c r="AD205" s="1" t="s">
        <v>247</v>
      </c>
      <c r="AE205" s="1" t="s">
        <v>247</v>
      </c>
      <c r="AF205" s="1" t="s">
        <v>247</v>
      </c>
      <c r="AG205" s="1">
        <v>154650121</v>
      </c>
      <c r="AH205" s="123" t="s">
        <v>421</v>
      </c>
      <c r="AI205" s="3">
        <v>42359</v>
      </c>
      <c r="AJ205" s="50">
        <v>42126</v>
      </c>
      <c r="AK205" s="2"/>
      <c r="AL205" s="10"/>
    </row>
    <row r="206" spans="2:38" ht="15.75" x14ac:dyDescent="0.3">
      <c r="B206" s="36" t="s">
        <v>423</v>
      </c>
      <c r="C206" s="1" t="s">
        <v>424</v>
      </c>
      <c r="D206" s="1" t="s">
        <v>607</v>
      </c>
      <c r="E206" s="1" t="s">
        <v>254</v>
      </c>
      <c r="F206" s="1">
        <v>27289134587</v>
      </c>
      <c r="G206" s="1">
        <v>1</v>
      </c>
      <c r="H206" s="1"/>
      <c r="I206" s="1"/>
      <c r="J206" s="1"/>
      <c r="K206" s="1" t="s">
        <v>125</v>
      </c>
      <c r="L206" s="17" t="s">
        <v>241</v>
      </c>
      <c r="M206" s="17"/>
      <c r="N206" s="1"/>
      <c r="O206" s="1"/>
      <c r="P206" s="1"/>
      <c r="Q206" s="1"/>
      <c r="R206" s="1"/>
      <c r="S206" s="1"/>
      <c r="T206" s="1" t="s">
        <v>245</v>
      </c>
      <c r="U206" s="108"/>
      <c r="V206" s="171"/>
      <c r="W206" s="170"/>
      <c r="X206" s="108"/>
      <c r="Y206" s="108"/>
      <c r="Z206" s="62"/>
      <c r="AA206" s="1" t="s">
        <v>248</v>
      </c>
      <c r="AB206" s="1" t="s">
        <v>247</v>
      </c>
      <c r="AC206" s="1" t="s">
        <v>247</v>
      </c>
      <c r="AD206" s="1" t="s">
        <v>247</v>
      </c>
      <c r="AE206" s="1" t="s">
        <v>247</v>
      </c>
      <c r="AF206" s="1" t="s">
        <v>247</v>
      </c>
      <c r="AG206" s="1" t="s">
        <v>426</v>
      </c>
      <c r="AH206" s="123" t="s">
        <v>427</v>
      </c>
      <c r="AI206" s="3">
        <v>30155</v>
      </c>
      <c r="AJ206" s="50">
        <v>42108</v>
      </c>
      <c r="AK206" s="2"/>
      <c r="AL206" s="10"/>
    </row>
    <row r="207" spans="2:38" ht="15.75" x14ac:dyDescent="0.3">
      <c r="B207" s="36" t="s">
        <v>473</v>
      </c>
      <c r="C207" s="1" t="s">
        <v>474</v>
      </c>
      <c r="D207" s="1" t="s">
        <v>607</v>
      </c>
      <c r="E207" s="1" t="s">
        <v>254</v>
      </c>
      <c r="F207" s="1">
        <v>23350289739</v>
      </c>
      <c r="G207" s="1">
        <v>1</v>
      </c>
      <c r="H207" s="1" t="s">
        <v>25</v>
      </c>
      <c r="I207" s="1"/>
      <c r="J207" s="1"/>
      <c r="K207" s="1" t="s">
        <v>25</v>
      </c>
      <c r="L207" s="17" t="s">
        <v>241</v>
      </c>
      <c r="M207" s="17"/>
      <c r="N207" s="1"/>
      <c r="O207" s="1"/>
      <c r="P207" s="1"/>
      <c r="Q207" s="1"/>
      <c r="R207" s="1"/>
      <c r="S207" s="1"/>
      <c r="T207" s="1" t="s">
        <v>245</v>
      </c>
      <c r="U207" s="108" t="s">
        <v>121</v>
      </c>
      <c r="V207" s="171">
        <v>1151066.58</v>
      </c>
      <c r="W207" s="170">
        <v>1271125</v>
      </c>
      <c r="X207" s="108" t="s">
        <v>362</v>
      </c>
      <c r="Y207" s="108" t="s">
        <v>472</v>
      </c>
      <c r="Z207" s="62" t="s">
        <v>362</v>
      </c>
      <c r="AA207" s="1"/>
      <c r="AB207" s="1"/>
      <c r="AC207" s="1" t="s">
        <v>247</v>
      </c>
      <c r="AD207" s="1"/>
      <c r="AE207" s="1"/>
      <c r="AF207" s="1"/>
      <c r="AG207" s="1">
        <v>154505076</v>
      </c>
      <c r="AH207" s="123"/>
      <c r="AI207" s="84">
        <v>42400</v>
      </c>
      <c r="AJ207" s="50"/>
      <c r="AK207" s="2"/>
      <c r="AL207" s="10"/>
    </row>
    <row r="208" spans="2:38" ht="15.75" x14ac:dyDescent="0.3">
      <c r="B208" s="36" t="s">
        <v>524</v>
      </c>
      <c r="C208" s="1" t="s">
        <v>525</v>
      </c>
      <c r="D208" s="1" t="s">
        <v>607</v>
      </c>
      <c r="E208" s="1" t="s">
        <v>254</v>
      </c>
      <c r="F208" s="1">
        <v>23059145304</v>
      </c>
      <c r="G208" s="1">
        <v>1</v>
      </c>
      <c r="H208" s="1"/>
      <c r="I208" s="1"/>
      <c r="J208" s="1"/>
      <c r="K208" s="1" t="s">
        <v>932</v>
      </c>
      <c r="L208" s="17" t="s">
        <v>241</v>
      </c>
      <c r="M208" s="17"/>
      <c r="N208" s="1"/>
      <c r="O208" s="1"/>
      <c r="P208" s="1"/>
      <c r="Q208" s="1"/>
      <c r="R208" s="1"/>
      <c r="S208" s="1"/>
      <c r="T208" s="1" t="s">
        <v>200</v>
      </c>
      <c r="U208" s="108"/>
      <c r="V208" s="100"/>
      <c r="W208" s="170"/>
      <c r="X208" s="100"/>
      <c r="Y208" s="108"/>
      <c r="Z208" s="62"/>
      <c r="AA208" s="1" t="s">
        <v>200</v>
      </c>
      <c r="AB208" s="1" t="s">
        <v>247</v>
      </c>
      <c r="AC208" s="1" t="s">
        <v>249</v>
      </c>
      <c r="AD208" s="1" t="s">
        <v>247</v>
      </c>
      <c r="AE208" s="1" t="s">
        <v>247</v>
      </c>
      <c r="AF208" s="1" t="s">
        <v>247</v>
      </c>
      <c r="AG208" s="1"/>
      <c r="AH208" s="123" t="s">
        <v>526</v>
      </c>
      <c r="AI208" s="84">
        <v>42667</v>
      </c>
      <c r="AJ208" s="50"/>
      <c r="AK208" s="2"/>
      <c r="AL208" s="10"/>
    </row>
    <row r="209" spans="2:38" ht="15.75" x14ac:dyDescent="0.3">
      <c r="B209" s="36" t="s">
        <v>773</v>
      </c>
      <c r="C209" s="1" t="s">
        <v>774</v>
      </c>
      <c r="D209" s="1" t="s">
        <v>607</v>
      </c>
      <c r="E209" s="1" t="s">
        <v>254</v>
      </c>
      <c r="F209" s="1">
        <v>27146049228</v>
      </c>
      <c r="G209" s="1">
        <v>1</v>
      </c>
      <c r="H209" s="1"/>
      <c r="I209" s="1"/>
      <c r="J209" s="1"/>
      <c r="K209" s="1" t="s">
        <v>125</v>
      </c>
      <c r="L209" s="17" t="s">
        <v>481</v>
      </c>
      <c r="M209" s="17"/>
      <c r="N209" s="1"/>
      <c r="O209" s="1"/>
      <c r="P209" s="1"/>
      <c r="Q209" s="1"/>
      <c r="R209" s="1"/>
      <c r="S209" s="1"/>
      <c r="T209" s="1" t="s">
        <v>245</v>
      </c>
      <c r="U209" s="108" t="s">
        <v>85</v>
      </c>
      <c r="V209" s="100">
        <v>414383.98</v>
      </c>
      <c r="W209" s="170">
        <v>0</v>
      </c>
      <c r="X209" s="108" t="s">
        <v>362</v>
      </c>
      <c r="Y209" s="108" t="s">
        <v>641</v>
      </c>
      <c r="Z209" s="62"/>
      <c r="AA209" s="1" t="s">
        <v>248</v>
      </c>
      <c r="AB209" s="1" t="s">
        <v>247</v>
      </c>
      <c r="AC209" s="1" t="s">
        <v>247</v>
      </c>
      <c r="AD209" s="1" t="s">
        <v>247</v>
      </c>
      <c r="AE209" s="1" t="s">
        <v>247</v>
      </c>
      <c r="AF209" s="1" t="s">
        <v>247</v>
      </c>
      <c r="AG209" s="1" t="str">
        <f>+AG233</f>
        <v>011-1557290789</v>
      </c>
      <c r="AH209" s="123" t="str">
        <f>+AH233</f>
        <v>jorgetayar@andesmar.com.ar</v>
      </c>
      <c r="AI209" s="84"/>
      <c r="AJ209" s="50">
        <v>43101</v>
      </c>
      <c r="AK209" s="2"/>
      <c r="AL209" s="10" t="s">
        <v>775</v>
      </c>
    </row>
    <row r="210" spans="2:38" ht="15.75" x14ac:dyDescent="0.3">
      <c r="B210" s="36" t="s">
        <v>835</v>
      </c>
      <c r="C210" s="1" t="s">
        <v>836</v>
      </c>
      <c r="D210" s="1" t="s">
        <v>607</v>
      </c>
      <c r="E210" s="1" t="s">
        <v>254</v>
      </c>
      <c r="F210" s="1">
        <v>20374706706</v>
      </c>
      <c r="G210" s="1">
        <v>1</v>
      </c>
      <c r="H210" s="1"/>
      <c r="I210" s="1"/>
      <c r="J210" s="1"/>
      <c r="K210" s="1" t="s">
        <v>837</v>
      </c>
      <c r="L210" s="17" t="s">
        <v>481</v>
      </c>
      <c r="M210" s="17"/>
      <c r="N210" s="1"/>
      <c r="O210" s="1"/>
      <c r="P210" s="1"/>
      <c r="Q210" s="1"/>
      <c r="R210" s="1"/>
      <c r="S210" s="1"/>
      <c r="T210" s="1" t="s">
        <v>245</v>
      </c>
      <c r="U210" s="108" t="s">
        <v>641</v>
      </c>
      <c r="V210" s="171">
        <v>138128</v>
      </c>
      <c r="W210" s="170"/>
      <c r="X210" s="108" t="s">
        <v>666</v>
      </c>
      <c r="Y210" s="108"/>
      <c r="Z210" s="62"/>
      <c r="AA210" s="1" t="s">
        <v>248</v>
      </c>
      <c r="AB210" s="1" t="s">
        <v>247</v>
      </c>
      <c r="AC210" s="1" t="s">
        <v>247</v>
      </c>
      <c r="AD210" s="1" t="s">
        <v>247</v>
      </c>
      <c r="AE210" s="1" t="s">
        <v>247</v>
      </c>
      <c r="AF210" s="1" t="s">
        <v>247</v>
      </c>
      <c r="AG210" s="1">
        <v>155313017</v>
      </c>
      <c r="AH210" s="123" t="s">
        <v>838</v>
      </c>
      <c r="AI210" s="84">
        <v>34210</v>
      </c>
      <c r="AJ210" s="50">
        <v>43344</v>
      </c>
      <c r="AK210" s="2"/>
      <c r="AL210" s="10" t="s">
        <v>839</v>
      </c>
    </row>
    <row r="211" spans="2:38" ht="15.75" x14ac:dyDescent="0.3">
      <c r="B211" s="36" t="s">
        <v>858</v>
      </c>
      <c r="C211" s="1" t="s">
        <v>859</v>
      </c>
      <c r="D211" s="1" t="s">
        <v>607</v>
      </c>
      <c r="E211" s="1" t="s">
        <v>254</v>
      </c>
      <c r="F211" s="1">
        <v>27219123324</v>
      </c>
      <c r="G211" s="1">
        <v>1</v>
      </c>
      <c r="H211" s="1"/>
      <c r="I211" s="1"/>
      <c r="J211" s="1"/>
      <c r="K211" s="1" t="s">
        <v>125</v>
      </c>
      <c r="L211" s="17" t="s">
        <v>1080</v>
      </c>
      <c r="M211" s="17"/>
      <c r="N211" s="1"/>
      <c r="O211" s="1"/>
      <c r="P211" s="1"/>
      <c r="Q211" s="1"/>
      <c r="R211" s="1"/>
      <c r="S211" s="1"/>
      <c r="T211" s="1" t="s">
        <v>245</v>
      </c>
      <c r="U211" s="108" t="s">
        <v>641</v>
      </c>
      <c r="V211" s="171">
        <v>138128</v>
      </c>
      <c r="W211" s="170">
        <v>225905</v>
      </c>
      <c r="X211" s="108" t="s">
        <v>362</v>
      </c>
      <c r="Y211" s="108" t="s">
        <v>66</v>
      </c>
      <c r="Z211" s="62"/>
      <c r="AA211" s="1" t="s">
        <v>1086</v>
      </c>
      <c r="AB211" s="1" t="s">
        <v>247</v>
      </c>
      <c r="AC211" s="1" t="s">
        <v>247</v>
      </c>
      <c r="AD211" s="1" t="s">
        <v>247</v>
      </c>
      <c r="AE211" s="1" t="s">
        <v>247</v>
      </c>
      <c r="AF211" s="1" t="s">
        <v>247</v>
      </c>
      <c r="AG211" s="1">
        <v>156116424</v>
      </c>
      <c r="AH211" s="123" t="s">
        <v>860</v>
      </c>
      <c r="AI211" s="84">
        <v>43150</v>
      </c>
      <c r="AJ211" s="50">
        <v>43381</v>
      </c>
      <c r="AK211" s="2"/>
      <c r="AL211" s="10"/>
    </row>
    <row r="212" spans="2:38" ht="15.75" x14ac:dyDescent="0.3">
      <c r="B212" s="36" t="s">
        <v>988</v>
      </c>
      <c r="C212" s="1" t="s">
        <v>989</v>
      </c>
      <c r="D212" s="1" t="s">
        <v>607</v>
      </c>
      <c r="E212" s="1" t="s">
        <v>254</v>
      </c>
      <c r="F212" s="1">
        <v>27063930372</v>
      </c>
      <c r="G212" s="1">
        <v>1</v>
      </c>
      <c r="H212" s="1"/>
      <c r="I212" s="1"/>
      <c r="J212" s="1"/>
      <c r="K212" s="1" t="s">
        <v>990</v>
      </c>
      <c r="L212" s="17" t="s">
        <v>241</v>
      </c>
      <c r="M212" s="17"/>
      <c r="N212" s="1"/>
      <c r="O212" s="1"/>
      <c r="P212" s="1"/>
      <c r="Q212" s="1"/>
      <c r="R212" s="1"/>
      <c r="S212" s="1"/>
      <c r="T212" s="1" t="s">
        <v>200</v>
      </c>
      <c r="U212" s="100" t="s">
        <v>200</v>
      </c>
      <c r="V212" s="100"/>
      <c r="W212" s="100"/>
      <c r="X212" s="100"/>
      <c r="Y212" s="100"/>
      <c r="Z212" s="1" t="s">
        <v>200</v>
      </c>
      <c r="AA212" s="1" t="s">
        <v>200</v>
      </c>
      <c r="AB212" s="1" t="s">
        <v>247</v>
      </c>
      <c r="AC212" s="1" t="s">
        <v>249</v>
      </c>
      <c r="AD212" s="1" t="s">
        <v>247</v>
      </c>
      <c r="AE212" s="1" t="s">
        <v>247</v>
      </c>
      <c r="AF212" s="1" t="s">
        <v>247</v>
      </c>
      <c r="AG212" s="1"/>
      <c r="AH212" s="123"/>
      <c r="AI212" s="84"/>
      <c r="AJ212" s="50">
        <v>43617</v>
      </c>
      <c r="AK212" s="2"/>
      <c r="AL212" s="10"/>
    </row>
    <row r="213" spans="2:38" ht="15.75" x14ac:dyDescent="0.3">
      <c r="B213" s="36" t="s">
        <v>991</v>
      </c>
      <c r="C213" s="1" t="s">
        <v>992</v>
      </c>
      <c r="D213" s="1" t="s">
        <v>607</v>
      </c>
      <c r="E213" s="1" t="s">
        <v>254</v>
      </c>
      <c r="F213" s="1">
        <v>23319081534</v>
      </c>
      <c r="G213" s="1">
        <v>1</v>
      </c>
      <c r="H213" s="1"/>
      <c r="I213" s="1"/>
      <c r="J213" s="1"/>
      <c r="K213" s="1" t="s">
        <v>1094</v>
      </c>
      <c r="L213" s="17" t="s">
        <v>241</v>
      </c>
      <c r="M213" s="17"/>
      <c r="N213" s="1"/>
      <c r="O213" s="1"/>
      <c r="P213" s="1"/>
      <c r="Q213" s="1"/>
      <c r="R213" s="1"/>
      <c r="S213" s="1"/>
      <c r="T213" s="1" t="s">
        <v>200</v>
      </c>
      <c r="U213" s="100" t="s">
        <v>200</v>
      </c>
      <c r="V213" s="100"/>
      <c r="W213" s="100"/>
      <c r="X213" s="100"/>
      <c r="Y213" s="100"/>
      <c r="Z213" s="1" t="s">
        <v>200</v>
      </c>
      <c r="AA213" s="1" t="s">
        <v>200</v>
      </c>
      <c r="AB213" s="1" t="s">
        <v>247</v>
      </c>
      <c r="AC213" s="1" t="s">
        <v>249</v>
      </c>
      <c r="AD213" s="1" t="s">
        <v>247</v>
      </c>
      <c r="AE213" s="1" t="s">
        <v>247</v>
      </c>
      <c r="AF213" s="1" t="s">
        <v>247</v>
      </c>
      <c r="AG213" s="1"/>
      <c r="AH213" s="123"/>
      <c r="AI213" s="84"/>
      <c r="AJ213" s="50">
        <v>43617</v>
      </c>
      <c r="AK213" s="2"/>
      <c r="AL213" s="10"/>
    </row>
    <row r="214" spans="2:38" ht="15.75" x14ac:dyDescent="0.3">
      <c r="B214" s="36" t="s">
        <v>1030</v>
      </c>
      <c r="C214" s="1" t="s">
        <v>1031</v>
      </c>
      <c r="D214" s="1" t="s">
        <v>607</v>
      </c>
      <c r="E214" s="1" t="s">
        <v>254</v>
      </c>
      <c r="F214" s="1">
        <v>20237084323</v>
      </c>
      <c r="G214" s="1">
        <v>1</v>
      </c>
      <c r="H214" s="1"/>
      <c r="I214" s="1"/>
      <c r="J214" s="1"/>
      <c r="K214" s="1" t="s">
        <v>932</v>
      </c>
      <c r="L214" s="17" t="s">
        <v>481</v>
      </c>
      <c r="M214" s="17"/>
      <c r="N214" s="1"/>
      <c r="O214" s="1"/>
      <c r="P214" s="1"/>
      <c r="Q214" s="1"/>
      <c r="R214" s="1"/>
      <c r="S214" s="1"/>
      <c r="T214" s="1" t="s">
        <v>245</v>
      </c>
      <c r="U214" s="100" t="s">
        <v>641</v>
      </c>
      <c r="V214" s="100"/>
      <c r="W214" s="100"/>
      <c r="X214" s="100"/>
      <c r="Y214" s="100"/>
      <c r="Z214" s="1"/>
      <c r="AA214" s="1" t="s">
        <v>248</v>
      </c>
      <c r="AB214" s="1" t="s">
        <v>247</v>
      </c>
      <c r="AC214" s="1" t="s">
        <v>247</v>
      </c>
      <c r="AD214" s="1" t="s">
        <v>247</v>
      </c>
      <c r="AE214" s="1" t="s">
        <v>247</v>
      </c>
      <c r="AF214" s="1" t="s">
        <v>247</v>
      </c>
      <c r="AG214" s="1">
        <v>154058234</v>
      </c>
      <c r="AH214" s="123"/>
      <c r="AI214" s="84"/>
      <c r="AJ214" s="50"/>
      <c r="AK214" s="2"/>
      <c r="AL214" s="10"/>
    </row>
    <row r="215" spans="2:38" ht="15.75" x14ac:dyDescent="0.3">
      <c r="B215" s="36" t="s">
        <v>1044</v>
      </c>
      <c r="C215" s="1" t="s">
        <v>1045</v>
      </c>
      <c r="D215" s="1" t="s">
        <v>607</v>
      </c>
      <c r="E215" s="1" t="s">
        <v>254</v>
      </c>
      <c r="F215" s="1">
        <v>23360999084</v>
      </c>
      <c r="G215" s="1"/>
      <c r="H215" s="1"/>
      <c r="I215" s="1"/>
      <c r="J215" s="1"/>
      <c r="K215" s="1" t="s">
        <v>932</v>
      </c>
      <c r="L215" s="17" t="s">
        <v>1081</v>
      </c>
      <c r="M215" s="17"/>
      <c r="N215" s="1"/>
      <c r="O215" s="1"/>
      <c r="P215" s="1"/>
      <c r="Q215" s="1"/>
      <c r="R215" s="1"/>
      <c r="S215" s="1"/>
      <c r="T215" s="1" t="s">
        <v>245</v>
      </c>
      <c r="U215" s="100" t="s">
        <v>641</v>
      </c>
      <c r="V215" s="100">
        <v>138128</v>
      </c>
      <c r="W215" s="100"/>
      <c r="X215" s="100"/>
      <c r="Y215" s="100"/>
      <c r="Z215" s="1"/>
      <c r="AA215" s="1" t="s">
        <v>247</v>
      </c>
      <c r="AB215" s="1" t="s">
        <v>247</v>
      </c>
      <c r="AC215" s="1" t="s">
        <v>247</v>
      </c>
      <c r="AD215" s="1" t="s">
        <v>247</v>
      </c>
      <c r="AE215" s="1" t="s">
        <v>247</v>
      </c>
      <c r="AF215" s="1" t="s">
        <v>247</v>
      </c>
      <c r="AG215" s="1"/>
      <c r="AH215" s="123"/>
      <c r="AI215" s="84"/>
      <c r="AJ215" s="50">
        <v>43709</v>
      </c>
      <c r="AK215" s="2"/>
      <c r="AL215" s="10" t="s">
        <v>1046</v>
      </c>
    </row>
    <row r="216" spans="2:38" ht="15.75" x14ac:dyDescent="0.3">
      <c r="B216" s="116"/>
      <c r="C216" s="114" t="s">
        <v>184</v>
      </c>
      <c r="D216" s="114" t="s">
        <v>607</v>
      </c>
      <c r="E216" s="114"/>
      <c r="F216" s="114"/>
      <c r="G216" s="114"/>
      <c r="H216" s="114"/>
      <c r="I216" s="114"/>
      <c r="J216" s="114"/>
      <c r="K216" s="114"/>
      <c r="L216" s="117"/>
      <c r="M216" s="117"/>
      <c r="N216" s="114"/>
      <c r="O216" s="114"/>
      <c r="P216" s="114"/>
      <c r="Q216" s="114"/>
      <c r="R216" s="114"/>
      <c r="S216" s="114"/>
      <c r="T216" s="114"/>
      <c r="U216" s="114"/>
      <c r="V216" s="177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8"/>
      <c r="AI216" s="117"/>
      <c r="AJ216" s="118"/>
      <c r="AK216" s="118"/>
      <c r="AL216" s="119"/>
    </row>
    <row r="217" spans="2:38" ht="15.75" x14ac:dyDescent="0.3">
      <c r="B217" s="34" t="s">
        <v>330</v>
      </c>
      <c r="C217" s="1" t="s">
        <v>185</v>
      </c>
      <c r="D217" s="1" t="s">
        <v>608</v>
      </c>
      <c r="E217" s="1" t="s">
        <v>254</v>
      </c>
      <c r="F217" s="1">
        <v>20319080652</v>
      </c>
      <c r="G217" s="1"/>
      <c r="H217" s="1"/>
      <c r="I217" s="1"/>
      <c r="J217" s="1"/>
      <c r="K217" s="1" t="s">
        <v>186</v>
      </c>
      <c r="L217" s="17" t="s">
        <v>240</v>
      </c>
      <c r="M217" s="17"/>
      <c r="N217" s="1"/>
      <c r="O217" s="1"/>
      <c r="P217" s="1"/>
      <c r="Q217" s="1"/>
      <c r="R217" s="1"/>
      <c r="S217" s="1"/>
      <c r="T217" s="1" t="s">
        <v>245</v>
      </c>
      <c r="U217" s="100"/>
      <c r="V217" s="100"/>
      <c r="W217" s="170"/>
      <c r="X217" s="100"/>
      <c r="Y217" s="100"/>
      <c r="Z217" s="62"/>
      <c r="AA217" s="1" t="s">
        <v>252</v>
      </c>
      <c r="AB217" s="1" t="s">
        <v>247</v>
      </c>
      <c r="AC217" s="1" t="s">
        <v>247</v>
      </c>
      <c r="AD217" s="1" t="s">
        <v>247</v>
      </c>
      <c r="AE217" s="1" t="s">
        <v>247</v>
      </c>
      <c r="AF217" s="1" t="s">
        <v>247</v>
      </c>
      <c r="AG217" s="1">
        <v>154058434</v>
      </c>
      <c r="AH217" s="122" t="s">
        <v>187</v>
      </c>
      <c r="AI217" s="3">
        <v>41588</v>
      </c>
      <c r="AJ217" s="5"/>
      <c r="AK217" s="5"/>
      <c r="AL217" s="4"/>
    </row>
    <row r="218" spans="2:38" ht="15.75" x14ac:dyDescent="0.3">
      <c r="B218" s="37" t="s">
        <v>331</v>
      </c>
      <c r="C218" s="1" t="s">
        <v>188</v>
      </c>
      <c r="D218" s="1" t="s">
        <v>608</v>
      </c>
      <c r="E218" s="1" t="s">
        <v>255</v>
      </c>
      <c r="F218" s="1">
        <v>20214635772</v>
      </c>
      <c r="G218" s="1"/>
      <c r="H218" s="1"/>
      <c r="I218" s="1"/>
      <c r="J218" s="1"/>
      <c r="K218" s="1" t="s">
        <v>189</v>
      </c>
      <c r="L218" s="17" t="s">
        <v>244</v>
      </c>
      <c r="M218" s="17" t="s">
        <v>368</v>
      </c>
      <c r="N218" s="1" t="s">
        <v>369</v>
      </c>
      <c r="O218" s="1" t="s">
        <v>369</v>
      </c>
      <c r="P218" s="1"/>
      <c r="Q218" s="1" t="s">
        <v>346</v>
      </c>
      <c r="R218" s="1" t="s">
        <v>369</v>
      </c>
      <c r="S218" s="1" t="s">
        <v>346</v>
      </c>
      <c r="T218" s="1" t="s">
        <v>253</v>
      </c>
      <c r="U218" s="100"/>
      <c r="V218" s="100"/>
      <c r="W218" s="170"/>
      <c r="X218" s="100"/>
      <c r="Y218" s="100"/>
      <c r="Z218" s="62"/>
      <c r="AA218" s="1" t="s">
        <v>248</v>
      </c>
      <c r="AB218" s="1" t="s">
        <v>249</v>
      </c>
      <c r="AC218" s="1" t="s">
        <v>249</v>
      </c>
      <c r="AD218" s="1" t="s">
        <v>249</v>
      </c>
      <c r="AE218" s="1" t="s">
        <v>249</v>
      </c>
      <c r="AF218" s="1" t="s">
        <v>249</v>
      </c>
      <c r="AG218" s="1">
        <v>154605105</v>
      </c>
      <c r="AH218" s="123" t="s">
        <v>190</v>
      </c>
      <c r="AI218" s="54"/>
      <c r="AJ218" s="47">
        <v>41487</v>
      </c>
      <c r="AK218" s="2"/>
      <c r="AL218" s="10"/>
    </row>
    <row r="219" spans="2:38" ht="15.75" x14ac:dyDescent="0.3">
      <c r="B219" s="34" t="s">
        <v>442</v>
      </c>
      <c r="C219" s="1" t="s">
        <v>443</v>
      </c>
      <c r="D219" s="1" t="s">
        <v>608</v>
      </c>
      <c r="E219" s="1" t="s">
        <v>255</v>
      </c>
      <c r="F219" s="1"/>
      <c r="G219" s="1"/>
      <c r="H219" s="1"/>
      <c r="I219" s="1"/>
      <c r="J219" s="1"/>
      <c r="K219" s="1"/>
      <c r="L219" s="17" t="s">
        <v>241</v>
      </c>
      <c r="M219" s="17" t="s">
        <v>370</v>
      </c>
      <c r="N219" s="1" t="s">
        <v>358</v>
      </c>
      <c r="O219" s="1" t="s">
        <v>358</v>
      </c>
      <c r="P219" s="1" t="s">
        <v>358</v>
      </c>
      <c r="Q219" s="1" t="s">
        <v>346</v>
      </c>
      <c r="R219" s="1" t="s">
        <v>369</v>
      </c>
      <c r="S219" s="1" t="s">
        <v>358</v>
      </c>
      <c r="T219" s="1" t="s">
        <v>444</v>
      </c>
      <c r="U219" s="108"/>
      <c r="V219" s="100"/>
      <c r="W219" s="170"/>
      <c r="X219" s="108"/>
      <c r="Y219" s="108"/>
      <c r="Z219" s="62"/>
      <c r="AA219" s="1" t="s">
        <v>248</v>
      </c>
      <c r="AB219" s="1" t="s">
        <v>362</v>
      </c>
      <c r="AC219" s="1" t="s">
        <v>247</v>
      </c>
      <c r="AD219" s="1" t="s">
        <v>247</v>
      </c>
      <c r="AE219" s="1" t="s">
        <v>247</v>
      </c>
      <c r="AF219" s="1" t="s">
        <v>247</v>
      </c>
      <c r="AG219" s="1">
        <v>156223797</v>
      </c>
      <c r="AH219" s="122" t="s">
        <v>461</v>
      </c>
      <c r="AI219" s="3"/>
      <c r="AJ219" s="5"/>
      <c r="AK219" s="5"/>
      <c r="AL219" s="4"/>
    </row>
    <row r="220" spans="2:38" ht="15.75" x14ac:dyDescent="0.3">
      <c r="B220" s="37" t="s">
        <v>503</v>
      </c>
      <c r="C220" s="1" t="s">
        <v>504</v>
      </c>
      <c r="D220" s="1" t="s">
        <v>608</v>
      </c>
      <c r="E220" s="1" t="s">
        <v>254</v>
      </c>
      <c r="F220" s="1">
        <v>20286769080</v>
      </c>
      <c r="G220" s="1"/>
      <c r="H220" s="1"/>
      <c r="I220" s="1"/>
      <c r="J220" s="1"/>
      <c r="K220" s="1" t="s">
        <v>505</v>
      </c>
      <c r="L220" s="17" t="s">
        <v>240</v>
      </c>
      <c r="M220" s="17"/>
      <c r="N220" s="1"/>
      <c r="O220" s="1"/>
      <c r="P220" s="1"/>
      <c r="Q220" s="1"/>
      <c r="R220" s="1"/>
      <c r="S220" s="1"/>
      <c r="T220" s="1" t="s">
        <v>245</v>
      </c>
      <c r="U220" s="108"/>
      <c r="V220" s="171"/>
      <c r="W220" s="170"/>
      <c r="X220" s="108"/>
      <c r="Y220" s="108"/>
      <c r="Z220" s="62" t="s">
        <v>666</v>
      </c>
      <c r="AA220" s="1"/>
      <c r="AB220" s="1"/>
      <c r="AC220" s="1" t="s">
        <v>247</v>
      </c>
      <c r="AD220" s="1"/>
      <c r="AE220" s="1"/>
      <c r="AF220" s="1"/>
      <c r="AG220" s="1">
        <v>154163887</v>
      </c>
      <c r="AH220" s="123" t="s">
        <v>506</v>
      </c>
      <c r="AI220" s="85">
        <v>42433</v>
      </c>
      <c r="AJ220" s="47"/>
      <c r="AK220" s="2"/>
      <c r="AL220" s="10"/>
    </row>
    <row r="221" spans="2:38" ht="15.75" x14ac:dyDescent="0.3">
      <c r="B221" s="37" t="s">
        <v>609</v>
      </c>
      <c r="C221" s="1" t="s">
        <v>610</v>
      </c>
      <c r="D221" s="1" t="s">
        <v>608</v>
      </c>
      <c r="E221" s="1" t="s">
        <v>254</v>
      </c>
      <c r="F221" s="1">
        <v>20309224850</v>
      </c>
      <c r="G221" s="1"/>
      <c r="H221" s="1"/>
      <c r="I221" s="1"/>
      <c r="J221" s="1"/>
      <c r="K221" s="1" t="s">
        <v>611</v>
      </c>
      <c r="L221" s="17" t="s">
        <v>240</v>
      </c>
      <c r="M221" s="17"/>
      <c r="N221" s="1"/>
      <c r="O221" s="1"/>
      <c r="P221" s="1"/>
      <c r="Q221" s="1"/>
      <c r="R221" s="1"/>
      <c r="S221" s="1"/>
      <c r="T221" s="1" t="s">
        <v>245</v>
      </c>
      <c r="U221" s="108"/>
      <c r="V221" s="100"/>
      <c r="W221" s="170"/>
      <c r="X221" s="108"/>
      <c r="Y221" s="108"/>
      <c r="Z221" s="62"/>
      <c r="AA221" s="1"/>
      <c r="AB221" s="1"/>
      <c r="AC221" s="1" t="s">
        <v>247</v>
      </c>
      <c r="AD221" s="1"/>
      <c r="AE221" s="1"/>
      <c r="AF221" s="1"/>
      <c r="AG221" s="1">
        <v>154619566</v>
      </c>
      <c r="AH221" s="123" t="s">
        <v>612</v>
      </c>
      <c r="AI221" s="85"/>
      <c r="AJ221" s="47"/>
      <c r="AK221" s="2"/>
      <c r="AL221" s="10"/>
    </row>
    <row r="222" spans="2:38" ht="15.75" x14ac:dyDescent="0.3">
      <c r="B222" s="37" t="s">
        <v>645</v>
      </c>
      <c r="C222" s="1" t="s">
        <v>648</v>
      </c>
      <c r="D222" s="1" t="s">
        <v>608</v>
      </c>
      <c r="E222" s="1" t="s">
        <v>651</v>
      </c>
      <c r="F222" s="1">
        <v>20170444168</v>
      </c>
      <c r="G222" s="1"/>
      <c r="H222" s="1"/>
      <c r="I222" s="1"/>
      <c r="J222" s="1"/>
      <c r="K222" s="1" t="s">
        <v>635</v>
      </c>
      <c r="L222" s="17" t="s">
        <v>240</v>
      </c>
      <c r="M222" s="17"/>
      <c r="N222" s="1"/>
      <c r="O222" s="1"/>
      <c r="P222" s="1"/>
      <c r="Q222" s="1"/>
      <c r="R222" s="1"/>
      <c r="S222" s="1"/>
      <c r="T222" s="1" t="s">
        <v>253</v>
      </c>
      <c r="U222" s="108"/>
      <c r="V222" s="100"/>
      <c r="W222" s="170"/>
      <c r="X222" s="108"/>
      <c r="Y222" s="100"/>
      <c r="Z222" s="62"/>
      <c r="AA222" s="1"/>
      <c r="AB222" s="1"/>
      <c r="AC222" s="1" t="s">
        <v>247</v>
      </c>
      <c r="AD222" s="1"/>
      <c r="AE222" s="1"/>
      <c r="AF222" s="1"/>
      <c r="AG222" s="1"/>
      <c r="AH222" s="123" t="s">
        <v>693</v>
      </c>
      <c r="AI222" s="85"/>
      <c r="AJ222" s="47"/>
      <c r="AK222" s="2"/>
      <c r="AL222" s="115">
        <v>20063736032</v>
      </c>
    </row>
    <row r="223" spans="2:38" ht="15.75" x14ac:dyDescent="0.3">
      <c r="B223" s="37" t="s">
        <v>646</v>
      </c>
      <c r="C223" s="1" t="s">
        <v>649</v>
      </c>
      <c r="D223" s="1" t="s">
        <v>607</v>
      </c>
      <c r="E223" s="1" t="s">
        <v>254</v>
      </c>
      <c r="F223" s="1">
        <v>23345496564</v>
      </c>
      <c r="G223" s="1">
        <v>1</v>
      </c>
      <c r="H223" s="1" t="s">
        <v>125</v>
      </c>
      <c r="I223" s="1" t="s">
        <v>857</v>
      </c>
      <c r="J223" s="1" t="s">
        <v>125</v>
      </c>
      <c r="K223" s="1" t="s">
        <v>652</v>
      </c>
      <c r="L223" s="17" t="s">
        <v>241</v>
      </c>
      <c r="M223" s="17"/>
      <c r="N223" s="1"/>
      <c r="O223" s="1"/>
      <c r="P223" s="1"/>
      <c r="Q223" s="1"/>
      <c r="R223" s="1"/>
      <c r="S223" s="1"/>
      <c r="T223" s="1" t="s">
        <v>245</v>
      </c>
      <c r="U223" s="108" t="s">
        <v>85</v>
      </c>
      <c r="V223" s="100">
        <v>414383.98</v>
      </c>
      <c r="W223" s="170">
        <v>292895</v>
      </c>
      <c r="X223" s="108" t="s">
        <v>666</v>
      </c>
      <c r="Y223" s="108"/>
      <c r="Z223" s="108" t="s">
        <v>666</v>
      </c>
      <c r="AA223" s="1"/>
      <c r="AB223" s="1"/>
      <c r="AC223" s="1" t="s">
        <v>247</v>
      </c>
      <c r="AD223" s="1"/>
      <c r="AE223" s="1"/>
      <c r="AF223" s="1"/>
      <c r="AG223" s="1"/>
      <c r="AH223" s="123" t="s">
        <v>740</v>
      </c>
      <c r="AI223" s="85"/>
      <c r="AJ223" s="47"/>
      <c r="AK223" s="2"/>
      <c r="AL223" s="10"/>
    </row>
    <row r="224" spans="2:38" ht="15.75" x14ac:dyDescent="0.3">
      <c r="B224" s="37" t="s">
        <v>647</v>
      </c>
      <c r="C224" s="1" t="s">
        <v>650</v>
      </c>
      <c r="D224" s="1" t="s">
        <v>608</v>
      </c>
      <c r="E224" s="1" t="s">
        <v>254</v>
      </c>
      <c r="F224" s="1">
        <v>27335030058</v>
      </c>
      <c r="G224" s="1"/>
      <c r="H224" s="1"/>
      <c r="I224" s="1"/>
      <c r="J224" s="1"/>
      <c r="K224" s="1" t="s">
        <v>653</v>
      </c>
      <c r="L224" s="17" t="s">
        <v>481</v>
      </c>
      <c r="M224" s="17"/>
      <c r="N224" s="1"/>
      <c r="O224" s="1"/>
      <c r="P224" s="1"/>
      <c r="Q224" s="1"/>
      <c r="R224" s="1"/>
      <c r="S224" s="1"/>
      <c r="T224" s="1"/>
      <c r="U224" s="108"/>
      <c r="V224" s="100"/>
      <c r="W224" s="170"/>
      <c r="X224" s="108"/>
      <c r="Y224" s="108"/>
      <c r="Z224" s="62"/>
      <c r="AA224" s="1"/>
      <c r="AB224" s="1"/>
      <c r="AC224" s="1"/>
      <c r="AD224" s="1"/>
      <c r="AE224" s="1"/>
      <c r="AF224" s="1"/>
      <c r="AG224" s="1"/>
      <c r="AH224" s="123"/>
      <c r="AI224" s="85"/>
      <c r="AJ224" s="47"/>
      <c r="AK224" s="2"/>
      <c r="AL224" s="10"/>
    </row>
    <row r="225" spans="2:38" ht="15.75" x14ac:dyDescent="0.3">
      <c r="B225" s="99" t="s">
        <v>655</v>
      </c>
      <c r="C225" s="100" t="s">
        <v>656</v>
      </c>
      <c r="D225" s="100" t="s">
        <v>607</v>
      </c>
      <c r="E225" s="100" t="s">
        <v>254</v>
      </c>
      <c r="F225" s="100">
        <v>27932844031</v>
      </c>
      <c r="G225" s="100">
        <v>1</v>
      </c>
      <c r="H225" s="100"/>
      <c r="I225" s="100"/>
      <c r="J225" s="100"/>
      <c r="K225" s="100" t="s">
        <v>654</v>
      </c>
      <c r="L225" s="17" t="s">
        <v>241</v>
      </c>
      <c r="M225" s="17"/>
      <c r="N225" s="1"/>
      <c r="O225" s="1"/>
      <c r="P225" s="1"/>
      <c r="Q225" s="1"/>
      <c r="R225" s="1"/>
      <c r="S225" s="1"/>
      <c r="T225" s="1" t="s">
        <v>245</v>
      </c>
      <c r="U225" s="108" t="s">
        <v>641</v>
      </c>
      <c r="V225" s="100">
        <v>138127.99</v>
      </c>
      <c r="W225" s="170"/>
      <c r="X225" s="108" t="s">
        <v>666</v>
      </c>
      <c r="Y225" s="108"/>
      <c r="Z225" s="62" t="s">
        <v>666</v>
      </c>
      <c r="AA225" s="1"/>
      <c r="AB225" s="1"/>
      <c r="AC225" s="1" t="s">
        <v>247</v>
      </c>
      <c r="AD225" s="1"/>
      <c r="AE225" s="1"/>
      <c r="AF225" s="1"/>
      <c r="AG225" s="1"/>
      <c r="AH225" s="121"/>
      <c r="AI225" s="85"/>
      <c r="AJ225" s="47"/>
      <c r="AK225" s="2"/>
      <c r="AL225" s="10"/>
    </row>
    <row r="226" spans="2:38" ht="15.75" x14ac:dyDescent="0.3">
      <c r="B226" s="37" t="s">
        <v>668</v>
      </c>
      <c r="C226" s="1" t="s">
        <v>669</v>
      </c>
      <c r="D226" s="1" t="s">
        <v>608</v>
      </c>
      <c r="E226" s="1" t="s">
        <v>254</v>
      </c>
      <c r="F226" s="1">
        <v>20352994082</v>
      </c>
      <c r="G226" s="1"/>
      <c r="H226" s="1"/>
      <c r="I226" s="1"/>
      <c r="J226" s="1"/>
      <c r="K226" s="1" t="s">
        <v>25</v>
      </c>
      <c r="L226" s="17" t="s">
        <v>481</v>
      </c>
      <c r="M226" s="17"/>
      <c r="N226" s="1"/>
      <c r="O226" s="1"/>
      <c r="P226" s="1"/>
      <c r="Q226" s="1"/>
      <c r="R226" s="1"/>
      <c r="S226" s="1"/>
      <c r="T226" s="1" t="s">
        <v>245</v>
      </c>
      <c r="U226" s="175"/>
      <c r="V226" s="100"/>
      <c r="W226" s="170"/>
      <c r="X226" s="175"/>
      <c r="Y226" s="175"/>
      <c r="Z226" s="112"/>
      <c r="AA226" s="1" t="s">
        <v>200</v>
      </c>
      <c r="AB226" s="1" t="s">
        <v>247</v>
      </c>
      <c r="AC226" s="1" t="s">
        <v>247</v>
      </c>
      <c r="AD226" s="1" t="s">
        <v>247</v>
      </c>
      <c r="AE226" s="1" t="s">
        <v>247</v>
      </c>
      <c r="AF226" s="1" t="s">
        <v>247</v>
      </c>
      <c r="AG226" s="1"/>
      <c r="AH226" s="121"/>
      <c r="AI226" s="85"/>
      <c r="AJ226" s="50">
        <v>42856</v>
      </c>
      <c r="AK226" s="2"/>
      <c r="AL226" s="10" t="s">
        <v>670</v>
      </c>
    </row>
    <row r="227" spans="2:38" ht="15.75" x14ac:dyDescent="0.3">
      <c r="B227" s="37" t="s">
        <v>672</v>
      </c>
      <c r="C227" s="1" t="s">
        <v>673</v>
      </c>
      <c r="D227" s="1" t="s">
        <v>608</v>
      </c>
      <c r="E227" s="1" t="s">
        <v>254</v>
      </c>
      <c r="F227" s="1">
        <v>20372230356</v>
      </c>
      <c r="G227" s="1"/>
      <c r="H227" s="1"/>
      <c r="I227" s="1"/>
      <c r="J227" s="1"/>
      <c r="K227" s="1" t="s">
        <v>125</v>
      </c>
      <c r="L227" s="17" t="s">
        <v>481</v>
      </c>
      <c r="M227" s="17"/>
      <c r="N227" s="1"/>
      <c r="O227" s="1"/>
      <c r="P227" s="1"/>
      <c r="Q227" s="1"/>
      <c r="R227" s="1"/>
      <c r="S227" s="1"/>
      <c r="T227" s="1" t="s">
        <v>245</v>
      </c>
      <c r="U227" s="175"/>
      <c r="V227" s="100"/>
      <c r="W227" s="170"/>
      <c r="X227" s="175"/>
      <c r="Y227" s="175"/>
      <c r="Z227" s="112"/>
      <c r="AA227" s="1" t="s">
        <v>200</v>
      </c>
      <c r="AB227" s="1" t="s">
        <v>247</v>
      </c>
      <c r="AC227" s="1" t="s">
        <v>247</v>
      </c>
      <c r="AD227" s="1" t="s">
        <v>247</v>
      </c>
      <c r="AE227" s="1" t="s">
        <v>247</v>
      </c>
      <c r="AF227" s="1" t="s">
        <v>247</v>
      </c>
      <c r="AG227" s="1"/>
      <c r="AH227" s="121"/>
      <c r="AI227" s="85"/>
      <c r="AJ227" s="50">
        <v>42856</v>
      </c>
      <c r="AK227" s="2"/>
      <c r="AL227" s="10" t="s">
        <v>670</v>
      </c>
    </row>
    <row r="228" spans="2:38" ht="15.75" x14ac:dyDescent="0.3">
      <c r="B228" s="37" t="s">
        <v>699</v>
      </c>
      <c r="C228" s="1" t="s">
        <v>700</v>
      </c>
      <c r="D228" s="1" t="s">
        <v>608</v>
      </c>
      <c r="E228" s="1" t="s">
        <v>254</v>
      </c>
      <c r="F228" s="1">
        <v>23310170259</v>
      </c>
      <c r="G228" s="1"/>
      <c r="H228" s="1" t="s">
        <v>703</v>
      </c>
      <c r="I228" s="1"/>
      <c r="J228" s="1"/>
      <c r="K228" s="1" t="s">
        <v>702</v>
      </c>
      <c r="L228" s="17" t="s">
        <v>240</v>
      </c>
      <c r="M228" s="17"/>
      <c r="N228" s="1"/>
      <c r="O228" s="1"/>
      <c r="P228" s="1"/>
      <c r="Q228" s="1"/>
      <c r="R228" s="1"/>
      <c r="S228" s="1"/>
      <c r="T228" s="1"/>
      <c r="U228" s="108"/>
      <c r="V228" s="100"/>
      <c r="W228" s="170"/>
      <c r="X228" s="108"/>
      <c r="Y228" s="108"/>
      <c r="Z228" s="62"/>
      <c r="AA228" s="1"/>
      <c r="AB228" s="1"/>
      <c r="AC228" s="1"/>
      <c r="AD228" s="1"/>
      <c r="AE228" s="1"/>
      <c r="AF228" s="1"/>
      <c r="AG228" s="1"/>
      <c r="AH228" s="123" t="s">
        <v>701</v>
      </c>
      <c r="AI228" s="85"/>
      <c r="AJ228" s="47"/>
      <c r="AK228" s="2"/>
      <c r="AL228" s="10"/>
    </row>
    <row r="229" spans="2:38" ht="15.75" x14ac:dyDescent="0.3">
      <c r="B229" s="37" t="s">
        <v>956</v>
      </c>
      <c r="C229" s="1" t="s">
        <v>957</v>
      </c>
      <c r="D229" s="1" t="s">
        <v>607</v>
      </c>
      <c r="E229" s="1" t="s">
        <v>254</v>
      </c>
      <c r="F229" s="1">
        <v>20085801539</v>
      </c>
      <c r="G229" s="1">
        <v>1</v>
      </c>
      <c r="H229" s="1"/>
      <c r="I229" s="1"/>
      <c r="J229" s="1"/>
      <c r="K229" s="1" t="s">
        <v>953</v>
      </c>
      <c r="L229" s="17" t="s">
        <v>1081</v>
      </c>
      <c r="M229" s="17"/>
      <c r="N229" s="1"/>
      <c r="O229" s="1"/>
      <c r="P229" s="1"/>
      <c r="Q229" s="1"/>
      <c r="R229" s="1"/>
      <c r="S229" s="1"/>
      <c r="T229" s="1" t="s">
        <v>958</v>
      </c>
      <c r="U229" s="108" t="s">
        <v>85</v>
      </c>
      <c r="V229" s="100">
        <v>414383.98</v>
      </c>
      <c r="W229" s="170"/>
      <c r="X229" s="108" t="s">
        <v>666</v>
      </c>
      <c r="Y229" s="108"/>
      <c r="Z229" s="62"/>
      <c r="AA229" s="1" t="s">
        <v>248</v>
      </c>
      <c r="AB229" s="1" t="s">
        <v>247</v>
      </c>
      <c r="AC229" s="1" t="s">
        <v>247</v>
      </c>
      <c r="AD229" s="1" t="s">
        <v>247</v>
      </c>
      <c r="AE229" s="1" t="s">
        <v>247</v>
      </c>
      <c r="AF229" s="1" t="s">
        <v>247</v>
      </c>
      <c r="AG229" s="1" t="s">
        <v>959</v>
      </c>
      <c r="AH229" s="123" t="s">
        <v>960</v>
      </c>
      <c r="AI229" s="85"/>
      <c r="AJ229" s="50">
        <v>43542</v>
      </c>
      <c r="AK229" s="2"/>
      <c r="AL229" s="10"/>
    </row>
    <row r="230" spans="2:38" ht="15.75" x14ac:dyDescent="0.3">
      <c r="B230" s="37" t="s">
        <v>1082</v>
      </c>
      <c r="C230" s="1" t="s">
        <v>1083</v>
      </c>
      <c r="D230" s="1" t="s">
        <v>607</v>
      </c>
      <c r="E230" s="1" t="s">
        <v>254</v>
      </c>
      <c r="F230" s="1">
        <v>27035767652</v>
      </c>
      <c r="G230" s="1"/>
      <c r="H230" s="1"/>
      <c r="I230" s="1"/>
      <c r="J230" s="1"/>
      <c r="K230" s="1" t="s">
        <v>932</v>
      </c>
      <c r="L230" s="17" t="s">
        <v>481</v>
      </c>
      <c r="M230" s="17"/>
      <c r="N230" s="1"/>
      <c r="O230" s="1"/>
      <c r="P230" s="1"/>
      <c r="Q230" s="1"/>
      <c r="R230" s="1"/>
      <c r="S230" s="1"/>
      <c r="T230" s="1" t="s">
        <v>958</v>
      </c>
      <c r="U230" s="108" t="s">
        <v>641</v>
      </c>
      <c r="V230" s="100">
        <v>138127.99</v>
      </c>
      <c r="W230" s="170"/>
      <c r="X230" s="108"/>
      <c r="Y230" s="108"/>
      <c r="Z230" s="62"/>
      <c r="AA230" s="1" t="s">
        <v>200</v>
      </c>
      <c r="AB230" s="1" t="s">
        <v>247</v>
      </c>
      <c r="AC230" s="1" t="s">
        <v>247</v>
      </c>
      <c r="AD230" s="1" t="s">
        <v>247</v>
      </c>
      <c r="AE230" s="1" t="s">
        <v>247</v>
      </c>
      <c r="AF230" s="1" t="s">
        <v>247</v>
      </c>
      <c r="AG230" s="1"/>
      <c r="AH230" s="123"/>
      <c r="AI230" s="85"/>
      <c r="AJ230" s="50">
        <v>43739</v>
      </c>
      <c r="AK230" s="2"/>
      <c r="AL230" s="10"/>
    </row>
    <row r="231" spans="2:38" ht="15.75" x14ac:dyDescent="0.3">
      <c r="B231" s="116"/>
      <c r="C231" s="114" t="s">
        <v>759</v>
      </c>
      <c r="D231" s="114" t="s">
        <v>607</v>
      </c>
      <c r="E231" s="114"/>
      <c r="F231" s="114"/>
      <c r="G231" s="114"/>
      <c r="H231" s="114"/>
      <c r="I231" s="114"/>
      <c r="J231" s="114"/>
      <c r="K231" s="114"/>
      <c r="L231" s="117"/>
      <c r="M231" s="117"/>
      <c r="N231" s="114"/>
      <c r="O231" s="114"/>
      <c r="P231" s="114"/>
      <c r="Q231" s="114"/>
      <c r="R231" s="114"/>
      <c r="S231" s="114"/>
      <c r="T231" s="114"/>
      <c r="U231" s="114"/>
      <c r="V231" s="177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8"/>
      <c r="AI231" s="117"/>
      <c r="AJ231" s="118"/>
      <c r="AK231" s="118"/>
      <c r="AL231" s="119"/>
    </row>
    <row r="232" spans="2:38" ht="15.75" x14ac:dyDescent="0.3">
      <c r="B232" s="37" t="s">
        <v>760</v>
      </c>
      <c r="C232" s="1" t="s">
        <v>761</v>
      </c>
      <c r="D232" s="1" t="s">
        <v>607</v>
      </c>
      <c r="E232" s="1" t="s">
        <v>254</v>
      </c>
      <c r="F232" s="1">
        <v>20118075006</v>
      </c>
      <c r="G232" s="1">
        <v>1</v>
      </c>
      <c r="H232" s="1"/>
      <c r="I232" s="1"/>
      <c r="J232" s="1"/>
      <c r="K232" s="1" t="s">
        <v>811</v>
      </c>
      <c r="L232" s="17" t="s">
        <v>1081</v>
      </c>
      <c r="M232" s="17"/>
      <c r="N232" s="1"/>
      <c r="O232" s="1"/>
      <c r="P232" s="1"/>
      <c r="Q232" s="1"/>
      <c r="R232" s="1"/>
      <c r="S232" s="1"/>
      <c r="T232" s="1" t="s">
        <v>245</v>
      </c>
      <c r="U232" s="108" t="s">
        <v>85</v>
      </c>
      <c r="V232" s="100">
        <v>414383.98</v>
      </c>
      <c r="W232" s="170">
        <v>423176</v>
      </c>
      <c r="X232" s="108" t="s">
        <v>1029</v>
      </c>
      <c r="Y232" s="108"/>
      <c r="Z232" s="62" t="s">
        <v>666</v>
      </c>
      <c r="AA232" s="1" t="s">
        <v>248</v>
      </c>
      <c r="AB232" s="1" t="s">
        <v>247</v>
      </c>
      <c r="AC232" s="1" t="s">
        <v>247</v>
      </c>
      <c r="AD232" s="1" t="s">
        <v>247</v>
      </c>
      <c r="AE232" s="1" t="s">
        <v>247</v>
      </c>
      <c r="AF232" s="1" t="s">
        <v>247</v>
      </c>
      <c r="AG232" s="1">
        <v>156224094</v>
      </c>
      <c r="AH232" s="121"/>
      <c r="AI232" s="55"/>
      <c r="AJ232" s="50">
        <v>43101</v>
      </c>
      <c r="AK232" s="2"/>
      <c r="AL232" s="102" t="s">
        <v>762</v>
      </c>
    </row>
    <row r="233" spans="2:38" ht="15.75" x14ac:dyDescent="0.3">
      <c r="B233" s="37" t="s">
        <v>766</v>
      </c>
      <c r="C233" s="1" t="s">
        <v>767</v>
      </c>
      <c r="D233" s="1" t="s">
        <v>607</v>
      </c>
      <c r="E233" s="1" t="s">
        <v>254</v>
      </c>
      <c r="F233" s="1">
        <v>20131822724</v>
      </c>
      <c r="G233" s="1">
        <v>2</v>
      </c>
      <c r="H233" s="1"/>
      <c r="I233" s="1"/>
      <c r="J233" s="1"/>
      <c r="K233" s="1" t="s">
        <v>768</v>
      </c>
      <c r="L233" s="17" t="s">
        <v>1081</v>
      </c>
      <c r="M233" s="17"/>
      <c r="N233" s="1"/>
      <c r="O233" s="1"/>
      <c r="P233" s="1"/>
      <c r="Q233" s="1"/>
      <c r="R233" s="1"/>
      <c r="S233" s="1"/>
      <c r="T233" s="1" t="s">
        <v>245</v>
      </c>
      <c r="U233" s="108" t="s">
        <v>92</v>
      </c>
      <c r="V233" s="171">
        <v>552511.94999999995</v>
      </c>
      <c r="W233" s="170">
        <v>238273</v>
      </c>
      <c r="X233" s="108" t="s">
        <v>362</v>
      </c>
      <c r="Y233" s="108" t="s">
        <v>66</v>
      </c>
      <c r="Z233" s="62" t="s">
        <v>362</v>
      </c>
      <c r="AA233" s="1" t="s">
        <v>248</v>
      </c>
      <c r="AB233" s="1" t="s">
        <v>247</v>
      </c>
      <c r="AC233" s="1" t="s">
        <v>247</v>
      </c>
      <c r="AD233" s="1" t="s">
        <v>247</v>
      </c>
      <c r="AE233" s="1" t="s">
        <v>247</v>
      </c>
      <c r="AF233" s="1" t="s">
        <v>247</v>
      </c>
      <c r="AG233" s="1" t="s">
        <v>769</v>
      </c>
      <c r="AH233" s="123" t="s">
        <v>770</v>
      </c>
      <c r="AI233" s="55"/>
      <c r="AJ233" s="50">
        <v>43101</v>
      </c>
      <c r="AK233" s="2"/>
      <c r="AL233" s="102" t="s">
        <v>771</v>
      </c>
    </row>
    <row r="234" spans="2:38" ht="15.75" x14ac:dyDescent="0.3">
      <c r="B234" s="116"/>
      <c r="C234" s="114" t="s">
        <v>191</v>
      </c>
      <c r="D234" s="114" t="s">
        <v>607</v>
      </c>
      <c r="E234" s="114"/>
      <c r="F234" s="114"/>
      <c r="G234" s="114"/>
      <c r="H234" s="114"/>
      <c r="I234" s="114"/>
      <c r="J234" s="114"/>
      <c r="K234" s="114"/>
      <c r="L234" s="117"/>
      <c r="M234" s="117"/>
      <c r="N234" s="114"/>
      <c r="O234" s="114"/>
      <c r="P234" s="114"/>
      <c r="Q234" s="114"/>
      <c r="R234" s="114"/>
      <c r="S234" s="114"/>
      <c r="T234" s="114"/>
      <c r="U234" s="114"/>
      <c r="V234" s="177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8"/>
      <c r="AI234" s="117"/>
      <c r="AJ234" s="118"/>
      <c r="AK234" s="118"/>
      <c r="AL234" s="119"/>
    </row>
    <row r="235" spans="2:38" ht="15.75" x14ac:dyDescent="0.3">
      <c r="B235" s="37" t="s">
        <v>332</v>
      </c>
      <c r="C235" s="1" t="s">
        <v>192</v>
      </c>
      <c r="D235" s="1" t="s">
        <v>607</v>
      </c>
      <c r="E235" s="1" t="s">
        <v>255</v>
      </c>
      <c r="F235" s="1">
        <v>20083560615</v>
      </c>
      <c r="G235" s="1">
        <v>3</v>
      </c>
      <c r="H235" s="1"/>
      <c r="I235" s="1" t="s">
        <v>946</v>
      </c>
      <c r="J235" s="1" t="s">
        <v>704</v>
      </c>
      <c r="K235" s="1" t="s">
        <v>968</v>
      </c>
      <c r="L235" s="17" t="s">
        <v>467</v>
      </c>
      <c r="M235" s="17" t="s">
        <v>370</v>
      </c>
      <c r="N235" s="1" t="s">
        <v>358</v>
      </c>
      <c r="O235" s="1" t="s">
        <v>200</v>
      </c>
      <c r="P235" s="1"/>
      <c r="Q235" s="1" t="s">
        <v>346</v>
      </c>
      <c r="R235" s="1"/>
      <c r="S235" s="1" t="s">
        <v>369</v>
      </c>
      <c r="T235" s="1" t="s">
        <v>250</v>
      </c>
      <c r="U235" s="100"/>
      <c r="V235" s="100"/>
      <c r="W235" s="170"/>
      <c r="X235" s="100"/>
      <c r="Y235" s="100"/>
      <c r="Z235" s="62"/>
      <c r="AA235" s="1" t="s">
        <v>250</v>
      </c>
      <c r="AB235" s="1" t="s">
        <v>247</v>
      </c>
      <c r="AC235" s="1" t="s">
        <v>249</v>
      </c>
      <c r="AD235" s="1" t="s">
        <v>249</v>
      </c>
      <c r="AE235" s="1" t="s">
        <v>247</v>
      </c>
      <c r="AF235" s="1" t="s">
        <v>247</v>
      </c>
      <c r="AG235" s="1" t="s">
        <v>689</v>
      </c>
      <c r="AH235" s="146" t="s">
        <v>193</v>
      </c>
      <c r="AI235" s="55"/>
      <c r="AJ235" s="2"/>
      <c r="AK235" s="2"/>
      <c r="AL235" s="102">
        <v>30681103364</v>
      </c>
    </row>
    <row r="236" spans="2:38" ht="15.75" x14ac:dyDescent="0.3">
      <c r="B236" s="37" t="s">
        <v>333</v>
      </c>
      <c r="C236" s="1" t="s">
        <v>194</v>
      </c>
      <c r="D236" s="1" t="s">
        <v>608</v>
      </c>
      <c r="E236" s="1" t="s">
        <v>255</v>
      </c>
      <c r="F236" s="1">
        <v>20110712023</v>
      </c>
      <c r="G236" s="1"/>
      <c r="H236" s="1" t="s">
        <v>25</v>
      </c>
      <c r="I236" s="1" t="s">
        <v>594</v>
      </c>
      <c r="J236" s="1" t="s">
        <v>706</v>
      </c>
      <c r="K236" s="1" t="s">
        <v>195</v>
      </c>
      <c r="L236" s="17" t="s">
        <v>467</v>
      </c>
      <c r="M236" s="17" t="s">
        <v>366</v>
      </c>
      <c r="N236" s="1" t="s">
        <v>367</v>
      </c>
      <c r="O236" s="1"/>
      <c r="P236" s="1"/>
      <c r="Q236" s="1" t="s">
        <v>346</v>
      </c>
      <c r="R236" s="1"/>
      <c r="S236" s="1" t="s">
        <v>364</v>
      </c>
      <c r="T236" s="1" t="s">
        <v>250</v>
      </c>
      <c r="U236" s="100"/>
      <c r="V236" s="100"/>
      <c r="W236" s="170"/>
      <c r="X236" s="100"/>
      <c r="Y236" s="100"/>
      <c r="Z236" s="62"/>
      <c r="AA236" s="1" t="s">
        <v>250</v>
      </c>
      <c r="AB236" s="1" t="s">
        <v>249</v>
      </c>
      <c r="AC236" s="1" t="s">
        <v>249</v>
      </c>
      <c r="AD236" s="1" t="s">
        <v>249</v>
      </c>
      <c r="AE236" s="1" t="s">
        <v>247</v>
      </c>
      <c r="AF236" s="1" t="s">
        <v>247</v>
      </c>
      <c r="AG236" s="1">
        <v>155066595</v>
      </c>
      <c r="AH236" s="123" t="s">
        <v>796</v>
      </c>
      <c r="AI236" s="55"/>
      <c r="AJ236" s="2"/>
      <c r="AK236" s="2"/>
      <c r="AL236" s="102">
        <v>30521106987</v>
      </c>
    </row>
    <row r="237" spans="2:38" ht="15.75" x14ac:dyDescent="0.3">
      <c r="B237" s="37" t="s">
        <v>409</v>
      </c>
      <c r="C237" s="1" t="s">
        <v>410</v>
      </c>
      <c r="D237" s="1" t="s">
        <v>607</v>
      </c>
      <c r="E237" s="1" t="s">
        <v>254</v>
      </c>
      <c r="F237" s="1">
        <v>20077057774</v>
      </c>
      <c r="G237" s="1">
        <v>1</v>
      </c>
      <c r="H237" s="1"/>
      <c r="I237" s="1"/>
      <c r="J237" s="1"/>
      <c r="K237" s="1" t="s">
        <v>932</v>
      </c>
      <c r="L237" s="17" t="s">
        <v>1080</v>
      </c>
      <c r="M237" s="17"/>
      <c r="N237" s="1"/>
      <c r="O237" s="1"/>
      <c r="P237" s="1"/>
      <c r="Q237" s="1"/>
      <c r="R237" s="1"/>
      <c r="S237" s="1"/>
      <c r="T237" s="1" t="s">
        <v>245</v>
      </c>
      <c r="U237" s="108" t="s">
        <v>100</v>
      </c>
      <c r="V237" s="171">
        <v>690639.95</v>
      </c>
      <c r="W237" s="170">
        <v>724960</v>
      </c>
      <c r="X237" s="108" t="s">
        <v>362</v>
      </c>
      <c r="Y237" s="108" t="s">
        <v>103</v>
      </c>
      <c r="Z237" s="108" t="s">
        <v>362</v>
      </c>
      <c r="AA237" s="1" t="s">
        <v>252</v>
      </c>
      <c r="AB237" s="1" t="s">
        <v>247</v>
      </c>
      <c r="AC237" s="1" t="s">
        <v>247</v>
      </c>
      <c r="AD237" s="1" t="s">
        <v>247</v>
      </c>
      <c r="AE237" s="1" t="s">
        <v>247</v>
      </c>
      <c r="AF237" s="1" t="s">
        <v>247</v>
      </c>
      <c r="AG237" s="1">
        <v>154158910</v>
      </c>
      <c r="AH237" s="123" t="s">
        <v>509</v>
      </c>
      <c r="AI237" s="52">
        <v>18227</v>
      </c>
      <c r="AJ237" s="50">
        <v>42054</v>
      </c>
      <c r="AK237" s="2"/>
      <c r="AL237" s="10"/>
    </row>
    <row r="238" spans="2:38" ht="15.75" x14ac:dyDescent="0.3">
      <c r="B238" s="37" t="s">
        <v>779</v>
      </c>
      <c r="C238" s="1" t="s">
        <v>778</v>
      </c>
      <c r="D238" s="1" t="s">
        <v>608</v>
      </c>
      <c r="E238" s="1" t="s">
        <v>254</v>
      </c>
      <c r="F238" s="1">
        <v>20230001155</v>
      </c>
      <c r="G238" s="1">
        <v>1</v>
      </c>
      <c r="H238" s="1"/>
      <c r="I238" s="1"/>
      <c r="J238" s="1"/>
      <c r="K238" s="1" t="s">
        <v>125</v>
      </c>
      <c r="L238" s="17" t="s">
        <v>481</v>
      </c>
      <c r="M238" s="17"/>
      <c r="N238" s="1"/>
      <c r="O238" s="1"/>
      <c r="P238" s="1"/>
      <c r="Q238" s="1"/>
      <c r="R238" s="1"/>
      <c r="S238" s="1"/>
      <c r="T238" s="1" t="s">
        <v>245</v>
      </c>
      <c r="U238" s="108"/>
      <c r="V238" s="171"/>
      <c r="W238" s="170"/>
      <c r="X238" s="108"/>
      <c r="Y238" s="108"/>
      <c r="Z238" s="62"/>
      <c r="AA238" s="1" t="s">
        <v>248</v>
      </c>
      <c r="AB238" s="1" t="s">
        <v>247</v>
      </c>
      <c r="AC238" s="1" t="s">
        <v>247</v>
      </c>
      <c r="AD238" s="1" t="s">
        <v>247</v>
      </c>
      <c r="AE238" s="1" t="s">
        <v>247</v>
      </c>
      <c r="AF238" s="1" t="s">
        <v>247</v>
      </c>
      <c r="AG238" s="1">
        <v>15230884</v>
      </c>
      <c r="AH238" s="123" t="s">
        <v>780</v>
      </c>
      <c r="AI238" s="52">
        <v>43363</v>
      </c>
      <c r="AJ238" s="50">
        <v>43108</v>
      </c>
      <c r="AK238" s="2"/>
      <c r="AL238" s="10"/>
    </row>
    <row r="239" spans="2:38" ht="15.75" x14ac:dyDescent="0.3">
      <c r="B239" s="116"/>
      <c r="C239" s="114" t="s">
        <v>196</v>
      </c>
      <c r="D239" s="114" t="s">
        <v>607</v>
      </c>
      <c r="E239" s="114"/>
      <c r="F239" s="114"/>
      <c r="G239" s="114"/>
      <c r="H239" s="114"/>
      <c r="I239" s="114"/>
      <c r="J239" s="114"/>
      <c r="K239" s="114"/>
      <c r="L239" s="117"/>
      <c r="M239" s="117"/>
      <c r="N239" s="114"/>
      <c r="O239" s="114"/>
      <c r="P239" s="114"/>
      <c r="Q239" s="114"/>
      <c r="R239" s="114"/>
      <c r="S239" s="114"/>
      <c r="T239" s="114"/>
      <c r="U239" s="114"/>
      <c r="V239" s="177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8"/>
      <c r="AI239" s="117"/>
      <c r="AJ239" s="118"/>
      <c r="AK239" s="118"/>
      <c r="AL239" s="119"/>
    </row>
    <row r="240" spans="2:38" ht="15.75" x14ac:dyDescent="0.3">
      <c r="B240" s="36" t="s">
        <v>334</v>
      </c>
      <c r="C240" s="1" t="s">
        <v>861</v>
      </c>
      <c r="D240" s="1" t="s">
        <v>607</v>
      </c>
      <c r="E240" s="1" t="s">
        <v>254</v>
      </c>
      <c r="F240" s="1">
        <v>20235786290</v>
      </c>
      <c r="G240" s="1">
        <v>2</v>
      </c>
      <c r="H240" s="1" t="s">
        <v>125</v>
      </c>
      <c r="I240" s="1"/>
      <c r="J240" s="1"/>
      <c r="K240" s="1" t="s">
        <v>125</v>
      </c>
      <c r="L240" s="17" t="s">
        <v>1081</v>
      </c>
      <c r="M240" s="17" t="s">
        <v>370</v>
      </c>
      <c r="N240" s="1" t="s">
        <v>347</v>
      </c>
      <c r="O240" s="1"/>
      <c r="P240" s="1"/>
      <c r="Q240" s="1" t="s">
        <v>346</v>
      </c>
      <c r="R240" s="1"/>
      <c r="S240" s="1"/>
      <c r="T240" s="1" t="s">
        <v>245</v>
      </c>
      <c r="U240" s="108" t="s">
        <v>641</v>
      </c>
      <c r="V240" s="171">
        <v>138127.99</v>
      </c>
      <c r="W240" s="170">
        <v>343550</v>
      </c>
      <c r="X240" s="108" t="s">
        <v>362</v>
      </c>
      <c r="Y240" s="108" t="s">
        <v>85</v>
      </c>
      <c r="Z240" s="108" t="s">
        <v>362</v>
      </c>
      <c r="AA240" s="1" t="s">
        <v>248</v>
      </c>
      <c r="AB240" s="1" t="s">
        <v>249</v>
      </c>
      <c r="AC240" s="1" t="s">
        <v>247</v>
      </c>
      <c r="AD240" s="1" t="s">
        <v>247</v>
      </c>
      <c r="AE240" s="1" t="s">
        <v>247</v>
      </c>
      <c r="AF240" s="1" t="s">
        <v>247</v>
      </c>
      <c r="AG240" s="1"/>
      <c r="AH240" s="123" t="s">
        <v>198</v>
      </c>
      <c r="AI240" s="54"/>
      <c r="AJ240" s="2"/>
      <c r="AK240" s="2"/>
      <c r="AL240" s="102">
        <v>30714067717</v>
      </c>
    </row>
    <row r="241" spans="2:38" ht="15.75" x14ac:dyDescent="0.3">
      <c r="B241" s="37" t="s">
        <v>335</v>
      </c>
      <c r="C241" s="1" t="s">
        <v>199</v>
      </c>
      <c r="D241" s="1" t="s">
        <v>607</v>
      </c>
      <c r="E241" s="1" t="s">
        <v>254</v>
      </c>
      <c r="F241" s="1">
        <v>20223424490</v>
      </c>
      <c r="G241" s="1">
        <v>1</v>
      </c>
      <c r="H241" s="1"/>
      <c r="I241" s="1"/>
      <c r="J241" s="1"/>
      <c r="K241" s="1" t="s">
        <v>1025</v>
      </c>
      <c r="L241" s="17" t="s">
        <v>241</v>
      </c>
      <c r="M241" s="17"/>
      <c r="N241" s="1"/>
      <c r="O241" s="1"/>
      <c r="P241" s="1" t="s">
        <v>369</v>
      </c>
      <c r="Q241" s="1"/>
      <c r="R241" s="1"/>
      <c r="S241" s="1"/>
      <c r="T241" s="1" t="s">
        <v>245</v>
      </c>
      <c r="U241" s="108" t="s">
        <v>92</v>
      </c>
      <c r="V241" s="171">
        <v>552511.94999999995</v>
      </c>
      <c r="W241" s="170">
        <v>267085</v>
      </c>
      <c r="X241" s="108" t="s">
        <v>362</v>
      </c>
      <c r="Y241" s="108" t="s">
        <v>66</v>
      </c>
      <c r="Z241" s="62" t="s">
        <v>362</v>
      </c>
      <c r="AA241" s="1" t="s">
        <v>246</v>
      </c>
      <c r="AB241" s="1" t="s">
        <v>247</v>
      </c>
      <c r="AC241" s="1" t="s">
        <v>247</v>
      </c>
      <c r="AD241" s="1" t="s">
        <v>247</v>
      </c>
      <c r="AE241" s="1" t="s">
        <v>247</v>
      </c>
      <c r="AF241" s="1" t="s">
        <v>247</v>
      </c>
      <c r="AG241" s="1" t="s">
        <v>200</v>
      </c>
      <c r="AH241" s="6" t="s">
        <v>200</v>
      </c>
      <c r="AI241" s="3">
        <v>41619</v>
      </c>
      <c r="AJ241" s="6"/>
      <c r="AK241" s="6"/>
      <c r="AL241" s="10"/>
    </row>
    <row r="242" spans="2:38" ht="15.75" x14ac:dyDescent="0.3">
      <c r="B242" s="36" t="s">
        <v>336</v>
      </c>
      <c r="C242" s="1" t="s">
        <v>201</v>
      </c>
      <c r="D242" s="1" t="s">
        <v>608</v>
      </c>
      <c r="E242" s="1" t="s">
        <v>254</v>
      </c>
      <c r="F242" s="1">
        <v>20274663910</v>
      </c>
      <c r="G242" s="1">
        <v>1</v>
      </c>
      <c r="H242" s="1"/>
      <c r="I242" s="1"/>
      <c r="J242" s="1"/>
      <c r="K242" s="1" t="s">
        <v>932</v>
      </c>
      <c r="L242" s="17" t="s">
        <v>1080</v>
      </c>
      <c r="M242" s="18"/>
      <c r="N242" s="1"/>
      <c r="O242" s="1"/>
      <c r="P242" s="1"/>
      <c r="Q242" s="1"/>
      <c r="R242" s="1"/>
      <c r="S242" s="1"/>
      <c r="T242" s="1" t="s">
        <v>245</v>
      </c>
      <c r="U242" s="108" t="s">
        <v>641</v>
      </c>
      <c r="V242" s="171">
        <v>138128</v>
      </c>
      <c r="W242" s="170"/>
      <c r="X242" s="108" t="s">
        <v>666</v>
      </c>
      <c r="Y242" s="108"/>
      <c r="Z242" s="108" t="s">
        <v>362</v>
      </c>
      <c r="AA242" s="1" t="s">
        <v>246</v>
      </c>
      <c r="AB242" s="1" t="s">
        <v>247</v>
      </c>
      <c r="AC242" s="1" t="s">
        <v>247</v>
      </c>
      <c r="AD242" s="1" t="s">
        <v>247</v>
      </c>
      <c r="AE242" s="1" t="s">
        <v>247</v>
      </c>
      <c r="AF242" s="1" t="s">
        <v>247</v>
      </c>
      <c r="AG242" s="1">
        <v>156230318</v>
      </c>
      <c r="AH242" s="123" t="s">
        <v>202</v>
      </c>
      <c r="AI242" s="3">
        <v>41502</v>
      </c>
      <c r="AJ242" s="2"/>
      <c r="AK242" s="2"/>
      <c r="AL242" s="10"/>
    </row>
    <row r="243" spans="2:38" ht="15.75" x14ac:dyDescent="0.3">
      <c r="B243" s="37" t="s">
        <v>337</v>
      </c>
      <c r="C243" s="1" t="s">
        <v>203</v>
      </c>
      <c r="D243" s="1" t="s">
        <v>608</v>
      </c>
      <c r="E243" s="1" t="s">
        <v>254</v>
      </c>
      <c r="F243" s="1">
        <v>20282572800</v>
      </c>
      <c r="G243" s="1"/>
      <c r="H243" s="1"/>
      <c r="I243" s="1"/>
      <c r="J243" s="1"/>
      <c r="K243" s="1" t="s">
        <v>204</v>
      </c>
      <c r="L243" s="17" t="s">
        <v>467</v>
      </c>
      <c r="M243" s="17"/>
      <c r="N243" s="1"/>
      <c r="O243" s="1"/>
      <c r="P243" s="1"/>
      <c r="Q243" s="1"/>
      <c r="R243" s="1"/>
      <c r="S243" s="1"/>
      <c r="T243" s="1" t="s">
        <v>245</v>
      </c>
      <c r="U243" s="100"/>
      <c r="V243" s="100"/>
      <c r="W243" s="170"/>
      <c r="X243" s="100"/>
      <c r="Y243" s="100"/>
      <c r="Z243" s="62"/>
      <c r="AA243" s="1" t="s">
        <v>248</v>
      </c>
      <c r="AB243" s="1" t="s">
        <v>247</v>
      </c>
      <c r="AC243" s="1" t="s">
        <v>247</v>
      </c>
      <c r="AD243" s="1" t="s">
        <v>247</v>
      </c>
      <c r="AE243" s="1" t="s">
        <v>247</v>
      </c>
      <c r="AF243" s="1" t="s">
        <v>247</v>
      </c>
      <c r="AG243" s="1"/>
      <c r="AH243" s="123"/>
      <c r="AI243" s="3">
        <v>42210</v>
      </c>
      <c r="AJ243" s="2"/>
      <c r="AK243" s="2"/>
      <c r="AL243" s="10"/>
    </row>
    <row r="244" spans="2:38" ht="15.75" x14ac:dyDescent="0.3">
      <c r="B244" s="36" t="s">
        <v>338</v>
      </c>
      <c r="C244" s="1" t="s">
        <v>205</v>
      </c>
      <c r="D244" s="1" t="s">
        <v>608</v>
      </c>
      <c r="E244" s="1" t="s">
        <v>254</v>
      </c>
      <c r="F244" s="1">
        <v>20336246041</v>
      </c>
      <c r="G244" s="1"/>
      <c r="H244" s="1"/>
      <c r="I244" s="1"/>
      <c r="J244" s="1"/>
      <c r="K244" s="1" t="s">
        <v>206</v>
      </c>
      <c r="L244" s="17" t="s">
        <v>467</v>
      </c>
      <c r="M244" s="17"/>
      <c r="N244" s="1" t="s">
        <v>359</v>
      </c>
      <c r="O244" s="1"/>
      <c r="P244" s="1" t="s">
        <v>369</v>
      </c>
      <c r="Q244" s="1"/>
      <c r="R244" s="1"/>
      <c r="S244" s="1"/>
      <c r="T244" s="1" t="s">
        <v>245</v>
      </c>
      <c r="U244" s="100"/>
      <c r="V244" s="100"/>
      <c r="W244" s="170"/>
      <c r="X244" s="100"/>
      <c r="Y244" s="100"/>
      <c r="Z244" s="62"/>
      <c r="AA244" s="1" t="s">
        <v>248</v>
      </c>
      <c r="AB244" s="1" t="s">
        <v>247</v>
      </c>
      <c r="AC244" s="1" t="s">
        <v>247</v>
      </c>
      <c r="AD244" s="1" t="s">
        <v>247</v>
      </c>
      <c r="AE244" s="1" t="s">
        <v>247</v>
      </c>
      <c r="AF244" s="1" t="s">
        <v>247</v>
      </c>
      <c r="AG244" s="1">
        <v>154253988</v>
      </c>
      <c r="AH244" s="123" t="s">
        <v>207</v>
      </c>
      <c r="AI244" s="3">
        <v>42178</v>
      </c>
      <c r="AJ244" s="2"/>
      <c r="AK244" s="2"/>
      <c r="AL244" s="19"/>
    </row>
    <row r="245" spans="2:38" ht="15.75" x14ac:dyDescent="0.3">
      <c r="B245" s="37" t="s">
        <v>339</v>
      </c>
      <c r="C245" s="1" t="s">
        <v>208</v>
      </c>
      <c r="D245" s="1" t="s">
        <v>607</v>
      </c>
      <c r="E245" s="1" t="s">
        <v>254</v>
      </c>
      <c r="F245" s="1">
        <v>20345864920</v>
      </c>
      <c r="G245" s="1">
        <v>1</v>
      </c>
      <c r="H245" s="1" t="s">
        <v>125</v>
      </c>
      <c r="I245" s="1"/>
      <c r="J245" s="1"/>
      <c r="K245" s="1" t="s">
        <v>932</v>
      </c>
      <c r="L245" s="17" t="s">
        <v>1080</v>
      </c>
      <c r="M245" s="17"/>
      <c r="N245" s="1"/>
      <c r="O245" s="1"/>
      <c r="P245" s="1"/>
      <c r="Q245" s="1"/>
      <c r="R245" s="1"/>
      <c r="S245" s="1"/>
      <c r="T245" s="1" t="s">
        <v>245</v>
      </c>
      <c r="U245" s="108" t="s">
        <v>641</v>
      </c>
      <c r="V245" s="171">
        <v>138127.99</v>
      </c>
      <c r="W245" s="170">
        <v>101503</v>
      </c>
      <c r="X245" s="108" t="s">
        <v>666</v>
      </c>
      <c r="Y245" s="108"/>
      <c r="Z245" s="62" t="s">
        <v>666</v>
      </c>
      <c r="AA245" s="1" t="s">
        <v>1086</v>
      </c>
      <c r="AB245" s="1" t="s">
        <v>249</v>
      </c>
      <c r="AC245" s="1" t="s">
        <v>247</v>
      </c>
      <c r="AD245" s="1" t="s">
        <v>247</v>
      </c>
      <c r="AE245" s="1" t="s">
        <v>247</v>
      </c>
      <c r="AF245" s="1" t="s">
        <v>247</v>
      </c>
      <c r="AG245" s="1"/>
      <c r="AH245" s="122"/>
      <c r="AI245" s="3">
        <v>42264</v>
      </c>
      <c r="AJ245" s="5"/>
      <c r="AK245" s="5"/>
      <c r="AL245" s="10"/>
    </row>
    <row r="246" spans="2:38" ht="15.75" x14ac:dyDescent="0.3">
      <c r="B246" s="34" t="s">
        <v>476</v>
      </c>
      <c r="C246" s="1" t="s">
        <v>475</v>
      </c>
      <c r="D246" s="1" t="s">
        <v>608</v>
      </c>
      <c r="E246" s="1" t="s">
        <v>254</v>
      </c>
      <c r="F246" s="1">
        <v>20317245751</v>
      </c>
      <c r="G246" s="1"/>
      <c r="H246" s="1"/>
      <c r="I246" s="1"/>
      <c r="J246" s="1"/>
      <c r="K246" s="1" t="s">
        <v>417</v>
      </c>
      <c r="L246" s="17" t="s">
        <v>240</v>
      </c>
      <c r="M246" s="17"/>
      <c r="N246" s="1" t="s">
        <v>359</v>
      </c>
      <c r="O246" s="1"/>
      <c r="P246" s="1" t="s">
        <v>369</v>
      </c>
      <c r="Q246" s="1"/>
      <c r="R246" s="1"/>
      <c r="S246" s="1"/>
      <c r="T246" s="1" t="s">
        <v>245</v>
      </c>
      <c r="U246" s="100"/>
      <c r="V246" s="100"/>
      <c r="W246" s="170"/>
      <c r="X246" s="100"/>
      <c r="Y246" s="100"/>
      <c r="Z246" s="62"/>
      <c r="AA246" s="1" t="s">
        <v>247</v>
      </c>
      <c r="AB246" s="1" t="s">
        <v>247</v>
      </c>
      <c r="AC246" s="1" t="s">
        <v>247</v>
      </c>
      <c r="AD246" s="1" t="s">
        <v>247</v>
      </c>
      <c r="AE246" s="1" t="s">
        <v>247</v>
      </c>
      <c r="AF246" s="1" t="s">
        <v>247</v>
      </c>
      <c r="AG246" s="1">
        <v>154553686</v>
      </c>
      <c r="AH246" s="122" t="s">
        <v>418</v>
      </c>
      <c r="AI246" s="3">
        <v>42545</v>
      </c>
      <c r="AJ246" s="5"/>
      <c r="AK246" s="5"/>
      <c r="AL246" s="4"/>
    </row>
    <row r="247" spans="2:38" ht="15.75" x14ac:dyDescent="0.3">
      <c r="B247" s="34" t="s">
        <v>686</v>
      </c>
      <c r="C247" s="1" t="s">
        <v>687</v>
      </c>
      <c r="D247" s="1" t="s">
        <v>607</v>
      </c>
      <c r="E247" s="1" t="s">
        <v>254</v>
      </c>
      <c r="F247" s="1">
        <v>27294479428</v>
      </c>
      <c r="G247" s="1">
        <v>1</v>
      </c>
      <c r="H247" s="1" t="s">
        <v>688</v>
      </c>
      <c r="I247" s="1" t="s">
        <v>794</v>
      </c>
      <c r="J247" s="1" t="s">
        <v>25</v>
      </c>
      <c r="K247" s="1" t="s">
        <v>688</v>
      </c>
      <c r="L247" s="17" t="s">
        <v>467</v>
      </c>
      <c r="M247" s="17" t="s">
        <v>370</v>
      </c>
      <c r="N247" s="1" t="s">
        <v>359</v>
      </c>
      <c r="O247" s="1"/>
      <c r="P247" s="1" t="s">
        <v>369</v>
      </c>
      <c r="Q247" s="1"/>
      <c r="R247" s="1"/>
      <c r="S247" s="1"/>
      <c r="T247" s="1" t="s">
        <v>253</v>
      </c>
      <c r="U247" s="100"/>
      <c r="V247" s="100"/>
      <c r="W247" s="170"/>
      <c r="X247" s="100"/>
      <c r="Y247" s="100"/>
      <c r="Z247" s="62" t="s">
        <v>362</v>
      </c>
      <c r="AA247" s="1" t="s">
        <v>248</v>
      </c>
      <c r="AB247" s="1" t="s">
        <v>362</v>
      </c>
      <c r="AC247" s="1" t="s">
        <v>362</v>
      </c>
      <c r="AD247" s="1" t="s">
        <v>362</v>
      </c>
      <c r="AE247" s="1" t="s">
        <v>362</v>
      </c>
      <c r="AF247" s="1" t="s">
        <v>247</v>
      </c>
      <c r="AG247" s="1">
        <v>154654637</v>
      </c>
      <c r="AH247" s="122"/>
      <c r="AI247" s="3"/>
      <c r="AJ247" s="48">
        <v>42900</v>
      </c>
      <c r="AK247" s="5"/>
      <c r="AL247" s="4"/>
    </row>
    <row r="248" spans="2:38" ht="15.75" x14ac:dyDescent="0.3">
      <c r="B248" s="34" t="s">
        <v>715</v>
      </c>
      <c r="C248" s="1" t="s">
        <v>716</v>
      </c>
      <c r="D248" s="1" t="s">
        <v>608</v>
      </c>
      <c r="E248" s="1" t="s">
        <v>254</v>
      </c>
      <c r="F248" s="1">
        <v>37223263</v>
      </c>
      <c r="G248" s="1"/>
      <c r="H248" s="1"/>
      <c r="I248" s="1"/>
      <c r="J248" s="1"/>
      <c r="K248" s="1"/>
      <c r="L248" s="17" t="s">
        <v>481</v>
      </c>
      <c r="M248" s="17"/>
      <c r="N248" s="1"/>
      <c r="O248" s="1"/>
      <c r="P248" s="1"/>
      <c r="Q248" s="1"/>
      <c r="R248" s="1"/>
      <c r="S248" s="1"/>
      <c r="T248" s="1" t="s">
        <v>245</v>
      </c>
      <c r="U248" s="108"/>
      <c r="V248" s="100"/>
      <c r="W248" s="170"/>
      <c r="X248" s="108"/>
      <c r="Y248" s="108"/>
      <c r="Z248" s="62"/>
      <c r="AA248" s="1" t="s">
        <v>717</v>
      </c>
      <c r="AB248" s="1" t="s">
        <v>362</v>
      </c>
      <c r="AC248" s="1" t="s">
        <v>247</v>
      </c>
      <c r="AD248" s="1" t="s">
        <v>247</v>
      </c>
      <c r="AE248" s="1" t="s">
        <v>247</v>
      </c>
      <c r="AF248" s="1" t="s">
        <v>247</v>
      </c>
      <c r="AG248" s="1">
        <v>154637301</v>
      </c>
      <c r="AH248" s="122"/>
      <c r="AI248" s="3">
        <v>42754</v>
      </c>
      <c r="AJ248" s="48">
        <v>43013</v>
      </c>
      <c r="AK248" s="5"/>
      <c r="AL248" s="4" t="s">
        <v>718</v>
      </c>
    </row>
    <row r="249" spans="2:38" ht="15.75" x14ac:dyDescent="0.3">
      <c r="B249" s="34" t="s">
        <v>726</v>
      </c>
      <c r="C249" s="1" t="s">
        <v>727</v>
      </c>
      <c r="D249" s="1" t="s">
        <v>607</v>
      </c>
      <c r="E249" s="1" t="s">
        <v>254</v>
      </c>
      <c r="F249" s="1">
        <v>20253232448</v>
      </c>
      <c r="G249" s="1">
        <v>1</v>
      </c>
      <c r="H249" s="1"/>
      <c r="I249" s="1"/>
      <c r="J249" s="1"/>
      <c r="K249" s="1" t="s">
        <v>25</v>
      </c>
      <c r="L249" s="17" t="s">
        <v>244</v>
      </c>
      <c r="M249" s="17"/>
      <c r="N249" s="1"/>
      <c r="O249" s="1"/>
      <c r="P249" s="1"/>
      <c r="Q249" s="1"/>
      <c r="R249" s="1"/>
      <c r="S249" s="1"/>
      <c r="T249" s="1" t="s">
        <v>245</v>
      </c>
      <c r="U249" s="108" t="s">
        <v>92</v>
      </c>
      <c r="V249" s="100"/>
      <c r="W249" s="170"/>
      <c r="X249" s="108"/>
      <c r="Y249" s="108"/>
      <c r="Z249" s="62" t="s">
        <v>362</v>
      </c>
      <c r="AA249" s="1" t="s">
        <v>246</v>
      </c>
      <c r="AB249" s="1" t="s">
        <v>247</v>
      </c>
      <c r="AC249" s="1" t="s">
        <v>247</v>
      </c>
      <c r="AD249" s="1" t="s">
        <v>247</v>
      </c>
      <c r="AE249" s="1" t="s">
        <v>247</v>
      </c>
      <c r="AF249" s="1" t="s">
        <v>247</v>
      </c>
      <c r="AG249" s="1">
        <v>155306677</v>
      </c>
      <c r="AH249" s="123" t="s">
        <v>725</v>
      </c>
      <c r="AI249" s="3"/>
      <c r="AJ249" s="48"/>
      <c r="AK249" s="5"/>
      <c r="AL249" s="4"/>
    </row>
    <row r="250" spans="2:38" ht="15.75" x14ac:dyDescent="0.3">
      <c r="B250" s="34" t="s">
        <v>815</v>
      </c>
      <c r="C250" s="1" t="s">
        <v>814</v>
      </c>
      <c r="D250" s="1" t="s">
        <v>608</v>
      </c>
      <c r="E250" s="1" t="s">
        <v>254</v>
      </c>
      <c r="F250" s="1">
        <v>20357063303</v>
      </c>
      <c r="G250" s="1">
        <v>1</v>
      </c>
      <c r="H250" s="1"/>
      <c r="I250" s="1"/>
      <c r="J250" s="1"/>
      <c r="K250" s="1" t="s">
        <v>125</v>
      </c>
      <c r="L250" s="17" t="s">
        <v>241</v>
      </c>
      <c r="M250" s="17"/>
      <c r="N250" s="1"/>
      <c r="O250" s="1"/>
      <c r="P250" s="1"/>
      <c r="Q250" s="1"/>
      <c r="R250" s="1"/>
      <c r="S250" s="1"/>
      <c r="T250" s="1" t="s">
        <v>245</v>
      </c>
      <c r="U250" s="108"/>
      <c r="V250" s="100"/>
      <c r="W250" s="170"/>
      <c r="X250" s="108"/>
      <c r="Y250" s="108"/>
      <c r="Z250" s="62" t="s">
        <v>362</v>
      </c>
      <c r="AA250" s="1" t="s">
        <v>248</v>
      </c>
      <c r="AB250" s="1" t="s">
        <v>249</v>
      </c>
      <c r="AC250" s="1" t="s">
        <v>247</v>
      </c>
      <c r="AD250" s="1" t="s">
        <v>247</v>
      </c>
      <c r="AE250" s="1" t="s">
        <v>247</v>
      </c>
      <c r="AF250" s="1" t="s">
        <v>247</v>
      </c>
      <c r="AG250" s="1"/>
      <c r="AH250" s="121"/>
      <c r="AI250" s="3"/>
      <c r="AJ250" s="48">
        <v>43221</v>
      </c>
      <c r="AK250" s="5"/>
      <c r="AL250" s="4"/>
    </row>
    <row r="251" spans="2:38" ht="15.75" x14ac:dyDescent="0.3">
      <c r="B251" s="34" t="s">
        <v>918</v>
      </c>
      <c r="C251" s="1" t="s">
        <v>921</v>
      </c>
      <c r="D251" s="1" t="s">
        <v>607</v>
      </c>
      <c r="E251" s="1" t="s">
        <v>254</v>
      </c>
      <c r="F251" s="1">
        <v>23427315029</v>
      </c>
      <c r="G251" s="1">
        <v>1</v>
      </c>
      <c r="H251" s="1" t="s">
        <v>125</v>
      </c>
      <c r="I251" s="1"/>
      <c r="J251" s="1"/>
      <c r="K251" s="1" t="s">
        <v>919</v>
      </c>
      <c r="L251" s="17" t="s">
        <v>1080</v>
      </c>
      <c r="M251" s="17"/>
      <c r="N251" s="1"/>
      <c r="O251" s="1"/>
      <c r="P251" s="1"/>
      <c r="Q251" s="1"/>
      <c r="R251" s="1"/>
      <c r="S251" s="1"/>
      <c r="T251" s="1" t="s">
        <v>245</v>
      </c>
      <c r="U251" s="108" t="s">
        <v>641</v>
      </c>
      <c r="V251" s="100">
        <v>138128</v>
      </c>
      <c r="W251" s="170"/>
      <c r="X251" s="108" t="s">
        <v>666</v>
      </c>
      <c r="Y251" s="108"/>
      <c r="Z251" s="62" t="s">
        <v>362</v>
      </c>
      <c r="AA251" s="1" t="s">
        <v>1086</v>
      </c>
      <c r="AB251" s="1" t="s">
        <v>249</v>
      </c>
      <c r="AC251" s="1" t="s">
        <v>247</v>
      </c>
      <c r="AD251" s="1" t="s">
        <v>247</v>
      </c>
      <c r="AE251" s="1" t="s">
        <v>247</v>
      </c>
      <c r="AF251" s="1" t="s">
        <v>247</v>
      </c>
      <c r="AG251" s="1">
        <v>155061381</v>
      </c>
      <c r="AH251" s="123" t="s">
        <v>920</v>
      </c>
      <c r="AI251" s="3">
        <v>36688</v>
      </c>
      <c r="AJ251" s="48">
        <v>43466</v>
      </c>
      <c r="AK251" s="5"/>
      <c r="AL251" s="4"/>
    </row>
    <row r="252" spans="2:38" ht="15.75" x14ac:dyDescent="0.3">
      <c r="B252" s="34" t="s">
        <v>985</v>
      </c>
      <c r="C252" s="1" t="s">
        <v>986</v>
      </c>
      <c r="D252" s="1" t="s">
        <v>607</v>
      </c>
      <c r="E252" s="1" t="s">
        <v>254</v>
      </c>
      <c r="F252" s="1">
        <v>20185889859</v>
      </c>
      <c r="G252" s="1">
        <v>1</v>
      </c>
      <c r="H252" s="1"/>
      <c r="I252" s="1"/>
      <c r="J252" s="1"/>
      <c r="K252" s="1" t="s">
        <v>932</v>
      </c>
      <c r="L252" s="17" t="s">
        <v>481</v>
      </c>
      <c r="M252" s="17"/>
      <c r="N252" s="1" t="s">
        <v>359</v>
      </c>
      <c r="O252" s="1"/>
      <c r="P252" s="1" t="s">
        <v>359</v>
      </c>
      <c r="Q252" s="1"/>
      <c r="R252" s="1"/>
      <c r="S252" s="1"/>
      <c r="T252" s="1" t="s">
        <v>253</v>
      </c>
      <c r="U252" s="108"/>
      <c r="V252" s="100"/>
      <c r="W252" s="170"/>
      <c r="X252" s="108"/>
      <c r="Y252" s="108"/>
      <c r="Z252" s="62" t="s">
        <v>362</v>
      </c>
      <c r="AA252" s="1" t="s">
        <v>1002</v>
      </c>
      <c r="AB252" s="166" t="s">
        <v>247</v>
      </c>
      <c r="AC252" s="1" t="s">
        <v>247</v>
      </c>
      <c r="AD252" s="1" t="s">
        <v>247</v>
      </c>
      <c r="AE252" s="1" t="s">
        <v>362</v>
      </c>
      <c r="AF252" s="1" t="s">
        <v>247</v>
      </c>
      <c r="AG252" s="1">
        <v>154059062</v>
      </c>
      <c r="AH252" s="123"/>
      <c r="AI252" s="3"/>
      <c r="AJ252" s="48">
        <v>43617</v>
      </c>
      <c r="AK252" s="5"/>
      <c r="AL252" s="4"/>
    </row>
    <row r="253" spans="2:38" ht="15.75" x14ac:dyDescent="0.3">
      <c r="B253" s="34" t="s">
        <v>999</v>
      </c>
      <c r="C253" s="1" t="s">
        <v>1000</v>
      </c>
      <c r="D253" s="1" t="s">
        <v>608</v>
      </c>
      <c r="E253" s="1" t="s">
        <v>254</v>
      </c>
      <c r="F253" s="1">
        <v>20136686349</v>
      </c>
      <c r="G253" s="1">
        <v>1</v>
      </c>
      <c r="H253" s="1"/>
      <c r="I253" s="1"/>
      <c r="J253" s="1"/>
      <c r="K253" s="1" t="s">
        <v>1028</v>
      </c>
      <c r="L253" s="17" t="s">
        <v>481</v>
      </c>
      <c r="M253" s="17"/>
      <c r="N253" s="1" t="s">
        <v>359</v>
      </c>
      <c r="O253" s="1"/>
      <c r="P253" s="1" t="s">
        <v>359</v>
      </c>
      <c r="Q253" s="1"/>
      <c r="R253" s="1"/>
      <c r="S253" s="1"/>
      <c r="T253" s="1" t="s">
        <v>253</v>
      </c>
      <c r="U253" s="108"/>
      <c r="V253" s="100"/>
      <c r="W253" s="170"/>
      <c r="X253" s="108"/>
      <c r="Y253" s="108"/>
      <c r="Z253" s="62" t="s">
        <v>362</v>
      </c>
      <c r="AA253" s="1" t="s">
        <v>248</v>
      </c>
      <c r="AB253" s="1" t="s">
        <v>247</v>
      </c>
      <c r="AC253" s="1" t="s">
        <v>247</v>
      </c>
      <c r="AD253" s="1" t="s">
        <v>247</v>
      </c>
      <c r="AE253" s="1" t="s">
        <v>362</v>
      </c>
      <c r="AF253" s="1" t="s">
        <v>247</v>
      </c>
      <c r="AG253" s="1">
        <v>154059043</v>
      </c>
      <c r="AH253" s="146" t="s">
        <v>1001</v>
      </c>
      <c r="AI253" s="3"/>
      <c r="AJ253" s="48">
        <v>43617</v>
      </c>
      <c r="AK253" s="5"/>
      <c r="AL253" s="4"/>
    </row>
    <row r="254" spans="2:38" ht="15.75" x14ac:dyDescent="0.3">
      <c r="B254" s="116"/>
      <c r="C254" s="114" t="s">
        <v>209</v>
      </c>
      <c r="D254" s="114" t="s">
        <v>607</v>
      </c>
      <c r="E254" s="114"/>
      <c r="F254" s="114"/>
      <c r="G254" s="114"/>
      <c r="H254" s="114"/>
      <c r="I254" s="114"/>
      <c r="J254" s="114"/>
      <c r="K254" s="114"/>
      <c r="L254" s="117"/>
      <c r="M254" s="117"/>
      <c r="N254" s="114"/>
      <c r="O254" s="114"/>
      <c r="P254" s="114"/>
      <c r="Q254" s="114"/>
      <c r="R254" s="114"/>
      <c r="S254" s="114"/>
      <c r="T254" s="114"/>
      <c r="U254" s="114"/>
      <c r="V254" s="177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8"/>
      <c r="AI254" s="117"/>
      <c r="AJ254" s="118"/>
      <c r="AK254" s="118"/>
      <c r="AL254" s="119"/>
    </row>
    <row r="255" spans="2:38" ht="15.75" x14ac:dyDescent="0.3">
      <c r="B255" s="36" t="s">
        <v>340</v>
      </c>
      <c r="C255" s="1" t="s">
        <v>210</v>
      </c>
      <c r="D255" s="1" t="s">
        <v>608</v>
      </c>
      <c r="E255" s="1" t="s">
        <v>254</v>
      </c>
      <c r="F255" s="1">
        <v>20331301575</v>
      </c>
      <c r="G255" s="1">
        <v>1</v>
      </c>
      <c r="H255" s="1"/>
      <c r="I255" s="1"/>
      <c r="J255" s="1"/>
      <c r="K255" s="1" t="s">
        <v>25</v>
      </c>
      <c r="L255" s="17" t="s">
        <v>240</v>
      </c>
      <c r="M255" s="17"/>
      <c r="N255" s="1"/>
      <c r="O255" s="1"/>
      <c r="P255" s="1"/>
      <c r="Q255" s="1"/>
      <c r="R255" s="1"/>
      <c r="S255" s="1"/>
      <c r="T255" s="1" t="s">
        <v>245</v>
      </c>
      <c r="U255" s="108"/>
      <c r="V255" s="100"/>
      <c r="W255" s="108"/>
      <c r="X255" s="108"/>
      <c r="Y255" s="108"/>
      <c r="Z255" s="62" t="s">
        <v>666</v>
      </c>
      <c r="AA255" s="1" t="s">
        <v>248</v>
      </c>
      <c r="AB255" s="1" t="s">
        <v>247</v>
      </c>
      <c r="AC255" s="1" t="s">
        <v>247</v>
      </c>
      <c r="AD255" s="1" t="s">
        <v>247</v>
      </c>
      <c r="AE255" s="1" t="s">
        <v>247</v>
      </c>
      <c r="AF255" s="1" t="s">
        <v>247</v>
      </c>
      <c r="AG255" s="1">
        <v>156217769</v>
      </c>
      <c r="AH255" s="123"/>
      <c r="AI255" s="3">
        <v>42226</v>
      </c>
      <c r="AJ255" s="2"/>
      <c r="AK255" s="2"/>
      <c r="AL255" s="10"/>
    </row>
    <row r="256" spans="2:38" ht="15.75" x14ac:dyDescent="0.3">
      <c r="B256" s="36" t="s">
        <v>341</v>
      </c>
      <c r="C256" s="1" t="s">
        <v>211</v>
      </c>
      <c r="D256" s="1" t="s">
        <v>607</v>
      </c>
      <c r="E256" s="1" t="s">
        <v>254</v>
      </c>
      <c r="F256" s="1">
        <v>20128436104</v>
      </c>
      <c r="G256" s="1">
        <v>1</v>
      </c>
      <c r="H256" s="1"/>
      <c r="I256" s="1"/>
      <c r="J256" s="1"/>
      <c r="K256" s="1" t="s">
        <v>932</v>
      </c>
      <c r="L256" s="17" t="s">
        <v>1081</v>
      </c>
      <c r="M256" s="17"/>
      <c r="N256" s="1"/>
      <c r="O256" s="1"/>
      <c r="P256" s="1"/>
      <c r="Q256" s="1"/>
      <c r="R256" s="1"/>
      <c r="S256" s="1"/>
      <c r="T256" s="1" t="s">
        <v>245</v>
      </c>
      <c r="U256" s="108" t="s">
        <v>56</v>
      </c>
      <c r="V256" s="171">
        <v>207192</v>
      </c>
      <c r="W256" s="170">
        <v>311000</v>
      </c>
      <c r="X256" s="108" t="s">
        <v>362</v>
      </c>
      <c r="Y256" s="108" t="s">
        <v>85</v>
      </c>
      <c r="Z256" s="62" t="s">
        <v>666</v>
      </c>
      <c r="AA256" s="1" t="s">
        <v>248</v>
      </c>
      <c r="AB256" s="1" t="s">
        <v>247</v>
      </c>
      <c r="AC256" s="1" t="s">
        <v>249</v>
      </c>
      <c r="AD256" s="1" t="s">
        <v>247</v>
      </c>
      <c r="AE256" s="1" t="s">
        <v>247</v>
      </c>
      <c r="AF256" s="1" t="s">
        <v>247</v>
      </c>
      <c r="AG256" s="1">
        <v>4226286</v>
      </c>
      <c r="AH256" s="122" t="s">
        <v>212</v>
      </c>
      <c r="AI256" s="3">
        <v>42014</v>
      </c>
      <c r="AJ256" s="5"/>
      <c r="AK256" s="5"/>
      <c r="AL256" s="10"/>
    </row>
    <row r="257" spans="2:38" ht="15.75" x14ac:dyDescent="0.3">
      <c r="B257" s="36" t="s">
        <v>342</v>
      </c>
      <c r="C257" s="1" t="s">
        <v>213</v>
      </c>
      <c r="D257" s="1" t="s">
        <v>608</v>
      </c>
      <c r="E257" s="1" t="s">
        <v>254</v>
      </c>
      <c r="F257" s="1">
        <v>27136506515</v>
      </c>
      <c r="G257" s="1"/>
      <c r="H257" s="1" t="s">
        <v>125</v>
      </c>
      <c r="I257" s="1"/>
      <c r="J257" s="1"/>
      <c r="K257" s="1" t="s">
        <v>214</v>
      </c>
      <c r="L257" s="17" t="s">
        <v>481</v>
      </c>
      <c r="M257" s="17"/>
      <c r="N257" s="1"/>
      <c r="O257" s="1"/>
      <c r="P257" s="1"/>
      <c r="Q257" s="1"/>
      <c r="R257" s="1"/>
      <c r="S257" s="1"/>
      <c r="T257" s="1" t="s">
        <v>253</v>
      </c>
      <c r="U257" s="100"/>
      <c r="V257" s="100"/>
      <c r="W257" s="170"/>
      <c r="X257" s="100"/>
      <c r="Y257" s="100"/>
      <c r="Z257" s="62"/>
      <c r="AA257" s="1" t="s">
        <v>248</v>
      </c>
      <c r="AB257" s="1" t="s">
        <v>247</v>
      </c>
      <c r="AC257" s="1" t="s">
        <v>249</v>
      </c>
      <c r="AD257" s="1" t="s">
        <v>247</v>
      </c>
      <c r="AE257" s="1" t="s">
        <v>249</v>
      </c>
      <c r="AF257" s="1" t="s">
        <v>247</v>
      </c>
      <c r="AG257" s="1">
        <v>155108410</v>
      </c>
      <c r="AH257" s="123" t="s">
        <v>682</v>
      </c>
      <c r="AI257" s="3">
        <v>41380</v>
      </c>
      <c r="AJ257" s="2"/>
      <c r="AK257" s="2"/>
      <c r="AL257" s="10"/>
    </row>
    <row r="258" spans="2:38" ht="15.75" x14ac:dyDescent="0.3">
      <c r="B258" s="36" t="s">
        <v>411</v>
      </c>
      <c r="C258" s="1" t="s">
        <v>412</v>
      </c>
      <c r="D258" s="1" t="s">
        <v>607</v>
      </c>
      <c r="E258" s="1" t="s">
        <v>254</v>
      </c>
      <c r="F258" s="1">
        <v>27176319513</v>
      </c>
      <c r="G258" s="1">
        <v>1</v>
      </c>
      <c r="H258" s="1"/>
      <c r="I258" s="1"/>
      <c r="J258" s="1"/>
      <c r="K258" s="53" t="s">
        <v>932</v>
      </c>
      <c r="L258" s="17" t="s">
        <v>1081</v>
      </c>
      <c r="M258" s="17"/>
      <c r="N258" s="1"/>
      <c r="O258" s="1"/>
      <c r="P258" s="1"/>
      <c r="Q258" s="1"/>
      <c r="R258" s="1"/>
      <c r="S258" s="1"/>
      <c r="T258" s="1" t="s">
        <v>245</v>
      </c>
      <c r="U258" s="108" t="s">
        <v>92</v>
      </c>
      <c r="V258" s="171">
        <v>552511.94999999995</v>
      </c>
      <c r="W258" s="170">
        <v>613197</v>
      </c>
      <c r="X258" s="108" t="s">
        <v>362</v>
      </c>
      <c r="Y258" s="108" t="s">
        <v>100</v>
      </c>
      <c r="Z258" s="62" t="s">
        <v>666</v>
      </c>
      <c r="AA258" s="1" t="s">
        <v>252</v>
      </c>
      <c r="AB258" s="1" t="s">
        <v>247</v>
      </c>
      <c r="AC258" s="1" t="s">
        <v>247</v>
      </c>
      <c r="AD258" s="1" t="s">
        <v>247</v>
      </c>
      <c r="AE258" s="1" t="s">
        <v>247</v>
      </c>
      <c r="AF258" s="1" t="s">
        <v>247</v>
      </c>
      <c r="AG258" s="1" t="s">
        <v>430</v>
      </c>
      <c r="AH258" s="123" t="s">
        <v>413</v>
      </c>
      <c r="AI258" s="3">
        <v>42088</v>
      </c>
      <c r="AJ258" s="2"/>
      <c r="AK258" s="2"/>
      <c r="AL258" s="10"/>
    </row>
    <row r="259" spans="2:38" ht="15.75" x14ac:dyDescent="0.3">
      <c r="B259" s="36" t="s">
        <v>936</v>
      </c>
      <c r="C259" s="1" t="s">
        <v>938</v>
      </c>
      <c r="D259" s="1" t="s">
        <v>607</v>
      </c>
      <c r="E259" s="1" t="s">
        <v>254</v>
      </c>
      <c r="F259" s="1">
        <v>27305588917</v>
      </c>
      <c r="G259" s="1">
        <v>1</v>
      </c>
      <c r="H259" s="1" t="s">
        <v>125</v>
      </c>
      <c r="I259" s="1"/>
      <c r="J259" s="1"/>
      <c r="K259" s="53" t="s">
        <v>937</v>
      </c>
      <c r="L259" s="17" t="s">
        <v>241</v>
      </c>
      <c r="M259" s="17"/>
      <c r="N259" s="1"/>
      <c r="O259" s="1"/>
      <c r="P259" s="1"/>
      <c r="Q259" s="1"/>
      <c r="R259" s="1"/>
      <c r="S259" s="1"/>
      <c r="T259" s="1"/>
      <c r="U259" s="108" t="s">
        <v>641</v>
      </c>
      <c r="V259" s="171">
        <v>138128</v>
      </c>
      <c r="W259" s="170">
        <v>108000</v>
      </c>
      <c r="X259" s="108" t="s">
        <v>666</v>
      </c>
      <c r="Y259" s="176"/>
      <c r="Z259" s="62"/>
      <c r="AA259" s="1"/>
      <c r="AB259" s="1"/>
      <c r="AC259" s="1"/>
      <c r="AD259" s="1"/>
      <c r="AE259" s="1"/>
      <c r="AF259" s="1"/>
      <c r="AG259" s="1"/>
      <c r="AH259" s="123"/>
      <c r="AI259" s="3"/>
      <c r="AJ259" s="2"/>
      <c r="AK259" s="2"/>
      <c r="AL259" s="10"/>
    </row>
    <row r="260" spans="2:38" ht="18" customHeight="1" x14ac:dyDescent="0.3">
      <c r="B260" s="116"/>
      <c r="C260" s="114" t="s">
        <v>215</v>
      </c>
      <c r="D260" s="114" t="s">
        <v>607</v>
      </c>
      <c r="E260" s="114"/>
      <c r="F260" s="114"/>
      <c r="G260" s="114"/>
      <c r="H260" s="114"/>
      <c r="I260" s="114"/>
      <c r="J260" s="114"/>
      <c r="K260" s="114"/>
      <c r="L260" s="117"/>
      <c r="M260" s="117"/>
      <c r="N260" s="114"/>
      <c r="O260" s="114"/>
      <c r="P260" s="114"/>
      <c r="Q260" s="114"/>
      <c r="R260" s="114"/>
      <c r="S260" s="114"/>
      <c r="T260" s="114"/>
      <c r="U260" s="114"/>
      <c r="V260" s="177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8"/>
      <c r="AI260" s="117"/>
      <c r="AJ260" s="118"/>
      <c r="AK260" s="118"/>
      <c r="AL260" s="119"/>
    </row>
    <row r="261" spans="2:38" ht="16.5" customHeight="1" x14ac:dyDescent="0.3">
      <c r="B261" s="36" t="s">
        <v>343</v>
      </c>
      <c r="C261" s="1" t="s">
        <v>216</v>
      </c>
      <c r="D261" s="1" t="s">
        <v>607</v>
      </c>
      <c r="E261" s="1" t="s">
        <v>254</v>
      </c>
      <c r="F261" s="1">
        <v>27286767996</v>
      </c>
      <c r="G261" s="1">
        <v>3</v>
      </c>
      <c r="H261" s="1" t="s">
        <v>125</v>
      </c>
      <c r="I261" s="1" t="s">
        <v>946</v>
      </c>
      <c r="J261" s="1" t="s">
        <v>758</v>
      </c>
      <c r="K261" s="1" t="s">
        <v>932</v>
      </c>
      <c r="L261" s="17" t="s">
        <v>1081</v>
      </c>
      <c r="M261" s="17"/>
      <c r="N261" s="1"/>
      <c r="O261" s="1"/>
      <c r="P261" s="1"/>
      <c r="Q261" s="1"/>
      <c r="R261" s="1"/>
      <c r="S261" s="1"/>
      <c r="T261" s="1" t="s">
        <v>253</v>
      </c>
      <c r="U261" s="100"/>
      <c r="V261" s="100"/>
      <c r="W261" s="170"/>
      <c r="X261" s="100"/>
      <c r="Y261" s="100"/>
      <c r="Z261" s="62" t="s">
        <v>362</v>
      </c>
      <c r="AA261" s="1" t="s">
        <v>248</v>
      </c>
      <c r="AB261" s="1" t="s">
        <v>249</v>
      </c>
      <c r="AC261" s="1" t="s">
        <v>249</v>
      </c>
      <c r="AD261" s="1" t="s">
        <v>249</v>
      </c>
      <c r="AE261" s="1" t="s">
        <v>247</v>
      </c>
      <c r="AF261" s="1" t="s">
        <v>247</v>
      </c>
      <c r="AG261" s="1" t="s">
        <v>707</v>
      </c>
      <c r="AH261" s="123" t="s">
        <v>91</v>
      </c>
      <c r="AI261" s="3">
        <v>41334</v>
      </c>
      <c r="AJ261" s="2"/>
      <c r="AK261" s="2"/>
      <c r="AL261" s="10"/>
    </row>
    <row r="262" spans="2:38" ht="15.75" x14ac:dyDescent="0.3">
      <c r="B262" s="36" t="s">
        <v>431</v>
      </c>
      <c r="C262" s="1" t="s">
        <v>432</v>
      </c>
      <c r="D262" s="1" t="s">
        <v>607</v>
      </c>
      <c r="E262" s="1" t="s">
        <v>254</v>
      </c>
      <c r="F262" s="1">
        <v>20276072995</v>
      </c>
      <c r="G262" s="1">
        <v>1</v>
      </c>
      <c r="H262" s="1"/>
      <c r="I262" s="1"/>
      <c r="J262" s="1"/>
      <c r="K262" s="1" t="s">
        <v>932</v>
      </c>
      <c r="L262" s="17" t="s">
        <v>1080</v>
      </c>
      <c r="M262" s="17"/>
      <c r="N262" s="1"/>
      <c r="O262" s="1"/>
      <c r="P262" s="1"/>
      <c r="Q262" s="1"/>
      <c r="R262" s="1"/>
      <c r="S262" s="1"/>
      <c r="T262" s="1" t="s">
        <v>245</v>
      </c>
      <c r="U262" s="108" t="s">
        <v>641</v>
      </c>
      <c r="V262" s="171">
        <v>138128</v>
      </c>
      <c r="W262" s="170">
        <v>0</v>
      </c>
      <c r="X262" s="108" t="s">
        <v>666</v>
      </c>
      <c r="Y262" s="108"/>
      <c r="Z262" s="108" t="s">
        <v>362</v>
      </c>
      <c r="AA262" s="1" t="s">
        <v>252</v>
      </c>
      <c r="AB262" s="1" t="s">
        <v>247</v>
      </c>
      <c r="AC262" s="1" t="s">
        <v>247</v>
      </c>
      <c r="AD262" s="1" t="s">
        <v>247</v>
      </c>
      <c r="AE262" s="1" t="s">
        <v>247</v>
      </c>
      <c r="AF262" s="1" t="s">
        <v>247</v>
      </c>
      <c r="AG262" s="1">
        <v>154043671</v>
      </c>
      <c r="AH262" s="122" t="s">
        <v>433</v>
      </c>
      <c r="AI262" s="3">
        <v>42367</v>
      </c>
      <c r="AJ262" s="5"/>
      <c r="AK262" s="5"/>
      <c r="AL262" s="10"/>
    </row>
    <row r="263" spans="2:38" ht="15.75" x14ac:dyDescent="0.3">
      <c r="B263" s="36" t="s">
        <v>434</v>
      </c>
      <c r="C263" s="1" t="s">
        <v>435</v>
      </c>
      <c r="D263" s="1" t="s">
        <v>608</v>
      </c>
      <c r="E263" s="1" t="s">
        <v>254</v>
      </c>
      <c r="F263" s="1">
        <v>20325095149</v>
      </c>
      <c r="G263" s="1">
        <v>1</v>
      </c>
      <c r="H263" s="1"/>
      <c r="I263" s="1"/>
      <c r="J263" s="1"/>
      <c r="K263" s="1" t="s">
        <v>25</v>
      </c>
      <c r="L263" s="73" t="s">
        <v>240</v>
      </c>
      <c r="M263" s="73"/>
      <c r="N263" s="1"/>
      <c r="O263" s="1"/>
      <c r="P263" s="1"/>
      <c r="Q263" s="1"/>
      <c r="R263" s="1"/>
      <c r="S263" s="1"/>
      <c r="T263" s="1" t="s">
        <v>245</v>
      </c>
      <c r="U263" s="108"/>
      <c r="V263" s="171"/>
      <c r="W263" s="170"/>
      <c r="X263" s="108"/>
      <c r="Y263" s="108"/>
      <c r="Z263" s="62"/>
      <c r="AA263" s="1"/>
      <c r="AB263" s="1" t="s">
        <v>247</v>
      </c>
      <c r="AC263" s="1" t="s">
        <v>247</v>
      </c>
      <c r="AD263" s="1" t="s">
        <v>247</v>
      </c>
      <c r="AE263" s="1"/>
      <c r="AF263" s="1" t="s">
        <v>247</v>
      </c>
      <c r="AG263" s="1">
        <v>154065223</v>
      </c>
      <c r="AH263" s="122" t="s">
        <v>436</v>
      </c>
      <c r="AI263" s="84">
        <v>42629</v>
      </c>
      <c r="AJ263" s="5"/>
      <c r="AK263" s="5"/>
      <c r="AL263" s="10"/>
    </row>
    <row r="264" spans="2:38" ht="16.5" thickBot="1" x14ac:dyDescent="0.35">
      <c r="B264" s="184" t="s">
        <v>1090</v>
      </c>
      <c r="C264" s="185" t="s">
        <v>1091</v>
      </c>
      <c r="D264" s="185" t="s">
        <v>607</v>
      </c>
      <c r="E264" s="185" t="s">
        <v>254</v>
      </c>
      <c r="F264" s="185">
        <v>20179636582</v>
      </c>
      <c r="G264" s="185">
        <v>1</v>
      </c>
      <c r="H264" s="185"/>
      <c r="I264" s="185"/>
      <c r="J264" s="185"/>
      <c r="K264" s="185" t="s">
        <v>1092</v>
      </c>
      <c r="L264" s="40" t="s">
        <v>481</v>
      </c>
      <c r="M264" s="40"/>
      <c r="N264" s="185"/>
      <c r="O264" s="185"/>
      <c r="P264" s="185"/>
      <c r="Q264" s="185"/>
      <c r="R264" s="185"/>
      <c r="S264" s="185"/>
      <c r="T264" s="185" t="s">
        <v>200</v>
      </c>
      <c r="U264" s="186"/>
      <c r="V264" s="187"/>
      <c r="W264" s="188"/>
      <c r="X264" s="186"/>
      <c r="Y264" s="186"/>
      <c r="Z264" s="186"/>
      <c r="AA264" s="185"/>
      <c r="AB264" s="185" t="s">
        <v>247</v>
      </c>
      <c r="AC264" s="185" t="s">
        <v>362</v>
      </c>
      <c r="AD264" s="185" t="s">
        <v>247</v>
      </c>
      <c r="AE264" s="185" t="s">
        <v>247</v>
      </c>
      <c r="AF264" s="185" t="s">
        <v>247</v>
      </c>
      <c r="AG264" s="185">
        <v>154639330</v>
      </c>
      <c r="AH264" s="189" t="s">
        <v>1093</v>
      </c>
      <c r="AI264" s="190"/>
      <c r="AJ264" s="193">
        <v>43739</v>
      </c>
      <c r="AK264" s="191"/>
      <c r="AL264" s="192"/>
    </row>
    <row r="267" spans="2:38" x14ac:dyDescent="0.25">
      <c r="F267" s="16" t="s">
        <v>1085</v>
      </c>
      <c r="K267" s="56"/>
    </row>
    <row r="268" spans="2:38" x14ac:dyDescent="0.25">
      <c r="J268" s="57"/>
      <c r="K268" s="56"/>
    </row>
    <row r="269" spans="2:38" x14ac:dyDescent="0.25">
      <c r="J269" s="58"/>
      <c r="W269" s="113"/>
    </row>
  </sheetData>
  <autoFilter ref="B4:AL264"/>
  <mergeCells count="2">
    <mergeCell ref="B3:K3"/>
    <mergeCell ref="L3:R3"/>
  </mergeCells>
  <phoneticPr fontId="0" type="noConversion"/>
  <hyperlinks>
    <hyperlink ref="AH135" r:id="rId1"/>
    <hyperlink ref="AH184" r:id="rId2"/>
    <hyperlink ref="AH49" r:id="rId3"/>
    <hyperlink ref="AH50" r:id="rId4"/>
    <hyperlink ref="AH237" r:id="rId5"/>
    <hyperlink ref="AH258" r:id="rId6"/>
    <hyperlink ref="AH51" r:id="rId7"/>
    <hyperlink ref="AH205" r:id="rId8"/>
    <hyperlink ref="AH206" r:id="rId9"/>
    <hyperlink ref="AH35" r:id="rId10"/>
    <hyperlink ref="AH262" r:id="rId11"/>
    <hyperlink ref="AH264" r:id="rId12"/>
    <hyperlink ref="AH107" r:id="rId13"/>
    <hyperlink ref="AH136" r:id="rId14"/>
    <hyperlink ref="AH37" r:id="rId15"/>
    <hyperlink ref="AH219" r:id="rId16"/>
    <hyperlink ref="AH235" r:id="rId17"/>
    <hyperlink ref="AH117" r:id="rId18"/>
    <hyperlink ref="AH246" r:id="rId19"/>
    <hyperlink ref="AH22" r:id="rId20"/>
    <hyperlink ref="AH52" r:id="rId21"/>
    <hyperlink ref="AH151" r:id="rId22"/>
    <hyperlink ref="AH152" r:id="rId23"/>
    <hyperlink ref="AH220" r:id="rId24"/>
    <hyperlink ref="AH188" r:id="rId25"/>
    <hyperlink ref="AH208" r:id="rId26"/>
    <hyperlink ref="AH38" r:id="rId27"/>
    <hyperlink ref="AH101" r:id="rId28"/>
    <hyperlink ref="AH54" r:id="rId29"/>
    <hyperlink ref="AH189" r:id="rId30"/>
    <hyperlink ref="AH190" r:id="rId31"/>
    <hyperlink ref="AH191" r:id="rId32"/>
    <hyperlink ref="AH23" r:id="rId33"/>
    <hyperlink ref="AH76" r:id="rId34"/>
    <hyperlink ref="AH24" r:id="rId35"/>
    <hyperlink ref="AH56" r:id="rId36"/>
    <hyperlink ref="AH154" r:id="rId37"/>
    <hyperlink ref="AH178" r:id="rId38"/>
    <hyperlink ref="AH221" r:id="rId39"/>
    <hyperlink ref="AH192" r:id="rId40"/>
    <hyperlink ref="AH156" r:id="rId41"/>
    <hyperlink ref="AH111" r:id="rId42"/>
    <hyperlink ref="AH157" r:id="rId43"/>
    <hyperlink ref="AH257" r:id="rId44"/>
    <hyperlink ref="AH158" r:id="rId45"/>
    <hyperlink ref="AH222" r:id="rId46"/>
    <hyperlink ref="AH58" r:id="rId47"/>
    <hyperlink ref="AH228" r:id="rId48" display="mailto:mariano.daniel084@gmail.com"/>
    <hyperlink ref="AH139" r:id="rId49"/>
    <hyperlink ref="AH223" r:id="rId50"/>
    <hyperlink ref="AH60" r:id="rId51"/>
    <hyperlink ref="AH26" r:id="rId52" display="mailto:carla_armandola@hotmail.com.ar"/>
    <hyperlink ref="AH233" r:id="rId53"/>
    <hyperlink ref="AH238" r:id="rId54"/>
    <hyperlink ref="AH59" r:id="rId55"/>
    <hyperlink ref="AH249" r:id="rId56"/>
    <hyperlink ref="AH236" r:id="rId57"/>
    <hyperlink ref="AH160" r:id="rId58"/>
    <hyperlink ref="AH161" r:id="rId59"/>
    <hyperlink ref="AH62" r:id="rId60"/>
    <hyperlink ref="AH85" r:id="rId61"/>
    <hyperlink ref="AH112" r:id="rId62"/>
    <hyperlink ref="AH194" r:id="rId63"/>
    <hyperlink ref="AH195" r:id="rId64"/>
    <hyperlink ref="AH210" r:id="rId65"/>
    <hyperlink ref="AH39" r:id="rId66"/>
    <hyperlink ref="AH142" r:id="rId67"/>
    <hyperlink ref="AH211" r:id="rId68"/>
    <hyperlink ref="AH65" r:id="rId69"/>
    <hyperlink ref="AH174" r:id="rId70"/>
    <hyperlink ref="AH251" r:id="rId71"/>
    <hyperlink ref="AH229" r:id="rId72"/>
    <hyperlink ref="AH128" r:id="rId73"/>
    <hyperlink ref="AH115" r:id="rId74"/>
    <hyperlink ref="AH196" r:id="rId75"/>
    <hyperlink ref="AH114" r:id="rId76"/>
    <hyperlink ref="AH253" r:id="rId77"/>
    <hyperlink ref="AH99" r:id="rId78"/>
    <hyperlink ref="AH70" r:id="rId79"/>
    <hyperlink ref="AH81" r:id="rId80"/>
    <hyperlink ref="AH263" r:id="rId81"/>
  </hyperlinks>
  <pageMargins left="0.7" right="0.7" top="0.75" bottom="0.75" header="0.3" footer="0.3"/>
  <pageSetup paperSize="9" orientation="portrait" r:id="rId82"/>
  <legacy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B1:NR183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47" sqref="K47"/>
    </sheetView>
  </sheetViews>
  <sheetFormatPr baseColWidth="10" defaultColWidth="15.7109375" defaultRowHeight="15" x14ac:dyDescent="0.25"/>
  <cols>
    <col min="1" max="1" width="2.85546875" customWidth="1"/>
    <col min="2" max="2" width="11.140625" customWidth="1"/>
    <col min="3" max="3" width="44" bestFit="1" customWidth="1"/>
    <col min="4" max="4" width="19.42578125" customWidth="1"/>
    <col min="5" max="5" width="11.28515625" customWidth="1"/>
    <col min="6" max="6" width="17.5703125" style="16" customWidth="1"/>
    <col min="7" max="7" width="21.7109375" customWidth="1"/>
    <col min="8" max="8" width="13.28515625" bestFit="1" customWidth="1"/>
    <col min="9" max="9" width="12.7109375" customWidth="1"/>
    <col min="10" max="10" width="14.140625" bestFit="1" customWidth="1"/>
    <col min="11" max="11" width="16.7109375" customWidth="1"/>
    <col min="12" max="12" width="15" customWidth="1"/>
    <col min="13" max="13" width="15.85546875" customWidth="1"/>
    <col min="14" max="14" width="11.5703125" customWidth="1"/>
    <col min="15" max="15" width="12.5703125" customWidth="1"/>
    <col min="16" max="16" width="30.140625" bestFit="1" customWidth="1"/>
    <col min="17" max="254" width="9.140625" customWidth="1"/>
    <col min="255" max="255" width="2.85546875" customWidth="1"/>
    <col min="256" max="256" width="11.140625" customWidth="1"/>
    <col min="257" max="257" width="21.140625" customWidth="1"/>
  </cols>
  <sheetData>
    <row r="1" spans="2:16" ht="15.75" thickBot="1" x14ac:dyDescent="0.3"/>
    <row r="2" spans="2:16" ht="21" thickBot="1" x14ac:dyDescent="0.35">
      <c r="B2" s="203" t="s">
        <v>217</v>
      </c>
      <c r="C2" s="204"/>
      <c r="D2" s="204"/>
      <c r="E2" s="204"/>
      <c r="F2" s="205"/>
      <c r="G2" s="197"/>
      <c r="H2" s="197"/>
      <c r="I2" s="212">
        <v>43770</v>
      </c>
      <c r="J2" s="213"/>
      <c r="K2" s="213"/>
      <c r="L2" s="213"/>
      <c r="M2" s="213"/>
      <c r="N2" s="213"/>
      <c r="O2" s="214"/>
      <c r="P2" s="198"/>
    </row>
    <row r="3" spans="2:16" ht="15.75" thickBot="1" x14ac:dyDescent="0.3">
      <c r="B3" s="209" t="s">
        <v>360</v>
      </c>
      <c r="C3" s="210"/>
      <c r="D3" s="210"/>
      <c r="E3" s="210"/>
      <c r="F3" s="210"/>
      <c r="G3" s="211"/>
      <c r="H3" s="182"/>
      <c r="I3" s="206" t="s">
        <v>225</v>
      </c>
      <c r="J3" s="207"/>
      <c r="K3" s="208"/>
      <c r="L3" s="206" t="s">
        <v>344</v>
      </c>
      <c r="M3" s="208"/>
      <c r="N3" s="206" t="s">
        <v>399</v>
      </c>
      <c r="O3" s="208"/>
      <c r="P3" s="199"/>
    </row>
    <row r="4" spans="2:16" ht="34.5" customHeight="1" thickBot="1" x14ac:dyDescent="0.3">
      <c r="B4" s="89" t="s">
        <v>2</v>
      </c>
      <c r="C4" s="32" t="s">
        <v>3</v>
      </c>
      <c r="D4" s="32" t="s">
        <v>4</v>
      </c>
      <c r="E4" s="32" t="s">
        <v>752</v>
      </c>
      <c r="F4" s="32" t="s">
        <v>5</v>
      </c>
      <c r="G4" s="32" t="s">
        <v>17</v>
      </c>
      <c r="H4" s="32" t="s">
        <v>922</v>
      </c>
      <c r="I4" s="32" t="s">
        <v>7</v>
      </c>
      <c r="J4" s="32" t="s">
        <v>781</v>
      </c>
      <c r="K4" s="32" t="s">
        <v>9</v>
      </c>
      <c r="L4" s="32" t="s">
        <v>10</v>
      </c>
      <c r="M4" s="32" t="s">
        <v>11</v>
      </c>
      <c r="N4" s="32" t="s">
        <v>397</v>
      </c>
      <c r="O4" s="32" t="s">
        <v>398</v>
      </c>
      <c r="P4" s="33" t="s">
        <v>18</v>
      </c>
    </row>
    <row r="5" spans="2:16" ht="15" hidden="1" customHeight="1" x14ac:dyDescent="0.25">
      <c r="B5" s="34" t="s">
        <v>272</v>
      </c>
      <c r="C5" s="1" t="s">
        <v>54</v>
      </c>
      <c r="D5" s="1" t="s">
        <v>255</v>
      </c>
      <c r="E5" s="1" t="s">
        <v>607</v>
      </c>
      <c r="F5" s="1">
        <v>20148303100</v>
      </c>
      <c r="G5" s="17" t="s">
        <v>241</v>
      </c>
      <c r="H5" s="17" t="s">
        <v>362</v>
      </c>
      <c r="I5" s="26">
        <v>0</v>
      </c>
      <c r="J5" s="26">
        <v>0</v>
      </c>
      <c r="K5" s="26">
        <v>0</v>
      </c>
      <c r="L5" s="26"/>
      <c r="M5" s="26"/>
      <c r="N5" s="41"/>
      <c r="O5" s="41"/>
      <c r="P5" s="4"/>
    </row>
    <row r="6" spans="2:16" ht="15" hidden="1" customHeight="1" x14ac:dyDescent="0.25">
      <c r="B6" s="34" t="s">
        <v>265</v>
      </c>
      <c r="C6" s="1" t="s">
        <v>43</v>
      </c>
      <c r="D6" s="1" t="s">
        <v>254</v>
      </c>
      <c r="E6" s="1" t="s">
        <v>607</v>
      </c>
      <c r="F6" s="1">
        <v>20326693627</v>
      </c>
      <c r="G6" s="17" t="s">
        <v>241</v>
      </c>
      <c r="H6" s="17" t="s">
        <v>362</v>
      </c>
      <c r="I6" s="26">
        <v>43635</v>
      </c>
      <c r="J6" s="26">
        <v>43635</v>
      </c>
      <c r="K6" s="26">
        <v>43635</v>
      </c>
      <c r="L6" s="26"/>
      <c r="M6" s="26"/>
      <c r="N6" s="41"/>
      <c r="O6" s="41"/>
      <c r="P6" s="4"/>
    </row>
    <row r="7" spans="2:16" ht="15" hidden="1" customHeight="1" x14ac:dyDescent="0.25">
      <c r="B7" s="34" t="s">
        <v>256</v>
      </c>
      <c r="C7" s="1" t="s">
        <v>784</v>
      </c>
      <c r="D7" s="1" t="s">
        <v>254</v>
      </c>
      <c r="E7" s="1" t="s">
        <v>607</v>
      </c>
      <c r="F7" s="1">
        <v>27182742010</v>
      </c>
      <c r="G7" s="17" t="s">
        <v>241</v>
      </c>
      <c r="H7" s="17" t="s">
        <v>362</v>
      </c>
      <c r="I7" s="26">
        <v>0</v>
      </c>
      <c r="J7" s="26">
        <v>0</v>
      </c>
      <c r="K7" s="26"/>
      <c r="L7" s="26"/>
      <c r="M7" s="26"/>
      <c r="N7" s="41"/>
      <c r="O7" s="41"/>
      <c r="P7" s="4"/>
    </row>
    <row r="8" spans="2:16" ht="15" hidden="1" customHeight="1" x14ac:dyDescent="0.25">
      <c r="B8" s="34" t="s">
        <v>258</v>
      </c>
      <c r="C8" s="1" t="s">
        <v>24</v>
      </c>
      <c r="D8" s="1" t="s">
        <v>254</v>
      </c>
      <c r="E8" s="1" t="s">
        <v>607</v>
      </c>
      <c r="F8" s="1">
        <v>20294473654</v>
      </c>
      <c r="G8" s="17" t="s">
        <v>241</v>
      </c>
      <c r="H8" s="17" t="s">
        <v>362</v>
      </c>
      <c r="I8" s="26">
        <v>26550</v>
      </c>
      <c r="J8" s="26">
        <v>26550</v>
      </c>
      <c r="K8" s="26"/>
      <c r="L8" s="26"/>
      <c r="M8" s="26"/>
      <c r="N8" s="41"/>
      <c r="O8" s="41"/>
      <c r="P8" s="4"/>
    </row>
    <row r="9" spans="2:16" ht="15" hidden="1" customHeight="1" x14ac:dyDescent="0.25">
      <c r="B9" s="34" t="s">
        <v>260</v>
      </c>
      <c r="C9" s="1" t="s">
        <v>31</v>
      </c>
      <c r="D9" s="1" t="s">
        <v>254</v>
      </c>
      <c r="E9" s="1" t="s">
        <v>607</v>
      </c>
      <c r="F9" s="1">
        <v>20301643757</v>
      </c>
      <c r="G9" s="17" t="s">
        <v>1081</v>
      </c>
      <c r="H9" s="17" t="s">
        <v>1095</v>
      </c>
      <c r="I9" s="26"/>
      <c r="J9" s="26">
        <v>0</v>
      </c>
      <c r="K9" s="26"/>
      <c r="L9" s="26"/>
      <c r="M9" s="26"/>
      <c r="N9" s="41"/>
      <c r="O9" s="41"/>
      <c r="P9" s="4"/>
    </row>
    <row r="10" spans="2:16" ht="15" hidden="1" customHeight="1" x14ac:dyDescent="0.25">
      <c r="B10" s="34" t="s">
        <v>259</v>
      </c>
      <c r="C10" s="1" t="s">
        <v>27</v>
      </c>
      <c r="D10" s="1" t="s">
        <v>254</v>
      </c>
      <c r="E10" s="1" t="s">
        <v>607</v>
      </c>
      <c r="F10" s="1">
        <v>20276181735</v>
      </c>
      <c r="G10" s="17" t="s">
        <v>1081</v>
      </c>
      <c r="H10" s="17" t="s">
        <v>1095</v>
      </c>
      <c r="I10" s="26">
        <v>111631.41</v>
      </c>
      <c r="J10" s="26">
        <f>+I10</f>
        <v>111631.41</v>
      </c>
      <c r="K10" s="26"/>
      <c r="L10" s="26"/>
      <c r="M10" s="26"/>
      <c r="N10" s="41"/>
      <c r="O10" s="41"/>
      <c r="P10" s="4"/>
    </row>
    <row r="11" spans="2:16" ht="15" customHeight="1" x14ac:dyDescent="0.25">
      <c r="B11" s="34" t="s">
        <v>263</v>
      </c>
      <c r="C11" s="1" t="s">
        <v>38</v>
      </c>
      <c r="D11" s="1" t="s">
        <v>254</v>
      </c>
      <c r="E11" s="1" t="s">
        <v>607</v>
      </c>
      <c r="F11" s="1">
        <v>20059511557</v>
      </c>
      <c r="G11" s="17" t="s">
        <v>482</v>
      </c>
      <c r="H11" s="17"/>
      <c r="I11" s="26"/>
      <c r="J11" s="26"/>
      <c r="K11" s="26"/>
      <c r="L11" s="26"/>
      <c r="M11" s="26"/>
      <c r="N11" s="41"/>
      <c r="O11" s="41"/>
      <c r="P11" s="4"/>
    </row>
    <row r="12" spans="2:16" ht="15" hidden="1" customHeight="1" x14ac:dyDescent="0.25">
      <c r="B12" s="34" t="s">
        <v>262</v>
      </c>
      <c r="C12" s="1" t="s">
        <v>35</v>
      </c>
      <c r="D12" s="1" t="s">
        <v>254</v>
      </c>
      <c r="E12" s="1" t="s">
        <v>607</v>
      </c>
      <c r="F12" s="1">
        <v>27258617857</v>
      </c>
      <c r="G12" s="17" t="s">
        <v>241</v>
      </c>
      <c r="H12" s="17" t="s">
        <v>362</v>
      </c>
      <c r="I12" s="26">
        <v>137420</v>
      </c>
      <c r="J12" s="26">
        <v>137420</v>
      </c>
      <c r="K12" s="26"/>
      <c r="L12" s="26"/>
      <c r="M12" s="26"/>
      <c r="N12" s="41"/>
      <c r="O12" s="41"/>
      <c r="P12" s="4"/>
    </row>
    <row r="13" spans="2:16" ht="15.75" hidden="1" customHeight="1" x14ac:dyDescent="0.25">
      <c r="B13" s="34" t="s">
        <v>562</v>
      </c>
      <c r="C13" s="1" t="s">
        <v>563</v>
      </c>
      <c r="D13" s="1" t="s">
        <v>447</v>
      </c>
      <c r="E13" s="1" t="s">
        <v>607</v>
      </c>
      <c r="F13" s="1">
        <v>20130439358</v>
      </c>
      <c r="G13" s="17" t="s">
        <v>1081</v>
      </c>
      <c r="H13" s="17" t="s">
        <v>1095</v>
      </c>
      <c r="I13" s="26"/>
      <c r="J13" s="26">
        <v>25250</v>
      </c>
      <c r="K13" s="26"/>
      <c r="L13" s="26"/>
      <c r="M13" s="26"/>
      <c r="N13" s="41"/>
      <c r="O13" s="41"/>
      <c r="P13" s="4"/>
    </row>
    <row r="14" spans="2:16" ht="15" customHeight="1" x14ac:dyDescent="0.25">
      <c r="B14" s="34" t="s">
        <v>268</v>
      </c>
      <c r="C14" s="1" t="s">
        <v>49</v>
      </c>
      <c r="D14" s="1" t="s">
        <v>254</v>
      </c>
      <c r="E14" s="1" t="s">
        <v>607</v>
      </c>
      <c r="F14" s="1">
        <v>27227616801</v>
      </c>
      <c r="G14" s="17" t="s">
        <v>240</v>
      </c>
      <c r="H14" s="17"/>
      <c r="I14" s="26"/>
      <c r="J14" s="26"/>
      <c r="K14" s="26"/>
      <c r="L14" s="26"/>
      <c r="M14" s="26"/>
      <c r="N14" s="41"/>
      <c r="O14" s="41"/>
      <c r="P14" s="4"/>
    </row>
    <row r="15" spans="2:16" ht="15" hidden="1" customHeight="1" x14ac:dyDescent="0.25">
      <c r="B15" s="34" t="s">
        <v>269</v>
      </c>
      <c r="C15" s="1" t="s">
        <v>51</v>
      </c>
      <c r="D15" s="1" t="s">
        <v>254</v>
      </c>
      <c r="E15" s="1" t="s">
        <v>607</v>
      </c>
      <c r="F15" s="1">
        <v>20260162560</v>
      </c>
      <c r="G15" s="17" t="s">
        <v>241</v>
      </c>
      <c r="H15" s="17" t="s">
        <v>362</v>
      </c>
      <c r="I15" s="26">
        <v>100000</v>
      </c>
      <c r="J15" s="26">
        <v>100000</v>
      </c>
      <c r="K15" s="26"/>
      <c r="L15" s="26"/>
      <c r="M15" s="26"/>
      <c r="N15" s="41"/>
      <c r="O15" s="41"/>
      <c r="P15" s="4"/>
    </row>
    <row r="16" spans="2:16" ht="15" hidden="1" customHeight="1" x14ac:dyDescent="0.25">
      <c r="B16" s="34" t="s">
        <v>636</v>
      </c>
      <c r="C16" s="1" t="s">
        <v>637</v>
      </c>
      <c r="D16" s="1" t="s">
        <v>447</v>
      </c>
      <c r="E16" s="1" t="s">
        <v>607</v>
      </c>
      <c r="F16" s="1">
        <v>27303222397</v>
      </c>
      <c r="G16" s="17" t="s">
        <v>1081</v>
      </c>
      <c r="H16" s="17" t="s">
        <v>1095</v>
      </c>
      <c r="I16" s="26"/>
      <c r="J16" s="26">
        <v>70296.33</v>
      </c>
      <c r="K16" s="26"/>
      <c r="L16" s="26"/>
      <c r="M16" s="26"/>
      <c r="N16" s="41"/>
      <c r="O16" s="41"/>
      <c r="P16" s="4"/>
    </row>
    <row r="17" spans="2:16" ht="15" customHeight="1" x14ac:dyDescent="0.25">
      <c r="B17" s="34" t="s">
        <v>270</v>
      </c>
      <c r="C17" s="1" t="s">
        <v>52</v>
      </c>
      <c r="D17" s="1" t="s">
        <v>255</v>
      </c>
      <c r="E17" s="1" t="s">
        <v>607</v>
      </c>
      <c r="F17" s="1">
        <v>20274660482</v>
      </c>
      <c r="G17" s="17" t="s">
        <v>482</v>
      </c>
      <c r="H17" s="17"/>
      <c r="I17" s="26"/>
      <c r="J17" s="26"/>
      <c r="K17" s="26"/>
      <c r="L17" s="26"/>
      <c r="M17" s="26"/>
      <c r="N17" s="41"/>
      <c r="O17" s="41"/>
      <c r="P17" s="4"/>
    </row>
    <row r="18" spans="2:16" ht="15" customHeight="1" x14ac:dyDescent="0.25">
      <c r="B18" s="34" t="s">
        <v>266</v>
      </c>
      <c r="C18" s="1" t="s">
        <v>45</v>
      </c>
      <c r="D18" s="1" t="s">
        <v>255</v>
      </c>
      <c r="E18" s="1" t="s">
        <v>607</v>
      </c>
      <c r="F18" s="1">
        <v>20082807854</v>
      </c>
      <c r="G18" s="17" t="s">
        <v>467</v>
      </c>
      <c r="H18" s="17"/>
      <c r="I18" s="26"/>
      <c r="J18" s="26"/>
      <c r="K18" s="26"/>
      <c r="L18" s="26"/>
      <c r="M18" s="26"/>
      <c r="N18" s="41"/>
      <c r="O18" s="41"/>
      <c r="P18" s="4"/>
    </row>
    <row r="19" spans="2:16" ht="15" hidden="1" customHeight="1" x14ac:dyDescent="0.25">
      <c r="B19" s="34" t="s">
        <v>271</v>
      </c>
      <c r="C19" s="1" t="s">
        <v>53</v>
      </c>
      <c r="D19" s="1" t="s">
        <v>255</v>
      </c>
      <c r="E19" s="1" t="s">
        <v>607</v>
      </c>
      <c r="F19" s="1">
        <v>20136686349</v>
      </c>
      <c r="G19" s="17" t="s">
        <v>244</v>
      </c>
      <c r="H19" s="17" t="s">
        <v>362</v>
      </c>
      <c r="I19" s="26">
        <v>720000</v>
      </c>
      <c r="J19" s="26">
        <v>720000</v>
      </c>
      <c r="K19" s="26">
        <v>0</v>
      </c>
      <c r="L19" s="26"/>
      <c r="M19" s="26"/>
      <c r="N19" s="41"/>
      <c r="O19" s="41"/>
      <c r="P19" s="4"/>
    </row>
    <row r="20" spans="2:16" ht="15" hidden="1" customHeight="1" x14ac:dyDescent="0.25">
      <c r="B20" s="34" t="s">
        <v>478</v>
      </c>
      <c r="C20" s="1" t="s">
        <v>479</v>
      </c>
      <c r="D20" s="1" t="s">
        <v>447</v>
      </c>
      <c r="E20" s="1" t="s">
        <v>607</v>
      </c>
      <c r="F20" s="1">
        <v>27301643867</v>
      </c>
      <c r="G20" s="17" t="s">
        <v>1080</v>
      </c>
      <c r="H20" s="17" t="s">
        <v>362</v>
      </c>
      <c r="I20" s="26">
        <v>23620</v>
      </c>
      <c r="J20" s="26">
        <v>23620</v>
      </c>
      <c r="K20" s="26">
        <v>23620</v>
      </c>
      <c r="L20" s="26"/>
      <c r="M20" s="26"/>
      <c r="N20" s="41"/>
      <c r="O20" s="41"/>
      <c r="P20" s="4"/>
    </row>
    <row r="21" spans="2:16" hidden="1" x14ac:dyDescent="0.25">
      <c r="B21" s="34" t="s">
        <v>267</v>
      </c>
      <c r="C21" s="1" t="s">
        <v>47</v>
      </c>
      <c r="D21" s="1" t="s">
        <v>254</v>
      </c>
      <c r="E21" s="1" t="s">
        <v>607</v>
      </c>
      <c r="F21" s="1">
        <v>27274669832</v>
      </c>
      <c r="G21" s="17" t="s">
        <v>482</v>
      </c>
      <c r="H21" s="17" t="s">
        <v>1095</v>
      </c>
      <c r="I21" s="26">
        <f>+J21</f>
        <v>10000</v>
      </c>
      <c r="J21" s="26">
        <v>10000</v>
      </c>
      <c r="K21" s="26"/>
      <c r="L21" s="26"/>
      <c r="M21" s="26"/>
      <c r="N21" s="41"/>
      <c r="O21" s="41"/>
      <c r="P21" s="4"/>
    </row>
    <row r="22" spans="2:16" ht="15" customHeight="1" x14ac:dyDescent="0.3">
      <c r="B22" s="35"/>
      <c r="C22" s="7" t="s">
        <v>56</v>
      </c>
      <c r="D22" s="7"/>
      <c r="E22" s="7"/>
      <c r="F22" s="7"/>
      <c r="G22" s="72"/>
      <c r="H22" s="72"/>
      <c r="I22" s="7"/>
      <c r="J22" s="7"/>
      <c r="K22" s="7"/>
      <c r="L22" s="7"/>
      <c r="M22" s="7"/>
      <c r="N22" s="42"/>
      <c r="O22" s="42"/>
      <c r="P22" s="21"/>
    </row>
    <row r="23" spans="2:16" ht="15" hidden="1" customHeight="1" x14ac:dyDescent="0.25">
      <c r="B23" s="36" t="s">
        <v>277</v>
      </c>
      <c r="C23" s="1" t="s">
        <v>63</v>
      </c>
      <c r="D23" s="1" t="s">
        <v>254</v>
      </c>
      <c r="E23" s="1" t="s">
        <v>607</v>
      </c>
      <c r="F23" s="1">
        <v>20263322984</v>
      </c>
      <c r="G23" s="17" t="s">
        <v>1081</v>
      </c>
      <c r="H23" s="17" t="s">
        <v>1095</v>
      </c>
      <c r="I23" s="26"/>
      <c r="J23" s="26">
        <v>159465.78</v>
      </c>
      <c r="K23" s="26"/>
      <c r="L23" s="26"/>
      <c r="M23" s="26"/>
      <c r="N23" s="41"/>
      <c r="O23" s="41"/>
      <c r="P23" s="4"/>
    </row>
    <row r="24" spans="2:16" ht="15" hidden="1" customHeight="1" x14ac:dyDescent="0.25">
      <c r="B24" s="36" t="s">
        <v>274</v>
      </c>
      <c r="C24" s="1" t="s">
        <v>58</v>
      </c>
      <c r="D24" s="1" t="s">
        <v>254</v>
      </c>
      <c r="E24" s="1" t="s">
        <v>607</v>
      </c>
      <c r="F24" s="1">
        <v>20285888396</v>
      </c>
      <c r="G24" s="17" t="s">
        <v>482</v>
      </c>
      <c r="H24" s="17" t="s">
        <v>1095</v>
      </c>
      <c r="I24" s="26">
        <f>+J24</f>
        <v>116448.62</v>
      </c>
      <c r="J24" s="26">
        <v>116448.62</v>
      </c>
      <c r="K24" s="26"/>
      <c r="L24" s="26"/>
      <c r="M24" s="26"/>
      <c r="N24" s="41"/>
      <c r="O24" s="41"/>
      <c r="P24" s="4"/>
    </row>
    <row r="25" spans="2:16" ht="15" hidden="1" customHeight="1" x14ac:dyDescent="0.25">
      <c r="B25" s="103" t="s">
        <v>275</v>
      </c>
      <c r="C25" s="15" t="s">
        <v>59</v>
      </c>
      <c r="D25" s="15" t="s">
        <v>254</v>
      </c>
      <c r="E25" s="15" t="s">
        <v>607</v>
      </c>
      <c r="F25" s="15">
        <v>27110716147</v>
      </c>
      <c r="G25" s="17" t="s">
        <v>1081</v>
      </c>
      <c r="H25" s="17" t="s">
        <v>1095</v>
      </c>
      <c r="I25" s="26"/>
      <c r="J25" s="26"/>
      <c r="K25" s="26"/>
      <c r="L25" s="26"/>
      <c r="M25" s="26"/>
      <c r="N25" s="41"/>
      <c r="O25" s="41"/>
      <c r="P25" s="4"/>
    </row>
    <row r="26" spans="2:16" ht="15" hidden="1" customHeight="1" x14ac:dyDescent="0.25">
      <c r="B26" s="103" t="s">
        <v>843</v>
      </c>
      <c r="C26" s="15" t="s">
        <v>846</v>
      </c>
      <c r="D26" s="15" t="s">
        <v>447</v>
      </c>
      <c r="E26" s="15" t="s">
        <v>607</v>
      </c>
      <c r="F26" s="15">
        <v>20291213228</v>
      </c>
      <c r="G26" s="17" t="s">
        <v>1080</v>
      </c>
      <c r="H26" s="17" t="s">
        <v>362</v>
      </c>
      <c r="I26" s="147">
        <v>8900</v>
      </c>
      <c r="J26" s="147">
        <v>8900</v>
      </c>
      <c r="K26" s="26"/>
      <c r="L26" s="26"/>
      <c r="M26" s="26"/>
      <c r="N26" s="41"/>
      <c r="O26" s="41"/>
      <c r="P26" s="4"/>
    </row>
    <row r="27" spans="2:16" ht="15.75" x14ac:dyDescent="0.3">
      <c r="B27" s="35"/>
      <c r="C27" s="7" t="s">
        <v>66</v>
      </c>
      <c r="D27" s="7"/>
      <c r="E27" s="7"/>
      <c r="F27" s="7"/>
      <c r="G27" s="72"/>
      <c r="H27" s="72"/>
      <c r="I27" s="27"/>
      <c r="J27" s="27"/>
      <c r="K27" s="27"/>
      <c r="L27" s="27"/>
      <c r="M27" s="27"/>
      <c r="N27" s="43"/>
      <c r="O27" s="43"/>
      <c r="P27" s="21"/>
    </row>
    <row r="28" spans="2:16" ht="15.75" hidden="1" x14ac:dyDescent="0.3">
      <c r="B28" s="37" t="s">
        <v>283</v>
      </c>
      <c r="C28" s="1" t="s">
        <v>816</v>
      </c>
      <c r="D28" s="100" t="s">
        <v>255</v>
      </c>
      <c r="E28" s="1" t="s">
        <v>607</v>
      </c>
      <c r="F28" s="100">
        <v>20201894167</v>
      </c>
      <c r="G28" s="17" t="s">
        <v>1081</v>
      </c>
      <c r="H28" s="17" t="s">
        <v>1095</v>
      </c>
      <c r="I28" s="143">
        <v>0</v>
      </c>
      <c r="J28" s="143">
        <v>0</v>
      </c>
      <c r="K28" s="143">
        <v>0</v>
      </c>
      <c r="L28" s="141"/>
      <c r="M28" s="141"/>
      <c r="N28" s="142"/>
      <c r="O28" s="142"/>
      <c r="P28" s="129" t="s">
        <v>1055</v>
      </c>
    </row>
    <row r="29" spans="2:16" hidden="1" x14ac:dyDescent="0.25">
      <c r="B29" s="37" t="s">
        <v>387</v>
      </c>
      <c r="C29" s="1" t="str">
        <f>+'1-Base de Datos'!C49</f>
        <v>CABELLO Miguel</v>
      </c>
      <c r="D29" s="1" t="s">
        <v>254</v>
      </c>
      <c r="E29" s="1" t="s">
        <v>607</v>
      </c>
      <c r="F29" s="1">
        <f>+'1-Base de Datos'!F49</f>
        <v>20127297968</v>
      </c>
      <c r="G29" s="17" t="s">
        <v>241</v>
      </c>
      <c r="H29" s="17" t="s">
        <v>362</v>
      </c>
      <c r="I29" s="26">
        <v>37351.69</v>
      </c>
      <c r="J29" s="26">
        <v>37351.69</v>
      </c>
      <c r="K29" s="26"/>
      <c r="L29" s="26"/>
      <c r="M29" s="26"/>
      <c r="N29" s="41"/>
      <c r="O29" s="41"/>
      <c r="P29" s="4"/>
    </row>
    <row r="30" spans="2:16" ht="15" hidden="1" customHeight="1" x14ac:dyDescent="0.25">
      <c r="B30" s="36" t="s">
        <v>285</v>
      </c>
      <c r="C30" s="1" t="s">
        <v>82</v>
      </c>
      <c r="D30" s="1" t="s">
        <v>254</v>
      </c>
      <c r="E30" s="1" t="s">
        <v>607</v>
      </c>
      <c r="F30" s="1">
        <v>27270846225</v>
      </c>
      <c r="G30" s="17" t="s">
        <v>241</v>
      </c>
      <c r="H30" s="17" t="s">
        <v>362</v>
      </c>
      <c r="I30" s="26">
        <v>50000</v>
      </c>
      <c r="J30" s="26">
        <v>50000</v>
      </c>
      <c r="K30" s="26"/>
      <c r="L30" s="26"/>
      <c r="M30" s="26"/>
      <c r="N30" s="41"/>
      <c r="O30" s="41"/>
      <c r="P30" s="4"/>
    </row>
    <row r="31" spans="2:16" hidden="1" x14ac:dyDescent="0.25">
      <c r="B31" s="36" t="s">
        <v>533</v>
      </c>
      <c r="C31" s="1" t="s">
        <v>536</v>
      </c>
      <c r="D31" s="1" t="s">
        <v>447</v>
      </c>
      <c r="E31" s="1" t="s">
        <v>607</v>
      </c>
      <c r="F31" s="1">
        <v>27108759017</v>
      </c>
      <c r="G31" s="17" t="s">
        <v>1081</v>
      </c>
      <c r="H31" s="17" t="s">
        <v>1095</v>
      </c>
      <c r="I31" s="26"/>
      <c r="J31" s="26">
        <v>35000</v>
      </c>
      <c r="K31" s="26"/>
      <c r="L31" s="26"/>
      <c r="M31" s="26"/>
      <c r="N31" s="41"/>
      <c r="O31" s="41"/>
      <c r="P31" s="4"/>
    </row>
    <row r="32" spans="2:16" x14ac:dyDescent="0.25">
      <c r="B32" s="36" t="s">
        <v>616</v>
      </c>
      <c r="C32" s="1" t="s">
        <v>617</v>
      </c>
      <c r="D32" s="1" t="s">
        <v>447</v>
      </c>
      <c r="E32" s="1" t="s">
        <v>607</v>
      </c>
      <c r="F32" s="1">
        <v>20130434127</v>
      </c>
      <c r="G32" s="17" t="s">
        <v>482</v>
      </c>
      <c r="H32" s="17"/>
      <c r="I32" s="26"/>
      <c r="J32" s="26"/>
      <c r="K32" s="26"/>
      <c r="L32" s="26"/>
      <c r="M32" s="26"/>
      <c r="N32" s="41"/>
      <c r="O32" s="41"/>
      <c r="P32" s="4"/>
    </row>
    <row r="33" spans="2:16" ht="15.75" hidden="1" customHeight="1" x14ac:dyDescent="0.25">
      <c r="B33" s="37" t="s">
        <v>280</v>
      </c>
      <c r="C33" s="1" t="s">
        <v>73</v>
      </c>
      <c r="D33" s="1" t="s">
        <v>254</v>
      </c>
      <c r="E33" s="1" t="s">
        <v>607</v>
      </c>
      <c r="F33" s="1">
        <v>20231906445</v>
      </c>
      <c r="G33" s="73" t="s">
        <v>1081</v>
      </c>
      <c r="H33" s="73" t="s">
        <v>1095</v>
      </c>
      <c r="I33" s="26"/>
      <c r="J33" s="26">
        <v>196814.5</v>
      </c>
      <c r="K33" s="26"/>
      <c r="L33" s="26"/>
      <c r="M33" s="26"/>
      <c r="N33" s="41"/>
      <c r="O33" s="41"/>
      <c r="P33" s="4"/>
    </row>
    <row r="34" spans="2:16" ht="15.75" hidden="1" customHeight="1" x14ac:dyDescent="0.25">
      <c r="B34" s="36" t="s">
        <v>573</v>
      </c>
      <c r="C34" s="1" t="s">
        <v>575</v>
      </c>
      <c r="D34" s="1" t="s">
        <v>447</v>
      </c>
      <c r="E34" s="1" t="s">
        <v>607</v>
      </c>
      <c r="F34" s="1">
        <v>20290249490</v>
      </c>
      <c r="G34" s="17" t="s">
        <v>1081</v>
      </c>
      <c r="H34" s="17" t="s">
        <v>1095</v>
      </c>
      <c r="I34" s="26"/>
      <c r="J34" s="26">
        <v>124500</v>
      </c>
      <c r="K34" s="26">
        <v>124500</v>
      </c>
      <c r="L34" s="26"/>
      <c r="M34" s="26"/>
      <c r="N34" s="41"/>
      <c r="O34" s="41"/>
      <c r="P34" s="4"/>
    </row>
    <row r="35" spans="2:16" ht="15.75" customHeight="1" x14ac:dyDescent="0.25">
      <c r="B35" s="36" t="s">
        <v>742</v>
      </c>
      <c r="C35" s="1" t="s">
        <v>746</v>
      </c>
      <c r="D35" s="1" t="s">
        <v>447</v>
      </c>
      <c r="E35" s="1" t="s">
        <v>607</v>
      </c>
      <c r="F35" s="1">
        <v>20328313554</v>
      </c>
      <c r="G35" s="17" t="s">
        <v>482</v>
      </c>
      <c r="H35" s="17"/>
      <c r="I35" s="26"/>
      <c r="J35" s="26"/>
      <c r="K35" s="26"/>
      <c r="L35" s="26"/>
      <c r="M35" s="26"/>
      <c r="N35" s="41"/>
      <c r="O35" s="41"/>
      <c r="P35" s="4"/>
    </row>
    <row r="36" spans="2:16" ht="15.75" hidden="1" customHeight="1" x14ac:dyDescent="0.25">
      <c r="B36" s="36" t="s">
        <v>281</v>
      </c>
      <c r="C36" s="1" t="s">
        <v>75</v>
      </c>
      <c r="D36" s="1" t="s">
        <v>254</v>
      </c>
      <c r="E36" s="1" t="s">
        <v>607</v>
      </c>
      <c r="F36" s="1">
        <v>20177243443</v>
      </c>
      <c r="G36" s="17" t="s">
        <v>241</v>
      </c>
      <c r="H36" s="17" t="s">
        <v>362</v>
      </c>
      <c r="I36" s="26">
        <v>0</v>
      </c>
      <c r="J36" s="26">
        <v>0</v>
      </c>
      <c r="K36" s="26"/>
      <c r="L36" s="26"/>
      <c r="M36" s="26"/>
      <c r="N36" s="41"/>
      <c r="O36" s="41"/>
      <c r="P36" s="4"/>
    </row>
    <row r="37" spans="2:16" ht="15.75" hidden="1" customHeight="1" x14ac:dyDescent="0.25">
      <c r="B37" s="36" t="s">
        <v>694</v>
      </c>
      <c r="C37" s="1" t="s">
        <v>695</v>
      </c>
      <c r="D37" s="1" t="s">
        <v>447</v>
      </c>
      <c r="E37" s="1" t="s">
        <v>607</v>
      </c>
      <c r="F37" s="1">
        <v>23312326469</v>
      </c>
      <c r="G37" s="17" t="s">
        <v>1080</v>
      </c>
      <c r="H37" s="73" t="s">
        <v>362</v>
      </c>
      <c r="I37" s="26">
        <v>0</v>
      </c>
      <c r="J37" s="26">
        <v>0</v>
      </c>
      <c r="K37" s="26"/>
      <c r="L37" s="26"/>
      <c r="M37" s="26"/>
      <c r="N37" s="41"/>
      <c r="O37" s="41"/>
      <c r="P37" s="4"/>
    </row>
    <row r="38" spans="2:16" ht="15.75" hidden="1" customHeight="1" x14ac:dyDescent="0.25">
      <c r="B38" s="36" t="s">
        <v>721</v>
      </c>
      <c r="C38" s="1" t="s">
        <v>722</v>
      </c>
      <c r="D38" s="1" t="s">
        <v>255</v>
      </c>
      <c r="E38" s="1" t="s">
        <v>607</v>
      </c>
      <c r="F38" s="1">
        <v>33712482279</v>
      </c>
      <c r="G38" s="17" t="s">
        <v>244</v>
      </c>
      <c r="H38" s="17" t="s">
        <v>362</v>
      </c>
      <c r="I38" s="26">
        <v>379897.49</v>
      </c>
      <c r="J38" s="26">
        <v>379897.49</v>
      </c>
      <c r="K38" s="26">
        <v>379897.49</v>
      </c>
      <c r="L38" s="26"/>
      <c r="M38" s="26"/>
      <c r="N38" s="41"/>
      <c r="O38" s="41"/>
      <c r="P38" s="4"/>
    </row>
    <row r="39" spans="2:16" ht="15" hidden="1" customHeight="1" x14ac:dyDescent="0.25">
      <c r="B39" s="37" t="s">
        <v>284</v>
      </c>
      <c r="C39" s="1" t="s">
        <v>80</v>
      </c>
      <c r="D39" s="1" t="s">
        <v>254</v>
      </c>
      <c r="E39" s="1" t="s">
        <v>607</v>
      </c>
      <c r="F39" s="1">
        <v>24301642993</v>
      </c>
      <c r="G39" s="17" t="s">
        <v>1080</v>
      </c>
      <c r="H39" s="68" t="s">
        <v>362</v>
      </c>
      <c r="I39" s="26">
        <v>0</v>
      </c>
      <c r="J39" s="26">
        <v>0</v>
      </c>
      <c r="K39" s="26"/>
      <c r="L39" s="26"/>
      <c r="M39" s="26"/>
      <c r="N39" s="26"/>
      <c r="O39" s="41"/>
      <c r="P39" s="69"/>
    </row>
    <row r="40" spans="2:16" ht="15" customHeight="1" x14ac:dyDescent="0.25">
      <c r="B40" s="37" t="s">
        <v>786</v>
      </c>
      <c r="C40" s="1" t="str">
        <f>+'1-Base de Datos'!C61</f>
        <v>COSTA DEL PAIRIRY SA</v>
      </c>
      <c r="D40" s="1" t="s">
        <v>255</v>
      </c>
      <c r="E40" s="1" t="s">
        <v>607</v>
      </c>
      <c r="F40" s="1"/>
      <c r="G40" s="68" t="s">
        <v>482</v>
      </c>
      <c r="H40" s="68"/>
      <c r="I40" s="26"/>
      <c r="J40" s="26"/>
      <c r="K40" s="26"/>
      <c r="L40" s="26"/>
      <c r="M40" s="26"/>
      <c r="N40" s="41"/>
      <c r="O40" s="41"/>
      <c r="P40" s="69"/>
    </row>
    <row r="41" spans="2:16" ht="15" hidden="1" customHeight="1" x14ac:dyDescent="0.25">
      <c r="B41" s="37" t="s">
        <v>807</v>
      </c>
      <c r="C41" s="1" t="s">
        <v>808</v>
      </c>
      <c r="D41" s="1" t="s">
        <v>447</v>
      </c>
      <c r="E41" s="1" t="s">
        <v>607</v>
      </c>
      <c r="F41" s="1">
        <f>+'1-Base de Datos'!F62</f>
        <v>27347269277</v>
      </c>
      <c r="G41" s="17" t="s">
        <v>1081</v>
      </c>
      <c r="H41" s="68" t="s">
        <v>1095</v>
      </c>
      <c r="I41" s="26"/>
      <c r="J41" s="26">
        <v>0</v>
      </c>
      <c r="K41" s="26"/>
      <c r="L41" s="26"/>
      <c r="M41" s="26"/>
      <c r="N41" s="41"/>
      <c r="O41" s="41"/>
      <c r="P41" s="69"/>
    </row>
    <row r="42" spans="2:16" ht="15" customHeight="1" x14ac:dyDescent="0.25">
      <c r="B42" s="37" t="s">
        <v>829</v>
      </c>
      <c r="C42" s="1" t="s">
        <v>828</v>
      </c>
      <c r="D42" s="1" t="s">
        <v>254</v>
      </c>
      <c r="E42" s="1" t="s">
        <v>607</v>
      </c>
      <c r="F42" s="1">
        <v>27136689652</v>
      </c>
      <c r="G42" s="68" t="s">
        <v>482</v>
      </c>
      <c r="H42" s="68"/>
      <c r="I42" s="26"/>
      <c r="J42" s="26"/>
      <c r="K42" s="26"/>
      <c r="L42" s="26"/>
      <c r="M42" s="26"/>
      <c r="N42" s="41"/>
      <c r="O42" s="41"/>
      <c r="P42" s="69"/>
    </row>
    <row r="43" spans="2:16" ht="15" hidden="1" customHeight="1" x14ac:dyDescent="0.25">
      <c r="B43" s="37" t="s">
        <v>908</v>
      </c>
      <c r="C43" s="1" t="s">
        <v>909</v>
      </c>
      <c r="D43" s="1" t="s">
        <v>447</v>
      </c>
      <c r="E43" s="1" t="s">
        <v>607</v>
      </c>
      <c r="F43" s="1">
        <v>27184583947</v>
      </c>
      <c r="G43" s="17" t="s">
        <v>1080</v>
      </c>
      <c r="H43" s="68" t="s">
        <v>362</v>
      </c>
      <c r="I43" s="26">
        <v>33870</v>
      </c>
      <c r="J43" s="26">
        <v>33870</v>
      </c>
      <c r="K43" s="26"/>
      <c r="L43" s="26"/>
      <c r="M43" s="26"/>
      <c r="N43" s="41"/>
      <c r="O43" s="41"/>
      <c r="P43" s="69"/>
    </row>
    <row r="44" spans="2:16" ht="15" customHeight="1" x14ac:dyDescent="0.25">
      <c r="B44" s="37" t="s">
        <v>910</v>
      </c>
      <c r="C44" s="1" t="s">
        <v>914</v>
      </c>
      <c r="D44" s="1" t="s">
        <v>447</v>
      </c>
      <c r="E44" s="1" t="s">
        <v>607</v>
      </c>
      <c r="F44" s="1">
        <v>27401600812</v>
      </c>
      <c r="G44" s="68" t="s">
        <v>482</v>
      </c>
      <c r="H44" s="68"/>
      <c r="I44" s="26"/>
      <c r="J44" s="26"/>
      <c r="K44" s="26"/>
      <c r="L44" s="26"/>
      <c r="M44" s="26"/>
      <c r="N44" s="41"/>
      <c r="O44" s="41"/>
      <c r="P44" s="69"/>
    </row>
    <row r="45" spans="2:16" ht="15" hidden="1" customHeight="1" x14ac:dyDescent="0.25">
      <c r="B45" s="37" t="s">
        <v>925</v>
      </c>
      <c r="C45" s="1" t="s">
        <v>929</v>
      </c>
      <c r="D45" s="1" t="s">
        <v>447</v>
      </c>
      <c r="E45" s="1" t="s">
        <v>607</v>
      </c>
      <c r="F45" s="1">
        <v>20287937947</v>
      </c>
      <c r="G45" s="17" t="s">
        <v>1080</v>
      </c>
      <c r="H45" s="68" t="s">
        <v>1095</v>
      </c>
      <c r="I45" s="26">
        <v>0</v>
      </c>
      <c r="J45" s="26">
        <v>0</v>
      </c>
      <c r="K45" s="26">
        <v>0</v>
      </c>
      <c r="L45" s="26"/>
      <c r="M45" s="26"/>
      <c r="N45" s="41"/>
      <c r="O45" s="41"/>
      <c r="P45" s="69"/>
    </row>
    <row r="46" spans="2:16" ht="15" customHeight="1" x14ac:dyDescent="0.25">
      <c r="B46" s="37" t="s">
        <v>940</v>
      </c>
      <c r="C46" s="1" t="s">
        <v>941</v>
      </c>
      <c r="D46" s="1" t="s">
        <v>447</v>
      </c>
      <c r="E46" s="1" t="s">
        <v>607</v>
      </c>
      <c r="F46" s="1">
        <v>20234502116</v>
      </c>
      <c r="G46" s="68" t="s">
        <v>482</v>
      </c>
      <c r="H46" s="68"/>
      <c r="I46" s="26"/>
      <c r="J46" s="26"/>
      <c r="K46" s="26"/>
      <c r="L46" s="26"/>
      <c r="M46" s="26"/>
      <c r="N46" s="41"/>
      <c r="O46" s="41"/>
      <c r="P46" s="69"/>
    </row>
    <row r="47" spans="2:16" ht="15" customHeight="1" x14ac:dyDescent="0.25">
      <c r="B47" s="37" t="s">
        <v>1041</v>
      </c>
      <c r="C47" s="1" t="s">
        <v>1042</v>
      </c>
      <c r="D47" s="1" t="s">
        <v>447</v>
      </c>
      <c r="E47" s="1" t="s">
        <v>607</v>
      </c>
      <c r="F47" s="1"/>
      <c r="G47" s="17" t="s">
        <v>1081</v>
      </c>
      <c r="H47" s="68"/>
      <c r="I47" s="26"/>
      <c r="J47" s="26"/>
      <c r="K47" s="26"/>
      <c r="L47" s="26"/>
      <c r="M47" s="26"/>
      <c r="N47" s="41"/>
      <c r="O47" s="41"/>
      <c r="P47" s="69"/>
    </row>
    <row r="48" spans="2:16" ht="15" hidden="1" customHeight="1" x14ac:dyDescent="0.25">
      <c r="B48" s="36" t="s">
        <v>1062</v>
      </c>
      <c r="C48" s="1" t="s">
        <v>1063</v>
      </c>
      <c r="D48" s="1" t="s">
        <v>255</v>
      </c>
      <c r="E48" s="1" t="s">
        <v>607</v>
      </c>
      <c r="F48" s="1">
        <v>20255469011</v>
      </c>
      <c r="G48" s="68" t="s">
        <v>482</v>
      </c>
      <c r="H48" s="68" t="s">
        <v>1095</v>
      </c>
      <c r="I48" s="26">
        <v>97545.45</v>
      </c>
      <c r="J48" s="26">
        <f>+I48</f>
        <v>97545.45</v>
      </c>
      <c r="K48" s="26">
        <f>+J48</f>
        <v>97545.45</v>
      </c>
      <c r="L48" s="26"/>
      <c r="M48" s="26"/>
      <c r="N48" s="41"/>
      <c r="O48" s="41"/>
      <c r="P48" s="69"/>
    </row>
    <row r="49" spans="2:16" ht="15" hidden="1" customHeight="1" x14ac:dyDescent="0.25">
      <c r="B49" s="37" t="s">
        <v>1067</v>
      </c>
      <c r="C49" s="1" t="s">
        <v>1068</v>
      </c>
      <c r="D49" s="1" t="s">
        <v>447</v>
      </c>
      <c r="E49" s="1" t="s">
        <v>607</v>
      </c>
      <c r="F49" s="1">
        <v>20305582140</v>
      </c>
      <c r="G49" s="17" t="s">
        <v>1080</v>
      </c>
      <c r="H49" s="68" t="s">
        <v>362</v>
      </c>
      <c r="I49" s="26">
        <v>12375</v>
      </c>
      <c r="J49" s="26">
        <v>12375</v>
      </c>
      <c r="K49" s="26"/>
      <c r="L49" s="26"/>
      <c r="M49" s="26"/>
      <c r="N49" s="41"/>
      <c r="O49" s="41"/>
      <c r="P49" s="69"/>
    </row>
    <row r="50" spans="2:16" ht="15" customHeight="1" x14ac:dyDescent="0.3">
      <c r="B50" s="35"/>
      <c r="C50" s="7" t="s">
        <v>85</v>
      </c>
      <c r="D50" s="7"/>
      <c r="E50" s="7"/>
      <c r="F50" s="7"/>
      <c r="G50" s="72"/>
      <c r="H50" s="72"/>
      <c r="I50" s="27"/>
      <c r="J50" s="27"/>
      <c r="K50" s="27"/>
      <c r="L50" s="27"/>
      <c r="M50" s="27"/>
      <c r="N50" s="43"/>
      <c r="O50" s="43"/>
      <c r="P50" s="21"/>
    </row>
    <row r="51" spans="2:16" ht="15.75" hidden="1" customHeight="1" x14ac:dyDescent="0.25">
      <c r="B51" s="37" t="s">
        <v>286</v>
      </c>
      <c r="C51" s="1" t="s">
        <v>86</v>
      </c>
      <c r="D51" s="1" t="s">
        <v>254</v>
      </c>
      <c r="E51" s="1" t="s">
        <v>607</v>
      </c>
      <c r="F51" s="1">
        <v>20058864154</v>
      </c>
      <c r="G51" s="17" t="s">
        <v>244</v>
      </c>
      <c r="H51" s="17" t="s">
        <v>362</v>
      </c>
      <c r="I51" s="26">
        <v>1204631.57</v>
      </c>
      <c r="J51" s="26">
        <v>1204631.57</v>
      </c>
      <c r="K51" s="26">
        <v>1204631.57</v>
      </c>
      <c r="L51" s="26"/>
      <c r="M51" s="26"/>
      <c r="N51" s="45"/>
      <c r="O51" s="45"/>
      <c r="P51" s="10"/>
    </row>
    <row r="52" spans="2:16" ht="15.75" hidden="1" customHeight="1" x14ac:dyDescent="0.25">
      <c r="B52" s="37" t="s">
        <v>631</v>
      </c>
      <c r="C52" s="1" t="s">
        <v>632</v>
      </c>
      <c r="D52" s="1" t="s">
        <v>447</v>
      </c>
      <c r="E52" s="1" t="s">
        <v>607</v>
      </c>
      <c r="F52" s="1">
        <v>23174420459</v>
      </c>
      <c r="G52" s="17" t="s">
        <v>241</v>
      </c>
      <c r="H52" s="17" t="s">
        <v>362</v>
      </c>
      <c r="I52" s="26">
        <v>9218.8700000000008</v>
      </c>
      <c r="J52" s="26">
        <v>9218.8700000000008</v>
      </c>
      <c r="K52" s="26"/>
      <c r="L52" s="26"/>
      <c r="M52" s="26"/>
      <c r="N52" s="45"/>
      <c r="O52" s="45"/>
      <c r="P52" s="10"/>
    </row>
    <row r="53" spans="2:16" ht="15.75" hidden="1" customHeight="1" x14ac:dyDescent="0.25">
      <c r="B53" s="37" t="s">
        <v>518</v>
      </c>
      <c r="C53" s="1" t="s">
        <v>520</v>
      </c>
      <c r="D53" s="1" t="s">
        <v>447</v>
      </c>
      <c r="E53" s="1" t="s">
        <v>607</v>
      </c>
      <c r="F53" s="1">
        <v>23337953034</v>
      </c>
      <c r="G53" s="17" t="s">
        <v>241</v>
      </c>
      <c r="H53" s="17" t="s">
        <v>362</v>
      </c>
      <c r="I53" s="26">
        <v>59426.31</v>
      </c>
      <c r="J53" s="26">
        <v>59426.31</v>
      </c>
      <c r="K53" s="26"/>
      <c r="L53" s="26"/>
      <c r="M53" s="26"/>
      <c r="N53" s="45"/>
      <c r="O53" s="45"/>
      <c r="P53" s="10"/>
    </row>
    <row r="54" spans="2:16" ht="15" customHeight="1" x14ac:dyDescent="0.25">
      <c r="B54" s="37" t="s">
        <v>599</v>
      </c>
      <c r="C54" s="1" t="s">
        <v>600</v>
      </c>
      <c r="D54" s="1" t="s">
        <v>255</v>
      </c>
      <c r="E54" s="1" t="s">
        <v>607</v>
      </c>
      <c r="F54" s="1">
        <v>30710426208</v>
      </c>
      <c r="G54" s="17" t="s">
        <v>241</v>
      </c>
      <c r="H54" s="17"/>
      <c r="I54" s="26">
        <v>0</v>
      </c>
      <c r="J54" s="26"/>
      <c r="K54" s="26"/>
      <c r="L54" s="26"/>
      <c r="M54" s="26"/>
      <c r="N54" s="45"/>
      <c r="O54" s="45"/>
      <c r="P54" s="10"/>
    </row>
    <row r="55" spans="2:16" ht="15" customHeight="1" x14ac:dyDescent="0.25">
      <c r="B55" s="37" t="s">
        <v>1004</v>
      </c>
      <c r="C55" s="1" t="s">
        <v>1005</v>
      </c>
      <c r="D55" s="1" t="s">
        <v>254</v>
      </c>
      <c r="E55" s="1" t="s">
        <v>607</v>
      </c>
      <c r="F55" s="1">
        <v>20382614683</v>
      </c>
      <c r="G55" s="17" t="s">
        <v>482</v>
      </c>
      <c r="H55" s="17"/>
      <c r="I55" s="26"/>
      <c r="J55" s="26"/>
      <c r="K55" s="26"/>
      <c r="L55" s="26"/>
      <c r="M55" s="26"/>
      <c r="N55" s="45"/>
      <c r="O55" s="45"/>
      <c r="P55" s="10"/>
    </row>
    <row r="56" spans="2:16" ht="15" hidden="1" customHeight="1" x14ac:dyDescent="0.25">
      <c r="B56" s="37" t="s">
        <v>1051</v>
      </c>
      <c r="C56" s="1" t="s">
        <v>1053</v>
      </c>
      <c r="D56" s="1" t="s">
        <v>447</v>
      </c>
      <c r="E56" s="1" t="s">
        <v>607</v>
      </c>
      <c r="F56" s="1">
        <v>27138152974</v>
      </c>
      <c r="G56" s="17" t="s">
        <v>1081</v>
      </c>
      <c r="H56" s="17" t="s">
        <v>1095</v>
      </c>
      <c r="I56" s="26"/>
      <c r="J56" s="26">
        <v>50370</v>
      </c>
      <c r="K56" s="26"/>
      <c r="L56" s="26"/>
      <c r="M56" s="26"/>
      <c r="N56" s="45"/>
      <c r="O56" s="45"/>
      <c r="P56" s="10"/>
    </row>
    <row r="57" spans="2:16" ht="15" customHeight="1" x14ac:dyDescent="0.3">
      <c r="B57" s="35"/>
      <c r="C57" s="7" t="s">
        <v>92</v>
      </c>
      <c r="D57" s="7"/>
      <c r="E57" s="7"/>
      <c r="F57" s="7"/>
      <c r="G57" s="72"/>
      <c r="H57" s="72"/>
      <c r="I57" s="27"/>
      <c r="J57" s="27"/>
      <c r="K57" s="27"/>
      <c r="L57" s="27"/>
      <c r="M57" s="27"/>
      <c r="N57" s="44"/>
      <c r="O57" s="44"/>
      <c r="P57" s="22"/>
    </row>
    <row r="58" spans="2:16" hidden="1" x14ac:dyDescent="0.25">
      <c r="B58" s="36" t="s">
        <v>290</v>
      </c>
      <c r="C58" s="1" t="s">
        <v>95</v>
      </c>
      <c r="D58" s="1" t="s">
        <v>254</v>
      </c>
      <c r="E58" s="1" t="s">
        <v>607</v>
      </c>
      <c r="F58" s="1">
        <v>20340142927</v>
      </c>
      <c r="G58" s="17" t="s">
        <v>1081</v>
      </c>
      <c r="H58" s="17" t="s">
        <v>1095</v>
      </c>
      <c r="I58" s="26"/>
      <c r="J58" s="26">
        <v>74387.72</v>
      </c>
      <c r="K58" s="26"/>
      <c r="L58" s="26"/>
      <c r="M58" s="26"/>
      <c r="N58" s="45"/>
      <c r="O58" s="45"/>
      <c r="P58" s="10"/>
    </row>
    <row r="59" spans="2:16" ht="15.75" hidden="1" customHeight="1" x14ac:dyDescent="0.25">
      <c r="B59" s="36" t="s">
        <v>602</v>
      </c>
      <c r="C59" s="1" t="s">
        <v>603</v>
      </c>
      <c r="D59" s="1" t="s">
        <v>255</v>
      </c>
      <c r="E59" s="1" t="s">
        <v>607</v>
      </c>
      <c r="F59" s="1">
        <v>30710758286</v>
      </c>
      <c r="G59" s="17" t="s">
        <v>241</v>
      </c>
      <c r="H59" s="17" t="s">
        <v>362</v>
      </c>
      <c r="I59" s="26">
        <v>0</v>
      </c>
      <c r="J59" s="26">
        <v>0</v>
      </c>
      <c r="K59" s="26"/>
      <c r="L59" s="26"/>
      <c r="M59" s="26"/>
      <c r="N59" s="45"/>
      <c r="O59" s="45"/>
      <c r="P59" s="10"/>
    </row>
    <row r="60" spans="2:16" ht="15.75" hidden="1" customHeight="1" x14ac:dyDescent="0.25">
      <c r="B60" s="36" t="s">
        <v>291</v>
      </c>
      <c r="C60" s="1" t="s">
        <v>97</v>
      </c>
      <c r="D60" s="1" t="s">
        <v>254</v>
      </c>
      <c r="E60" s="1" t="s">
        <v>607</v>
      </c>
      <c r="F60" s="1">
        <v>20148304603</v>
      </c>
      <c r="G60" s="17" t="s">
        <v>1080</v>
      </c>
      <c r="H60" s="17" t="s">
        <v>1095</v>
      </c>
      <c r="I60" s="26">
        <v>213072.35</v>
      </c>
      <c r="J60" s="26">
        <v>213072.35</v>
      </c>
      <c r="K60" s="26"/>
      <c r="L60" s="26"/>
      <c r="M60" s="26"/>
      <c r="N60" s="45"/>
      <c r="O60" s="45"/>
      <c r="P60" s="10"/>
    </row>
    <row r="61" spans="2:16" ht="15.75" customHeight="1" x14ac:dyDescent="0.25">
      <c r="B61" s="36" t="s">
        <v>748</v>
      </c>
      <c r="C61" s="1" t="s">
        <v>750</v>
      </c>
      <c r="D61" s="1" t="s">
        <v>255</v>
      </c>
      <c r="E61" s="1" t="s">
        <v>607</v>
      </c>
      <c r="F61" s="1">
        <v>30709599638</v>
      </c>
      <c r="G61" s="17" t="s">
        <v>482</v>
      </c>
      <c r="H61" s="17"/>
      <c r="I61" s="26"/>
      <c r="J61" s="26"/>
      <c r="K61" s="26"/>
      <c r="L61" s="26"/>
      <c r="M61" s="26"/>
      <c r="N61" s="45"/>
      <c r="O61" s="45"/>
      <c r="P61" s="10"/>
    </row>
    <row r="62" spans="2:16" ht="15.75" hidden="1" customHeight="1" x14ac:dyDescent="0.25">
      <c r="B62" s="36" t="s">
        <v>1033</v>
      </c>
      <c r="C62" s="1" t="s">
        <v>1034</v>
      </c>
      <c r="D62" s="1" t="s">
        <v>447</v>
      </c>
      <c r="E62" s="1" t="s">
        <v>607</v>
      </c>
      <c r="F62" s="1">
        <v>20215121209</v>
      </c>
      <c r="G62" s="17" t="s">
        <v>1081</v>
      </c>
      <c r="H62" s="17" t="s">
        <v>1095</v>
      </c>
      <c r="I62" s="26"/>
      <c r="J62" s="26"/>
      <c r="K62" s="26"/>
      <c r="L62" s="26"/>
      <c r="M62" s="26"/>
      <c r="N62" s="45"/>
      <c r="O62" s="45"/>
      <c r="P62" s="10"/>
    </row>
    <row r="63" spans="2:16" ht="15.75" customHeight="1" x14ac:dyDescent="0.25">
      <c r="B63" s="36" t="s">
        <v>1056</v>
      </c>
      <c r="C63" s="1" t="s">
        <v>1058</v>
      </c>
      <c r="D63" s="1" t="s">
        <v>254</v>
      </c>
      <c r="E63" s="1" t="s">
        <v>607</v>
      </c>
      <c r="F63" s="1">
        <v>20059243706</v>
      </c>
      <c r="G63" s="17" t="s">
        <v>482</v>
      </c>
      <c r="H63" s="17"/>
      <c r="I63" s="26"/>
      <c r="J63" s="26"/>
      <c r="K63" s="26"/>
      <c r="L63" s="26"/>
      <c r="M63" s="26"/>
      <c r="N63" s="45"/>
      <c r="O63" s="45"/>
      <c r="P63" s="10"/>
    </row>
    <row r="64" spans="2:16" ht="15.75" customHeight="1" x14ac:dyDescent="0.3">
      <c r="B64" s="35"/>
      <c r="C64" s="7" t="s">
        <v>100</v>
      </c>
      <c r="D64" s="7"/>
      <c r="E64" s="7"/>
      <c r="F64" s="7"/>
      <c r="G64" s="8"/>
      <c r="H64" s="8"/>
      <c r="I64" s="27"/>
      <c r="J64" s="27"/>
      <c r="K64" s="27"/>
      <c r="L64" s="27"/>
      <c r="M64" s="27"/>
      <c r="N64" s="44"/>
      <c r="O64" s="44"/>
      <c r="P64" s="22"/>
    </row>
    <row r="65" spans="2:16" ht="15.75" hidden="1" customHeight="1" x14ac:dyDescent="0.25">
      <c r="B65" s="37" t="s">
        <v>293</v>
      </c>
      <c r="C65" s="1" t="s">
        <v>101</v>
      </c>
      <c r="D65" s="1" t="s">
        <v>254</v>
      </c>
      <c r="E65" s="1" t="s">
        <v>607</v>
      </c>
      <c r="F65" s="1">
        <v>20315211191</v>
      </c>
      <c r="G65" s="17" t="s">
        <v>241</v>
      </c>
      <c r="H65" s="17" t="s">
        <v>362</v>
      </c>
      <c r="I65" s="26">
        <v>73120</v>
      </c>
      <c r="J65" s="26">
        <v>73120</v>
      </c>
      <c r="K65" s="26"/>
      <c r="L65" s="26"/>
      <c r="M65" s="26"/>
      <c r="N65" s="45"/>
      <c r="O65" s="45"/>
      <c r="P65" s="10"/>
    </row>
    <row r="66" spans="2:16" ht="15.75" hidden="1" customHeight="1" x14ac:dyDescent="0.25">
      <c r="B66" s="37" t="s">
        <v>567</v>
      </c>
      <c r="C66" s="1" t="s">
        <v>568</v>
      </c>
      <c r="D66" s="1" t="s">
        <v>255</v>
      </c>
      <c r="E66" s="1" t="s">
        <v>607</v>
      </c>
      <c r="F66" s="1">
        <v>30715318128</v>
      </c>
      <c r="G66" s="17" t="s">
        <v>241</v>
      </c>
      <c r="H66" s="17" t="s">
        <v>362</v>
      </c>
      <c r="I66" s="26">
        <v>0</v>
      </c>
      <c r="J66" s="26">
        <v>0</v>
      </c>
      <c r="K66" s="26"/>
      <c r="L66" s="26"/>
      <c r="M66" s="26"/>
      <c r="N66" s="45"/>
      <c r="O66" s="45"/>
      <c r="P66" s="10"/>
    </row>
    <row r="67" spans="2:16" hidden="1" x14ac:dyDescent="0.25">
      <c r="B67" s="37" t="s">
        <v>507</v>
      </c>
      <c r="C67" s="1" t="s">
        <v>508</v>
      </c>
      <c r="D67" s="1" t="s">
        <v>255</v>
      </c>
      <c r="E67" s="1" t="s">
        <v>607</v>
      </c>
      <c r="F67" s="1">
        <v>30710473273</v>
      </c>
      <c r="G67" s="17" t="s">
        <v>241</v>
      </c>
      <c r="H67" s="17" t="s">
        <v>362</v>
      </c>
      <c r="I67" s="26">
        <v>0</v>
      </c>
      <c r="J67" s="26">
        <v>0</v>
      </c>
      <c r="K67" s="26"/>
      <c r="L67" s="26"/>
      <c r="M67" s="26"/>
      <c r="N67" s="45"/>
      <c r="O67" s="45"/>
      <c r="P67" s="10"/>
    </row>
    <row r="68" spans="2:16" hidden="1" x14ac:dyDescent="0.25">
      <c r="B68" s="37" t="s">
        <v>951</v>
      </c>
      <c r="C68" s="1" t="s">
        <v>952</v>
      </c>
      <c r="D68" s="1" t="s">
        <v>255</v>
      </c>
      <c r="E68" s="1" t="s">
        <v>607</v>
      </c>
      <c r="F68" s="1">
        <v>30671170241</v>
      </c>
      <c r="G68" s="17" t="s">
        <v>241</v>
      </c>
      <c r="H68" s="17" t="s">
        <v>362</v>
      </c>
      <c r="I68" s="26">
        <v>33433.82</v>
      </c>
      <c r="J68" s="26">
        <v>33433.82</v>
      </c>
      <c r="K68" s="26">
        <v>33433.82</v>
      </c>
      <c r="L68" s="26"/>
      <c r="M68" s="26"/>
      <c r="N68" s="45"/>
      <c r="O68" s="45"/>
      <c r="P68" s="10"/>
    </row>
    <row r="69" spans="2:16" x14ac:dyDescent="0.25">
      <c r="B69" s="37" t="s">
        <v>1018</v>
      </c>
      <c r="C69" s="1" t="s">
        <v>1019</v>
      </c>
      <c r="D69" s="1" t="s">
        <v>447</v>
      </c>
      <c r="E69" s="1" t="s">
        <v>607</v>
      </c>
      <c r="F69" s="1">
        <v>20322752092</v>
      </c>
      <c r="G69" s="17" t="s">
        <v>1080</v>
      </c>
      <c r="H69" s="17"/>
      <c r="I69" s="26"/>
      <c r="J69" s="26"/>
      <c r="K69" s="26"/>
      <c r="L69" s="26"/>
      <c r="M69" s="26"/>
      <c r="N69" s="45"/>
      <c r="O69" s="45"/>
      <c r="P69" s="10"/>
    </row>
    <row r="70" spans="2:16" x14ac:dyDescent="0.25">
      <c r="B70" s="37" t="s">
        <v>1035</v>
      </c>
      <c r="C70" s="1" t="s">
        <v>1036</v>
      </c>
      <c r="D70" s="1" t="s">
        <v>255</v>
      </c>
      <c r="E70" s="1" t="s">
        <v>607</v>
      </c>
      <c r="F70" s="1">
        <v>20274660482</v>
      </c>
      <c r="G70" s="17" t="s">
        <v>482</v>
      </c>
      <c r="H70" s="17"/>
      <c r="I70" s="26"/>
      <c r="J70" s="26"/>
      <c r="K70" s="26"/>
      <c r="L70" s="26"/>
      <c r="M70" s="26"/>
      <c r="N70" s="45"/>
      <c r="O70" s="45"/>
      <c r="P70" s="10">
        <v>33716545259</v>
      </c>
    </row>
    <row r="71" spans="2:16" hidden="1" x14ac:dyDescent="0.25">
      <c r="B71" s="37" t="s">
        <v>1048</v>
      </c>
      <c r="C71" s="1" t="s">
        <v>1049</v>
      </c>
      <c r="D71" s="1" t="s">
        <v>447</v>
      </c>
      <c r="E71" s="1" t="s">
        <v>607</v>
      </c>
      <c r="F71" s="1">
        <v>20164379443</v>
      </c>
      <c r="G71" s="17" t="s">
        <v>1081</v>
      </c>
      <c r="H71" s="17" t="s">
        <v>1095</v>
      </c>
      <c r="I71" s="26"/>
      <c r="J71" s="26">
        <v>35000</v>
      </c>
      <c r="K71" s="26"/>
      <c r="L71" s="26"/>
      <c r="M71" s="26"/>
      <c r="N71" s="45"/>
      <c r="O71" s="45"/>
      <c r="P71" s="10"/>
    </row>
    <row r="72" spans="2:16" ht="15.75" x14ac:dyDescent="0.3">
      <c r="B72" s="35"/>
      <c r="C72" s="7" t="s">
        <v>103</v>
      </c>
      <c r="D72" s="7"/>
      <c r="E72" s="7"/>
      <c r="F72" s="7"/>
      <c r="G72" s="72"/>
      <c r="H72" s="72"/>
      <c r="I72" s="27"/>
      <c r="J72" s="27"/>
      <c r="K72" s="27"/>
      <c r="L72" s="27"/>
      <c r="M72" s="27"/>
      <c r="N72" s="44"/>
      <c r="O72" s="44"/>
      <c r="P72" s="22"/>
    </row>
    <row r="73" spans="2:16" ht="15" customHeight="1" x14ac:dyDescent="0.25">
      <c r="B73" s="36" t="s">
        <v>624</v>
      </c>
      <c r="C73" s="1" t="s">
        <v>625</v>
      </c>
      <c r="D73" s="1" t="s">
        <v>254</v>
      </c>
      <c r="E73" s="1" t="s">
        <v>607</v>
      </c>
      <c r="F73" s="1">
        <v>20315214263</v>
      </c>
      <c r="G73" s="17" t="s">
        <v>482</v>
      </c>
      <c r="H73" s="17"/>
      <c r="I73" s="26">
        <v>68294.86</v>
      </c>
      <c r="J73" s="26">
        <v>68294.86</v>
      </c>
      <c r="K73" s="26"/>
      <c r="L73" s="26"/>
      <c r="M73" s="26"/>
      <c r="N73" s="45"/>
      <c r="O73" s="45"/>
      <c r="P73" s="10"/>
    </row>
    <row r="74" spans="2:16" ht="15.75" customHeight="1" x14ac:dyDescent="0.25">
      <c r="B74" s="36" t="s">
        <v>457</v>
      </c>
      <c r="C74" s="1" t="s">
        <v>458</v>
      </c>
      <c r="D74" s="1" t="s">
        <v>254</v>
      </c>
      <c r="E74" s="1" t="s">
        <v>607</v>
      </c>
      <c r="F74" s="1">
        <v>27235782508</v>
      </c>
      <c r="G74" s="17" t="s">
        <v>482</v>
      </c>
      <c r="H74" s="73"/>
      <c r="I74" s="26"/>
      <c r="J74" s="26"/>
      <c r="K74" s="26"/>
      <c r="L74" s="26"/>
      <c r="M74" s="26"/>
      <c r="N74" s="45"/>
      <c r="O74" s="45"/>
      <c r="P74" s="10"/>
    </row>
    <row r="75" spans="2:16" ht="15.75" customHeight="1" x14ac:dyDescent="0.25">
      <c r="B75" s="36" t="s">
        <v>622</v>
      </c>
      <c r="C75" s="1" t="s">
        <v>623</v>
      </c>
      <c r="D75" s="1" t="s">
        <v>254</v>
      </c>
      <c r="E75" s="1" t="s">
        <v>607</v>
      </c>
      <c r="F75" s="1">
        <v>20058864154</v>
      </c>
      <c r="G75" s="17" t="s">
        <v>482</v>
      </c>
      <c r="H75" s="73"/>
      <c r="I75" s="26"/>
      <c r="J75" s="26"/>
      <c r="K75" s="26"/>
      <c r="L75" s="26"/>
      <c r="M75" s="26"/>
      <c r="N75" s="45"/>
      <c r="O75" s="45"/>
      <c r="P75" s="10"/>
    </row>
    <row r="76" spans="2:16" ht="15.75" hidden="1" customHeight="1" x14ac:dyDescent="0.25">
      <c r="B76" s="36" t="s">
        <v>993</v>
      </c>
      <c r="C76" s="1" t="s">
        <v>994</v>
      </c>
      <c r="D76" s="1" t="s">
        <v>447</v>
      </c>
      <c r="E76" s="1" t="s">
        <v>607</v>
      </c>
      <c r="F76" s="1">
        <v>20139153392</v>
      </c>
      <c r="G76" s="73" t="s">
        <v>244</v>
      </c>
      <c r="H76" s="73" t="s">
        <v>362</v>
      </c>
      <c r="I76" s="26">
        <v>30450</v>
      </c>
      <c r="J76" s="26">
        <v>30450</v>
      </c>
      <c r="K76" s="26">
        <v>0</v>
      </c>
      <c r="L76" s="26"/>
      <c r="M76" s="26"/>
      <c r="N76" s="45"/>
      <c r="O76" s="45"/>
      <c r="P76" s="10"/>
    </row>
    <row r="77" spans="2:16" ht="15.75" hidden="1" customHeight="1" x14ac:dyDescent="0.25">
      <c r="B77" s="36" t="s">
        <v>298</v>
      </c>
      <c r="C77" s="1" t="s">
        <v>116</v>
      </c>
      <c r="D77" s="1" t="s">
        <v>254</v>
      </c>
      <c r="E77" s="1" t="s">
        <v>607</v>
      </c>
      <c r="F77" s="1">
        <v>27287230910</v>
      </c>
      <c r="G77" s="17" t="s">
        <v>1081</v>
      </c>
      <c r="H77" s="73" t="s">
        <v>1095</v>
      </c>
      <c r="I77" s="26"/>
      <c r="J77" s="26">
        <v>58083.73</v>
      </c>
      <c r="K77" s="26"/>
      <c r="L77" s="26"/>
      <c r="M77" s="26"/>
      <c r="N77" s="45"/>
      <c r="O77" s="45"/>
      <c r="P77" s="10"/>
    </row>
    <row r="78" spans="2:16" x14ac:dyDescent="0.25">
      <c r="B78" s="36" t="s">
        <v>299</v>
      </c>
      <c r="C78" s="1" t="s">
        <v>118</v>
      </c>
      <c r="D78" s="1" t="s">
        <v>254</v>
      </c>
      <c r="E78" s="1" t="s">
        <v>607</v>
      </c>
      <c r="F78" s="1">
        <v>20319952609</v>
      </c>
      <c r="G78" s="17" t="s">
        <v>240</v>
      </c>
      <c r="H78" s="17"/>
      <c r="I78" s="26"/>
      <c r="J78" s="26"/>
      <c r="K78" s="26"/>
      <c r="L78" s="26"/>
      <c r="M78" s="26"/>
      <c r="N78" s="45"/>
      <c r="O78" s="45"/>
      <c r="P78" s="10"/>
    </row>
    <row r="79" spans="2:16" hidden="1" x14ac:dyDescent="0.25">
      <c r="B79" s="36" t="s">
        <v>943</v>
      </c>
      <c r="C79" s="1" t="s">
        <v>944</v>
      </c>
      <c r="D79" s="1" t="s">
        <v>447</v>
      </c>
      <c r="E79" s="1" t="s">
        <v>607</v>
      </c>
      <c r="F79" s="1">
        <f>+'1-Base de Datos'!F8</f>
        <v>20276181735</v>
      </c>
      <c r="G79" s="17" t="s">
        <v>1081</v>
      </c>
      <c r="H79" s="17" t="s">
        <v>1095</v>
      </c>
      <c r="I79" s="26">
        <v>40429.760000000002</v>
      </c>
      <c r="J79" s="26">
        <v>48429.760000000002</v>
      </c>
      <c r="K79" s="26">
        <v>33818.18</v>
      </c>
      <c r="L79" s="26"/>
      <c r="M79" s="26"/>
      <c r="N79" s="45"/>
      <c r="O79" s="45"/>
      <c r="P79" s="10"/>
    </row>
    <row r="80" spans="2:16" x14ac:dyDescent="0.25">
      <c r="B80" s="36" t="s">
        <v>970</v>
      </c>
      <c r="C80" s="1" t="s">
        <v>971</v>
      </c>
      <c r="D80" s="1" t="s">
        <v>447</v>
      </c>
      <c r="E80" s="1" t="s">
        <v>607</v>
      </c>
      <c r="F80" s="1">
        <v>20357066744</v>
      </c>
      <c r="G80" s="17" t="s">
        <v>482</v>
      </c>
      <c r="H80" s="17"/>
      <c r="I80" s="26"/>
      <c r="J80" s="26"/>
      <c r="K80" s="26"/>
      <c r="L80" s="26"/>
      <c r="M80" s="26"/>
      <c r="N80" s="45"/>
      <c r="O80" s="45"/>
      <c r="P80" s="10"/>
    </row>
    <row r="81" spans="2:16" ht="15" customHeight="1" x14ac:dyDescent="0.3">
      <c r="B81" s="35"/>
      <c r="C81" s="7" t="s">
        <v>121</v>
      </c>
      <c r="D81" s="7"/>
      <c r="E81" s="7"/>
      <c r="F81" s="7"/>
      <c r="G81" s="72"/>
      <c r="H81" s="72"/>
      <c r="I81" s="27"/>
      <c r="J81" s="27"/>
      <c r="K81" s="27"/>
      <c r="L81" s="27"/>
      <c r="M81" s="27"/>
      <c r="N81" s="44"/>
      <c r="O81" s="44"/>
      <c r="P81" s="22"/>
    </row>
    <row r="82" spans="2:16" ht="15.75" hidden="1" customHeight="1" x14ac:dyDescent="0.25">
      <c r="B82" s="36" t="s">
        <v>300</v>
      </c>
      <c r="C82" s="1" t="s">
        <v>638</v>
      </c>
      <c r="D82" s="1" t="s">
        <v>254</v>
      </c>
      <c r="E82" s="1" t="s">
        <v>607</v>
      </c>
      <c r="F82" s="1">
        <v>27223420198</v>
      </c>
      <c r="G82" s="17" t="s">
        <v>1081</v>
      </c>
      <c r="H82" s="17" t="s">
        <v>1095</v>
      </c>
      <c r="I82" s="26"/>
      <c r="J82" s="26">
        <v>154371.57</v>
      </c>
      <c r="K82" s="26"/>
      <c r="L82" s="26"/>
      <c r="M82" s="26"/>
      <c r="N82" s="45"/>
      <c r="O82" s="45"/>
      <c r="P82" s="10"/>
    </row>
    <row r="83" spans="2:16" ht="15" customHeight="1" x14ac:dyDescent="0.3">
      <c r="B83" s="35"/>
      <c r="C83" s="7" t="s">
        <v>472</v>
      </c>
      <c r="D83" s="7"/>
      <c r="E83" s="7"/>
      <c r="F83" s="7"/>
      <c r="G83" s="66"/>
      <c r="H83" s="66"/>
      <c r="I83" s="27"/>
      <c r="J83" s="27"/>
      <c r="K83" s="27"/>
      <c r="L83" s="27"/>
      <c r="M83" s="27"/>
      <c r="N83" s="44"/>
      <c r="O83" s="44"/>
      <c r="P83" s="22"/>
    </row>
    <row r="84" spans="2:16" ht="15.75" customHeight="1" x14ac:dyDescent="0.3">
      <c r="B84" s="35"/>
      <c r="C84" s="7" t="s">
        <v>381</v>
      </c>
      <c r="D84" s="7"/>
      <c r="E84" s="7"/>
      <c r="F84" s="7"/>
      <c r="G84" s="104"/>
      <c r="H84" s="104"/>
      <c r="I84" s="27"/>
      <c r="J84" s="27"/>
      <c r="K84" s="27"/>
      <c r="L84" s="27"/>
      <c r="M84" s="27"/>
      <c r="N84" s="44"/>
      <c r="O84" s="44"/>
      <c r="P84" s="22"/>
    </row>
    <row r="85" spans="2:16" ht="15.75" customHeight="1" x14ac:dyDescent="0.25">
      <c r="B85" s="36" t="s">
        <v>626</v>
      </c>
      <c r="C85" s="1" t="s">
        <v>627</v>
      </c>
      <c r="D85" s="1" t="s">
        <v>254</v>
      </c>
      <c r="E85" s="1" t="s">
        <v>607</v>
      </c>
      <c r="F85" s="1">
        <v>27057164730</v>
      </c>
      <c r="G85" s="17" t="s">
        <v>482</v>
      </c>
      <c r="H85" s="17"/>
      <c r="I85" s="26"/>
      <c r="J85" s="26"/>
      <c r="K85" s="26"/>
      <c r="L85" s="26"/>
      <c r="M85" s="26"/>
      <c r="N85" s="45"/>
      <c r="O85" s="45"/>
      <c r="P85" s="10"/>
    </row>
    <row r="86" spans="2:16" ht="15" customHeight="1" x14ac:dyDescent="0.25">
      <c r="B86" s="36" t="s">
        <v>711</v>
      </c>
      <c r="C86" s="1" t="s">
        <v>712</v>
      </c>
      <c r="D86" s="1" t="s">
        <v>447</v>
      </c>
      <c r="E86" s="1" t="s">
        <v>607</v>
      </c>
      <c r="F86" s="1">
        <v>27346803415</v>
      </c>
      <c r="G86" s="17" t="s">
        <v>1081</v>
      </c>
      <c r="H86" s="17"/>
      <c r="I86" s="26"/>
      <c r="J86" s="26"/>
      <c r="K86" s="26"/>
      <c r="L86" s="26"/>
      <c r="M86" s="26"/>
      <c r="N86" s="45"/>
      <c r="O86" s="45"/>
      <c r="P86" s="10"/>
    </row>
    <row r="87" spans="2:16" ht="15.75" x14ac:dyDescent="0.3">
      <c r="B87" s="35"/>
      <c r="C87" s="7" t="s">
        <v>126</v>
      </c>
      <c r="D87" s="7"/>
      <c r="E87" s="7"/>
      <c r="F87" s="7"/>
      <c r="G87" s="72"/>
      <c r="H87" s="72"/>
      <c r="I87" s="27"/>
      <c r="J87" s="27"/>
      <c r="K87" s="27"/>
      <c r="L87" s="27"/>
      <c r="M87" s="27"/>
      <c r="N87" s="44"/>
      <c r="O87" s="44"/>
      <c r="P87" s="22"/>
    </row>
    <row r="88" spans="2:16" ht="15" hidden="1" customHeight="1" x14ac:dyDescent="0.25">
      <c r="B88" s="36" t="s">
        <v>302</v>
      </c>
      <c r="C88" s="1" t="s">
        <v>129</v>
      </c>
      <c r="D88" s="1" t="s">
        <v>254</v>
      </c>
      <c r="E88" s="1" t="s">
        <v>607</v>
      </c>
      <c r="F88" s="1">
        <v>20296207161</v>
      </c>
      <c r="G88" s="17" t="s">
        <v>1080</v>
      </c>
      <c r="H88" s="17" t="s">
        <v>362</v>
      </c>
      <c r="I88" s="26">
        <v>54351.59</v>
      </c>
      <c r="J88" s="26">
        <v>54351.59</v>
      </c>
      <c r="K88" s="26"/>
      <c r="L88" s="26"/>
      <c r="M88" s="26"/>
      <c r="N88" s="45"/>
      <c r="O88" s="45"/>
      <c r="P88" s="10"/>
    </row>
    <row r="89" spans="2:16" ht="15" hidden="1" customHeight="1" x14ac:dyDescent="0.25">
      <c r="B89" s="36" t="s">
        <v>963</v>
      </c>
      <c r="C89" s="1" t="s">
        <v>964</v>
      </c>
      <c r="D89" s="1" t="s">
        <v>447</v>
      </c>
      <c r="E89" s="1" t="s">
        <v>607</v>
      </c>
      <c r="F89" s="1">
        <v>27127299027</v>
      </c>
      <c r="G89" s="17" t="s">
        <v>1081</v>
      </c>
      <c r="H89" s="17" t="s">
        <v>1095</v>
      </c>
      <c r="I89" s="26"/>
      <c r="J89" s="26">
        <v>80678.75</v>
      </c>
      <c r="K89" s="26">
        <f>+J89</f>
        <v>80678.75</v>
      </c>
      <c r="L89" s="26"/>
      <c r="M89" s="26"/>
      <c r="N89" s="45"/>
      <c r="O89" s="45"/>
      <c r="P89" s="10"/>
    </row>
    <row r="90" spans="2:16" ht="15" customHeight="1" x14ac:dyDescent="0.3">
      <c r="B90" s="35"/>
      <c r="C90" s="7" t="s">
        <v>130</v>
      </c>
      <c r="D90" s="7"/>
      <c r="E90" s="7"/>
      <c r="F90" s="7"/>
      <c r="G90" s="66"/>
      <c r="H90" s="66"/>
      <c r="I90" s="27"/>
      <c r="J90" s="27"/>
      <c r="K90" s="27"/>
      <c r="L90" s="27"/>
      <c r="M90" s="27"/>
      <c r="N90" s="44"/>
      <c r="O90" s="44"/>
      <c r="P90" s="22"/>
    </row>
    <row r="91" spans="2:16" ht="15" customHeight="1" x14ac:dyDescent="0.25">
      <c r="B91" s="36" t="s">
        <v>764</v>
      </c>
      <c r="C91" s="1" t="s">
        <v>765</v>
      </c>
      <c r="D91" s="1" t="s">
        <v>255</v>
      </c>
      <c r="E91" s="1" t="s">
        <v>607</v>
      </c>
      <c r="F91" s="1">
        <f>+'1-Base de Datos'!F141</f>
        <v>20059495527</v>
      </c>
      <c r="G91" s="17" t="s">
        <v>482</v>
      </c>
      <c r="H91" s="17"/>
      <c r="I91" s="164"/>
      <c r="J91" s="164"/>
      <c r="K91" s="164"/>
      <c r="L91" s="26"/>
      <c r="M91" s="26"/>
      <c r="N91" s="45"/>
      <c r="O91" s="45"/>
      <c r="P91" s="10"/>
    </row>
    <row r="92" spans="2:16" ht="15" hidden="1" customHeight="1" x14ac:dyDescent="0.25">
      <c r="B92" s="36" t="s">
        <v>708</v>
      </c>
      <c r="C92" s="1" t="s">
        <v>709</v>
      </c>
      <c r="D92" s="1" t="s">
        <v>447</v>
      </c>
      <c r="E92" s="1" t="s">
        <v>607</v>
      </c>
      <c r="F92" s="1">
        <v>27131824241</v>
      </c>
      <c r="G92" s="17" t="s">
        <v>1081</v>
      </c>
      <c r="H92" s="17" t="s">
        <v>1095</v>
      </c>
      <c r="I92" s="26"/>
      <c r="J92" s="26">
        <f>3762+149251.62</f>
        <v>153013.62</v>
      </c>
      <c r="K92" s="26"/>
      <c r="L92" s="26"/>
      <c r="M92" s="26"/>
      <c r="N92" s="45"/>
      <c r="O92" s="45"/>
      <c r="P92" s="10"/>
    </row>
    <row r="93" spans="2:16" ht="15.75" customHeight="1" x14ac:dyDescent="0.25">
      <c r="B93" s="36" t="s">
        <v>596</v>
      </c>
      <c r="C93" s="1" t="s">
        <v>598</v>
      </c>
      <c r="D93" s="1" t="s">
        <v>255</v>
      </c>
      <c r="E93" s="1" t="s">
        <v>607</v>
      </c>
      <c r="F93" s="1">
        <v>30712017380</v>
      </c>
      <c r="G93" s="17" t="s">
        <v>241</v>
      </c>
      <c r="H93" s="17"/>
      <c r="I93" s="26">
        <v>0</v>
      </c>
      <c r="J93" s="26">
        <v>0</v>
      </c>
      <c r="K93" s="26"/>
      <c r="L93" s="26"/>
      <c r="M93" s="26"/>
      <c r="N93" s="45"/>
      <c r="O93" s="45"/>
      <c r="P93" s="10"/>
    </row>
    <row r="94" spans="2:16" hidden="1" x14ac:dyDescent="0.25">
      <c r="B94" s="36" t="s">
        <v>304</v>
      </c>
      <c r="C94" s="1" t="s">
        <v>132</v>
      </c>
      <c r="D94" s="1" t="s">
        <v>254</v>
      </c>
      <c r="E94" s="1" t="s">
        <v>607</v>
      </c>
      <c r="F94" s="1">
        <v>20131827297</v>
      </c>
      <c r="G94" s="17" t="s">
        <v>1081</v>
      </c>
      <c r="H94" s="18" t="s">
        <v>1095</v>
      </c>
      <c r="I94" s="26"/>
      <c r="J94" s="26">
        <v>104437</v>
      </c>
      <c r="K94" s="26"/>
      <c r="L94" s="26"/>
      <c r="M94" s="26"/>
      <c r="N94" s="45"/>
      <c r="O94" s="45"/>
      <c r="P94" s="10"/>
    </row>
    <row r="95" spans="2:16" x14ac:dyDescent="0.25">
      <c r="B95" s="36" t="s">
        <v>306</v>
      </c>
      <c r="C95" s="1" t="s">
        <v>136</v>
      </c>
      <c r="D95" s="1" t="s">
        <v>254</v>
      </c>
      <c r="E95" s="1" t="s">
        <v>607</v>
      </c>
      <c r="F95" s="1">
        <v>20286479856</v>
      </c>
      <c r="G95" s="17" t="s">
        <v>241</v>
      </c>
      <c r="H95" s="18"/>
      <c r="I95" s="26"/>
      <c r="J95" s="26"/>
      <c r="K95" s="26"/>
      <c r="L95" s="26"/>
      <c r="M95" s="26"/>
      <c r="N95" s="45"/>
      <c r="O95" s="45"/>
      <c r="P95" s="10"/>
    </row>
    <row r="96" spans="2:16" hidden="1" x14ac:dyDescent="0.25">
      <c r="B96" s="36" t="s">
        <v>307</v>
      </c>
      <c r="C96" s="1" t="s">
        <v>138</v>
      </c>
      <c r="D96" s="1" t="s">
        <v>254</v>
      </c>
      <c r="E96" s="1" t="s">
        <v>607</v>
      </c>
      <c r="F96" s="1">
        <v>27298559493</v>
      </c>
      <c r="G96" s="17" t="s">
        <v>1080</v>
      </c>
      <c r="H96" s="17" t="s">
        <v>362</v>
      </c>
      <c r="I96" s="26">
        <v>46101.59</v>
      </c>
      <c r="J96" s="26">
        <v>46101.59</v>
      </c>
      <c r="K96" s="26"/>
      <c r="L96" s="26"/>
      <c r="M96" s="26"/>
      <c r="N96" s="45"/>
      <c r="O96" s="45"/>
      <c r="P96" s="10"/>
    </row>
    <row r="97" spans="2:16" hidden="1" x14ac:dyDescent="0.25">
      <c r="B97" s="36" t="s">
        <v>755</v>
      </c>
      <c r="C97" s="1" t="s">
        <v>757</v>
      </c>
      <c r="D97" s="1" t="s">
        <v>447</v>
      </c>
      <c r="E97" s="1" t="s">
        <v>607</v>
      </c>
      <c r="F97" s="1">
        <f>+'1-Base de Datos'!F140</f>
        <v>20270063838</v>
      </c>
      <c r="G97" s="17" t="s">
        <v>1081</v>
      </c>
      <c r="H97" s="17" t="s">
        <v>1095</v>
      </c>
      <c r="I97" s="26"/>
      <c r="J97" s="26">
        <v>14083.5</v>
      </c>
      <c r="K97" s="26">
        <v>14083.5</v>
      </c>
      <c r="L97" s="26"/>
      <c r="M97" s="26"/>
      <c r="N97" s="45"/>
      <c r="O97" s="45"/>
      <c r="P97" s="10"/>
    </row>
    <row r="98" spans="2:16" hidden="1" x14ac:dyDescent="0.25">
      <c r="B98" s="36" t="s">
        <v>374</v>
      </c>
      <c r="C98" s="1" t="s">
        <v>375</v>
      </c>
      <c r="D98" s="1" t="s">
        <v>254</v>
      </c>
      <c r="E98" s="1" t="s">
        <v>607</v>
      </c>
      <c r="F98" s="1">
        <v>27160484433</v>
      </c>
      <c r="G98" s="17" t="s">
        <v>1081</v>
      </c>
      <c r="H98" s="17" t="s">
        <v>1095</v>
      </c>
      <c r="I98" s="26"/>
      <c r="J98" s="26">
        <v>72000</v>
      </c>
      <c r="K98" s="26">
        <v>72000</v>
      </c>
      <c r="L98" s="26"/>
      <c r="M98" s="26"/>
      <c r="N98" s="45"/>
      <c r="O98" s="45"/>
      <c r="P98" s="10"/>
    </row>
    <row r="99" spans="2:16" hidden="1" x14ac:dyDescent="0.25">
      <c r="B99" s="36" t="s">
        <v>847</v>
      </c>
      <c r="C99" s="1" t="s">
        <v>852</v>
      </c>
      <c r="D99" s="1" t="s">
        <v>447</v>
      </c>
      <c r="E99" s="1" t="s">
        <v>607</v>
      </c>
      <c r="F99" s="1">
        <v>27392653584</v>
      </c>
      <c r="G99" s="17" t="s">
        <v>1080</v>
      </c>
      <c r="H99" s="17" t="s">
        <v>362</v>
      </c>
      <c r="I99" s="26">
        <v>26200</v>
      </c>
      <c r="J99" s="26">
        <v>26200</v>
      </c>
      <c r="K99" s="26"/>
      <c r="L99" s="26"/>
      <c r="M99" s="26"/>
      <c r="N99" s="45"/>
      <c r="O99" s="45"/>
      <c r="P99" s="10"/>
    </row>
    <row r="100" spans="2:16" s="70" customFormat="1" ht="15" customHeight="1" x14ac:dyDescent="0.3">
      <c r="B100" s="35"/>
      <c r="C100" s="7" t="s">
        <v>140</v>
      </c>
      <c r="D100" s="7"/>
      <c r="E100" s="7"/>
      <c r="F100" s="7"/>
      <c r="G100" s="72"/>
      <c r="H100" s="72"/>
      <c r="I100" s="27"/>
      <c r="J100" s="27"/>
      <c r="K100" s="27"/>
      <c r="L100" s="27"/>
      <c r="M100" s="27"/>
      <c r="N100" s="44"/>
      <c r="O100" s="44"/>
      <c r="P100" s="22"/>
    </row>
    <row r="101" spans="2:16" ht="15" hidden="1" customHeight="1" x14ac:dyDescent="0.25">
      <c r="B101" s="37" t="s">
        <v>683</v>
      </c>
      <c r="C101" s="1" t="s">
        <v>684</v>
      </c>
      <c r="D101" s="1" t="s">
        <v>447</v>
      </c>
      <c r="E101" s="1" t="s">
        <v>607</v>
      </c>
      <c r="F101" s="1">
        <v>27268092493</v>
      </c>
      <c r="G101" s="17" t="s">
        <v>1080</v>
      </c>
      <c r="H101" s="17" t="s">
        <v>1095</v>
      </c>
      <c r="I101" s="26">
        <v>0</v>
      </c>
      <c r="J101" s="26">
        <v>0</v>
      </c>
      <c r="K101" s="26"/>
      <c r="L101" s="26"/>
      <c r="M101" s="26"/>
      <c r="N101" s="45"/>
      <c r="O101" s="45"/>
      <c r="P101" s="74"/>
    </row>
    <row r="102" spans="2:16" hidden="1" x14ac:dyDescent="0.25">
      <c r="B102" s="36" t="s">
        <v>314</v>
      </c>
      <c r="C102" s="1" t="s">
        <v>155</v>
      </c>
      <c r="D102" s="1" t="s">
        <v>254</v>
      </c>
      <c r="E102" s="1" t="s">
        <v>607</v>
      </c>
      <c r="F102" s="1">
        <v>27298554556</v>
      </c>
      <c r="G102" s="17" t="s">
        <v>1081</v>
      </c>
      <c r="H102" s="18" t="s">
        <v>1095</v>
      </c>
      <c r="I102" s="26"/>
      <c r="J102" s="26">
        <v>118089.01</v>
      </c>
      <c r="K102" s="26"/>
      <c r="L102" s="26"/>
      <c r="M102" s="26"/>
      <c r="N102" s="45"/>
      <c r="O102" s="45"/>
      <c r="P102" s="10"/>
    </row>
    <row r="103" spans="2:16" x14ac:dyDescent="0.25">
      <c r="B103" s="36" t="s">
        <v>311</v>
      </c>
      <c r="C103" s="1" t="s">
        <v>149</v>
      </c>
      <c r="D103" s="1" t="s">
        <v>254</v>
      </c>
      <c r="E103" s="1" t="s">
        <v>607</v>
      </c>
      <c r="F103" s="1">
        <v>20284712596</v>
      </c>
      <c r="G103" s="73" t="s">
        <v>241</v>
      </c>
      <c r="H103" s="18"/>
      <c r="I103" s="26"/>
      <c r="J103" s="26"/>
      <c r="K103" s="26"/>
      <c r="L103" s="26"/>
      <c r="M103" s="26"/>
      <c r="N103" s="41"/>
      <c r="O103" s="41"/>
      <c r="P103" s="4"/>
    </row>
    <row r="104" spans="2:16" hidden="1" x14ac:dyDescent="0.25">
      <c r="B104" s="37" t="s">
        <v>312</v>
      </c>
      <c r="C104" s="1" t="s">
        <v>151</v>
      </c>
      <c r="D104" s="1" t="s">
        <v>254</v>
      </c>
      <c r="E104" s="1" t="s">
        <v>607</v>
      </c>
      <c r="F104" s="1">
        <v>23310170364</v>
      </c>
      <c r="G104" s="17" t="s">
        <v>1081</v>
      </c>
      <c r="H104" s="68" t="s">
        <v>1095</v>
      </c>
      <c r="I104" s="26"/>
      <c r="J104" s="26">
        <v>44757</v>
      </c>
      <c r="K104" s="26"/>
      <c r="L104" s="26"/>
      <c r="M104" s="26"/>
      <c r="N104" s="41"/>
      <c r="O104" s="41"/>
      <c r="P104" s="4"/>
    </row>
    <row r="105" spans="2:16" hidden="1" x14ac:dyDescent="0.25">
      <c r="B105" s="36" t="s">
        <v>313</v>
      </c>
      <c r="C105" s="1" t="s">
        <v>153</v>
      </c>
      <c r="D105" s="1" t="s">
        <v>254</v>
      </c>
      <c r="E105" s="1" t="s">
        <v>607</v>
      </c>
      <c r="F105" s="1">
        <v>27308626380</v>
      </c>
      <c r="G105" s="17" t="s">
        <v>1080</v>
      </c>
      <c r="H105" s="73" t="s">
        <v>1095</v>
      </c>
      <c r="I105" s="26">
        <v>20400</v>
      </c>
      <c r="J105" s="26">
        <v>20400</v>
      </c>
      <c r="K105" s="26"/>
      <c r="L105" s="26"/>
      <c r="M105" s="26"/>
      <c r="N105" s="41"/>
      <c r="O105" s="41"/>
      <c r="P105" s="4"/>
    </row>
    <row r="106" spans="2:16" hidden="1" x14ac:dyDescent="0.25">
      <c r="B106" s="37" t="s">
        <v>588</v>
      </c>
      <c r="C106" s="1" t="s">
        <v>590</v>
      </c>
      <c r="D106" s="1" t="s">
        <v>447</v>
      </c>
      <c r="E106" s="1" t="s">
        <v>607</v>
      </c>
      <c r="F106" s="1">
        <v>27276105774</v>
      </c>
      <c r="G106" s="73" t="s">
        <v>241</v>
      </c>
      <c r="H106" s="73" t="s">
        <v>362</v>
      </c>
      <c r="I106" s="26"/>
      <c r="J106" s="26">
        <v>28050</v>
      </c>
      <c r="K106" s="26"/>
      <c r="L106" s="26"/>
      <c r="M106" s="26"/>
      <c r="N106" s="41"/>
      <c r="O106" s="41"/>
      <c r="P106" s="69"/>
    </row>
    <row r="107" spans="2:16" hidden="1" x14ac:dyDescent="0.25">
      <c r="B107" s="36" t="s">
        <v>498</v>
      </c>
      <c r="C107" s="1" t="s">
        <v>499</v>
      </c>
      <c r="D107" s="1" t="s">
        <v>447</v>
      </c>
      <c r="E107" s="1" t="s">
        <v>607</v>
      </c>
      <c r="F107" s="1">
        <v>27291213559</v>
      </c>
      <c r="G107" s="17" t="s">
        <v>1080</v>
      </c>
      <c r="H107" s="73" t="s">
        <v>1095</v>
      </c>
      <c r="I107" s="26">
        <v>195728.1</v>
      </c>
      <c r="J107" s="26">
        <v>195728.1</v>
      </c>
      <c r="K107" s="26"/>
      <c r="L107" s="26"/>
      <c r="M107" s="26"/>
      <c r="N107" s="41"/>
      <c r="O107" s="41"/>
      <c r="P107" s="69"/>
    </row>
    <row r="108" spans="2:16" hidden="1" x14ac:dyDescent="0.25">
      <c r="B108" s="37" t="s">
        <v>659</v>
      </c>
      <c r="C108" s="1" t="s">
        <v>660</v>
      </c>
      <c r="D108" s="1" t="s">
        <v>447</v>
      </c>
      <c r="E108" s="1" t="s">
        <v>607</v>
      </c>
      <c r="F108" s="1">
        <v>20294470361</v>
      </c>
      <c r="G108" s="17" t="s">
        <v>1080</v>
      </c>
      <c r="H108" s="73" t="s">
        <v>1095</v>
      </c>
      <c r="I108" s="26">
        <v>35000</v>
      </c>
      <c r="J108" s="26">
        <v>35000</v>
      </c>
      <c r="K108" s="26"/>
      <c r="L108" s="26"/>
      <c r="M108" s="26"/>
      <c r="N108" s="41"/>
      <c r="O108" s="41"/>
      <c r="P108" s="69"/>
    </row>
    <row r="109" spans="2:16" x14ac:dyDescent="0.25">
      <c r="B109" s="36" t="s">
        <v>516</v>
      </c>
      <c r="C109" s="1" t="s">
        <v>517</v>
      </c>
      <c r="D109" s="1" t="s">
        <v>254</v>
      </c>
      <c r="E109" s="1" t="s">
        <v>607</v>
      </c>
      <c r="F109" s="1">
        <v>27286764288</v>
      </c>
      <c r="G109" s="73" t="s">
        <v>241</v>
      </c>
      <c r="H109" s="73"/>
      <c r="I109" s="26"/>
      <c r="J109" s="26"/>
      <c r="K109" s="26"/>
      <c r="L109" s="26"/>
      <c r="M109" s="26"/>
      <c r="N109" s="41"/>
      <c r="O109" s="41"/>
      <c r="P109" s="69"/>
    </row>
    <row r="110" spans="2:16" x14ac:dyDescent="0.25">
      <c r="B110" s="36" t="s">
        <v>797</v>
      </c>
      <c r="C110" s="1" t="str">
        <f>+'1-Base de Datos'!C160</f>
        <v>MENDEZ, Maria Ines</v>
      </c>
      <c r="D110" s="1" t="s">
        <v>447</v>
      </c>
      <c r="E110" s="1" t="s">
        <v>607</v>
      </c>
      <c r="F110" s="1">
        <f>+'1-Base de Datos'!F160</f>
        <v>23265644724</v>
      </c>
      <c r="G110" s="73" t="s">
        <v>482</v>
      </c>
      <c r="H110" s="73"/>
      <c r="I110" s="26"/>
      <c r="J110" s="26"/>
      <c r="K110" s="26"/>
      <c r="L110" s="26"/>
      <c r="M110" s="26"/>
      <c r="N110" s="41"/>
      <c r="O110" s="41"/>
      <c r="P110" s="69"/>
    </row>
    <row r="111" spans="2:16" hidden="1" x14ac:dyDescent="0.25">
      <c r="B111" s="36" t="s">
        <v>802</v>
      </c>
      <c r="C111" s="1" t="s">
        <v>803</v>
      </c>
      <c r="D111" s="1" t="s">
        <v>447</v>
      </c>
      <c r="E111" s="1" t="s">
        <v>607</v>
      </c>
      <c r="F111" s="1">
        <v>27178979170</v>
      </c>
      <c r="G111" s="17" t="s">
        <v>1080</v>
      </c>
      <c r="H111" s="73" t="s">
        <v>1095</v>
      </c>
      <c r="I111" s="26">
        <v>15800</v>
      </c>
      <c r="J111" s="26">
        <v>15800</v>
      </c>
      <c r="K111" s="26"/>
      <c r="L111" s="26"/>
      <c r="M111" s="26"/>
      <c r="N111" s="41"/>
      <c r="O111" s="41"/>
      <c r="P111" s="69"/>
    </row>
    <row r="112" spans="2:16" hidden="1" x14ac:dyDescent="0.25">
      <c r="B112" s="36" t="s">
        <v>817</v>
      </c>
      <c r="C112" s="1" t="s">
        <v>819</v>
      </c>
      <c r="D112" s="1" t="s">
        <v>254</v>
      </c>
      <c r="E112" s="1" t="s">
        <v>607</v>
      </c>
      <c r="F112" s="1">
        <v>20322567740</v>
      </c>
      <c r="G112" s="17" t="s">
        <v>1081</v>
      </c>
      <c r="H112" s="73" t="s">
        <v>1095</v>
      </c>
      <c r="I112" s="26"/>
      <c r="J112" s="26">
        <v>190400</v>
      </c>
      <c r="K112" s="26"/>
      <c r="L112" s="26"/>
      <c r="M112" s="26"/>
      <c r="N112" s="41"/>
      <c r="O112" s="41"/>
      <c r="P112" s="69"/>
    </row>
    <row r="113" spans="2:16" hidden="1" x14ac:dyDescent="0.25">
      <c r="B113" s="36" t="s">
        <v>853</v>
      </c>
      <c r="C113" s="1" t="s">
        <v>856</v>
      </c>
      <c r="D113" s="1" t="s">
        <v>447</v>
      </c>
      <c r="E113" s="1" t="s">
        <v>607</v>
      </c>
      <c r="F113" s="1">
        <v>27338384381</v>
      </c>
      <c r="G113" s="73" t="s">
        <v>241</v>
      </c>
      <c r="H113" s="73" t="s">
        <v>362</v>
      </c>
      <c r="I113" s="26">
        <v>885.95</v>
      </c>
      <c r="J113" s="26">
        <v>885.95</v>
      </c>
      <c r="K113" s="26"/>
      <c r="L113" s="26"/>
      <c r="M113" s="26"/>
      <c r="N113" s="41"/>
      <c r="O113" s="41"/>
      <c r="P113" s="69"/>
    </row>
    <row r="114" spans="2:16" x14ac:dyDescent="0.25">
      <c r="B114" s="36" t="s">
        <v>947</v>
      </c>
      <c r="C114" s="1" t="s">
        <v>949</v>
      </c>
      <c r="D114" s="1" t="s">
        <v>447</v>
      </c>
      <c r="E114" s="1" t="s">
        <v>607</v>
      </c>
      <c r="F114" s="1">
        <v>20372904225</v>
      </c>
      <c r="G114" s="73" t="s">
        <v>482</v>
      </c>
      <c r="H114" s="73"/>
      <c r="I114" s="26"/>
      <c r="J114" s="26"/>
      <c r="K114" s="26"/>
      <c r="L114" s="26"/>
      <c r="M114" s="26"/>
      <c r="N114" s="41"/>
      <c r="O114" s="41"/>
      <c r="P114" s="69"/>
    </row>
    <row r="115" spans="2:16" hidden="1" x14ac:dyDescent="0.25">
      <c r="B115" s="36" t="s">
        <v>997</v>
      </c>
      <c r="C115" s="1" t="s">
        <v>1024</v>
      </c>
      <c r="D115" s="1" t="s">
        <v>254</v>
      </c>
      <c r="E115" s="1" t="s">
        <v>607</v>
      </c>
      <c r="F115" s="1">
        <v>20323277517</v>
      </c>
      <c r="G115" s="17" t="s">
        <v>1081</v>
      </c>
      <c r="H115" s="73" t="s">
        <v>1095</v>
      </c>
      <c r="I115" s="26">
        <v>16398.740000000002</v>
      </c>
      <c r="J115" s="26">
        <f>+I115</f>
        <v>16398.740000000002</v>
      </c>
      <c r="K115" s="26">
        <f>+J115</f>
        <v>16398.740000000002</v>
      </c>
      <c r="L115" s="26"/>
      <c r="M115" s="26"/>
      <c r="N115" s="41"/>
      <c r="O115" s="41"/>
      <c r="P115" s="69"/>
    </row>
    <row r="116" spans="2:16" x14ac:dyDescent="0.25">
      <c r="B116" s="36" t="s">
        <v>1072</v>
      </c>
      <c r="C116" s="1" t="s">
        <v>1073</v>
      </c>
      <c r="D116" s="1" t="s">
        <v>607</v>
      </c>
      <c r="E116" s="1" t="s">
        <v>254</v>
      </c>
      <c r="F116" s="1">
        <v>20390277947</v>
      </c>
      <c r="G116" s="73" t="s">
        <v>482</v>
      </c>
      <c r="H116" s="73"/>
      <c r="I116" s="26"/>
      <c r="J116" s="26"/>
      <c r="K116" s="26"/>
      <c r="L116" s="26"/>
      <c r="M116" s="26"/>
      <c r="N116" s="41"/>
      <c r="O116" s="41"/>
      <c r="P116" s="69"/>
    </row>
    <row r="117" spans="2:16" s="81" customFormat="1" ht="15.75" customHeight="1" x14ac:dyDescent="0.3">
      <c r="B117" s="90"/>
      <c r="C117" s="77" t="s">
        <v>157</v>
      </c>
      <c r="D117" s="77"/>
      <c r="E117" s="77"/>
      <c r="F117" s="77"/>
      <c r="G117" s="78"/>
      <c r="H117" s="78"/>
      <c r="I117" s="77"/>
      <c r="J117" s="77"/>
      <c r="K117" s="77"/>
      <c r="L117" s="77"/>
      <c r="M117" s="77"/>
      <c r="N117" s="79"/>
      <c r="O117" s="79"/>
      <c r="P117" s="80"/>
    </row>
    <row r="118" spans="2:16" ht="15" hidden="1" customHeight="1" x14ac:dyDescent="0.25">
      <c r="B118" s="36" t="s">
        <v>315</v>
      </c>
      <c r="C118" s="1" t="s">
        <v>414</v>
      </c>
      <c r="D118" s="1" t="s">
        <v>254</v>
      </c>
      <c r="E118" s="1" t="s">
        <v>607</v>
      </c>
      <c r="F118" s="1">
        <v>20274664852</v>
      </c>
      <c r="G118" s="17" t="s">
        <v>1080</v>
      </c>
      <c r="H118" s="17" t="s">
        <v>1095</v>
      </c>
      <c r="I118" s="26">
        <v>0</v>
      </c>
      <c r="J118" s="26">
        <v>0</v>
      </c>
      <c r="K118" s="26"/>
      <c r="L118" s="26"/>
      <c r="M118" s="26"/>
      <c r="N118" s="45"/>
      <c r="O118" s="45"/>
      <c r="P118" s="10"/>
    </row>
    <row r="119" spans="2:16" s="70" customFormat="1" ht="15" hidden="1" customHeight="1" x14ac:dyDescent="0.25">
      <c r="B119" s="37" t="s">
        <v>316</v>
      </c>
      <c r="C119" s="1" t="s">
        <v>160</v>
      </c>
      <c r="D119" s="1" t="s">
        <v>254</v>
      </c>
      <c r="E119" s="1" t="s">
        <v>607</v>
      </c>
      <c r="F119" s="1">
        <v>20290246785</v>
      </c>
      <c r="G119" s="17" t="s">
        <v>1080</v>
      </c>
      <c r="H119" s="17" t="s">
        <v>1095</v>
      </c>
      <c r="I119" s="26">
        <v>23350</v>
      </c>
      <c r="J119" s="26">
        <v>23350</v>
      </c>
      <c r="K119" s="26"/>
      <c r="L119" s="26"/>
      <c r="M119" s="26"/>
      <c r="N119" s="45"/>
      <c r="O119" s="45"/>
      <c r="P119" s="74"/>
    </row>
    <row r="120" spans="2:16" s="70" customFormat="1" ht="15" hidden="1" customHeight="1" x14ac:dyDescent="0.25">
      <c r="B120" s="37" t="s">
        <v>317</v>
      </c>
      <c r="C120" s="1" t="s">
        <v>864</v>
      </c>
      <c r="D120" s="1" t="s">
        <v>447</v>
      </c>
      <c r="E120" s="1" t="s">
        <v>607</v>
      </c>
      <c r="F120" s="1">
        <v>20276074661</v>
      </c>
      <c r="G120" s="17" t="s">
        <v>1080</v>
      </c>
      <c r="H120" s="68" t="s">
        <v>1095</v>
      </c>
      <c r="I120" s="26">
        <v>127840</v>
      </c>
      <c r="J120" s="26">
        <v>127840</v>
      </c>
      <c r="K120" s="26">
        <v>127840</v>
      </c>
      <c r="L120" s="26"/>
      <c r="M120" s="26"/>
      <c r="N120" s="45"/>
      <c r="O120" s="45"/>
      <c r="P120" s="74"/>
    </row>
    <row r="121" spans="2:16" s="70" customFormat="1" ht="15" customHeight="1" x14ac:dyDescent="0.25">
      <c r="B121" s="36" t="s">
        <v>789</v>
      </c>
      <c r="C121" s="1" t="s">
        <v>788</v>
      </c>
      <c r="D121" s="1" t="s">
        <v>447</v>
      </c>
      <c r="E121" s="1" t="s">
        <v>607</v>
      </c>
      <c r="F121" s="1">
        <v>20059495527</v>
      </c>
      <c r="G121" s="68" t="s">
        <v>482</v>
      </c>
      <c r="H121" s="68"/>
      <c r="I121" s="26"/>
      <c r="J121" s="26"/>
      <c r="K121" s="26"/>
      <c r="L121" s="26"/>
      <c r="M121" s="26"/>
      <c r="N121" s="45"/>
      <c r="O121" s="45"/>
      <c r="P121" s="74"/>
    </row>
    <row r="122" spans="2:16" s="70" customFormat="1" ht="15" customHeight="1" x14ac:dyDescent="0.25">
      <c r="B122" s="37" t="s">
        <v>790</v>
      </c>
      <c r="C122" s="1" t="s">
        <v>791</v>
      </c>
      <c r="D122" s="1" t="s">
        <v>447</v>
      </c>
      <c r="E122" s="1" t="s">
        <v>607</v>
      </c>
      <c r="F122" s="1">
        <f>+'1-Base de Datos'!F173</f>
        <v>20084520846</v>
      </c>
      <c r="G122" s="68" t="s">
        <v>482</v>
      </c>
      <c r="H122" s="68"/>
      <c r="I122" s="26"/>
      <c r="J122" s="26"/>
      <c r="K122" s="26"/>
      <c r="L122" s="26"/>
      <c r="M122" s="26"/>
      <c r="N122" s="45"/>
      <c r="O122" s="45"/>
      <c r="P122" s="74"/>
    </row>
    <row r="123" spans="2:16" s="70" customFormat="1" ht="15" hidden="1" customHeight="1" x14ac:dyDescent="0.25">
      <c r="B123" s="37" t="s">
        <v>915</v>
      </c>
      <c r="C123" s="1" t="s">
        <v>916</v>
      </c>
      <c r="D123" s="1" t="s">
        <v>447</v>
      </c>
      <c r="E123" s="1" t="s">
        <v>607</v>
      </c>
      <c r="F123" s="1">
        <v>20325096080</v>
      </c>
      <c r="G123" s="17" t="s">
        <v>1081</v>
      </c>
      <c r="H123" s="68" t="s">
        <v>1095</v>
      </c>
      <c r="I123" s="26"/>
      <c r="J123" s="26">
        <v>0</v>
      </c>
      <c r="K123" s="26"/>
      <c r="L123" s="26"/>
      <c r="M123" s="26"/>
      <c r="N123" s="45"/>
      <c r="O123" s="45"/>
      <c r="P123" s="74"/>
    </row>
    <row r="124" spans="2:16" ht="15" customHeight="1" x14ac:dyDescent="0.3">
      <c r="B124" s="90"/>
      <c r="C124" s="77" t="s">
        <v>545</v>
      </c>
      <c r="D124" s="77"/>
      <c r="E124" s="77"/>
      <c r="F124" s="77"/>
      <c r="G124" s="78"/>
      <c r="H124" s="78"/>
      <c r="I124" s="77"/>
      <c r="J124" s="77"/>
      <c r="K124" s="77"/>
      <c r="L124" s="77"/>
      <c r="M124" s="77"/>
      <c r="N124" s="79"/>
      <c r="O124" s="79"/>
      <c r="P124" s="80"/>
    </row>
    <row r="125" spans="2:16" ht="15" hidden="1" customHeight="1" x14ac:dyDescent="0.25">
      <c r="B125" s="36" t="s">
        <v>546</v>
      </c>
      <c r="C125" s="1" t="s">
        <v>547</v>
      </c>
      <c r="D125" s="1" t="s">
        <v>254</v>
      </c>
      <c r="E125" s="1" t="s">
        <v>607</v>
      </c>
      <c r="F125" s="1">
        <v>20170441312</v>
      </c>
      <c r="G125" s="73" t="s">
        <v>241</v>
      </c>
      <c r="H125" s="17" t="s">
        <v>362</v>
      </c>
      <c r="I125" s="26"/>
      <c r="J125" s="26"/>
      <c r="K125" s="26">
        <v>58131</v>
      </c>
      <c r="L125" s="26"/>
      <c r="M125" s="26"/>
      <c r="N125" s="45"/>
      <c r="O125" s="45"/>
      <c r="P125" s="10"/>
    </row>
    <row r="126" spans="2:16" ht="15.75" customHeight="1" x14ac:dyDescent="0.3">
      <c r="B126" s="35"/>
      <c r="C126" s="7" t="s">
        <v>163</v>
      </c>
      <c r="D126" s="7"/>
      <c r="E126" s="7"/>
      <c r="F126" s="7"/>
      <c r="G126" s="8"/>
      <c r="H126" s="8"/>
      <c r="I126" s="27"/>
      <c r="J126" s="27"/>
      <c r="K126" s="27"/>
      <c r="L126" s="27"/>
      <c r="M126" s="27"/>
      <c r="N126" s="44"/>
      <c r="O126" s="44"/>
      <c r="P126" s="22"/>
    </row>
    <row r="127" spans="2:16" s="70" customFormat="1" ht="15" hidden="1" customHeight="1" x14ac:dyDescent="0.25">
      <c r="B127" s="36" t="s">
        <v>639</v>
      </c>
      <c r="C127" s="1" t="s">
        <v>842</v>
      </c>
      <c r="D127" s="1" t="s">
        <v>447</v>
      </c>
      <c r="E127" s="1" t="s">
        <v>607</v>
      </c>
      <c r="F127" s="1">
        <v>20217707650</v>
      </c>
      <c r="G127" s="17" t="s">
        <v>1080</v>
      </c>
      <c r="H127" s="17" t="s">
        <v>1095</v>
      </c>
      <c r="I127" s="26">
        <v>11546</v>
      </c>
      <c r="J127" s="26">
        <v>11546</v>
      </c>
      <c r="K127" s="26"/>
      <c r="L127" s="26"/>
      <c r="M127" s="26"/>
      <c r="N127" s="45"/>
      <c r="O127" s="45"/>
      <c r="P127" s="10"/>
    </row>
    <row r="128" spans="2:16" hidden="1" x14ac:dyDescent="0.25">
      <c r="B128" s="36" t="s">
        <v>541</v>
      </c>
      <c r="C128" s="1" t="s">
        <v>841</v>
      </c>
      <c r="D128" s="1" t="s">
        <v>447</v>
      </c>
      <c r="E128" s="1" t="s">
        <v>607</v>
      </c>
      <c r="F128" s="1">
        <v>20121334101</v>
      </c>
      <c r="G128" s="17" t="s">
        <v>1081</v>
      </c>
      <c r="H128" s="17" t="s">
        <v>1095</v>
      </c>
      <c r="I128" s="26"/>
      <c r="J128" s="26">
        <v>66000</v>
      </c>
      <c r="K128" s="26"/>
      <c r="L128" s="26"/>
      <c r="M128" s="26"/>
      <c r="N128" s="45"/>
      <c r="O128" s="45"/>
      <c r="P128" s="10"/>
    </row>
    <row r="129" spans="2:16" ht="15" hidden="1" customHeight="1" x14ac:dyDescent="0.25">
      <c r="B129" s="37" t="s">
        <v>318</v>
      </c>
      <c r="C129" s="1" t="s">
        <v>164</v>
      </c>
      <c r="D129" s="1" t="s">
        <v>254</v>
      </c>
      <c r="E129" s="1" t="s">
        <v>607</v>
      </c>
      <c r="F129" s="1">
        <v>27320960725</v>
      </c>
      <c r="G129" s="17" t="s">
        <v>1081</v>
      </c>
      <c r="H129" s="68" t="s">
        <v>1095</v>
      </c>
      <c r="I129" s="26"/>
      <c r="J129" s="26">
        <v>40400</v>
      </c>
      <c r="K129" s="26"/>
      <c r="L129" s="26"/>
      <c r="M129" s="26"/>
      <c r="N129" s="45"/>
      <c r="O129" s="45"/>
      <c r="P129" s="74"/>
    </row>
    <row r="130" spans="2:16" ht="15" hidden="1" customHeight="1" x14ac:dyDescent="0.25">
      <c r="B130" s="36" t="s">
        <v>319</v>
      </c>
      <c r="C130" s="1" t="s">
        <v>165</v>
      </c>
      <c r="D130" s="1" t="s">
        <v>254</v>
      </c>
      <c r="E130" s="1" t="s">
        <v>607</v>
      </c>
      <c r="F130" s="1">
        <v>20308293034</v>
      </c>
      <c r="G130" s="73" t="s">
        <v>241</v>
      </c>
      <c r="H130" s="17" t="s">
        <v>362</v>
      </c>
      <c r="I130" s="26">
        <v>218743.38</v>
      </c>
      <c r="J130" s="26">
        <f>+I130</f>
        <v>218743.38</v>
      </c>
      <c r="K130" s="26"/>
      <c r="L130" s="26"/>
      <c r="M130" s="26"/>
      <c r="N130" s="45"/>
      <c r="O130" s="45"/>
      <c r="P130" s="10"/>
    </row>
    <row r="131" spans="2:16" ht="15" hidden="1" customHeight="1" x14ac:dyDescent="0.25">
      <c r="B131" s="36" t="s">
        <v>323</v>
      </c>
      <c r="C131" s="1" t="s">
        <v>171</v>
      </c>
      <c r="D131" s="1" t="s">
        <v>254</v>
      </c>
      <c r="E131" s="1" t="s">
        <v>607</v>
      </c>
      <c r="F131" s="1">
        <v>27315212133</v>
      </c>
      <c r="G131" s="73" t="s">
        <v>241</v>
      </c>
      <c r="H131" s="17" t="s">
        <v>362</v>
      </c>
      <c r="I131" s="26">
        <v>0</v>
      </c>
      <c r="J131" s="26">
        <v>0</v>
      </c>
      <c r="K131" s="26"/>
      <c r="L131" s="26"/>
      <c r="M131" s="26"/>
      <c r="N131" s="45"/>
      <c r="O131" s="45"/>
      <c r="P131" s="10"/>
    </row>
    <row r="132" spans="2:16" ht="15" customHeight="1" x14ac:dyDescent="0.25">
      <c r="B132" s="36" t="s">
        <v>463</v>
      </c>
      <c r="C132" s="1" t="s">
        <v>464</v>
      </c>
      <c r="D132" s="1" t="s">
        <v>254</v>
      </c>
      <c r="E132" s="1" t="s">
        <v>607</v>
      </c>
      <c r="F132" s="1">
        <v>27058015712</v>
      </c>
      <c r="G132" s="17" t="s">
        <v>482</v>
      </c>
      <c r="H132" s="17"/>
      <c r="I132" s="26"/>
      <c r="J132" s="26"/>
      <c r="K132" s="26"/>
      <c r="L132" s="26"/>
      <c r="M132" s="26"/>
      <c r="N132" s="45"/>
      <c r="O132" s="45"/>
      <c r="P132" s="10"/>
    </row>
    <row r="133" spans="2:16" ht="15" hidden="1" customHeight="1" x14ac:dyDescent="0.25">
      <c r="B133" s="36" t="s">
        <v>512</v>
      </c>
      <c r="C133" s="1" t="s">
        <v>513</v>
      </c>
      <c r="D133" s="1" t="s">
        <v>447</v>
      </c>
      <c r="E133" s="1" t="s">
        <v>607</v>
      </c>
      <c r="F133" s="1">
        <v>20350287281</v>
      </c>
      <c r="G133" s="17" t="s">
        <v>1080</v>
      </c>
      <c r="H133" s="17" t="s">
        <v>1095</v>
      </c>
      <c r="I133" s="26">
        <v>163615.97</v>
      </c>
      <c r="J133" s="26">
        <v>163615.97</v>
      </c>
      <c r="K133" s="26"/>
      <c r="L133" s="26"/>
      <c r="M133" s="26"/>
      <c r="N133" s="45"/>
      <c r="O133" s="45"/>
      <c r="P133" s="10"/>
    </row>
    <row r="134" spans="2:16" ht="15" hidden="1" customHeight="1" x14ac:dyDescent="0.25">
      <c r="B134" s="36" t="s">
        <v>831</v>
      </c>
      <c r="C134" s="1" t="s">
        <v>834</v>
      </c>
      <c r="D134" s="1" t="s">
        <v>447</v>
      </c>
      <c r="E134" s="1" t="s">
        <v>607</v>
      </c>
      <c r="F134" s="1">
        <v>20245929545</v>
      </c>
      <c r="G134" s="17" t="s">
        <v>1080</v>
      </c>
      <c r="H134" s="17" t="s">
        <v>1095</v>
      </c>
      <c r="I134" s="26">
        <v>8995</v>
      </c>
      <c r="J134" s="26">
        <v>8995</v>
      </c>
      <c r="K134" s="26"/>
      <c r="L134" s="26"/>
      <c r="M134" s="26"/>
      <c r="N134" s="45"/>
      <c r="O134" s="45"/>
      <c r="P134" s="10"/>
    </row>
    <row r="135" spans="2:16" ht="15" hidden="1" customHeight="1" x14ac:dyDescent="0.25">
      <c r="B135" s="36" t="s">
        <v>975</v>
      </c>
      <c r="C135" s="1" t="s">
        <v>979</v>
      </c>
      <c r="D135" s="1" t="s">
        <v>447</v>
      </c>
      <c r="E135" s="1" t="s">
        <v>607</v>
      </c>
      <c r="F135" s="1">
        <v>27205539617</v>
      </c>
      <c r="G135" s="17" t="s">
        <v>1080</v>
      </c>
      <c r="H135" s="17" t="s">
        <v>1095</v>
      </c>
      <c r="I135" s="26">
        <v>18600</v>
      </c>
      <c r="J135" s="26">
        <v>18600</v>
      </c>
      <c r="K135" s="26"/>
      <c r="L135" s="26"/>
      <c r="M135" s="26"/>
      <c r="N135" s="45"/>
      <c r="O135" s="45"/>
      <c r="P135" s="10"/>
    </row>
    <row r="136" spans="2:16" ht="15.75" customHeight="1" x14ac:dyDescent="0.3">
      <c r="B136" s="35"/>
      <c r="C136" s="7" t="s">
        <v>173</v>
      </c>
      <c r="D136" s="7"/>
      <c r="E136" s="7"/>
      <c r="F136" s="7"/>
      <c r="G136" s="8"/>
      <c r="H136" s="8"/>
      <c r="I136" s="27"/>
      <c r="J136" s="27"/>
      <c r="K136" s="27"/>
      <c r="L136" s="27"/>
      <c r="M136" s="27"/>
      <c r="N136" s="44"/>
      <c r="O136" s="44"/>
      <c r="P136" s="22"/>
    </row>
    <row r="137" spans="2:16" ht="15" hidden="1" customHeight="1" x14ac:dyDescent="0.25">
      <c r="B137" s="36" t="s">
        <v>423</v>
      </c>
      <c r="C137" s="1" t="s">
        <v>425</v>
      </c>
      <c r="D137" s="1" t="s">
        <v>254</v>
      </c>
      <c r="E137" s="1" t="s">
        <v>607</v>
      </c>
      <c r="F137" s="1">
        <v>27289134587</v>
      </c>
      <c r="G137" s="73" t="s">
        <v>241</v>
      </c>
      <c r="H137" s="17" t="s">
        <v>1095</v>
      </c>
      <c r="I137" s="26">
        <v>0</v>
      </c>
      <c r="J137" s="26">
        <v>0</v>
      </c>
      <c r="K137" s="26"/>
      <c r="L137" s="26"/>
      <c r="M137" s="26"/>
      <c r="N137" s="45"/>
      <c r="O137" s="45"/>
      <c r="P137" s="10"/>
    </row>
    <row r="138" spans="2:16" ht="15" hidden="1" customHeight="1" x14ac:dyDescent="0.25">
      <c r="B138" s="36" t="s">
        <v>324</v>
      </c>
      <c r="C138" s="1" t="s">
        <v>174</v>
      </c>
      <c r="D138" s="1" t="s">
        <v>254</v>
      </c>
      <c r="E138" s="1" t="s">
        <v>607</v>
      </c>
      <c r="F138" s="1">
        <v>23328312689</v>
      </c>
      <c r="G138" s="73" t="s">
        <v>241</v>
      </c>
      <c r="H138" s="17" t="s">
        <v>1095</v>
      </c>
      <c r="I138" s="26"/>
      <c r="J138" s="26">
        <v>211756.15</v>
      </c>
      <c r="K138" s="26"/>
      <c r="L138" s="26"/>
      <c r="M138" s="26"/>
      <c r="N138" s="45"/>
      <c r="O138" s="45"/>
      <c r="P138" s="10"/>
    </row>
    <row r="139" spans="2:16" s="70" customFormat="1" ht="15" hidden="1" customHeight="1" x14ac:dyDescent="0.25">
      <c r="B139" s="37" t="s">
        <v>473</v>
      </c>
      <c r="C139" s="1" t="s">
        <v>474</v>
      </c>
      <c r="D139" s="1" t="s">
        <v>254</v>
      </c>
      <c r="E139" s="1" t="s">
        <v>607</v>
      </c>
      <c r="F139" s="1">
        <v>23350289739</v>
      </c>
      <c r="G139" s="73" t="s">
        <v>241</v>
      </c>
      <c r="H139" s="17" t="s">
        <v>362</v>
      </c>
      <c r="I139" s="26"/>
      <c r="J139" s="26">
        <v>227419.14</v>
      </c>
      <c r="K139" s="26">
        <f>+J139</f>
        <v>227419.14</v>
      </c>
      <c r="L139" s="26"/>
      <c r="M139" s="26"/>
      <c r="N139" s="45"/>
      <c r="O139" s="45"/>
      <c r="P139" s="74"/>
    </row>
    <row r="140" spans="2:16" ht="15" hidden="1" customHeight="1" x14ac:dyDescent="0.25">
      <c r="B140" s="37" t="s">
        <v>394</v>
      </c>
      <c r="C140" s="1" t="s">
        <v>395</v>
      </c>
      <c r="D140" s="1" t="s">
        <v>254</v>
      </c>
      <c r="E140" s="1" t="s">
        <v>607</v>
      </c>
      <c r="F140" s="1">
        <v>20184169194</v>
      </c>
      <c r="G140" s="73" t="s">
        <v>241</v>
      </c>
      <c r="H140" s="68" t="s">
        <v>362</v>
      </c>
      <c r="I140" s="26">
        <v>42200</v>
      </c>
      <c r="J140" s="26">
        <v>42200</v>
      </c>
      <c r="K140" s="26"/>
      <c r="L140" s="26"/>
      <c r="M140" s="26"/>
      <c r="N140" s="45"/>
      <c r="O140" s="45"/>
      <c r="P140" s="74"/>
    </row>
    <row r="141" spans="2:16" s="70" customFormat="1" ht="15" hidden="1" customHeight="1" x14ac:dyDescent="0.25">
      <c r="B141" s="36" t="s">
        <v>326</v>
      </c>
      <c r="C141" s="1" t="s">
        <v>178</v>
      </c>
      <c r="D141" s="1" t="s">
        <v>254</v>
      </c>
      <c r="E141" s="1" t="s">
        <v>607</v>
      </c>
      <c r="F141" s="1">
        <v>27298112901</v>
      </c>
      <c r="G141" s="73" t="s">
        <v>241</v>
      </c>
      <c r="H141" s="68" t="s">
        <v>362</v>
      </c>
      <c r="I141" s="26">
        <v>242691.76</v>
      </c>
      <c r="J141" s="26">
        <v>242691.76</v>
      </c>
      <c r="K141" s="26"/>
      <c r="L141" s="26"/>
      <c r="M141" s="26"/>
      <c r="N141" s="45"/>
      <c r="O141" s="45"/>
      <c r="P141" s="10"/>
    </row>
    <row r="142" spans="2:16" ht="15" hidden="1" customHeight="1" x14ac:dyDescent="0.25">
      <c r="B142" s="37" t="s">
        <v>328</v>
      </c>
      <c r="C142" s="1" t="s">
        <v>181</v>
      </c>
      <c r="D142" s="1" t="s">
        <v>254</v>
      </c>
      <c r="E142" s="1" t="s">
        <v>607</v>
      </c>
      <c r="F142" s="1">
        <v>20286766758</v>
      </c>
      <c r="G142" s="68" t="s">
        <v>482</v>
      </c>
      <c r="H142" s="68" t="s">
        <v>1095</v>
      </c>
      <c r="I142" s="26">
        <v>43500</v>
      </c>
      <c r="J142" s="26">
        <v>43500</v>
      </c>
      <c r="K142" s="26"/>
      <c r="L142" s="26"/>
      <c r="M142" s="26"/>
      <c r="N142" s="45"/>
      <c r="O142" s="45"/>
      <c r="P142" s="74"/>
    </row>
    <row r="143" spans="2:16" s="70" customFormat="1" x14ac:dyDescent="0.25">
      <c r="B143" s="37" t="s">
        <v>524</v>
      </c>
      <c r="C143" s="1" t="s">
        <v>525</v>
      </c>
      <c r="D143" s="1" t="s">
        <v>447</v>
      </c>
      <c r="E143" s="1" t="s">
        <v>607</v>
      </c>
      <c r="F143" s="1">
        <v>23059145304</v>
      </c>
      <c r="G143" s="73" t="s">
        <v>241</v>
      </c>
      <c r="H143" s="18"/>
      <c r="I143" s="26"/>
      <c r="J143" s="26"/>
      <c r="K143" s="26"/>
      <c r="L143" s="26"/>
      <c r="M143" s="26"/>
      <c r="N143" s="45"/>
      <c r="O143" s="45"/>
      <c r="P143" s="74"/>
    </row>
    <row r="144" spans="2:16" s="70" customFormat="1" hidden="1" x14ac:dyDescent="0.25">
      <c r="B144" s="36" t="s">
        <v>329</v>
      </c>
      <c r="C144" s="1" t="s">
        <v>183</v>
      </c>
      <c r="D144" s="1" t="s">
        <v>254</v>
      </c>
      <c r="E144" s="1" t="s">
        <v>607</v>
      </c>
      <c r="F144" s="1">
        <v>27009304083</v>
      </c>
      <c r="G144" s="73" t="s">
        <v>241</v>
      </c>
      <c r="H144" s="17" t="s">
        <v>362</v>
      </c>
      <c r="I144" s="26">
        <v>44000</v>
      </c>
      <c r="J144" s="26">
        <v>44000</v>
      </c>
      <c r="K144" s="26"/>
      <c r="L144" s="26"/>
      <c r="M144" s="26"/>
      <c r="N144" s="45"/>
      <c r="O144" s="45"/>
      <c r="P144" s="10"/>
    </row>
    <row r="145" spans="2:16" s="70" customFormat="1" hidden="1" x14ac:dyDescent="0.25">
      <c r="B145" s="37" t="s">
        <v>419</v>
      </c>
      <c r="C145" s="1" t="s">
        <v>422</v>
      </c>
      <c r="D145" s="1" t="s">
        <v>254</v>
      </c>
      <c r="E145" s="1" t="s">
        <v>607</v>
      </c>
      <c r="F145" s="1">
        <v>20277955734</v>
      </c>
      <c r="G145" s="17" t="s">
        <v>1081</v>
      </c>
      <c r="H145" s="68" t="s">
        <v>1095</v>
      </c>
      <c r="I145" s="26">
        <v>95121</v>
      </c>
      <c r="J145" s="26">
        <v>95121</v>
      </c>
      <c r="K145" s="26"/>
      <c r="L145" s="26"/>
      <c r="M145" s="26"/>
      <c r="N145" s="45"/>
      <c r="O145" s="45"/>
      <c r="P145" s="74"/>
    </row>
    <row r="146" spans="2:16" s="70" customFormat="1" hidden="1" x14ac:dyDescent="0.25">
      <c r="B146" s="37" t="s">
        <v>773</v>
      </c>
      <c r="C146" s="1" t="str">
        <f>+'1-Base de Datos'!C209</f>
        <v>RICKER, Alicia</v>
      </c>
      <c r="D146" s="1" t="s">
        <v>447</v>
      </c>
      <c r="E146" s="1" t="s">
        <v>607</v>
      </c>
      <c r="F146" s="1">
        <f>+'1-Base de Datos'!F209</f>
        <v>27146049228</v>
      </c>
      <c r="G146" s="68" t="s">
        <v>482</v>
      </c>
      <c r="H146" s="68" t="s">
        <v>1095</v>
      </c>
      <c r="I146" s="26">
        <v>0</v>
      </c>
      <c r="J146" s="26">
        <v>0</v>
      </c>
      <c r="K146" s="26"/>
      <c r="L146" s="26"/>
      <c r="M146" s="26"/>
      <c r="N146" s="45"/>
      <c r="O146" s="45"/>
      <c r="P146" s="74"/>
    </row>
    <row r="147" spans="2:16" s="70" customFormat="1" hidden="1" x14ac:dyDescent="0.25">
      <c r="B147" s="37" t="s">
        <v>835</v>
      </c>
      <c r="C147" s="1" t="s">
        <v>840</v>
      </c>
      <c r="D147" s="1" t="s">
        <v>447</v>
      </c>
      <c r="E147" s="1" t="s">
        <v>607</v>
      </c>
      <c r="F147" s="1">
        <v>20374706706</v>
      </c>
      <c r="G147" s="68" t="s">
        <v>482</v>
      </c>
      <c r="H147" s="68" t="s">
        <v>1095</v>
      </c>
      <c r="I147" s="26">
        <v>0</v>
      </c>
      <c r="J147" s="26">
        <v>0</v>
      </c>
      <c r="K147" s="26"/>
      <c r="L147" s="26"/>
      <c r="M147" s="26"/>
      <c r="N147" s="45"/>
      <c r="O147" s="45"/>
      <c r="P147" s="74"/>
    </row>
    <row r="148" spans="2:16" s="70" customFormat="1" hidden="1" x14ac:dyDescent="0.25">
      <c r="B148" s="37" t="s">
        <v>858</v>
      </c>
      <c r="C148" s="1" t="s">
        <v>859</v>
      </c>
      <c r="D148" s="1" t="s">
        <v>447</v>
      </c>
      <c r="E148" s="1" t="s">
        <v>607</v>
      </c>
      <c r="F148" s="1">
        <v>27219123324</v>
      </c>
      <c r="G148" s="17" t="s">
        <v>1080</v>
      </c>
      <c r="H148" s="68" t="s">
        <v>1095</v>
      </c>
      <c r="I148" s="26">
        <v>30500</v>
      </c>
      <c r="J148" s="26">
        <v>30500</v>
      </c>
      <c r="K148" s="26"/>
      <c r="L148" s="26"/>
      <c r="M148" s="26"/>
      <c r="N148" s="45"/>
      <c r="O148" s="45"/>
      <c r="P148" s="74"/>
    </row>
    <row r="149" spans="2:16" s="70" customFormat="1" hidden="1" x14ac:dyDescent="0.25">
      <c r="B149" s="36" t="s">
        <v>988</v>
      </c>
      <c r="C149" s="1" t="s">
        <v>989</v>
      </c>
      <c r="D149" s="1" t="s">
        <v>607</v>
      </c>
      <c r="E149" s="1" t="s">
        <v>607</v>
      </c>
      <c r="F149" s="1">
        <v>27063930372</v>
      </c>
      <c r="G149" s="73" t="s">
        <v>241</v>
      </c>
      <c r="H149" s="68" t="s">
        <v>1095</v>
      </c>
      <c r="I149" s="26"/>
      <c r="J149" s="26"/>
      <c r="K149" s="26"/>
      <c r="L149" s="26">
        <v>0</v>
      </c>
      <c r="M149" s="26"/>
      <c r="N149" s="45"/>
      <c r="O149" s="45"/>
      <c r="P149" s="74"/>
    </row>
    <row r="150" spans="2:16" s="70" customFormat="1" hidden="1" x14ac:dyDescent="0.25">
      <c r="B150" s="36" t="s">
        <v>991</v>
      </c>
      <c r="C150" s="1" t="s">
        <v>992</v>
      </c>
      <c r="D150" s="1" t="s">
        <v>607</v>
      </c>
      <c r="E150" s="1" t="s">
        <v>254</v>
      </c>
      <c r="F150" s="1">
        <v>23319081534</v>
      </c>
      <c r="G150" s="73" t="s">
        <v>241</v>
      </c>
      <c r="H150" s="68" t="s">
        <v>1095</v>
      </c>
      <c r="I150" s="26"/>
      <c r="J150" s="26"/>
      <c r="K150" s="26"/>
      <c r="L150" s="26">
        <v>0</v>
      </c>
      <c r="M150" s="26"/>
      <c r="N150" s="45"/>
      <c r="O150" s="45"/>
      <c r="P150" s="74"/>
    </row>
    <row r="151" spans="2:16" s="70" customFormat="1" hidden="1" x14ac:dyDescent="0.25">
      <c r="B151" s="36" t="s">
        <v>1030</v>
      </c>
      <c r="C151" s="1" t="s">
        <v>1031</v>
      </c>
      <c r="D151" s="1" t="s">
        <v>607</v>
      </c>
      <c r="E151" s="1" t="s">
        <v>254</v>
      </c>
      <c r="F151" s="1">
        <v>20237084323</v>
      </c>
      <c r="G151" s="68" t="s">
        <v>482</v>
      </c>
      <c r="H151" s="68" t="s">
        <v>1095</v>
      </c>
      <c r="I151" s="26">
        <v>0</v>
      </c>
      <c r="J151" s="26">
        <v>0</v>
      </c>
      <c r="K151" s="26"/>
      <c r="L151" s="26"/>
      <c r="M151" s="26"/>
      <c r="N151" s="45"/>
      <c r="O151" s="45"/>
      <c r="P151" s="74"/>
    </row>
    <row r="152" spans="2:16" ht="15.75" customHeight="1" x14ac:dyDescent="0.3">
      <c r="B152" s="35"/>
      <c r="C152" s="7" t="s">
        <v>184</v>
      </c>
      <c r="D152" s="7"/>
      <c r="E152" s="7"/>
      <c r="F152" s="7"/>
      <c r="G152" s="8"/>
      <c r="H152" s="8"/>
      <c r="I152" s="27"/>
      <c r="J152" s="27"/>
      <c r="K152" s="27"/>
      <c r="L152" s="27"/>
      <c r="M152" s="27"/>
      <c r="N152" s="44"/>
      <c r="O152" s="44"/>
      <c r="P152" s="22"/>
    </row>
    <row r="153" spans="2:16" ht="15" hidden="1" customHeight="1" x14ac:dyDescent="0.25">
      <c r="B153" s="37" t="s">
        <v>646</v>
      </c>
      <c r="C153" s="1" t="s">
        <v>649</v>
      </c>
      <c r="D153" s="1" t="s">
        <v>254</v>
      </c>
      <c r="E153" s="1" t="s">
        <v>607</v>
      </c>
      <c r="F153" s="1">
        <v>23345496564</v>
      </c>
      <c r="G153" s="73" t="s">
        <v>241</v>
      </c>
      <c r="H153" s="17" t="s">
        <v>362</v>
      </c>
      <c r="I153" s="26">
        <v>23200</v>
      </c>
      <c r="J153" s="26">
        <v>23200</v>
      </c>
      <c r="K153" s="26">
        <v>23200</v>
      </c>
      <c r="L153" s="26"/>
      <c r="M153" s="26"/>
      <c r="N153" s="45"/>
      <c r="O153" s="45"/>
      <c r="P153" s="10"/>
    </row>
    <row r="154" spans="2:16" ht="15" customHeight="1" x14ac:dyDescent="0.25">
      <c r="B154" s="37" t="s">
        <v>655</v>
      </c>
      <c r="C154" s="1" t="s">
        <v>656</v>
      </c>
      <c r="D154" s="1" t="s">
        <v>447</v>
      </c>
      <c r="E154" s="1" t="s">
        <v>607</v>
      </c>
      <c r="F154" s="1">
        <v>27932844031</v>
      </c>
      <c r="G154" s="73" t="s">
        <v>241</v>
      </c>
      <c r="H154" s="17"/>
      <c r="I154" s="26">
        <v>0</v>
      </c>
      <c r="J154" s="26">
        <v>0</v>
      </c>
      <c r="K154" s="26"/>
      <c r="L154" s="26"/>
      <c r="M154" s="26"/>
      <c r="N154" s="45"/>
      <c r="O154" s="45"/>
      <c r="P154" s="10"/>
    </row>
    <row r="155" spans="2:16" ht="15" hidden="1" customHeight="1" x14ac:dyDescent="0.25">
      <c r="B155" s="37" t="s">
        <v>956</v>
      </c>
      <c r="C155" s="1" t="s">
        <v>961</v>
      </c>
      <c r="D155" s="1" t="s">
        <v>447</v>
      </c>
      <c r="E155" s="1" t="s">
        <v>607</v>
      </c>
      <c r="F155" s="1">
        <v>20085801539</v>
      </c>
      <c r="G155" s="17" t="s">
        <v>1081</v>
      </c>
      <c r="H155" s="17" t="s">
        <v>1095</v>
      </c>
      <c r="I155" s="26">
        <v>19000</v>
      </c>
      <c r="J155" s="26">
        <v>19000</v>
      </c>
      <c r="K155" s="26"/>
      <c r="L155" s="26"/>
      <c r="M155" s="26"/>
      <c r="N155" s="45"/>
      <c r="O155" s="45"/>
      <c r="P155" s="10"/>
    </row>
    <row r="156" spans="2:16" ht="15" customHeight="1" x14ac:dyDescent="0.25">
      <c r="B156" s="37" t="s">
        <v>1082</v>
      </c>
      <c r="C156" s="1" t="s">
        <v>1083</v>
      </c>
      <c r="D156" s="1" t="s">
        <v>607</v>
      </c>
      <c r="E156" s="1" t="s">
        <v>254</v>
      </c>
      <c r="F156" s="1">
        <v>27035767652</v>
      </c>
      <c r="G156" s="17" t="s">
        <v>482</v>
      </c>
      <c r="H156" s="17"/>
      <c r="I156" s="26"/>
      <c r="J156" s="26"/>
      <c r="K156" s="26"/>
      <c r="L156" s="26"/>
      <c r="M156" s="26"/>
      <c r="N156" s="45"/>
      <c r="O156" s="45"/>
      <c r="P156" s="10"/>
    </row>
    <row r="157" spans="2:16" ht="15" customHeight="1" x14ac:dyDescent="0.3">
      <c r="B157" s="35"/>
      <c r="C157" s="7" t="s">
        <v>759</v>
      </c>
      <c r="D157" s="7"/>
      <c r="E157" s="7"/>
      <c r="F157" s="7"/>
      <c r="G157" s="8"/>
      <c r="H157" s="8"/>
      <c r="I157" s="27"/>
      <c r="J157" s="27"/>
      <c r="K157" s="27"/>
      <c r="L157" s="27"/>
      <c r="M157" s="27"/>
      <c r="N157" s="44"/>
      <c r="O157" s="44"/>
      <c r="P157" s="22"/>
    </row>
    <row r="158" spans="2:16" ht="15" hidden="1" customHeight="1" x14ac:dyDescent="0.25">
      <c r="B158" s="37" t="s">
        <v>760</v>
      </c>
      <c r="C158" s="1" t="s">
        <v>763</v>
      </c>
      <c r="D158" s="1" t="s">
        <v>447</v>
      </c>
      <c r="E158" s="1" t="s">
        <v>607</v>
      </c>
      <c r="F158" s="1">
        <f>+'1-Base de Datos'!F232</f>
        <v>20118075006</v>
      </c>
      <c r="G158" s="17" t="s">
        <v>1081</v>
      </c>
      <c r="H158" s="17" t="s">
        <v>1095</v>
      </c>
      <c r="I158" s="26">
        <v>46667</v>
      </c>
      <c r="J158" s="26">
        <v>46667</v>
      </c>
      <c r="K158" s="26"/>
      <c r="L158" s="26"/>
      <c r="M158" s="26"/>
      <c r="N158" s="45"/>
      <c r="O158" s="45"/>
      <c r="P158" s="10"/>
    </row>
    <row r="159" spans="2:16" ht="15" hidden="1" customHeight="1" x14ac:dyDescent="0.25">
      <c r="B159" s="37" t="s">
        <v>766</v>
      </c>
      <c r="C159" s="1" t="s">
        <v>772</v>
      </c>
      <c r="D159" s="1" t="s">
        <v>447</v>
      </c>
      <c r="E159" s="1" t="s">
        <v>607</v>
      </c>
      <c r="F159" s="1">
        <v>20131822724</v>
      </c>
      <c r="G159" s="17" t="s">
        <v>1081</v>
      </c>
      <c r="H159" s="17" t="s">
        <v>1095</v>
      </c>
      <c r="I159" s="26"/>
      <c r="J159" s="26">
        <v>0</v>
      </c>
      <c r="K159" s="26"/>
      <c r="L159" s="26"/>
      <c r="M159" s="26"/>
      <c r="N159" s="45"/>
      <c r="O159" s="45"/>
      <c r="P159" s="10"/>
    </row>
    <row r="160" spans="2:16" ht="15.75" customHeight="1" x14ac:dyDescent="0.3">
      <c r="B160" s="35"/>
      <c r="C160" s="7" t="s">
        <v>191</v>
      </c>
      <c r="D160" s="7"/>
      <c r="E160" s="7"/>
      <c r="F160" s="7"/>
      <c r="G160" s="8"/>
      <c r="H160" s="8"/>
      <c r="I160" s="27"/>
      <c r="J160" s="27"/>
      <c r="K160" s="27"/>
      <c r="L160" s="27"/>
      <c r="M160" s="27"/>
      <c r="N160" s="44"/>
      <c r="O160" s="44"/>
      <c r="P160" s="22"/>
    </row>
    <row r="161" spans="2:382" ht="15" customHeight="1" x14ac:dyDescent="0.25">
      <c r="B161" s="37" t="s">
        <v>332</v>
      </c>
      <c r="C161" s="1" t="s">
        <v>192</v>
      </c>
      <c r="D161" s="1" t="s">
        <v>255</v>
      </c>
      <c r="E161" s="1" t="s">
        <v>607</v>
      </c>
      <c r="F161" s="1">
        <v>20083560615</v>
      </c>
      <c r="G161" s="17" t="s">
        <v>240</v>
      </c>
      <c r="H161" s="17"/>
      <c r="I161" s="26"/>
      <c r="J161" s="26"/>
      <c r="K161" s="26"/>
      <c r="L161" s="26"/>
      <c r="M161" s="26"/>
      <c r="N161" s="45"/>
      <c r="O161" s="45"/>
      <c r="P161" s="10"/>
    </row>
    <row r="162" spans="2:382" ht="15" hidden="1" customHeight="1" x14ac:dyDescent="0.25">
      <c r="B162" s="37" t="s">
        <v>409</v>
      </c>
      <c r="C162" s="1" t="s">
        <v>410</v>
      </c>
      <c r="D162" s="1" t="s">
        <v>254</v>
      </c>
      <c r="E162" s="1" t="s">
        <v>607</v>
      </c>
      <c r="F162" s="1">
        <f>+'1-Base de Datos'!F237</f>
        <v>20077057774</v>
      </c>
      <c r="G162" s="17" t="s">
        <v>1080</v>
      </c>
      <c r="H162" s="17" t="s">
        <v>1095</v>
      </c>
      <c r="I162" s="26">
        <v>79939</v>
      </c>
      <c r="J162" s="26">
        <v>79939</v>
      </c>
      <c r="K162" s="26"/>
      <c r="L162" s="26"/>
      <c r="M162" s="26"/>
      <c r="N162" s="45"/>
      <c r="O162" s="45"/>
      <c r="P162" s="10"/>
    </row>
    <row r="163" spans="2:382" ht="15.75" customHeight="1" x14ac:dyDescent="0.3">
      <c r="B163" s="35"/>
      <c r="C163" s="7" t="s">
        <v>196</v>
      </c>
      <c r="D163" s="7"/>
      <c r="E163" s="7"/>
      <c r="F163" s="7"/>
      <c r="G163" s="8"/>
      <c r="H163" s="8"/>
      <c r="I163" s="27"/>
      <c r="J163" s="27"/>
      <c r="K163" s="27"/>
      <c r="L163" s="27"/>
      <c r="M163" s="27"/>
      <c r="N163" s="44"/>
      <c r="O163" s="44"/>
      <c r="P163" s="22"/>
    </row>
    <row r="164" spans="2:382" s="70" customFormat="1" ht="15" hidden="1" customHeight="1" x14ac:dyDescent="0.25">
      <c r="B164" s="37" t="s">
        <v>334</v>
      </c>
      <c r="C164" s="1" t="s">
        <v>861</v>
      </c>
      <c r="D164" s="1" t="s">
        <v>254</v>
      </c>
      <c r="E164" s="1" t="s">
        <v>607</v>
      </c>
      <c r="F164" s="1">
        <v>20235786290</v>
      </c>
      <c r="G164" s="17" t="s">
        <v>1081</v>
      </c>
      <c r="H164" s="68" t="s">
        <v>1095</v>
      </c>
      <c r="I164" s="26"/>
      <c r="J164" s="26">
        <f>+K164</f>
        <v>53850</v>
      </c>
      <c r="K164" s="26">
        <v>53850</v>
      </c>
      <c r="L164" s="26"/>
      <c r="M164" s="26"/>
      <c r="N164" s="45"/>
      <c r="O164" s="45"/>
      <c r="P164" s="74"/>
    </row>
    <row r="165" spans="2:382" ht="15" hidden="1" customHeight="1" x14ac:dyDescent="0.25">
      <c r="B165" s="34" t="s">
        <v>726</v>
      </c>
      <c r="C165" s="1" t="s">
        <v>727</v>
      </c>
      <c r="D165" s="1" t="s">
        <v>254</v>
      </c>
      <c r="E165" s="1" t="s">
        <v>607</v>
      </c>
      <c r="F165" s="1">
        <v>20253232448</v>
      </c>
      <c r="G165" s="17" t="s">
        <v>244</v>
      </c>
      <c r="H165" s="17" t="s">
        <v>1095</v>
      </c>
      <c r="I165" s="26">
        <v>87070</v>
      </c>
      <c r="J165" s="26">
        <v>87070</v>
      </c>
      <c r="K165" s="26">
        <v>0</v>
      </c>
      <c r="L165" s="26"/>
      <c r="M165" s="26"/>
      <c r="N165" s="45"/>
      <c r="O165" s="45"/>
      <c r="P165" s="10"/>
    </row>
    <row r="166" spans="2:382" ht="15" hidden="1" customHeight="1" x14ac:dyDescent="0.25">
      <c r="B166" s="37" t="s">
        <v>339</v>
      </c>
      <c r="C166" s="1" t="s">
        <v>208</v>
      </c>
      <c r="D166" s="1" t="s">
        <v>254</v>
      </c>
      <c r="E166" s="1" t="s">
        <v>607</v>
      </c>
      <c r="F166" s="1">
        <v>20345864920</v>
      </c>
      <c r="G166" s="17" t="s">
        <v>1080</v>
      </c>
      <c r="H166" s="17" t="s">
        <v>1095</v>
      </c>
      <c r="I166" s="26">
        <v>2489</v>
      </c>
      <c r="J166" s="26">
        <v>2489</v>
      </c>
      <c r="K166" s="26"/>
      <c r="L166" s="26"/>
      <c r="M166" s="26"/>
      <c r="N166" s="46"/>
      <c r="O166" s="46"/>
      <c r="P166" s="19"/>
    </row>
    <row r="167" spans="2:382" hidden="1" x14ac:dyDescent="0.25">
      <c r="B167" s="37" t="s">
        <v>335</v>
      </c>
      <c r="C167" s="1" t="s">
        <v>199</v>
      </c>
      <c r="D167" s="1" t="s">
        <v>254</v>
      </c>
      <c r="E167" s="1" t="s">
        <v>607</v>
      </c>
      <c r="F167" s="1">
        <v>20223424490</v>
      </c>
      <c r="G167" s="73" t="s">
        <v>241</v>
      </c>
      <c r="H167" s="18" t="s">
        <v>362</v>
      </c>
      <c r="I167" s="26">
        <v>50467.45</v>
      </c>
      <c r="J167" s="26">
        <v>50467.45</v>
      </c>
      <c r="K167" s="105"/>
      <c r="L167" s="26"/>
      <c r="M167" s="26"/>
      <c r="N167" s="26"/>
      <c r="O167" s="26"/>
      <c r="P167" s="10"/>
    </row>
    <row r="168" spans="2:382" hidden="1" x14ac:dyDescent="0.25">
      <c r="B168" s="36" t="s">
        <v>918</v>
      </c>
      <c r="C168" s="1" t="s">
        <v>921</v>
      </c>
      <c r="D168" s="1" t="s">
        <v>447</v>
      </c>
      <c r="E168" s="1" t="s">
        <v>607</v>
      </c>
      <c r="F168" s="1">
        <v>23427315029</v>
      </c>
      <c r="G168" s="17" t="s">
        <v>1080</v>
      </c>
      <c r="H168" s="18" t="s">
        <v>1095</v>
      </c>
      <c r="I168" s="26">
        <v>0</v>
      </c>
      <c r="J168" s="26">
        <v>0</v>
      </c>
      <c r="K168" s="26"/>
      <c r="L168" s="26"/>
      <c r="M168" s="26"/>
      <c r="N168" s="26"/>
      <c r="O168" s="26"/>
      <c r="P168" s="10"/>
    </row>
    <row r="169" spans="2:382" x14ac:dyDescent="0.25">
      <c r="B169" s="36" t="s">
        <v>985</v>
      </c>
      <c r="C169" s="1" t="s">
        <v>986</v>
      </c>
      <c r="D169" s="1" t="s">
        <v>447</v>
      </c>
      <c r="E169" s="1" t="s">
        <v>607</v>
      </c>
      <c r="F169" s="1">
        <v>20185889859</v>
      </c>
      <c r="G169" s="18" t="s">
        <v>244</v>
      </c>
      <c r="H169" s="18"/>
      <c r="I169" s="26"/>
      <c r="J169" s="26"/>
      <c r="K169" s="26"/>
      <c r="L169" s="26"/>
      <c r="M169" s="26"/>
      <c r="N169" s="26"/>
      <c r="O169" s="26"/>
      <c r="P169" s="10"/>
    </row>
    <row r="170" spans="2:382" ht="15.75" customHeight="1" x14ac:dyDescent="0.3">
      <c r="B170" s="35"/>
      <c r="C170" s="7" t="s">
        <v>209</v>
      </c>
      <c r="D170" s="7"/>
      <c r="E170" s="7"/>
      <c r="F170" s="7"/>
      <c r="G170" s="8"/>
      <c r="H170" s="8"/>
      <c r="I170" s="27"/>
      <c r="J170" s="27"/>
      <c r="K170" s="27"/>
      <c r="L170" s="27"/>
      <c r="M170" s="27"/>
      <c r="N170" s="27"/>
      <c r="O170" s="27"/>
      <c r="P170" s="22"/>
    </row>
    <row r="171" spans="2:382" ht="15" customHeight="1" x14ac:dyDescent="0.25">
      <c r="B171" s="36" t="s">
        <v>340</v>
      </c>
      <c r="C171" s="1" t="s">
        <v>210</v>
      </c>
      <c r="D171" s="1" t="s">
        <v>254</v>
      </c>
      <c r="E171" s="1" t="s">
        <v>607</v>
      </c>
      <c r="F171" s="1">
        <v>20331301575</v>
      </c>
      <c r="G171" s="17" t="s">
        <v>240</v>
      </c>
      <c r="H171" s="17"/>
      <c r="I171" s="26"/>
      <c r="J171" s="26"/>
      <c r="K171" s="26"/>
      <c r="L171" s="26"/>
      <c r="M171" s="26"/>
      <c r="N171" s="26"/>
      <c r="O171" s="26"/>
      <c r="P171" s="10"/>
    </row>
    <row r="172" spans="2:382" hidden="1" x14ac:dyDescent="0.25">
      <c r="B172" s="36" t="s">
        <v>341</v>
      </c>
      <c r="C172" s="1" t="s">
        <v>211</v>
      </c>
      <c r="D172" s="1" t="s">
        <v>254</v>
      </c>
      <c r="E172" s="1" t="s">
        <v>607</v>
      </c>
      <c r="F172" s="1">
        <v>20128436104</v>
      </c>
      <c r="G172" s="17" t="s">
        <v>1081</v>
      </c>
      <c r="H172" s="17" t="s">
        <v>1095</v>
      </c>
      <c r="I172" s="26"/>
      <c r="J172" s="26">
        <v>35500</v>
      </c>
      <c r="K172" s="26"/>
      <c r="L172" s="26"/>
      <c r="M172" s="26"/>
      <c r="N172" s="26"/>
      <c r="O172" s="26"/>
      <c r="P172" s="10"/>
    </row>
    <row r="173" spans="2:382" hidden="1" x14ac:dyDescent="0.25">
      <c r="B173" s="36" t="s">
        <v>411</v>
      </c>
      <c r="C173" s="1" t="s">
        <v>412</v>
      </c>
      <c r="D173" s="1" t="s">
        <v>254</v>
      </c>
      <c r="E173" s="1" t="s">
        <v>607</v>
      </c>
      <c r="F173" s="1">
        <v>27176319513</v>
      </c>
      <c r="G173" s="17" t="s">
        <v>1081</v>
      </c>
      <c r="H173" s="17" t="s">
        <v>1095</v>
      </c>
      <c r="I173" s="26"/>
      <c r="J173" s="26">
        <v>0</v>
      </c>
      <c r="K173" s="26"/>
      <c r="L173" s="26"/>
      <c r="M173" s="26"/>
      <c r="N173" s="26"/>
      <c r="O173" s="26"/>
      <c r="P173" s="10"/>
    </row>
    <row r="174" spans="2:382" hidden="1" x14ac:dyDescent="0.25">
      <c r="B174" s="36" t="s">
        <v>936</v>
      </c>
      <c r="C174" s="1" t="s">
        <v>939</v>
      </c>
      <c r="D174" s="1" t="s">
        <v>254</v>
      </c>
      <c r="E174" s="1" t="s">
        <v>607</v>
      </c>
      <c r="F174" s="1">
        <v>27305588917</v>
      </c>
      <c r="G174" s="73" t="s">
        <v>241</v>
      </c>
      <c r="H174" s="17" t="s">
        <v>362</v>
      </c>
      <c r="I174" s="26">
        <v>23000</v>
      </c>
      <c r="J174" s="26">
        <v>23000</v>
      </c>
      <c r="K174" s="26"/>
      <c r="L174" s="26"/>
      <c r="M174" s="26"/>
      <c r="N174" s="26"/>
      <c r="O174" s="26"/>
      <c r="P174" s="10"/>
    </row>
    <row r="175" spans="2:382" ht="15.75" customHeight="1" x14ac:dyDescent="0.3">
      <c r="B175" s="35"/>
      <c r="C175" s="7" t="s">
        <v>215</v>
      </c>
      <c r="D175" s="7"/>
      <c r="E175" s="7"/>
      <c r="F175" s="7"/>
      <c r="G175" s="8"/>
      <c r="H175" s="8"/>
      <c r="I175" s="27"/>
      <c r="J175" s="27"/>
      <c r="K175" s="27"/>
      <c r="L175" s="27"/>
      <c r="M175" s="27"/>
      <c r="N175" s="27"/>
      <c r="O175" s="27"/>
      <c r="P175" s="22"/>
    </row>
    <row r="176" spans="2:382" s="70" customFormat="1" ht="15" hidden="1" customHeight="1" x14ac:dyDescent="0.25">
      <c r="B176" s="37" t="s">
        <v>343</v>
      </c>
      <c r="C176" s="1" t="s">
        <v>216</v>
      </c>
      <c r="D176" s="1" t="s">
        <v>254</v>
      </c>
      <c r="E176" s="1" t="s">
        <v>607</v>
      </c>
      <c r="F176" s="1">
        <v>27286767996</v>
      </c>
      <c r="G176" s="17" t="s">
        <v>1081</v>
      </c>
      <c r="H176" s="68" t="s">
        <v>1095</v>
      </c>
      <c r="I176" s="26">
        <v>569833.41</v>
      </c>
      <c r="J176" s="26">
        <f>+I176</f>
        <v>569833.41</v>
      </c>
      <c r="K176" s="26">
        <f>+J176</f>
        <v>569833.41</v>
      </c>
      <c r="L176" s="26"/>
      <c r="M176" s="26"/>
      <c r="N176" s="26"/>
      <c r="O176" s="26"/>
      <c r="P176" s="74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</row>
    <row r="177" spans="2:382" s="70" customFormat="1" ht="15" hidden="1" customHeight="1" x14ac:dyDescent="0.25">
      <c r="B177" s="37" t="s">
        <v>431</v>
      </c>
      <c r="C177" s="1" t="s">
        <v>432</v>
      </c>
      <c r="D177" s="1" t="s">
        <v>254</v>
      </c>
      <c r="E177" s="1" t="s">
        <v>607</v>
      </c>
      <c r="F177" s="1">
        <v>20276072995</v>
      </c>
      <c r="G177" s="73" t="s">
        <v>1080</v>
      </c>
      <c r="H177" s="196" t="s">
        <v>1095</v>
      </c>
      <c r="I177" s="26">
        <v>0</v>
      </c>
      <c r="J177" s="26">
        <v>0</v>
      </c>
      <c r="K177" s="26"/>
      <c r="L177" s="26"/>
      <c r="M177" s="26"/>
      <c r="N177" s="26"/>
      <c r="O177" s="26"/>
      <c r="P177" s="74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</row>
    <row r="178" spans="2:382" ht="15" customHeight="1" thickBot="1" x14ac:dyDescent="0.3">
      <c r="B178" s="184" t="s">
        <v>1090</v>
      </c>
      <c r="C178" s="185" t="s">
        <v>1091</v>
      </c>
      <c r="D178" s="185" t="s">
        <v>254</v>
      </c>
      <c r="E178" s="185" t="s">
        <v>607</v>
      </c>
      <c r="F178" s="185">
        <v>20179636582</v>
      </c>
      <c r="G178" s="40" t="s">
        <v>482</v>
      </c>
      <c r="H178" s="91"/>
      <c r="I178" s="194"/>
      <c r="J178" s="194"/>
      <c r="K178" s="194"/>
      <c r="L178" s="194"/>
      <c r="M178" s="194"/>
      <c r="N178" s="194"/>
      <c r="O178" s="194"/>
      <c r="P178" s="195"/>
    </row>
    <row r="181" spans="2:382" x14ac:dyDescent="0.25">
      <c r="J181" s="60"/>
    </row>
    <row r="183" spans="2:382" x14ac:dyDescent="0.25">
      <c r="J183" s="60"/>
    </row>
  </sheetData>
  <autoFilter ref="B4:P178">
    <filterColumn colId="6">
      <filters blank="1"/>
    </filterColumn>
    <sortState ref="B5:O157">
      <sortCondition ref="C4:C157"/>
    </sortState>
  </autoFilter>
  <sortState ref="B5:N21">
    <sortCondition ref="B5:B21"/>
  </sortState>
  <mergeCells count="6">
    <mergeCell ref="B2:F2"/>
    <mergeCell ref="I3:K3"/>
    <mergeCell ref="L3:M3"/>
    <mergeCell ref="B3:G3"/>
    <mergeCell ref="I2:O2"/>
    <mergeCell ref="N3:O3"/>
  </mergeCells>
  <phoneticPr fontId="0" type="noConversion"/>
  <pageMargins left="0.7" right="0.7" top="0.75" bottom="0.75" header="0.3" footer="0.3"/>
  <pageSetup orientation="portrait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264"/>
  <sheetViews>
    <sheetView zoomScaleNormal="80" workbookViewId="0">
      <pane xSplit="4" ySplit="4" topLeftCell="E70" activePane="bottomRight" state="frozen"/>
      <selection pane="topRight" activeCell="E1" sqref="E1"/>
      <selection pane="bottomLeft" activeCell="A5" sqref="A5"/>
      <selection pane="bottomRight" activeCell="E77" sqref="E77"/>
    </sheetView>
  </sheetViews>
  <sheetFormatPr baseColWidth="10" defaultColWidth="11.42578125" defaultRowHeight="12.75" x14ac:dyDescent="0.25"/>
  <cols>
    <col min="1" max="1" width="11.42578125" style="23"/>
    <col min="2" max="2" width="17" style="23" customWidth="1"/>
    <col min="3" max="3" width="44.28515625" style="23" customWidth="1"/>
    <col min="4" max="4" width="20.85546875" style="23" bestFit="1" customWidth="1"/>
    <col min="5" max="5" width="17.7109375" style="23" customWidth="1"/>
    <col min="6" max="6" width="13.5703125" style="23" customWidth="1"/>
    <col min="7" max="7" width="14.140625" style="23" customWidth="1"/>
    <col min="8" max="8" width="13.5703125" style="23" customWidth="1"/>
    <col min="9" max="11" width="10.7109375" style="23" customWidth="1"/>
    <col min="12" max="12" width="14.28515625" style="23" customWidth="1"/>
    <col min="13" max="13" width="15.42578125" style="23" customWidth="1"/>
    <col min="14" max="14" width="10.7109375" style="23" customWidth="1"/>
    <col min="15" max="15" width="12.7109375" style="23" customWidth="1"/>
    <col min="16" max="16" width="13.140625" style="23" customWidth="1"/>
    <col min="17" max="18" width="10.7109375" style="23" customWidth="1"/>
    <col min="19" max="19" width="12.85546875" style="23" customWidth="1"/>
    <col min="20" max="21" width="13.140625" style="23" customWidth="1"/>
    <col min="22" max="22" width="12.5703125" style="23" customWidth="1"/>
    <col min="23" max="16384" width="11.42578125" style="23"/>
  </cols>
  <sheetData>
    <row r="1" spans="2:22" ht="28.5" customHeight="1" thickBot="1" x14ac:dyDescent="0.3"/>
    <row r="2" spans="2:22" ht="21.75" customHeight="1" thickBot="1" x14ac:dyDescent="0.45">
      <c r="C2" s="218" t="s">
        <v>239</v>
      </c>
      <c r="D2" s="219"/>
      <c r="E2" s="219"/>
      <c r="F2" s="219"/>
      <c r="G2" s="219"/>
      <c r="H2" s="220"/>
    </row>
    <row r="3" spans="2:22" ht="27" customHeight="1" thickBot="1" x14ac:dyDescent="0.35">
      <c r="T3" s="215">
        <v>43617</v>
      </c>
      <c r="U3" s="216"/>
      <c r="V3" s="217"/>
    </row>
    <row r="4" spans="2:22" ht="36.75" customHeight="1" thickBot="1" x14ac:dyDescent="0.3">
      <c r="B4" s="92" t="s">
        <v>2</v>
      </c>
      <c r="C4" s="93" t="s">
        <v>3</v>
      </c>
      <c r="D4" s="32" t="s">
        <v>17</v>
      </c>
      <c r="E4" s="93" t="s">
        <v>226</v>
      </c>
      <c r="F4" s="93" t="s">
        <v>8</v>
      </c>
      <c r="G4" s="93" t="s">
        <v>9</v>
      </c>
      <c r="H4" s="93" t="s">
        <v>227</v>
      </c>
      <c r="I4" s="93" t="s">
        <v>228</v>
      </c>
      <c r="J4" s="93" t="s">
        <v>385</v>
      </c>
      <c r="K4" s="93" t="s">
        <v>386</v>
      </c>
      <c r="L4" s="93" t="s">
        <v>229</v>
      </c>
      <c r="M4" s="93" t="s">
        <v>230</v>
      </c>
      <c r="N4" s="93" t="s">
        <v>231</v>
      </c>
      <c r="O4" s="93" t="s">
        <v>232</v>
      </c>
      <c r="P4" s="93" t="s">
        <v>233</v>
      </c>
      <c r="Q4" s="93" t="s">
        <v>234</v>
      </c>
      <c r="R4" s="93" t="s">
        <v>235</v>
      </c>
      <c r="S4" s="93" t="s">
        <v>236</v>
      </c>
      <c r="T4" s="93" t="s">
        <v>237</v>
      </c>
      <c r="U4" s="93" t="s">
        <v>372</v>
      </c>
      <c r="V4" s="94" t="s">
        <v>238</v>
      </c>
    </row>
    <row r="5" spans="2:22" x14ac:dyDescent="0.25">
      <c r="B5" s="34" t="s">
        <v>256</v>
      </c>
      <c r="C5" s="15" t="s">
        <v>784</v>
      </c>
      <c r="D5" s="17" t="s">
        <v>240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>
        <f>SUM(E5:R5)</f>
        <v>0</v>
      </c>
      <c r="T5" s="24"/>
      <c r="U5" s="24">
        <f>+S5-T5</f>
        <v>0</v>
      </c>
      <c r="V5" s="95"/>
    </row>
    <row r="6" spans="2:22" x14ac:dyDescent="0.25">
      <c r="B6" s="34" t="s">
        <v>257</v>
      </c>
      <c r="C6" s="1" t="s">
        <v>20</v>
      </c>
      <c r="D6" s="17" t="s">
        <v>240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>
        <f t="shared" ref="S6:S144" si="0">SUM(E6:R6)</f>
        <v>0</v>
      </c>
      <c r="T6" s="24"/>
      <c r="U6" s="24">
        <f t="shared" ref="U6:U21" si="1">+S6-T6</f>
        <v>0</v>
      </c>
      <c r="V6" s="95"/>
    </row>
    <row r="7" spans="2:22" x14ac:dyDescent="0.25">
      <c r="B7" s="34" t="s">
        <v>258</v>
      </c>
      <c r="C7" s="1" t="s">
        <v>24</v>
      </c>
      <c r="D7" s="17" t="s">
        <v>240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>
        <f t="shared" si="0"/>
        <v>0</v>
      </c>
      <c r="T7" s="24"/>
      <c r="U7" s="24">
        <f t="shared" si="1"/>
        <v>0</v>
      </c>
      <c r="V7" s="95"/>
    </row>
    <row r="8" spans="2:22" x14ac:dyDescent="0.25">
      <c r="B8" s="34" t="s">
        <v>259</v>
      </c>
      <c r="C8" s="1" t="s">
        <v>27</v>
      </c>
      <c r="D8" s="17" t="s">
        <v>482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>
        <f t="shared" si="0"/>
        <v>0</v>
      </c>
      <c r="T8" s="24"/>
      <c r="U8" s="24">
        <f t="shared" si="1"/>
        <v>0</v>
      </c>
      <c r="V8" s="95"/>
    </row>
    <row r="9" spans="2:22" x14ac:dyDescent="0.25">
      <c r="B9" s="34" t="s">
        <v>260</v>
      </c>
      <c r="C9" s="1" t="s">
        <v>31</v>
      </c>
      <c r="D9" s="17" t="s">
        <v>482</v>
      </c>
      <c r="E9" s="24"/>
      <c r="F9" s="51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>
        <f t="shared" si="0"/>
        <v>0</v>
      </c>
      <c r="T9" s="24"/>
      <c r="U9" s="24">
        <f t="shared" si="1"/>
        <v>0</v>
      </c>
      <c r="V9" s="95"/>
    </row>
    <row r="10" spans="2:22" x14ac:dyDescent="0.25">
      <c r="B10" s="34" t="s">
        <v>261</v>
      </c>
      <c r="C10" s="1" t="s">
        <v>33</v>
      </c>
      <c r="D10" s="17" t="s">
        <v>241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>
        <f t="shared" si="0"/>
        <v>0</v>
      </c>
      <c r="T10" s="24"/>
      <c r="U10" s="24">
        <f t="shared" si="1"/>
        <v>0</v>
      </c>
      <c r="V10" s="95"/>
    </row>
    <row r="11" spans="2:22" x14ac:dyDescent="0.25">
      <c r="B11" s="34" t="s">
        <v>262</v>
      </c>
      <c r="C11" s="1" t="s">
        <v>35</v>
      </c>
      <c r="D11" s="17" t="s">
        <v>240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>
        <f t="shared" si="0"/>
        <v>0</v>
      </c>
      <c r="T11" s="24"/>
      <c r="U11" s="24">
        <f t="shared" si="1"/>
        <v>0</v>
      </c>
      <c r="V11" s="95"/>
    </row>
    <row r="12" spans="2:22" x14ac:dyDescent="0.25">
      <c r="B12" s="34" t="s">
        <v>263</v>
      </c>
      <c r="C12" s="1" t="s">
        <v>38</v>
      </c>
      <c r="D12" s="17" t="s">
        <v>240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>
        <f t="shared" si="0"/>
        <v>0</v>
      </c>
      <c r="T12" s="24"/>
      <c r="U12" s="24">
        <f t="shared" si="1"/>
        <v>0</v>
      </c>
      <c r="V12" s="95"/>
    </row>
    <row r="13" spans="2:22" x14ac:dyDescent="0.25">
      <c r="B13" s="34" t="s">
        <v>264</v>
      </c>
      <c r="C13" s="1" t="s">
        <v>40</v>
      </c>
      <c r="D13" s="17" t="s">
        <v>240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>
        <f t="shared" si="0"/>
        <v>0</v>
      </c>
      <c r="T13" s="24"/>
      <c r="U13" s="24">
        <f t="shared" si="1"/>
        <v>0</v>
      </c>
      <c r="V13" s="95"/>
    </row>
    <row r="14" spans="2:22" x14ac:dyDescent="0.25">
      <c r="B14" s="34" t="s">
        <v>265</v>
      </c>
      <c r="C14" s="1" t="s">
        <v>43</v>
      </c>
      <c r="D14" s="17" t="s">
        <v>241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0"/>
        <v>0</v>
      </c>
      <c r="T14" s="24"/>
      <c r="U14" s="24">
        <f t="shared" si="1"/>
        <v>0</v>
      </c>
      <c r="V14" s="95"/>
    </row>
    <row r="15" spans="2:22" x14ac:dyDescent="0.25">
      <c r="B15" s="34" t="s">
        <v>266</v>
      </c>
      <c r="C15" s="1" t="s">
        <v>45</v>
      </c>
      <c r="D15" s="17" t="s">
        <v>467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0"/>
        <v>0</v>
      </c>
      <c r="T15" s="24"/>
      <c r="U15" s="24">
        <f t="shared" si="1"/>
        <v>0</v>
      </c>
      <c r="V15" s="95"/>
    </row>
    <row r="16" spans="2:22" x14ac:dyDescent="0.25">
      <c r="B16" s="34" t="s">
        <v>267</v>
      </c>
      <c r="C16" s="1" t="s">
        <v>47</v>
      </c>
      <c r="D16" s="17" t="s">
        <v>467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0"/>
        <v>0</v>
      </c>
      <c r="T16" s="24"/>
      <c r="U16" s="24">
        <f t="shared" si="1"/>
        <v>0</v>
      </c>
      <c r="V16" s="95"/>
    </row>
    <row r="17" spans="2:22" x14ac:dyDescent="0.25">
      <c r="B17" s="34" t="s">
        <v>268</v>
      </c>
      <c r="C17" s="1" t="s">
        <v>49</v>
      </c>
      <c r="D17" s="17" t="s">
        <v>240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0"/>
        <v>0</v>
      </c>
      <c r="T17" s="24"/>
      <c r="U17" s="24">
        <f t="shared" si="1"/>
        <v>0</v>
      </c>
      <c r="V17" s="95"/>
    </row>
    <row r="18" spans="2:22" x14ac:dyDescent="0.25">
      <c r="B18" s="34" t="s">
        <v>269</v>
      </c>
      <c r="C18" s="1" t="s">
        <v>51</v>
      </c>
      <c r="D18" s="17" t="s">
        <v>240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0"/>
        <v>0</v>
      </c>
      <c r="T18" s="24"/>
      <c r="U18" s="24">
        <f t="shared" si="1"/>
        <v>0</v>
      </c>
      <c r="V18" s="95"/>
    </row>
    <row r="19" spans="2:22" x14ac:dyDescent="0.25">
      <c r="B19" s="34" t="s">
        <v>270</v>
      </c>
      <c r="C19" s="1" t="s">
        <v>52</v>
      </c>
      <c r="D19" s="17" t="s">
        <v>240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0"/>
        <v>0</v>
      </c>
      <c r="T19" s="24"/>
      <c r="U19" s="24">
        <f t="shared" si="1"/>
        <v>0</v>
      </c>
      <c r="V19" s="95"/>
    </row>
    <row r="20" spans="2:22" x14ac:dyDescent="0.25">
      <c r="B20" s="34" t="s">
        <v>271</v>
      </c>
      <c r="C20" s="1" t="s">
        <v>53</v>
      </c>
      <c r="D20" s="17" t="s">
        <v>240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0"/>
        <v>0</v>
      </c>
      <c r="T20" s="24"/>
      <c r="U20" s="24">
        <f t="shared" si="1"/>
        <v>0</v>
      </c>
      <c r="V20" s="95"/>
    </row>
    <row r="21" spans="2:22" x14ac:dyDescent="0.25">
      <c r="B21" s="34" t="s">
        <v>272</v>
      </c>
      <c r="C21" s="1" t="s">
        <v>54</v>
      </c>
      <c r="D21" s="17" t="s">
        <v>240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0"/>
        <v>0</v>
      </c>
      <c r="T21" s="24"/>
      <c r="U21" s="24">
        <f t="shared" si="1"/>
        <v>0</v>
      </c>
      <c r="V21" s="95"/>
    </row>
    <row r="22" spans="2:22" x14ac:dyDescent="0.25">
      <c r="B22" s="34" t="s">
        <v>478</v>
      </c>
      <c r="C22" s="1" t="s">
        <v>479</v>
      </c>
      <c r="D22" s="17" t="s">
        <v>482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v>0</v>
      </c>
      <c r="T22" s="24"/>
      <c r="U22" s="24">
        <v>0</v>
      </c>
      <c r="V22" s="95"/>
    </row>
    <row r="23" spans="2:22" x14ac:dyDescent="0.25">
      <c r="B23" s="34" t="s">
        <v>562</v>
      </c>
      <c r="C23" s="1" t="s">
        <v>561</v>
      </c>
      <c r="D23" s="17" t="s">
        <v>482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0</v>
      </c>
      <c r="T23" s="24"/>
      <c r="U23" s="24">
        <v>0</v>
      </c>
      <c r="V23" s="95"/>
    </row>
    <row r="24" spans="2:22" x14ac:dyDescent="0.25">
      <c r="B24" s="34" t="s">
        <v>577</v>
      </c>
      <c r="C24" s="1" t="s">
        <v>579</v>
      </c>
      <c r="D24" s="17" t="s">
        <v>482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v>0</v>
      </c>
      <c r="T24" s="24"/>
      <c r="U24" s="24">
        <v>0</v>
      </c>
      <c r="V24" s="95"/>
    </row>
    <row r="25" spans="2:22" x14ac:dyDescent="0.25">
      <c r="B25" s="34" t="s">
        <v>629</v>
      </c>
      <c r="C25" s="1" t="s">
        <v>630</v>
      </c>
      <c r="D25" s="17" t="s">
        <v>240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v>0</v>
      </c>
      <c r="T25" s="24"/>
      <c r="U25" s="24">
        <v>0</v>
      </c>
      <c r="V25" s="95"/>
    </row>
    <row r="26" spans="2:22" x14ac:dyDescent="0.25">
      <c r="B26" s="34" t="s">
        <v>636</v>
      </c>
      <c r="C26" s="1" t="s">
        <v>637</v>
      </c>
      <c r="D26" s="17" t="s">
        <v>240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0</v>
      </c>
      <c r="T26" s="24"/>
      <c r="U26" s="24">
        <v>0</v>
      </c>
      <c r="V26" s="95"/>
    </row>
    <row r="27" spans="2:22" x14ac:dyDescent="0.25">
      <c r="B27" s="34" t="s">
        <v>657</v>
      </c>
      <c r="C27" s="1" t="s">
        <v>658</v>
      </c>
      <c r="D27" s="17" t="s">
        <v>482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v>0</v>
      </c>
      <c r="T27" s="24"/>
      <c r="U27" s="24">
        <v>0</v>
      </c>
      <c r="V27" s="95"/>
    </row>
    <row r="28" spans="2:22" x14ac:dyDescent="0.25">
      <c r="B28" s="34" t="s">
        <v>674</v>
      </c>
      <c r="C28" s="1" t="s">
        <v>675</v>
      </c>
      <c r="D28" s="17" t="s">
        <v>482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v>0</v>
      </c>
      <c r="T28" s="24"/>
      <c r="U28" s="24">
        <v>0</v>
      </c>
      <c r="V28" s="95"/>
    </row>
    <row r="29" spans="2:22" x14ac:dyDescent="0.25">
      <c r="B29" s="34" t="s">
        <v>728</v>
      </c>
      <c r="C29" s="1" t="s">
        <v>729</v>
      </c>
      <c r="D29" s="17" t="s">
        <v>240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v>0</v>
      </c>
      <c r="T29" s="24"/>
      <c r="U29" s="24">
        <v>0</v>
      </c>
      <c r="V29" s="95"/>
    </row>
    <row r="30" spans="2:22" x14ac:dyDescent="0.25">
      <c r="B30" s="34" t="s">
        <v>776</v>
      </c>
      <c r="C30" s="1" t="s">
        <v>777</v>
      </c>
      <c r="D30" s="17" t="s">
        <v>482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v>0</v>
      </c>
      <c r="T30" s="24"/>
      <c r="U30" s="24">
        <v>0</v>
      </c>
      <c r="V30" s="95"/>
    </row>
    <row r="31" spans="2:22" ht="14.25" x14ac:dyDescent="0.3">
      <c r="B31" s="35"/>
      <c r="C31" s="7" t="s">
        <v>56</v>
      </c>
      <c r="D31" s="8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96"/>
    </row>
    <row r="32" spans="2:22" x14ac:dyDescent="0.25">
      <c r="B32" s="36" t="s">
        <v>273</v>
      </c>
      <c r="C32" s="1" t="s">
        <v>57</v>
      </c>
      <c r="D32" s="17" t="s">
        <v>240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0"/>
        <v>0</v>
      </c>
      <c r="T32" s="24"/>
      <c r="U32" s="24">
        <f>+S32-T32</f>
        <v>0</v>
      </c>
      <c r="V32" s="95"/>
    </row>
    <row r="33" spans="2:23" x14ac:dyDescent="0.25">
      <c r="B33" s="36" t="s">
        <v>274</v>
      </c>
      <c r="C33" s="1" t="s">
        <v>58</v>
      </c>
      <c r="D33" s="17" t="s">
        <v>467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0"/>
        <v>0</v>
      </c>
      <c r="T33" s="24"/>
      <c r="U33" s="24">
        <f t="shared" ref="U33:U194" si="2">+S33-T33</f>
        <v>0</v>
      </c>
      <c r="V33" s="95"/>
    </row>
    <row r="34" spans="2:23" x14ac:dyDescent="0.25">
      <c r="B34" s="36" t="s">
        <v>275</v>
      </c>
      <c r="C34" s="1" t="s">
        <v>59</v>
      </c>
      <c r="D34" s="17" t="s">
        <v>482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0"/>
        <v>0</v>
      </c>
      <c r="T34" s="24"/>
      <c r="U34" s="24">
        <f t="shared" si="2"/>
        <v>0</v>
      </c>
      <c r="V34" s="95"/>
    </row>
    <row r="35" spans="2:23" x14ac:dyDescent="0.25">
      <c r="B35" s="36" t="s">
        <v>276</v>
      </c>
      <c r="C35" s="1" t="s">
        <v>61</v>
      </c>
      <c r="D35" s="17" t="s">
        <v>241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0"/>
        <v>0</v>
      </c>
      <c r="T35" s="24"/>
      <c r="U35" s="24">
        <f t="shared" si="2"/>
        <v>0</v>
      </c>
      <c r="V35" s="95"/>
    </row>
    <row r="36" spans="2:23" x14ac:dyDescent="0.25">
      <c r="B36" s="36" t="s">
        <v>277</v>
      </c>
      <c r="C36" s="1" t="s">
        <v>63</v>
      </c>
      <c r="D36" s="17" t="s">
        <v>467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0"/>
        <v>0</v>
      </c>
      <c r="T36" s="24"/>
      <c r="U36" s="24">
        <f t="shared" si="2"/>
        <v>0</v>
      </c>
      <c r="V36" s="95"/>
    </row>
    <row r="37" spans="2:23" x14ac:dyDescent="0.25">
      <c r="B37" s="36" t="s">
        <v>451</v>
      </c>
      <c r="C37" s="1" t="s">
        <v>452</v>
      </c>
      <c r="D37" s="17" t="s">
        <v>467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0"/>
        <v>0</v>
      </c>
      <c r="T37" s="24"/>
      <c r="U37" s="24">
        <f t="shared" si="2"/>
        <v>0</v>
      </c>
      <c r="V37" s="95"/>
    </row>
    <row r="38" spans="2:23" x14ac:dyDescent="0.25">
      <c r="B38" s="36" t="s">
        <v>527</v>
      </c>
      <c r="C38" s="1" t="s">
        <v>530</v>
      </c>
      <c r="D38" s="17" t="s">
        <v>482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0"/>
        <v>0</v>
      </c>
      <c r="T38" s="24"/>
      <c r="U38" s="24">
        <v>0</v>
      </c>
      <c r="V38" s="95"/>
    </row>
    <row r="39" spans="2:23" x14ac:dyDescent="0.25">
      <c r="B39" s="36" t="s">
        <v>843</v>
      </c>
      <c r="C39" s="1" t="s">
        <v>846</v>
      </c>
      <c r="D39" s="17" t="str">
        <f>+D38</f>
        <v>Cr. Darío Johnston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0"/>
        <v>0</v>
      </c>
      <c r="T39" s="24"/>
      <c r="U39" s="24">
        <v>0</v>
      </c>
      <c r="V39" s="95"/>
    </row>
    <row r="40" spans="2:23" ht="14.25" x14ac:dyDescent="0.3">
      <c r="B40" s="35"/>
      <c r="C40" s="7" t="s">
        <v>66</v>
      </c>
      <c r="D40" s="8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96"/>
    </row>
    <row r="41" spans="2:23" x14ac:dyDescent="0.25">
      <c r="B41" s="37" t="s">
        <v>278</v>
      </c>
      <c r="C41" s="1" t="s">
        <v>67</v>
      </c>
      <c r="D41" s="17" t="s">
        <v>240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0"/>
        <v>0</v>
      </c>
      <c r="T41" s="24"/>
      <c r="U41" s="24">
        <f t="shared" si="2"/>
        <v>0</v>
      </c>
      <c r="V41" s="95"/>
    </row>
    <row r="42" spans="2:23" x14ac:dyDescent="0.25">
      <c r="B42" s="36" t="s">
        <v>279</v>
      </c>
      <c r="C42" s="1" t="s">
        <v>70</v>
      </c>
      <c r="D42" s="17" t="s">
        <v>482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0"/>
        <v>0</v>
      </c>
      <c r="T42" s="24"/>
      <c r="U42" s="24">
        <f t="shared" si="2"/>
        <v>0</v>
      </c>
      <c r="V42" s="95"/>
    </row>
    <row r="43" spans="2:23" x14ac:dyDescent="0.25">
      <c r="B43" s="37" t="s">
        <v>280</v>
      </c>
      <c r="C43" s="1" t="s">
        <v>73</v>
      </c>
      <c r="D43" s="17" t="s">
        <v>482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0"/>
        <v>0</v>
      </c>
      <c r="T43" s="24"/>
      <c r="U43" s="24">
        <f t="shared" si="2"/>
        <v>0</v>
      </c>
      <c r="V43" s="95"/>
      <c r="W43" s="49"/>
    </row>
    <row r="44" spans="2:23" x14ac:dyDescent="0.25">
      <c r="B44" s="36" t="s">
        <v>281</v>
      </c>
      <c r="C44" s="1" t="s">
        <v>75</v>
      </c>
      <c r="D44" s="17" t="s">
        <v>240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0"/>
        <v>0</v>
      </c>
      <c r="T44" s="24"/>
      <c r="U44" s="24">
        <f t="shared" si="2"/>
        <v>0</v>
      </c>
      <c r="V44" s="95"/>
    </row>
    <row r="45" spans="2:23" x14ac:dyDescent="0.25">
      <c r="B45" s="37" t="s">
        <v>282</v>
      </c>
      <c r="C45" s="1" t="s">
        <v>76</v>
      </c>
      <c r="D45" s="17" t="s">
        <v>482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0"/>
        <v>0</v>
      </c>
      <c r="T45" s="24"/>
      <c r="U45" s="24">
        <f t="shared" si="2"/>
        <v>0</v>
      </c>
      <c r="V45" s="95"/>
    </row>
    <row r="46" spans="2:23" x14ac:dyDescent="0.25">
      <c r="B46" s="36" t="s">
        <v>283</v>
      </c>
      <c r="C46" s="1" t="s">
        <v>78</v>
      </c>
      <c r="D46" s="17" t="s">
        <v>240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0"/>
        <v>0</v>
      </c>
      <c r="T46" s="24"/>
      <c r="U46" s="24">
        <f t="shared" si="2"/>
        <v>0</v>
      </c>
      <c r="V46" s="95"/>
    </row>
    <row r="47" spans="2:23" x14ac:dyDescent="0.25">
      <c r="B47" s="37" t="s">
        <v>284</v>
      </c>
      <c r="C47" s="1" t="s">
        <v>80</v>
      </c>
      <c r="D47" s="17" t="s">
        <v>467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0"/>
        <v>0</v>
      </c>
      <c r="T47" s="24"/>
      <c r="U47" s="24">
        <f t="shared" si="2"/>
        <v>0</v>
      </c>
      <c r="V47" s="95"/>
    </row>
    <row r="48" spans="2:23" x14ac:dyDescent="0.25">
      <c r="B48" s="36" t="s">
        <v>285</v>
      </c>
      <c r="C48" s="1" t="s">
        <v>82</v>
      </c>
      <c r="D48" s="17" t="s">
        <v>467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0"/>
        <v>0</v>
      </c>
      <c r="T48" s="24"/>
      <c r="U48" s="24">
        <f t="shared" si="2"/>
        <v>0</v>
      </c>
      <c r="V48" s="95"/>
      <c r="W48" s="49"/>
    </row>
    <row r="49" spans="2:23" x14ac:dyDescent="0.25">
      <c r="B49" s="37" t="s">
        <v>387</v>
      </c>
      <c r="C49" s="1" t="s">
        <v>390</v>
      </c>
      <c r="D49" s="17" t="s">
        <v>482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0"/>
        <v>0</v>
      </c>
      <c r="T49" s="24"/>
      <c r="U49" s="24">
        <f t="shared" si="2"/>
        <v>0</v>
      </c>
      <c r="V49" s="95"/>
      <c r="W49" s="49"/>
    </row>
    <row r="50" spans="2:23" x14ac:dyDescent="0.25">
      <c r="B50" s="36" t="s">
        <v>402</v>
      </c>
      <c r="C50" s="1" t="s">
        <v>406</v>
      </c>
      <c r="D50" s="17" t="s">
        <v>482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0"/>
        <v>0</v>
      </c>
      <c r="T50" s="24"/>
      <c r="U50" s="24">
        <f t="shared" si="2"/>
        <v>0</v>
      </c>
      <c r="V50" s="95"/>
      <c r="W50" s="49"/>
    </row>
    <row r="51" spans="2:23" x14ac:dyDescent="0.25">
      <c r="B51" s="36" t="s">
        <v>415</v>
      </c>
      <c r="C51" s="1" t="s">
        <v>416</v>
      </c>
      <c r="D51" s="17" t="s">
        <v>240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0"/>
        <v>0</v>
      </c>
      <c r="T51" s="24"/>
      <c r="U51" s="24">
        <f t="shared" si="2"/>
        <v>0</v>
      </c>
      <c r="V51" s="95"/>
      <c r="W51" s="49"/>
    </row>
    <row r="52" spans="2:23" x14ac:dyDescent="0.25">
      <c r="B52" s="36" t="s">
        <v>484</v>
      </c>
      <c r="C52" s="1" t="s">
        <v>485</v>
      </c>
      <c r="D52" s="17" t="s">
        <v>482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0"/>
        <v>0</v>
      </c>
      <c r="T52" s="24"/>
      <c r="U52" s="24">
        <f t="shared" si="2"/>
        <v>0</v>
      </c>
      <c r="V52" s="95"/>
      <c r="W52" s="49"/>
    </row>
    <row r="53" spans="2:23" x14ac:dyDescent="0.25">
      <c r="B53" s="36" t="s">
        <v>510</v>
      </c>
      <c r="C53" s="1" t="s">
        <v>511</v>
      </c>
      <c r="D53" s="17" t="s">
        <v>240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0"/>
        <v>0</v>
      </c>
      <c r="T53" s="24"/>
      <c r="U53" s="24">
        <f t="shared" si="2"/>
        <v>0</v>
      </c>
      <c r="V53" s="95"/>
      <c r="W53" s="49"/>
    </row>
    <row r="54" spans="2:23" x14ac:dyDescent="0.25">
      <c r="B54" s="36" t="s">
        <v>533</v>
      </c>
      <c r="C54" s="1" t="s">
        <v>537</v>
      </c>
      <c r="D54" s="17" t="s">
        <v>482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0"/>
        <v>0</v>
      </c>
      <c r="T54" s="24"/>
      <c r="U54" s="24">
        <f t="shared" si="2"/>
        <v>0</v>
      </c>
      <c r="V54" s="95"/>
      <c r="W54" s="49"/>
    </row>
    <row r="55" spans="2:23" x14ac:dyDescent="0.25">
      <c r="B55" s="36" t="s">
        <v>539</v>
      </c>
      <c r="C55" s="1" t="s">
        <v>540</v>
      </c>
      <c r="D55" s="17" t="s">
        <v>240</v>
      </c>
      <c r="E55" s="1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0"/>
        <v>0</v>
      </c>
      <c r="T55" s="24"/>
      <c r="U55" s="24">
        <f t="shared" si="2"/>
        <v>0</v>
      </c>
      <c r="V55" s="95"/>
      <c r="W55" s="49"/>
    </row>
    <row r="56" spans="2:23" x14ac:dyDescent="0.25">
      <c r="B56" s="36" t="s">
        <v>573</v>
      </c>
      <c r="C56" s="1" t="s">
        <v>575</v>
      </c>
      <c r="D56" s="17" t="s">
        <v>482</v>
      </c>
      <c r="E56" s="1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0"/>
        <v>0</v>
      </c>
      <c r="T56" s="24"/>
      <c r="U56" s="24">
        <f t="shared" si="2"/>
        <v>0</v>
      </c>
      <c r="V56" s="95"/>
      <c r="W56" s="49"/>
    </row>
    <row r="57" spans="2:23" x14ac:dyDescent="0.25">
      <c r="B57" s="36" t="s">
        <v>616</v>
      </c>
      <c r="C57" s="1" t="s">
        <v>617</v>
      </c>
      <c r="D57" s="17" t="s">
        <v>482</v>
      </c>
      <c r="E57" s="1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0"/>
        <v>0</v>
      </c>
      <c r="T57" s="24"/>
      <c r="U57" s="24">
        <f t="shared" si="2"/>
        <v>0</v>
      </c>
      <c r="V57" s="95"/>
      <c r="W57" s="49"/>
    </row>
    <row r="58" spans="2:23" x14ac:dyDescent="0.25">
      <c r="B58" s="36" t="s">
        <v>694</v>
      </c>
      <c r="C58" s="1" t="s">
        <v>695</v>
      </c>
      <c r="D58" s="17" t="s">
        <v>482</v>
      </c>
      <c r="E58" s="1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v>0</v>
      </c>
      <c r="T58" s="24"/>
      <c r="U58" s="24">
        <f t="shared" si="2"/>
        <v>0</v>
      </c>
      <c r="V58" s="95"/>
      <c r="W58" s="49"/>
    </row>
    <row r="59" spans="2:23" x14ac:dyDescent="0.25">
      <c r="B59" s="36" t="s">
        <v>721</v>
      </c>
      <c r="C59" s="1" t="s">
        <v>722</v>
      </c>
      <c r="D59" s="17" t="s">
        <v>240</v>
      </c>
      <c r="E59" s="1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v>0</v>
      </c>
      <c r="T59" s="24"/>
      <c r="U59" s="24">
        <f t="shared" si="2"/>
        <v>0</v>
      </c>
      <c r="V59" s="95"/>
      <c r="W59" s="49"/>
    </row>
    <row r="60" spans="2:23" x14ac:dyDescent="0.25">
      <c r="B60" s="36" t="s">
        <v>742</v>
      </c>
      <c r="C60" s="1" t="s">
        <v>746</v>
      </c>
      <c r="D60" s="17" t="s">
        <v>482</v>
      </c>
      <c r="E60" s="1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v>0</v>
      </c>
      <c r="T60" s="24"/>
      <c r="U60" s="24">
        <f t="shared" si="2"/>
        <v>0</v>
      </c>
      <c r="V60" s="95"/>
      <c r="W60" s="49"/>
    </row>
    <row r="61" spans="2:23" x14ac:dyDescent="0.25">
      <c r="B61" s="36" t="s">
        <v>786</v>
      </c>
      <c r="C61" s="1" t="str">
        <f>+'1-Base de Datos'!C61</f>
        <v>COSTA DEL PAIRIRY SA</v>
      </c>
      <c r="D61" s="17" t="s">
        <v>482</v>
      </c>
      <c r="E61" s="1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v>0</v>
      </c>
      <c r="T61" s="24"/>
      <c r="U61" s="24">
        <f t="shared" si="2"/>
        <v>0</v>
      </c>
      <c r="V61" s="95"/>
      <c r="W61" s="49"/>
    </row>
    <row r="62" spans="2:23" x14ac:dyDescent="0.25">
      <c r="B62" s="36" t="s">
        <v>807</v>
      </c>
      <c r="C62" s="1" t="str">
        <f>+'1-Base de Datos'!C62</f>
        <v>CERRUDO, Silvana Soledad</v>
      </c>
      <c r="D62" s="17" t="s">
        <v>482</v>
      </c>
      <c r="E62" s="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v>0</v>
      </c>
      <c r="T62" s="24"/>
      <c r="U62" s="24">
        <f t="shared" si="2"/>
        <v>0</v>
      </c>
      <c r="V62" s="95"/>
      <c r="W62" s="49"/>
    </row>
    <row r="63" spans="2:23" x14ac:dyDescent="0.25">
      <c r="B63" s="36" t="s">
        <v>829</v>
      </c>
      <c r="C63" s="1" t="s">
        <v>828</v>
      </c>
      <c r="D63" s="17" t="s">
        <v>482</v>
      </c>
      <c r="E63" s="1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v>0</v>
      </c>
      <c r="T63" s="24"/>
      <c r="U63" s="24">
        <f t="shared" si="2"/>
        <v>0</v>
      </c>
      <c r="V63" s="95"/>
      <c r="W63" s="49"/>
    </row>
    <row r="64" spans="2:23" x14ac:dyDescent="0.25">
      <c r="B64" s="36" t="s">
        <v>908</v>
      </c>
      <c r="C64" s="1" t="s">
        <v>909</v>
      </c>
      <c r="D64" s="17" t="s">
        <v>481</v>
      </c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v>0</v>
      </c>
      <c r="T64" s="24"/>
      <c r="U64" s="24">
        <v>0</v>
      </c>
      <c r="V64" s="95"/>
      <c r="W64" s="49"/>
    </row>
    <row r="65" spans="2:24" x14ac:dyDescent="0.25">
      <c r="B65" s="36" t="s">
        <v>910</v>
      </c>
      <c r="C65" s="1" t="s">
        <v>914</v>
      </c>
      <c r="D65" s="17" t="s">
        <v>481</v>
      </c>
      <c r="E65" s="1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v>0</v>
      </c>
      <c r="T65" s="24"/>
      <c r="U65" s="24">
        <v>0</v>
      </c>
      <c r="V65" s="95"/>
      <c r="W65" s="49"/>
    </row>
    <row r="66" spans="2:24" x14ac:dyDescent="0.25">
      <c r="B66" s="36" t="s">
        <v>925</v>
      </c>
      <c r="C66" s="1" t="s">
        <v>930</v>
      </c>
      <c r="D66" s="17" t="s">
        <v>481</v>
      </c>
      <c r="E66" s="1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v>0</v>
      </c>
      <c r="T66" s="24"/>
      <c r="U66" s="24">
        <v>0</v>
      </c>
      <c r="V66" s="95"/>
      <c r="W66" s="49"/>
    </row>
    <row r="67" spans="2:24" x14ac:dyDescent="0.25">
      <c r="B67" s="36" t="s">
        <v>940</v>
      </c>
      <c r="C67" s="1" t="s">
        <v>941</v>
      </c>
      <c r="D67" s="17" t="s">
        <v>481</v>
      </c>
      <c r="E67" s="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v>0</v>
      </c>
      <c r="T67" s="24"/>
      <c r="U67" s="24">
        <v>0</v>
      </c>
      <c r="V67" s="95"/>
      <c r="W67" s="49"/>
    </row>
    <row r="68" spans="2:24" x14ac:dyDescent="0.25">
      <c r="B68" s="36" t="s">
        <v>1041</v>
      </c>
      <c r="C68" s="1" t="s">
        <v>1042</v>
      </c>
      <c r="D68" s="17" t="s">
        <v>481</v>
      </c>
      <c r="E68" s="1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95"/>
      <c r="W68" s="49"/>
    </row>
    <row r="69" spans="2:24" x14ac:dyDescent="0.25">
      <c r="B69" s="36" t="s">
        <v>1062</v>
      </c>
      <c r="C69" s="1" t="s">
        <v>1063</v>
      </c>
      <c r="D69" s="17" t="s">
        <v>481</v>
      </c>
      <c r="E69" s="1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95"/>
      <c r="W69" s="49"/>
    </row>
    <row r="70" spans="2:24" x14ac:dyDescent="0.25">
      <c r="B70" s="37" t="s">
        <v>1067</v>
      </c>
      <c r="C70" s="1" t="s">
        <v>1068</v>
      </c>
      <c r="D70" s="17" t="s">
        <v>481</v>
      </c>
      <c r="E70" s="1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95"/>
      <c r="W70" s="49"/>
    </row>
    <row r="71" spans="2:24" ht="14.25" x14ac:dyDescent="0.3">
      <c r="B71" s="35"/>
      <c r="C71" s="7" t="s">
        <v>85</v>
      </c>
      <c r="D71" s="8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96"/>
    </row>
    <row r="72" spans="2:24" x14ac:dyDescent="0.25">
      <c r="B72" s="37" t="s">
        <v>286</v>
      </c>
      <c r="C72" s="1" t="s">
        <v>86</v>
      </c>
      <c r="D72" s="17" t="s">
        <v>244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v>0</v>
      </c>
      <c r="T72" s="24"/>
      <c r="U72" s="24">
        <v>0</v>
      </c>
      <c r="V72" s="95"/>
    </row>
    <row r="73" spans="2:24" x14ac:dyDescent="0.25">
      <c r="B73" s="37" t="s">
        <v>287</v>
      </c>
      <c r="C73" s="1" t="s">
        <v>87</v>
      </c>
      <c r="D73" s="17" t="s">
        <v>240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0"/>
        <v>0</v>
      </c>
      <c r="T73" s="24"/>
      <c r="U73" s="24">
        <f t="shared" si="2"/>
        <v>0</v>
      </c>
      <c r="V73" s="95"/>
    </row>
    <row r="74" spans="2:24" x14ac:dyDescent="0.25">
      <c r="B74" s="37" t="s">
        <v>288</v>
      </c>
      <c r="C74" s="1" t="s">
        <v>90</v>
      </c>
      <c r="D74" s="17" t="s">
        <v>244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v>0</v>
      </c>
      <c r="T74" s="24"/>
      <c r="U74" s="24">
        <f t="shared" ref="U74:U79" si="3">+S74-T74</f>
        <v>0</v>
      </c>
      <c r="V74" s="95"/>
      <c r="X74" s="49"/>
    </row>
    <row r="75" spans="2:24" x14ac:dyDescent="0.25">
      <c r="B75" s="37" t="s">
        <v>518</v>
      </c>
      <c r="C75" s="1" t="s">
        <v>520</v>
      </c>
      <c r="D75" s="17" t="s">
        <v>240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v>0</v>
      </c>
      <c r="T75" s="24"/>
      <c r="U75" s="24">
        <f t="shared" si="3"/>
        <v>0</v>
      </c>
      <c r="V75" s="95"/>
      <c r="X75" s="49"/>
    </row>
    <row r="76" spans="2:24" x14ac:dyDescent="0.25">
      <c r="B76" s="37" t="s">
        <v>580</v>
      </c>
      <c r="C76" s="1" t="s">
        <v>581</v>
      </c>
      <c r="D76" s="17" t="s">
        <v>482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v>0</v>
      </c>
      <c r="T76" s="24"/>
      <c r="U76" s="24">
        <f t="shared" si="3"/>
        <v>0</v>
      </c>
      <c r="V76" s="95"/>
      <c r="X76" s="49"/>
    </row>
    <row r="77" spans="2:24" x14ac:dyDescent="0.25">
      <c r="B77" s="37" t="s">
        <v>599</v>
      </c>
      <c r="C77" s="1" t="s">
        <v>601</v>
      </c>
      <c r="D77" s="17" t="s">
        <v>240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v>0</v>
      </c>
      <c r="T77" s="24"/>
      <c r="U77" s="24">
        <f t="shared" si="3"/>
        <v>0</v>
      </c>
      <c r="V77" s="95"/>
      <c r="X77" s="49"/>
    </row>
    <row r="78" spans="2:24" x14ac:dyDescent="0.25">
      <c r="B78" s="37" t="s">
        <v>631</v>
      </c>
      <c r="C78" s="1" t="s">
        <v>634</v>
      </c>
      <c r="D78" s="17" t="s">
        <v>240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v>0</v>
      </c>
      <c r="T78" s="24"/>
      <c r="U78" s="24">
        <f t="shared" si="3"/>
        <v>0</v>
      </c>
      <c r="V78" s="95"/>
      <c r="X78" s="49"/>
    </row>
    <row r="79" spans="2:24" x14ac:dyDescent="0.25">
      <c r="B79" s="37" t="s">
        <v>933</v>
      </c>
      <c r="C79" s="1" t="s">
        <v>934</v>
      </c>
      <c r="D79" s="1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v>0</v>
      </c>
      <c r="T79" s="24"/>
      <c r="U79" s="24">
        <f t="shared" si="3"/>
        <v>0</v>
      </c>
      <c r="V79" s="95"/>
      <c r="X79" s="49"/>
    </row>
    <row r="80" spans="2:24" x14ac:dyDescent="0.25">
      <c r="B80" s="37" t="s">
        <v>1004</v>
      </c>
      <c r="C80" s="1" t="s">
        <v>1005</v>
      </c>
      <c r="D80" s="1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95"/>
      <c r="X80" s="49"/>
    </row>
    <row r="81" spans="2:24" x14ac:dyDescent="0.25">
      <c r="B81" s="37" t="s">
        <v>1051</v>
      </c>
      <c r="C81" s="1" t="s">
        <v>1052</v>
      </c>
      <c r="D81" s="17" t="s">
        <v>481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95"/>
      <c r="X81" s="49"/>
    </row>
    <row r="82" spans="2:24" ht="14.25" x14ac:dyDescent="0.3">
      <c r="B82" s="35"/>
      <c r="C82" s="7" t="s">
        <v>92</v>
      </c>
      <c r="D82" s="8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96"/>
    </row>
    <row r="83" spans="2:24" x14ac:dyDescent="0.25">
      <c r="B83" s="36" t="s">
        <v>289</v>
      </c>
      <c r="C83" s="1" t="s">
        <v>93</v>
      </c>
      <c r="D83" s="17" t="s">
        <v>467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0"/>
        <v>0</v>
      </c>
      <c r="T83" s="24"/>
      <c r="U83" s="24">
        <f t="shared" si="2"/>
        <v>0</v>
      </c>
      <c r="V83" s="95"/>
    </row>
    <row r="84" spans="2:24" x14ac:dyDescent="0.25">
      <c r="B84" s="36" t="s">
        <v>290</v>
      </c>
      <c r="C84" s="1" t="s">
        <v>95</v>
      </c>
      <c r="D84" s="17" t="s">
        <v>241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0"/>
        <v>0</v>
      </c>
      <c r="T84" s="24"/>
      <c r="U84" s="24">
        <f t="shared" si="2"/>
        <v>0</v>
      </c>
      <c r="V84" s="95"/>
    </row>
    <row r="85" spans="2:24" x14ac:dyDescent="0.25">
      <c r="B85" s="36" t="s">
        <v>291</v>
      </c>
      <c r="C85" s="1" t="s">
        <v>97</v>
      </c>
      <c r="D85" s="17" t="s">
        <v>482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0"/>
        <v>0</v>
      </c>
      <c r="T85" s="24"/>
      <c r="U85" s="24">
        <f t="shared" si="2"/>
        <v>0</v>
      </c>
      <c r="V85" s="95"/>
    </row>
    <row r="86" spans="2:24" x14ac:dyDescent="0.25">
      <c r="B86" s="36" t="s">
        <v>292</v>
      </c>
      <c r="C86" s="1" t="s">
        <v>99</v>
      </c>
      <c r="D86" s="17" t="s">
        <v>482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0"/>
        <v>0</v>
      </c>
      <c r="T86" s="24"/>
      <c r="U86" s="24">
        <f t="shared" si="2"/>
        <v>0</v>
      </c>
      <c r="V86" s="95"/>
    </row>
    <row r="87" spans="2:24" x14ac:dyDescent="0.25">
      <c r="B87" s="36" t="s">
        <v>602</v>
      </c>
      <c r="C87" s="1" t="s">
        <v>603</v>
      </c>
      <c r="D87" s="17" t="s">
        <v>240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0"/>
        <v>0</v>
      </c>
      <c r="T87" s="24"/>
      <c r="U87" s="24">
        <f t="shared" si="2"/>
        <v>0</v>
      </c>
      <c r="V87" s="95"/>
    </row>
    <row r="88" spans="2:24" x14ac:dyDescent="0.25">
      <c r="B88" s="36" t="s">
        <v>748</v>
      </c>
      <c r="C88" s="1" t="s">
        <v>750</v>
      </c>
      <c r="D88" s="17" t="s">
        <v>482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0"/>
        <v>0</v>
      </c>
      <c r="T88" s="24"/>
      <c r="U88" s="24">
        <f t="shared" si="2"/>
        <v>0</v>
      </c>
      <c r="V88" s="95"/>
    </row>
    <row r="89" spans="2:24" x14ac:dyDescent="0.25">
      <c r="B89" s="36" t="s">
        <v>1033</v>
      </c>
      <c r="C89" s="1" t="s">
        <v>1034</v>
      </c>
      <c r="D89" s="17" t="s">
        <v>481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95"/>
    </row>
    <row r="90" spans="2:24" x14ac:dyDescent="0.25">
      <c r="B90" s="36" t="s">
        <v>1056</v>
      </c>
      <c r="C90" s="1" t="s">
        <v>1058</v>
      </c>
      <c r="D90" s="17" t="s">
        <v>481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95"/>
    </row>
    <row r="91" spans="2:24" ht="14.25" x14ac:dyDescent="0.3">
      <c r="B91" s="35"/>
      <c r="C91" s="7" t="s">
        <v>100</v>
      </c>
      <c r="D91" s="8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96"/>
    </row>
    <row r="92" spans="2:24" x14ac:dyDescent="0.25">
      <c r="B92" s="37" t="s">
        <v>293</v>
      </c>
      <c r="C92" s="1" t="s">
        <v>101</v>
      </c>
      <c r="D92" s="17" t="s">
        <v>240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0"/>
        <v>0</v>
      </c>
      <c r="T92" s="24"/>
      <c r="U92" s="24">
        <f t="shared" si="2"/>
        <v>0</v>
      </c>
      <c r="V92" s="95"/>
    </row>
    <row r="93" spans="2:24" x14ac:dyDescent="0.25">
      <c r="B93" s="37" t="s">
        <v>507</v>
      </c>
      <c r="C93" s="1" t="s">
        <v>508</v>
      </c>
      <c r="D93" s="17" t="s">
        <v>240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0"/>
        <v>0</v>
      </c>
      <c r="T93" s="24"/>
      <c r="U93" s="24">
        <f t="shared" si="2"/>
        <v>0</v>
      </c>
      <c r="V93" s="95"/>
    </row>
    <row r="94" spans="2:24" x14ac:dyDescent="0.25">
      <c r="B94" s="37" t="s">
        <v>567</v>
      </c>
      <c r="C94" s="1" t="s">
        <v>568</v>
      </c>
      <c r="D94" s="17" t="s">
        <v>240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v>0</v>
      </c>
      <c r="T94" s="24"/>
      <c r="U94" s="24">
        <v>0</v>
      </c>
      <c r="V94" s="95"/>
    </row>
    <row r="95" spans="2:24" x14ac:dyDescent="0.25">
      <c r="B95" s="37" t="s">
        <v>951</v>
      </c>
      <c r="C95" s="1" t="s">
        <v>955</v>
      </c>
      <c r="D95" s="17" t="s">
        <v>482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0"/>
        <v>0</v>
      </c>
      <c r="T95" s="24"/>
      <c r="U95" s="24">
        <v>0</v>
      </c>
      <c r="V95" s="95"/>
    </row>
    <row r="96" spans="2:24" x14ac:dyDescent="0.25">
      <c r="B96" s="37" t="s">
        <v>1018</v>
      </c>
      <c r="C96" s="1" t="s">
        <v>1019</v>
      </c>
      <c r="D96" s="17" t="s">
        <v>481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0"/>
        <v>0</v>
      </c>
      <c r="T96" s="24"/>
      <c r="U96" s="24"/>
      <c r="V96" s="95"/>
    </row>
    <row r="97" spans="2:22" x14ac:dyDescent="0.25">
      <c r="B97" s="37" t="s">
        <v>1035</v>
      </c>
      <c r="C97" s="1" t="s">
        <v>1038</v>
      </c>
      <c r="D97" s="17" t="s">
        <v>481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0"/>
        <v>0</v>
      </c>
      <c r="T97" s="24"/>
      <c r="U97" s="24"/>
      <c r="V97" s="95"/>
    </row>
    <row r="98" spans="2:22" x14ac:dyDescent="0.25">
      <c r="B98" s="37" t="s">
        <v>1048</v>
      </c>
      <c r="C98" s="1" t="s">
        <v>1049</v>
      </c>
      <c r="D98" s="17" t="s">
        <v>481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95"/>
    </row>
    <row r="99" spans="2:22" ht="14.25" x14ac:dyDescent="0.3">
      <c r="B99" s="35"/>
      <c r="C99" s="7" t="s">
        <v>103</v>
      </c>
      <c r="D99" s="8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96"/>
    </row>
    <row r="100" spans="2:22" x14ac:dyDescent="0.25">
      <c r="B100" s="36" t="s">
        <v>294</v>
      </c>
      <c r="C100" s="1" t="s">
        <v>104</v>
      </c>
      <c r="D100" s="17" t="s">
        <v>482</v>
      </c>
      <c r="E100" s="24"/>
      <c r="F100" s="51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0"/>
        <v>0</v>
      </c>
      <c r="T100" s="24"/>
      <c r="U100" s="24">
        <f t="shared" si="2"/>
        <v>0</v>
      </c>
      <c r="V100" s="95"/>
    </row>
    <row r="101" spans="2:22" x14ac:dyDescent="0.25">
      <c r="B101" s="36" t="s">
        <v>295</v>
      </c>
      <c r="C101" s="1" t="s">
        <v>107</v>
      </c>
      <c r="D101" s="17" t="s">
        <v>241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0"/>
        <v>0</v>
      </c>
      <c r="T101" s="24"/>
      <c r="U101" s="24">
        <f t="shared" si="2"/>
        <v>0</v>
      </c>
      <c r="V101" s="95"/>
    </row>
    <row r="102" spans="2:22" x14ac:dyDescent="0.25">
      <c r="B102" s="36" t="s">
        <v>296</v>
      </c>
      <c r="C102" s="1" t="s">
        <v>110</v>
      </c>
      <c r="D102" s="17" t="s">
        <v>241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0"/>
        <v>0</v>
      </c>
      <c r="T102" s="24"/>
      <c r="U102" s="24">
        <f t="shared" si="2"/>
        <v>0</v>
      </c>
      <c r="V102" s="95"/>
    </row>
    <row r="103" spans="2:22" x14ac:dyDescent="0.25">
      <c r="B103" s="36" t="s">
        <v>297</v>
      </c>
      <c r="C103" s="1" t="s">
        <v>113</v>
      </c>
      <c r="D103" s="17" t="s">
        <v>241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0"/>
        <v>0</v>
      </c>
      <c r="T103" s="24"/>
      <c r="U103" s="24">
        <f t="shared" si="2"/>
        <v>0</v>
      </c>
      <c r="V103" s="95"/>
    </row>
    <row r="104" spans="2:22" x14ac:dyDescent="0.25">
      <c r="B104" s="36" t="s">
        <v>298</v>
      </c>
      <c r="C104" s="1" t="s">
        <v>116</v>
      </c>
      <c r="D104" s="17" t="s">
        <v>482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0"/>
        <v>0</v>
      </c>
      <c r="T104" s="24"/>
      <c r="U104" s="24">
        <f t="shared" si="2"/>
        <v>0</v>
      </c>
      <c r="V104" s="95"/>
    </row>
    <row r="105" spans="2:22" x14ac:dyDescent="0.25">
      <c r="B105" s="36" t="s">
        <v>299</v>
      </c>
      <c r="C105" s="1" t="s">
        <v>118</v>
      </c>
      <c r="D105" s="17" t="s">
        <v>240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0"/>
        <v>0</v>
      </c>
      <c r="T105" s="24"/>
      <c r="U105" s="24">
        <f>+S105-T105</f>
        <v>0</v>
      </c>
      <c r="V105" s="95"/>
    </row>
    <row r="106" spans="2:22" x14ac:dyDescent="0.25">
      <c r="B106" s="36" t="s">
        <v>437</v>
      </c>
      <c r="C106" s="1" t="s">
        <v>441</v>
      </c>
      <c r="D106" s="17" t="s">
        <v>241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0"/>
        <v>0</v>
      </c>
      <c r="T106" s="24"/>
      <c r="U106" s="24">
        <f>+S106-T106</f>
        <v>0</v>
      </c>
      <c r="V106" s="95"/>
    </row>
    <row r="107" spans="2:22" x14ac:dyDescent="0.25">
      <c r="B107" s="36" t="s">
        <v>457</v>
      </c>
      <c r="C107" s="1" t="s">
        <v>458</v>
      </c>
      <c r="D107" s="17" t="s">
        <v>240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0"/>
        <v>0</v>
      </c>
      <c r="T107" s="24"/>
      <c r="U107" s="24">
        <f>+S107-T107</f>
        <v>0</v>
      </c>
      <c r="V107" s="95"/>
    </row>
    <row r="108" spans="2:22" x14ac:dyDescent="0.25">
      <c r="B108" s="36" t="s">
        <v>622</v>
      </c>
      <c r="C108" s="1" t="s">
        <v>623</v>
      </c>
      <c r="D108" s="17" t="s">
        <v>240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0"/>
        <v>0</v>
      </c>
      <c r="T108" s="24"/>
      <c r="U108" s="24">
        <v>0</v>
      </c>
      <c r="V108" s="95"/>
    </row>
    <row r="109" spans="2:22" x14ac:dyDescent="0.25">
      <c r="B109" s="36" t="s">
        <v>624</v>
      </c>
      <c r="C109" s="1" t="s">
        <v>625</v>
      </c>
      <c r="D109" s="17" t="s">
        <v>240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0"/>
        <v>0</v>
      </c>
      <c r="T109" s="24"/>
      <c r="U109" s="24">
        <v>0</v>
      </c>
      <c r="V109" s="95"/>
    </row>
    <row r="110" spans="2:22" x14ac:dyDescent="0.25">
      <c r="B110" s="36" t="s">
        <v>663</v>
      </c>
      <c r="C110" s="1" t="s">
        <v>664</v>
      </c>
      <c r="D110" s="17" t="s">
        <v>482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0"/>
        <v>0</v>
      </c>
      <c r="T110" s="24"/>
      <c r="U110" s="24">
        <v>0</v>
      </c>
      <c r="V110" s="95"/>
    </row>
    <row r="111" spans="2:22" x14ac:dyDescent="0.25">
      <c r="B111" s="36" t="s">
        <v>820</v>
      </c>
      <c r="C111" s="1" t="s">
        <v>824</v>
      </c>
      <c r="D111" s="17" t="s">
        <v>481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v>0</v>
      </c>
      <c r="T111" s="24"/>
      <c r="U111" s="24">
        <v>0</v>
      </c>
      <c r="V111" s="95"/>
    </row>
    <row r="112" spans="2:22" x14ac:dyDescent="0.25">
      <c r="B112" s="36" t="s">
        <v>943</v>
      </c>
      <c r="C112" s="1" t="s">
        <v>944</v>
      </c>
      <c r="D112" s="17" t="s">
        <v>481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0"/>
        <v>0</v>
      </c>
      <c r="T112" s="24"/>
      <c r="U112" s="24">
        <v>0</v>
      </c>
      <c r="V112" s="95"/>
    </row>
    <row r="113" spans="2:22" x14ac:dyDescent="0.25">
      <c r="B113" s="36" t="s">
        <v>970</v>
      </c>
      <c r="C113" s="1" t="s">
        <v>971</v>
      </c>
      <c r="D113" s="17" t="s">
        <v>481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95"/>
    </row>
    <row r="114" spans="2:22" x14ac:dyDescent="0.25">
      <c r="B114" s="36" t="s">
        <v>993</v>
      </c>
      <c r="C114" s="1" t="s">
        <v>994</v>
      </c>
      <c r="D114" s="17" t="s">
        <v>244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95"/>
    </row>
    <row r="115" spans="2:22" ht="14.25" x14ac:dyDescent="0.3">
      <c r="B115" s="35"/>
      <c r="C115" s="7" t="s">
        <v>121</v>
      </c>
      <c r="D115" s="8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96"/>
    </row>
    <row r="116" spans="2:22" x14ac:dyDescent="0.25">
      <c r="B116" s="36" t="s">
        <v>300</v>
      </c>
      <c r="C116" s="1" t="s">
        <v>122</v>
      </c>
      <c r="D116" s="17" t="s">
        <v>482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>
        <f t="shared" si="0"/>
        <v>0</v>
      </c>
      <c r="T116" s="24"/>
      <c r="U116" s="24">
        <f t="shared" si="2"/>
        <v>0</v>
      </c>
      <c r="V116" s="95"/>
    </row>
    <row r="117" spans="2:22" x14ac:dyDescent="0.25">
      <c r="B117" s="36" t="s">
        <v>301</v>
      </c>
      <c r="C117" s="1" t="s">
        <v>124</v>
      </c>
      <c r="D117" s="17" t="s">
        <v>467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>
        <f t="shared" si="0"/>
        <v>0</v>
      </c>
      <c r="T117" s="24"/>
      <c r="U117" s="24">
        <f t="shared" si="2"/>
        <v>0</v>
      </c>
      <c r="V117" s="95"/>
    </row>
    <row r="118" spans="2:22" x14ac:dyDescent="0.25">
      <c r="B118" s="36" t="s">
        <v>619</v>
      </c>
      <c r="C118" s="1" t="s">
        <v>620</v>
      </c>
      <c r="D118" s="17" t="s">
        <v>240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>
        <v>0</v>
      </c>
      <c r="T118" s="24"/>
      <c r="U118" s="24">
        <f t="shared" si="2"/>
        <v>0</v>
      </c>
      <c r="V118" s="95"/>
    </row>
    <row r="119" spans="2:22" ht="14.25" x14ac:dyDescent="0.3">
      <c r="B119" s="35"/>
      <c r="C119" s="7" t="s">
        <v>472</v>
      </c>
      <c r="D119" s="8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96"/>
    </row>
    <row r="120" spans="2:22" x14ac:dyDescent="0.25">
      <c r="B120" s="36" t="s">
        <v>569</v>
      </c>
      <c r="C120" s="1" t="s">
        <v>570</v>
      </c>
      <c r="D120" s="17" t="s">
        <v>240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>
        <v>0</v>
      </c>
      <c r="T120" s="24"/>
      <c r="U120" s="24">
        <v>0</v>
      </c>
      <c r="V120" s="95"/>
    </row>
    <row r="121" spans="2:22" ht="14.25" x14ac:dyDescent="0.3">
      <c r="B121" s="35"/>
      <c r="C121" s="7" t="s">
        <v>381</v>
      </c>
      <c r="D121" s="8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96"/>
    </row>
    <row r="122" spans="2:22" x14ac:dyDescent="0.25">
      <c r="B122" s="36" t="s">
        <v>382</v>
      </c>
      <c r="C122" s="1" t="s">
        <v>127</v>
      </c>
      <c r="D122" s="17" t="s">
        <v>240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>
        <f>SUM(E122:R122)</f>
        <v>0</v>
      </c>
      <c r="T122" s="24"/>
      <c r="U122" s="24">
        <f>+S122-T122</f>
        <v>0</v>
      </c>
      <c r="V122" s="95"/>
    </row>
    <row r="123" spans="2:22" x14ac:dyDescent="0.25">
      <c r="B123" s="36" t="s">
        <v>626</v>
      </c>
      <c r="C123" s="1" t="s">
        <v>628</v>
      </c>
      <c r="D123" s="17" t="s">
        <v>240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>
        <v>0</v>
      </c>
      <c r="T123" s="24"/>
      <c r="U123" s="24">
        <v>0</v>
      </c>
      <c r="V123" s="95"/>
    </row>
    <row r="124" spans="2:22" x14ac:dyDescent="0.25">
      <c r="B124" s="36" t="s">
        <v>711</v>
      </c>
      <c r="C124" s="1" t="s">
        <v>714</v>
      </c>
      <c r="D124" s="17" t="s">
        <v>482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>
        <v>0</v>
      </c>
      <c r="T124" s="24"/>
      <c r="U124" s="24">
        <v>0</v>
      </c>
      <c r="V124" s="95"/>
    </row>
    <row r="125" spans="2:22" ht="14.25" x14ac:dyDescent="0.3">
      <c r="B125" s="35"/>
      <c r="C125" s="7" t="s">
        <v>126</v>
      </c>
      <c r="D125" s="8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96"/>
    </row>
    <row r="126" spans="2:22" x14ac:dyDescent="0.25">
      <c r="B126" s="36" t="s">
        <v>302</v>
      </c>
      <c r="C126" s="1" t="s">
        <v>129</v>
      </c>
      <c r="D126" s="17" t="s">
        <v>467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>
        <f t="shared" si="0"/>
        <v>0</v>
      </c>
      <c r="T126" s="24"/>
      <c r="U126" s="24">
        <f t="shared" si="2"/>
        <v>0</v>
      </c>
      <c r="V126" s="95"/>
    </row>
    <row r="127" spans="2:22" x14ac:dyDescent="0.25">
      <c r="B127" s="36" t="s">
        <v>963</v>
      </c>
      <c r="C127" s="1" t="s">
        <v>964</v>
      </c>
      <c r="D127" s="17" t="s">
        <v>481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>
        <v>0</v>
      </c>
      <c r="T127" s="24"/>
      <c r="U127" s="24">
        <v>0</v>
      </c>
      <c r="V127" s="95"/>
    </row>
    <row r="128" spans="2:22" ht="14.25" x14ac:dyDescent="0.3">
      <c r="B128" s="35"/>
      <c r="C128" s="7" t="s">
        <v>130</v>
      </c>
      <c r="D128" s="8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96"/>
    </row>
    <row r="129" spans="2:22" x14ac:dyDescent="0.25">
      <c r="B129" s="36" t="s">
        <v>303</v>
      </c>
      <c r="C129" s="1" t="s">
        <v>131</v>
      </c>
      <c r="D129" s="17" t="s">
        <v>240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>
        <f t="shared" si="0"/>
        <v>0</v>
      </c>
      <c r="T129" s="24"/>
      <c r="U129" s="24">
        <f t="shared" si="2"/>
        <v>0</v>
      </c>
      <c r="V129" s="95"/>
    </row>
    <row r="130" spans="2:22" x14ac:dyDescent="0.25">
      <c r="B130" s="36" t="s">
        <v>304</v>
      </c>
      <c r="C130" s="1" t="s">
        <v>132</v>
      </c>
      <c r="D130" s="17" t="s">
        <v>467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>
        <f t="shared" si="0"/>
        <v>0</v>
      </c>
      <c r="T130" s="24"/>
      <c r="U130" s="24">
        <f t="shared" si="2"/>
        <v>0</v>
      </c>
      <c r="V130" s="95"/>
    </row>
    <row r="131" spans="2:22" x14ac:dyDescent="0.25">
      <c r="B131" s="36" t="s">
        <v>305</v>
      </c>
      <c r="C131" s="1" t="s">
        <v>133</v>
      </c>
      <c r="D131" s="17" t="s">
        <v>467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>
        <f t="shared" si="0"/>
        <v>0</v>
      </c>
      <c r="T131" s="24"/>
      <c r="U131" s="24">
        <f t="shared" si="2"/>
        <v>0</v>
      </c>
      <c r="V131" s="95"/>
    </row>
    <row r="132" spans="2:22" x14ac:dyDescent="0.25">
      <c r="B132" s="36" t="s">
        <v>306</v>
      </c>
      <c r="C132" s="1" t="s">
        <v>136</v>
      </c>
      <c r="D132" s="17" t="s">
        <v>241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>
        <f t="shared" si="0"/>
        <v>0</v>
      </c>
      <c r="T132" s="24"/>
      <c r="U132" s="24">
        <f t="shared" si="2"/>
        <v>0</v>
      </c>
      <c r="V132" s="95"/>
    </row>
    <row r="133" spans="2:22" x14ac:dyDescent="0.25">
      <c r="B133" s="36" t="s">
        <v>307</v>
      </c>
      <c r="C133" s="1" t="s">
        <v>138</v>
      </c>
      <c r="D133" s="17" t="s">
        <v>467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>
        <f t="shared" si="0"/>
        <v>0</v>
      </c>
      <c r="T133" s="24"/>
      <c r="U133" s="24">
        <f t="shared" si="2"/>
        <v>0</v>
      </c>
      <c r="V133" s="95"/>
    </row>
    <row r="134" spans="2:22" x14ac:dyDescent="0.25">
      <c r="B134" s="36" t="s">
        <v>374</v>
      </c>
      <c r="C134" s="1" t="s">
        <v>375</v>
      </c>
      <c r="D134" s="17" t="s">
        <v>240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>
        <f t="shared" si="0"/>
        <v>0</v>
      </c>
      <c r="T134" s="24"/>
      <c r="U134" s="24">
        <f t="shared" si="2"/>
        <v>0</v>
      </c>
      <c r="V134" s="95"/>
    </row>
    <row r="135" spans="2:22" x14ac:dyDescent="0.25">
      <c r="B135" s="36" t="s">
        <v>446</v>
      </c>
      <c r="C135" s="1" t="s">
        <v>450</v>
      </c>
      <c r="D135" s="17" t="s">
        <v>467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>
        <f t="shared" si="0"/>
        <v>0</v>
      </c>
      <c r="T135" s="24"/>
      <c r="U135" s="24">
        <f t="shared" si="2"/>
        <v>0</v>
      </c>
      <c r="V135" s="95"/>
    </row>
    <row r="136" spans="2:22" x14ac:dyDescent="0.25">
      <c r="B136" s="36" t="s">
        <v>469</v>
      </c>
      <c r="C136" s="1" t="s">
        <v>470</v>
      </c>
      <c r="D136" s="1" t="s">
        <v>241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>
        <f t="shared" si="0"/>
        <v>0</v>
      </c>
      <c r="T136" s="24"/>
      <c r="U136" s="24">
        <f t="shared" si="2"/>
        <v>0</v>
      </c>
      <c r="V136" s="95"/>
    </row>
    <row r="137" spans="2:22" x14ac:dyDescent="0.25">
      <c r="B137" s="36" t="s">
        <v>596</v>
      </c>
      <c r="C137" s="1" t="s">
        <v>597</v>
      </c>
      <c r="D137" s="17" t="s">
        <v>240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>
        <f t="shared" si="0"/>
        <v>0</v>
      </c>
      <c r="T137" s="24"/>
      <c r="U137" s="24">
        <f t="shared" si="2"/>
        <v>0</v>
      </c>
      <c r="V137" s="95"/>
    </row>
    <row r="138" spans="2:22" x14ac:dyDescent="0.25">
      <c r="B138" s="36" t="s">
        <v>708</v>
      </c>
      <c r="C138" s="1" t="s">
        <v>709</v>
      </c>
      <c r="D138" s="17" t="s">
        <v>482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>
        <f t="shared" si="0"/>
        <v>0</v>
      </c>
      <c r="T138" s="24"/>
      <c r="U138" s="24">
        <f t="shared" si="2"/>
        <v>0</v>
      </c>
      <c r="V138" s="95"/>
    </row>
    <row r="139" spans="2:22" x14ac:dyDescent="0.25">
      <c r="B139" s="36" t="s">
        <v>755</v>
      </c>
      <c r="C139" s="1" t="s">
        <v>757</v>
      </c>
      <c r="D139" s="17" t="s">
        <v>482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>
        <f t="shared" si="0"/>
        <v>0</v>
      </c>
      <c r="T139" s="24"/>
      <c r="U139" s="24">
        <f t="shared" si="2"/>
        <v>0</v>
      </c>
      <c r="V139" s="95"/>
    </row>
    <row r="140" spans="2:22" x14ac:dyDescent="0.25">
      <c r="B140" s="36" t="s">
        <v>764</v>
      </c>
      <c r="C140" s="1" t="s">
        <v>765</v>
      </c>
      <c r="D140" s="17" t="s">
        <v>482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>
        <f t="shared" si="0"/>
        <v>0</v>
      </c>
      <c r="T140" s="24"/>
      <c r="U140" s="24">
        <f t="shared" si="2"/>
        <v>0</v>
      </c>
      <c r="V140" s="95"/>
    </row>
    <row r="141" spans="2:22" x14ac:dyDescent="0.25">
      <c r="B141" s="36" t="s">
        <v>847</v>
      </c>
      <c r="C141" s="1" t="s">
        <v>852</v>
      </c>
      <c r="D141" s="17" t="s">
        <v>481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>
        <f t="shared" si="0"/>
        <v>0</v>
      </c>
      <c r="T141" s="24"/>
      <c r="U141" s="24">
        <f t="shared" si="2"/>
        <v>0</v>
      </c>
      <c r="V141" s="95"/>
    </row>
    <row r="142" spans="2:22" ht="14.25" x14ac:dyDescent="0.3">
      <c r="B142" s="35"/>
      <c r="C142" s="7" t="s">
        <v>140</v>
      </c>
      <c r="D142" s="8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96"/>
    </row>
    <row r="143" spans="2:22" x14ac:dyDescent="0.25">
      <c r="B143" s="36" t="s">
        <v>308</v>
      </c>
      <c r="C143" s="1" t="s">
        <v>141</v>
      </c>
      <c r="D143" s="17" t="s">
        <v>482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>
        <f t="shared" si="0"/>
        <v>0</v>
      </c>
      <c r="T143" s="24"/>
      <c r="U143" s="24">
        <f t="shared" si="2"/>
        <v>0</v>
      </c>
      <c r="V143" s="95"/>
    </row>
    <row r="144" spans="2:22" x14ac:dyDescent="0.25">
      <c r="B144" s="36" t="s">
        <v>309</v>
      </c>
      <c r="C144" s="1" t="s">
        <v>145</v>
      </c>
      <c r="D144" s="17" t="s">
        <v>482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>
        <f t="shared" si="0"/>
        <v>0</v>
      </c>
      <c r="T144" s="24"/>
      <c r="U144" s="24">
        <f t="shared" si="2"/>
        <v>0</v>
      </c>
      <c r="V144" s="95"/>
    </row>
    <row r="145" spans="2:23" x14ac:dyDescent="0.25">
      <c r="B145" s="36" t="s">
        <v>310</v>
      </c>
      <c r="C145" s="1" t="s">
        <v>147</v>
      </c>
      <c r="D145" s="17" t="s">
        <v>482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>
        <f t="shared" ref="S145:S256" si="4">SUM(E145:R145)</f>
        <v>0</v>
      </c>
      <c r="T145" s="24"/>
      <c r="U145" s="24">
        <f t="shared" si="2"/>
        <v>0</v>
      </c>
      <c r="V145" s="95"/>
    </row>
    <row r="146" spans="2:23" x14ac:dyDescent="0.25">
      <c r="B146" s="36" t="s">
        <v>311</v>
      </c>
      <c r="C146" s="1" t="s">
        <v>149</v>
      </c>
      <c r="D146" s="17" t="s">
        <v>241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>
        <f t="shared" si="4"/>
        <v>0</v>
      </c>
      <c r="T146" s="24"/>
      <c r="U146" s="24">
        <f t="shared" si="2"/>
        <v>0</v>
      </c>
      <c r="V146" s="95"/>
    </row>
    <row r="147" spans="2:23" x14ac:dyDescent="0.25">
      <c r="B147" s="36" t="s">
        <v>312</v>
      </c>
      <c r="C147" s="1" t="s">
        <v>151</v>
      </c>
      <c r="D147" s="17" t="s">
        <v>467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>
        <f t="shared" si="4"/>
        <v>0</v>
      </c>
      <c r="T147" s="24"/>
      <c r="U147" s="24">
        <f t="shared" si="2"/>
        <v>0</v>
      </c>
      <c r="V147" s="95"/>
    </row>
    <row r="148" spans="2:23" x14ac:dyDescent="0.25">
      <c r="B148" s="36" t="s">
        <v>313</v>
      </c>
      <c r="C148" s="1" t="s">
        <v>153</v>
      </c>
      <c r="D148" s="17" t="s">
        <v>467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>
        <f t="shared" si="4"/>
        <v>0</v>
      </c>
      <c r="T148" s="24"/>
      <c r="U148" s="24">
        <f t="shared" si="2"/>
        <v>0</v>
      </c>
      <c r="V148" s="95"/>
      <c r="W148" s="49"/>
    </row>
    <row r="149" spans="2:23" x14ac:dyDescent="0.25">
      <c r="B149" s="36" t="s">
        <v>314</v>
      </c>
      <c r="C149" s="1" t="s">
        <v>155</v>
      </c>
      <c r="D149" s="17" t="s">
        <v>482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>
        <f t="shared" si="4"/>
        <v>0</v>
      </c>
      <c r="T149" s="24"/>
      <c r="U149" s="24">
        <f t="shared" si="2"/>
        <v>0</v>
      </c>
      <c r="V149" s="95"/>
      <c r="W149" s="49"/>
    </row>
    <row r="150" spans="2:23" x14ac:dyDescent="0.25">
      <c r="B150" s="36" t="s">
        <v>516</v>
      </c>
      <c r="C150" s="1" t="s">
        <v>517</v>
      </c>
      <c r="D150" s="17" t="s">
        <v>240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>
        <f t="shared" si="4"/>
        <v>0</v>
      </c>
      <c r="T150" s="24"/>
      <c r="U150" s="24">
        <f t="shared" si="2"/>
        <v>0</v>
      </c>
      <c r="V150" s="95"/>
      <c r="W150" s="49"/>
    </row>
    <row r="151" spans="2:23" x14ac:dyDescent="0.25">
      <c r="B151" s="36" t="s">
        <v>588</v>
      </c>
      <c r="C151" s="1" t="s">
        <v>590</v>
      </c>
      <c r="D151" s="17" t="s">
        <v>482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>
        <f t="shared" si="4"/>
        <v>0</v>
      </c>
      <c r="T151" s="24"/>
      <c r="U151" s="24">
        <f t="shared" si="2"/>
        <v>0</v>
      </c>
      <c r="V151" s="95"/>
      <c r="W151" s="49"/>
    </row>
    <row r="152" spans="2:23" x14ac:dyDescent="0.25">
      <c r="B152" s="36" t="s">
        <v>614</v>
      </c>
      <c r="C152" s="1" t="s">
        <v>615</v>
      </c>
      <c r="D152" s="17" t="s">
        <v>482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>
        <f t="shared" si="4"/>
        <v>0</v>
      </c>
      <c r="T152" s="24"/>
      <c r="U152" s="24">
        <f t="shared" si="2"/>
        <v>0</v>
      </c>
      <c r="V152" s="95"/>
      <c r="W152" s="49"/>
    </row>
    <row r="153" spans="2:23" x14ac:dyDescent="0.25">
      <c r="B153" s="36" t="s">
        <v>659</v>
      </c>
      <c r="C153" s="1" t="s">
        <v>660</v>
      </c>
      <c r="D153" s="17" t="s">
        <v>482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>
        <f t="shared" si="4"/>
        <v>0</v>
      </c>
      <c r="T153" s="24"/>
      <c r="U153" s="24">
        <f t="shared" si="2"/>
        <v>0</v>
      </c>
      <c r="V153" s="95"/>
      <c r="W153" s="49"/>
    </row>
    <row r="154" spans="2:23" x14ac:dyDescent="0.25">
      <c r="B154" s="36" t="s">
        <v>678</v>
      </c>
      <c r="C154" s="1" t="s">
        <v>679</v>
      </c>
      <c r="D154" s="17" t="s">
        <v>482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>
        <f t="shared" si="4"/>
        <v>0</v>
      </c>
      <c r="T154" s="24"/>
      <c r="U154" s="24">
        <f t="shared" si="2"/>
        <v>0</v>
      </c>
      <c r="V154" s="95"/>
      <c r="W154" s="49"/>
    </row>
    <row r="155" spans="2:23" x14ac:dyDescent="0.25">
      <c r="B155" s="36" t="s">
        <v>683</v>
      </c>
      <c r="C155" s="1" t="s">
        <v>684</v>
      </c>
      <c r="D155" s="17" t="s">
        <v>482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>
        <v>0</v>
      </c>
      <c r="T155" s="24"/>
      <c r="U155" s="24">
        <v>0</v>
      </c>
      <c r="V155" s="95"/>
      <c r="W155" s="49"/>
    </row>
    <row r="156" spans="2:23" x14ac:dyDescent="0.25">
      <c r="B156" s="36" t="s">
        <v>733</v>
      </c>
      <c r="C156" s="1" t="s">
        <v>734</v>
      </c>
      <c r="D156" s="17" t="s">
        <v>240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>
        <f t="shared" si="4"/>
        <v>0</v>
      </c>
      <c r="T156" s="24"/>
      <c r="U156" s="24">
        <f t="shared" si="2"/>
        <v>0</v>
      </c>
      <c r="V156" s="95"/>
      <c r="W156" s="49"/>
    </row>
    <row r="157" spans="2:23" x14ac:dyDescent="0.25">
      <c r="B157" s="36" t="s">
        <v>797</v>
      </c>
      <c r="C157" s="1" t="str">
        <f>+'1-Base de Datos'!C160</f>
        <v>MENDEZ, Maria Ines</v>
      </c>
      <c r="D157" s="17" t="s">
        <v>482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>
        <f t="shared" si="4"/>
        <v>0</v>
      </c>
      <c r="T157" s="24"/>
      <c r="U157" s="24">
        <f t="shared" si="2"/>
        <v>0</v>
      </c>
      <c r="V157" s="95"/>
      <c r="W157" s="49"/>
    </row>
    <row r="158" spans="2:23" x14ac:dyDescent="0.25">
      <c r="B158" s="36" t="s">
        <v>802</v>
      </c>
      <c r="C158" s="1" t="s">
        <v>803</v>
      </c>
      <c r="D158" s="17" t="s">
        <v>482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>
        <f t="shared" si="4"/>
        <v>0</v>
      </c>
      <c r="T158" s="24"/>
      <c r="U158" s="24">
        <f t="shared" si="2"/>
        <v>0</v>
      </c>
      <c r="V158" s="95"/>
      <c r="W158" s="49"/>
    </row>
    <row r="159" spans="2:23" x14ac:dyDescent="0.25">
      <c r="B159" s="36" t="s">
        <v>817</v>
      </c>
      <c r="C159" s="1" t="s">
        <v>819</v>
      </c>
      <c r="D159" s="17" t="s">
        <v>241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>
        <f t="shared" si="4"/>
        <v>0</v>
      </c>
      <c r="T159" s="24"/>
      <c r="U159" s="24">
        <f t="shared" si="2"/>
        <v>0</v>
      </c>
      <c r="V159" s="95"/>
      <c r="W159" s="49"/>
    </row>
    <row r="160" spans="2:23" x14ac:dyDescent="0.25">
      <c r="B160" s="36" t="s">
        <v>853</v>
      </c>
      <c r="C160" s="1" t="s">
        <v>856</v>
      </c>
      <c r="D160" s="17" t="s">
        <v>241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>
        <f t="shared" si="4"/>
        <v>0</v>
      </c>
      <c r="T160" s="24"/>
      <c r="U160" s="24">
        <f t="shared" si="2"/>
        <v>0</v>
      </c>
      <c r="V160" s="95"/>
      <c r="W160" s="49"/>
    </row>
    <row r="161" spans="2:23" x14ac:dyDescent="0.25">
      <c r="B161" s="36" t="s">
        <v>947</v>
      </c>
      <c r="C161" s="1" t="s">
        <v>949</v>
      </c>
      <c r="D161" s="17" t="s">
        <v>481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>
        <f t="shared" si="4"/>
        <v>0</v>
      </c>
      <c r="T161" s="24"/>
      <c r="U161" s="24">
        <f t="shared" si="2"/>
        <v>0</v>
      </c>
      <c r="V161" s="95"/>
      <c r="W161" s="49"/>
    </row>
    <row r="162" spans="2:23" x14ac:dyDescent="0.25">
      <c r="B162" s="36" t="s">
        <v>997</v>
      </c>
      <c r="C162" s="1" t="s">
        <v>1024</v>
      </c>
      <c r="D162" s="17" t="s">
        <v>481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95"/>
      <c r="W162" s="49"/>
    </row>
    <row r="163" spans="2:23" ht="14.25" x14ac:dyDescent="0.3">
      <c r="B163" s="35"/>
      <c r="C163" s="7" t="s">
        <v>157</v>
      </c>
      <c r="D163" s="8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96"/>
    </row>
    <row r="164" spans="2:23" x14ac:dyDescent="0.25">
      <c r="B164" s="36" t="s">
        <v>315</v>
      </c>
      <c r="C164" s="1" t="s">
        <v>158</v>
      </c>
      <c r="D164" s="17" t="s">
        <v>467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>
        <f t="shared" si="4"/>
        <v>0</v>
      </c>
      <c r="T164" s="24"/>
      <c r="U164" s="24">
        <f t="shared" si="2"/>
        <v>0</v>
      </c>
      <c r="V164" s="95"/>
      <c r="W164" s="49"/>
    </row>
    <row r="165" spans="2:23" x14ac:dyDescent="0.25">
      <c r="B165" s="36" t="s">
        <v>316</v>
      </c>
      <c r="C165" s="1" t="s">
        <v>160</v>
      </c>
      <c r="D165" s="17" t="s">
        <v>467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>
        <f t="shared" si="4"/>
        <v>0</v>
      </c>
      <c r="T165" s="24"/>
      <c r="U165" s="24">
        <f t="shared" si="2"/>
        <v>0</v>
      </c>
      <c r="V165" s="95"/>
    </row>
    <row r="166" spans="2:23" x14ac:dyDescent="0.25">
      <c r="B166" s="36" t="s">
        <v>317</v>
      </c>
      <c r="C166" s="1" t="s">
        <v>162</v>
      </c>
      <c r="D166" s="17" t="s">
        <v>240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>
        <f t="shared" si="4"/>
        <v>0</v>
      </c>
      <c r="T166" s="24"/>
      <c r="U166" s="24">
        <f t="shared" si="2"/>
        <v>0</v>
      </c>
      <c r="V166" s="95"/>
    </row>
    <row r="167" spans="2:23" x14ac:dyDescent="0.25">
      <c r="B167" s="36" t="s">
        <v>459</v>
      </c>
      <c r="C167" s="1" t="s">
        <v>460</v>
      </c>
      <c r="D167" s="17" t="s">
        <v>240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>
        <f t="shared" si="4"/>
        <v>0</v>
      </c>
      <c r="T167" s="24"/>
      <c r="U167" s="24">
        <f t="shared" si="2"/>
        <v>0</v>
      </c>
      <c r="V167" s="95"/>
    </row>
    <row r="168" spans="2:23" x14ac:dyDescent="0.25">
      <c r="B168" s="36" t="s">
        <v>789</v>
      </c>
      <c r="C168" s="1" t="s">
        <v>788</v>
      </c>
      <c r="D168" s="17" t="s">
        <v>482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>
        <f t="shared" si="4"/>
        <v>0</v>
      </c>
      <c r="T168" s="24"/>
      <c r="U168" s="24">
        <f t="shared" si="2"/>
        <v>0</v>
      </c>
      <c r="V168" s="95"/>
    </row>
    <row r="169" spans="2:23" x14ac:dyDescent="0.25">
      <c r="B169" s="36" t="s">
        <v>790</v>
      </c>
      <c r="C169" s="1" t="s">
        <v>791</v>
      </c>
      <c r="D169" s="17" t="s">
        <v>482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>
        <f t="shared" si="4"/>
        <v>0</v>
      </c>
      <c r="T169" s="24"/>
      <c r="U169" s="24">
        <f t="shared" si="2"/>
        <v>0</v>
      </c>
      <c r="V169" s="95"/>
    </row>
    <row r="170" spans="2:23" x14ac:dyDescent="0.25">
      <c r="B170" s="36" t="s">
        <v>915</v>
      </c>
      <c r="C170" s="1" t="s">
        <v>916</v>
      </c>
      <c r="D170" s="17" t="s">
        <v>481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>
        <f t="shared" si="4"/>
        <v>0</v>
      </c>
      <c r="T170" s="24"/>
      <c r="U170" s="24">
        <f t="shared" si="2"/>
        <v>0</v>
      </c>
      <c r="V170" s="95"/>
    </row>
    <row r="171" spans="2:23" ht="14.25" x14ac:dyDescent="0.3">
      <c r="B171" s="35"/>
      <c r="C171" s="7" t="s">
        <v>545</v>
      </c>
      <c r="D171" s="8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96"/>
    </row>
    <row r="172" spans="2:23" x14ac:dyDescent="0.25">
      <c r="B172" s="36" t="s">
        <v>546</v>
      </c>
      <c r="C172" s="1" t="s">
        <v>547</v>
      </c>
      <c r="D172" s="17" t="s">
        <v>482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>
        <v>0</v>
      </c>
      <c r="T172" s="24"/>
      <c r="U172" s="24">
        <v>0</v>
      </c>
      <c r="V172" s="95"/>
    </row>
    <row r="173" spans="2:23" ht="14.25" x14ac:dyDescent="0.3">
      <c r="B173" s="35"/>
      <c r="C173" s="7" t="s">
        <v>163</v>
      </c>
      <c r="D173" s="8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96"/>
    </row>
    <row r="174" spans="2:23" x14ac:dyDescent="0.25">
      <c r="B174" s="36" t="s">
        <v>318</v>
      </c>
      <c r="C174" s="1" t="s">
        <v>164</v>
      </c>
      <c r="D174" s="17" t="s">
        <v>482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>
        <f t="shared" si="4"/>
        <v>0</v>
      </c>
      <c r="T174" s="24"/>
      <c r="U174" s="24">
        <f t="shared" si="2"/>
        <v>0</v>
      </c>
      <c r="V174" s="95"/>
    </row>
    <row r="175" spans="2:23" x14ac:dyDescent="0.25">
      <c r="B175" s="36" t="s">
        <v>319</v>
      </c>
      <c r="C175" s="1" t="s">
        <v>165</v>
      </c>
      <c r="D175" s="17" t="s">
        <v>482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>
        <f t="shared" si="4"/>
        <v>0</v>
      </c>
      <c r="T175" s="24"/>
      <c r="U175" s="24">
        <f t="shared" si="2"/>
        <v>0</v>
      </c>
      <c r="V175" s="95"/>
    </row>
    <row r="176" spans="2:23" x14ac:dyDescent="0.25">
      <c r="B176" s="36" t="s">
        <v>320</v>
      </c>
      <c r="C176" s="1" t="s">
        <v>167</v>
      </c>
      <c r="D176" s="17" t="s">
        <v>240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>
        <f t="shared" si="4"/>
        <v>0</v>
      </c>
      <c r="T176" s="24"/>
      <c r="U176" s="24">
        <f t="shared" si="2"/>
        <v>0</v>
      </c>
      <c r="V176" s="95"/>
    </row>
    <row r="177" spans="2:22" x14ac:dyDescent="0.25">
      <c r="B177" s="36" t="s">
        <v>321</v>
      </c>
      <c r="C177" s="1" t="s">
        <v>168</v>
      </c>
      <c r="D177" s="17" t="s">
        <v>240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>
        <f t="shared" si="4"/>
        <v>0</v>
      </c>
      <c r="T177" s="24"/>
      <c r="U177" s="24">
        <f t="shared" si="2"/>
        <v>0</v>
      </c>
      <c r="V177" s="95"/>
    </row>
    <row r="178" spans="2:22" x14ac:dyDescent="0.25">
      <c r="B178" s="36" t="s">
        <v>322</v>
      </c>
      <c r="C178" s="1" t="s">
        <v>169</v>
      </c>
      <c r="D178" s="17" t="s">
        <v>240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>
        <f t="shared" si="4"/>
        <v>0</v>
      </c>
      <c r="T178" s="24"/>
      <c r="U178" s="24">
        <f t="shared" si="2"/>
        <v>0</v>
      </c>
      <c r="V178" s="95"/>
    </row>
    <row r="179" spans="2:22" x14ac:dyDescent="0.25">
      <c r="B179" s="36" t="s">
        <v>323</v>
      </c>
      <c r="C179" s="1" t="s">
        <v>171</v>
      </c>
      <c r="D179" s="17" t="s">
        <v>482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>
        <f t="shared" si="4"/>
        <v>0</v>
      </c>
      <c r="T179" s="24"/>
      <c r="U179" s="24">
        <f t="shared" si="2"/>
        <v>0</v>
      </c>
      <c r="V179" s="95"/>
    </row>
    <row r="180" spans="2:22" x14ac:dyDescent="0.25">
      <c r="B180" s="36" t="s">
        <v>378</v>
      </c>
      <c r="C180" s="1" t="s">
        <v>384</v>
      </c>
      <c r="D180" s="17" t="s">
        <v>482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>
        <f t="shared" si="4"/>
        <v>0</v>
      </c>
      <c r="T180" s="24"/>
      <c r="U180" s="24">
        <f t="shared" si="2"/>
        <v>0</v>
      </c>
      <c r="V180" s="95"/>
    </row>
    <row r="181" spans="2:22" x14ac:dyDescent="0.25">
      <c r="B181" s="36" t="s">
        <v>391</v>
      </c>
      <c r="C181" s="1" t="str">
        <f>+'1-Base de Datos'!C185</f>
        <v>PUTALLAZ - JROMEI SH</v>
      </c>
      <c r="D181" s="17" t="s">
        <v>240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>
        <f t="shared" si="4"/>
        <v>0</v>
      </c>
      <c r="T181" s="24"/>
      <c r="U181" s="24">
        <f t="shared" si="2"/>
        <v>0</v>
      </c>
      <c r="V181" s="95"/>
    </row>
    <row r="182" spans="2:22" x14ac:dyDescent="0.25">
      <c r="B182" s="36" t="s">
        <v>463</v>
      </c>
      <c r="C182" s="1" t="s">
        <v>466</v>
      </c>
      <c r="D182" s="17" t="s">
        <v>240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>
        <f t="shared" si="4"/>
        <v>0</v>
      </c>
      <c r="T182" s="24"/>
      <c r="U182" s="24">
        <f t="shared" si="2"/>
        <v>0</v>
      </c>
      <c r="V182" s="95"/>
    </row>
    <row r="183" spans="2:22" x14ac:dyDescent="0.25">
      <c r="B183" s="36" t="s">
        <v>494</v>
      </c>
      <c r="C183" s="1" t="s">
        <v>495</v>
      </c>
      <c r="D183" s="17" t="s">
        <v>240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>
        <f t="shared" si="4"/>
        <v>0</v>
      </c>
      <c r="T183" s="24"/>
      <c r="U183" s="24">
        <f t="shared" si="2"/>
        <v>0</v>
      </c>
      <c r="V183" s="95"/>
    </row>
    <row r="184" spans="2:22" x14ac:dyDescent="0.25">
      <c r="B184" s="36" t="s">
        <v>512</v>
      </c>
      <c r="C184" s="1" t="s">
        <v>513</v>
      </c>
      <c r="D184" s="17" t="s">
        <v>482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>
        <f t="shared" si="4"/>
        <v>0</v>
      </c>
      <c r="T184" s="24"/>
      <c r="U184" s="24">
        <f t="shared" si="2"/>
        <v>0</v>
      </c>
      <c r="V184" s="95"/>
    </row>
    <row r="185" spans="2:22" x14ac:dyDescent="0.25">
      <c r="B185" s="36" t="s">
        <v>541</v>
      </c>
      <c r="C185" s="1" t="s">
        <v>544</v>
      </c>
      <c r="D185" s="17" t="s">
        <v>482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>
        <f t="shared" si="4"/>
        <v>0</v>
      </c>
      <c r="T185" s="24"/>
      <c r="U185" s="24">
        <f t="shared" si="2"/>
        <v>0</v>
      </c>
      <c r="V185" s="95"/>
    </row>
    <row r="186" spans="2:22" x14ac:dyDescent="0.25">
      <c r="B186" s="36" t="s">
        <v>549</v>
      </c>
      <c r="C186" s="1" t="s">
        <v>550</v>
      </c>
      <c r="D186" s="17" t="s">
        <v>240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>
        <f t="shared" si="4"/>
        <v>0</v>
      </c>
      <c r="T186" s="24"/>
      <c r="U186" s="24">
        <f t="shared" si="2"/>
        <v>0</v>
      </c>
      <c r="V186" s="95"/>
    </row>
    <row r="187" spans="2:22" x14ac:dyDescent="0.25">
      <c r="B187" s="36" t="s">
        <v>557</v>
      </c>
      <c r="C187" s="1" t="s">
        <v>554</v>
      </c>
      <c r="D187" s="17" t="s">
        <v>482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>
        <f t="shared" si="4"/>
        <v>0</v>
      </c>
      <c r="T187" s="24"/>
      <c r="U187" s="24">
        <f t="shared" si="2"/>
        <v>0</v>
      </c>
      <c r="V187" s="95"/>
    </row>
    <row r="188" spans="2:22" x14ac:dyDescent="0.25">
      <c r="B188" s="36" t="s">
        <v>639</v>
      </c>
      <c r="C188" s="1" t="s">
        <v>640</v>
      </c>
      <c r="D188" s="17" t="s">
        <v>482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>
        <f t="shared" si="4"/>
        <v>0</v>
      </c>
      <c r="T188" s="24"/>
      <c r="U188" s="24">
        <f t="shared" si="2"/>
        <v>0</v>
      </c>
      <c r="V188" s="95"/>
    </row>
    <row r="189" spans="2:22" x14ac:dyDescent="0.25">
      <c r="B189" s="36" t="s">
        <v>690</v>
      </c>
      <c r="C189" s="1" t="s">
        <v>691</v>
      </c>
      <c r="D189" s="17" t="s">
        <v>240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>
        <f t="shared" si="4"/>
        <v>0</v>
      </c>
      <c r="T189" s="24"/>
      <c r="U189" s="24">
        <f t="shared" si="2"/>
        <v>0</v>
      </c>
      <c r="V189" s="95"/>
    </row>
    <row r="190" spans="2:22" x14ac:dyDescent="0.25">
      <c r="B190" s="36" t="s">
        <v>825</v>
      </c>
      <c r="C190" s="1" t="s">
        <v>826</v>
      </c>
      <c r="D190" s="17" t="s">
        <v>481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>
        <f t="shared" si="4"/>
        <v>0</v>
      </c>
      <c r="T190" s="24"/>
      <c r="U190" s="24">
        <f t="shared" si="2"/>
        <v>0</v>
      </c>
      <c r="V190" s="95"/>
    </row>
    <row r="191" spans="2:22" x14ac:dyDescent="0.25">
      <c r="B191" s="36" t="s">
        <v>831</v>
      </c>
      <c r="C191" s="1" t="s">
        <v>834</v>
      </c>
      <c r="D191" s="17" t="s">
        <v>481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>
        <f t="shared" si="4"/>
        <v>0</v>
      </c>
      <c r="T191" s="24"/>
      <c r="U191" s="24">
        <f t="shared" si="2"/>
        <v>0</v>
      </c>
      <c r="V191" s="95"/>
    </row>
    <row r="192" spans="2:22" x14ac:dyDescent="0.25">
      <c r="B192" s="36" t="s">
        <v>975</v>
      </c>
      <c r="C192" s="1" t="s">
        <v>980</v>
      </c>
      <c r="D192" s="17" t="s">
        <v>481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>
        <v>0</v>
      </c>
      <c r="T192" s="24"/>
      <c r="U192" s="24">
        <v>0</v>
      </c>
      <c r="V192" s="95"/>
    </row>
    <row r="193" spans="2:23" ht="14.25" x14ac:dyDescent="0.3">
      <c r="B193" s="35"/>
      <c r="C193" s="7" t="s">
        <v>173</v>
      </c>
      <c r="D193" s="8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96"/>
    </row>
    <row r="194" spans="2:23" x14ac:dyDescent="0.25">
      <c r="B194" s="36" t="s">
        <v>324</v>
      </c>
      <c r="C194" s="1" t="s">
        <v>174</v>
      </c>
      <c r="D194" s="17" t="s">
        <v>240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>
        <f t="shared" si="4"/>
        <v>0</v>
      </c>
      <c r="T194" s="24"/>
      <c r="U194" s="24">
        <f t="shared" si="2"/>
        <v>0</v>
      </c>
      <c r="V194" s="95"/>
    </row>
    <row r="195" spans="2:23" x14ac:dyDescent="0.25">
      <c r="B195" s="36" t="s">
        <v>325</v>
      </c>
      <c r="C195" s="1" t="s">
        <v>176</v>
      </c>
      <c r="D195" s="17" t="s">
        <v>240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>
        <f t="shared" si="4"/>
        <v>0</v>
      </c>
      <c r="T195" s="24"/>
      <c r="U195" s="24">
        <f t="shared" ref="U195:U256" si="5">+S195-T195</f>
        <v>0</v>
      </c>
      <c r="V195" s="95"/>
    </row>
    <row r="196" spans="2:23" x14ac:dyDescent="0.25">
      <c r="B196" s="36" t="s">
        <v>326</v>
      </c>
      <c r="C196" s="1" t="s">
        <v>178</v>
      </c>
      <c r="D196" s="17" t="s">
        <v>240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>
        <f t="shared" si="4"/>
        <v>0</v>
      </c>
      <c r="T196" s="24"/>
      <c r="U196" s="24">
        <f t="shared" si="5"/>
        <v>0</v>
      </c>
      <c r="V196" s="95"/>
    </row>
    <row r="197" spans="2:23" x14ac:dyDescent="0.25">
      <c r="B197" s="36" t="s">
        <v>327</v>
      </c>
      <c r="C197" s="1" t="s">
        <v>180</v>
      </c>
      <c r="D197" s="17" t="s">
        <v>240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>
        <f t="shared" si="4"/>
        <v>0</v>
      </c>
      <c r="T197" s="24"/>
      <c r="U197" s="24">
        <f t="shared" si="5"/>
        <v>0</v>
      </c>
      <c r="V197" s="95"/>
    </row>
    <row r="198" spans="2:23" x14ac:dyDescent="0.25">
      <c r="B198" s="36" t="s">
        <v>328</v>
      </c>
      <c r="C198" s="1" t="s">
        <v>181</v>
      </c>
      <c r="D198" s="17" t="s">
        <v>467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>
        <f t="shared" si="4"/>
        <v>0</v>
      </c>
      <c r="T198" s="24"/>
      <c r="U198" s="24">
        <f t="shared" si="5"/>
        <v>0</v>
      </c>
      <c r="V198" s="95"/>
      <c r="W198" s="49"/>
    </row>
    <row r="199" spans="2:23" x14ac:dyDescent="0.25">
      <c r="B199" s="36" t="s">
        <v>329</v>
      </c>
      <c r="C199" s="1" t="s">
        <v>183</v>
      </c>
      <c r="D199" s="17" t="s">
        <v>240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>
        <f t="shared" si="4"/>
        <v>0</v>
      </c>
      <c r="T199" s="24"/>
      <c r="U199" s="24">
        <f t="shared" si="5"/>
        <v>0</v>
      </c>
      <c r="V199" s="95"/>
    </row>
    <row r="200" spans="2:23" x14ac:dyDescent="0.25">
      <c r="B200" s="36" t="s">
        <v>394</v>
      </c>
      <c r="C200" s="1" t="s">
        <v>395</v>
      </c>
      <c r="D200" s="17" t="s">
        <v>467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>
        <f t="shared" si="4"/>
        <v>0</v>
      </c>
      <c r="T200" s="24"/>
      <c r="U200" s="24">
        <f t="shared" si="5"/>
        <v>0</v>
      </c>
      <c r="V200" s="95"/>
    </row>
    <row r="201" spans="2:23" x14ac:dyDescent="0.25">
      <c r="B201" s="36" t="s">
        <v>419</v>
      </c>
      <c r="C201" s="1" t="s">
        <v>422</v>
      </c>
      <c r="D201" s="17" t="s">
        <v>467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>
        <f t="shared" si="4"/>
        <v>0</v>
      </c>
      <c r="T201" s="24"/>
      <c r="U201" s="24">
        <f t="shared" si="5"/>
        <v>0</v>
      </c>
      <c r="V201" s="95"/>
    </row>
    <row r="202" spans="2:23" x14ac:dyDescent="0.25">
      <c r="B202" s="36" t="s">
        <v>423</v>
      </c>
      <c r="C202" s="1" t="s">
        <v>425</v>
      </c>
      <c r="D202" s="17" t="s">
        <v>482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>
        <f t="shared" si="4"/>
        <v>0</v>
      </c>
      <c r="T202" s="24"/>
      <c r="U202" s="24">
        <f t="shared" si="5"/>
        <v>0</v>
      </c>
      <c r="V202" s="95"/>
    </row>
    <row r="203" spans="2:23" x14ac:dyDescent="0.25">
      <c r="B203" s="36" t="s">
        <v>473</v>
      </c>
      <c r="C203" s="1" t="s">
        <v>474</v>
      </c>
      <c r="D203" s="17" t="s">
        <v>240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>
        <f t="shared" si="4"/>
        <v>0</v>
      </c>
      <c r="T203" s="24"/>
      <c r="U203" s="24">
        <f t="shared" si="5"/>
        <v>0</v>
      </c>
      <c r="V203" s="95"/>
    </row>
    <row r="204" spans="2:23" x14ac:dyDescent="0.25">
      <c r="B204" s="36" t="s">
        <v>773</v>
      </c>
      <c r="C204" s="1" t="str">
        <f>+'1-Base de Datos'!C209</f>
        <v>RICKER, Alicia</v>
      </c>
      <c r="D204" s="17" t="s">
        <v>482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>
        <f t="shared" si="4"/>
        <v>0</v>
      </c>
      <c r="T204" s="24"/>
      <c r="U204" s="24">
        <f t="shared" si="5"/>
        <v>0</v>
      </c>
      <c r="V204" s="95"/>
    </row>
    <row r="205" spans="2:23" x14ac:dyDescent="0.25">
      <c r="B205" s="36" t="s">
        <v>835</v>
      </c>
      <c r="C205" s="1" t="s">
        <v>840</v>
      </c>
      <c r="D205" s="17" t="s">
        <v>481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>
        <f t="shared" si="4"/>
        <v>0</v>
      </c>
      <c r="T205" s="24"/>
      <c r="U205" s="24">
        <f t="shared" si="5"/>
        <v>0</v>
      </c>
      <c r="V205" s="95"/>
    </row>
    <row r="206" spans="2:23" x14ac:dyDescent="0.25">
      <c r="B206" s="36" t="s">
        <v>858</v>
      </c>
      <c r="C206" s="1" t="s">
        <v>859</v>
      </c>
      <c r="D206" s="17" t="s">
        <v>481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>
        <f t="shared" si="4"/>
        <v>0</v>
      </c>
      <c r="T206" s="24"/>
      <c r="U206" s="24">
        <f t="shared" si="5"/>
        <v>0</v>
      </c>
      <c r="V206" s="95"/>
    </row>
    <row r="207" spans="2:23" x14ac:dyDescent="0.25">
      <c r="B207" s="36" t="s">
        <v>988</v>
      </c>
      <c r="C207" s="1" t="s">
        <v>989</v>
      </c>
      <c r="D207" s="17" t="s">
        <v>481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95"/>
    </row>
    <row r="208" spans="2:23" x14ac:dyDescent="0.25">
      <c r="B208" s="36" t="s">
        <v>991</v>
      </c>
      <c r="C208" s="1" t="s">
        <v>992</v>
      </c>
      <c r="D208" s="17" t="s">
        <v>481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95"/>
    </row>
    <row r="209" spans="2:22" x14ac:dyDescent="0.25">
      <c r="B209" s="36" t="s">
        <v>1030</v>
      </c>
      <c r="C209" s="1" t="s">
        <v>1031</v>
      </c>
      <c r="D209" s="17" t="s">
        <v>481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95"/>
    </row>
    <row r="210" spans="2:22" x14ac:dyDescent="0.25">
      <c r="B210" s="36" t="s">
        <v>1044</v>
      </c>
      <c r="C210" s="1" t="s">
        <v>1047</v>
      </c>
      <c r="D210" s="17" t="s">
        <v>481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95"/>
    </row>
    <row r="211" spans="2:22" ht="14.25" x14ac:dyDescent="0.3">
      <c r="B211" s="35"/>
      <c r="C211" s="7" t="s">
        <v>184</v>
      </c>
      <c r="D211" s="8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96"/>
    </row>
    <row r="212" spans="2:22" x14ac:dyDescent="0.25">
      <c r="B212" s="37" t="s">
        <v>330</v>
      </c>
      <c r="C212" s="1" t="s">
        <v>185</v>
      </c>
      <c r="D212" s="17" t="s">
        <v>240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>
        <f t="shared" si="4"/>
        <v>0</v>
      </c>
      <c r="T212" s="24"/>
      <c r="U212" s="24">
        <f t="shared" si="5"/>
        <v>0</v>
      </c>
      <c r="V212" s="95"/>
    </row>
    <row r="213" spans="2:22" x14ac:dyDescent="0.25">
      <c r="B213" s="37" t="s">
        <v>331</v>
      </c>
      <c r="C213" s="1" t="s">
        <v>393</v>
      </c>
      <c r="D213" s="17" t="s">
        <v>244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>
        <v>0</v>
      </c>
      <c r="T213" s="24"/>
      <c r="U213" s="24">
        <v>0</v>
      </c>
      <c r="V213" s="95"/>
    </row>
    <row r="214" spans="2:22" x14ac:dyDescent="0.25">
      <c r="B214" s="37" t="s">
        <v>442</v>
      </c>
      <c r="C214" s="1" t="s">
        <v>443</v>
      </c>
      <c r="D214" s="17" t="s">
        <v>243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>
        <v>0</v>
      </c>
      <c r="T214" s="24"/>
      <c r="U214" s="24">
        <v>0</v>
      </c>
      <c r="V214" s="95"/>
    </row>
    <row r="215" spans="2:22" x14ac:dyDescent="0.25">
      <c r="B215" s="37" t="s">
        <v>503</v>
      </c>
      <c r="C215" s="1" t="s">
        <v>504</v>
      </c>
      <c r="D215" s="17" t="s">
        <v>240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>
        <v>0</v>
      </c>
      <c r="T215" s="24"/>
      <c r="U215" s="24">
        <v>0</v>
      </c>
      <c r="V215" s="95"/>
    </row>
    <row r="216" spans="2:22" x14ac:dyDescent="0.25">
      <c r="B216" s="37" t="s">
        <v>609</v>
      </c>
      <c r="C216" s="1" t="s">
        <v>610</v>
      </c>
      <c r="D216" s="17" t="s">
        <v>240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24"/>
      <c r="R216" s="24"/>
      <c r="S216" s="24">
        <v>0</v>
      </c>
      <c r="T216" s="24"/>
      <c r="U216" s="24">
        <v>0</v>
      </c>
      <c r="V216" s="95"/>
    </row>
    <row r="217" spans="2:22" x14ac:dyDescent="0.25">
      <c r="B217" s="37" t="s">
        <v>645</v>
      </c>
      <c r="C217" s="1" t="s">
        <v>648</v>
      </c>
      <c r="D217" s="17" t="s">
        <v>240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24"/>
      <c r="R217" s="24"/>
      <c r="S217" s="24">
        <v>0</v>
      </c>
      <c r="T217" s="24"/>
      <c r="U217" s="24">
        <v>0</v>
      </c>
      <c r="V217" s="95"/>
    </row>
    <row r="218" spans="2:22" x14ac:dyDescent="0.25">
      <c r="B218" s="37" t="s">
        <v>646</v>
      </c>
      <c r="C218" s="1" t="s">
        <v>649</v>
      </c>
      <c r="D218" s="17" t="s">
        <v>482</v>
      </c>
      <c r="E218" s="1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>
        <v>0</v>
      </c>
      <c r="T218" s="24"/>
      <c r="U218" s="24">
        <v>0</v>
      </c>
      <c r="V218" s="95"/>
    </row>
    <row r="219" spans="2:22" x14ac:dyDescent="0.25">
      <c r="B219" s="37" t="s">
        <v>647</v>
      </c>
      <c r="C219" s="1" t="s">
        <v>650</v>
      </c>
      <c r="D219" s="17" t="s">
        <v>482</v>
      </c>
      <c r="E219" s="1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>
        <v>0</v>
      </c>
      <c r="T219" s="24"/>
      <c r="U219" s="24">
        <v>0</v>
      </c>
      <c r="V219" s="95"/>
    </row>
    <row r="220" spans="2:22" x14ac:dyDescent="0.25">
      <c r="B220" s="37" t="s">
        <v>655</v>
      </c>
      <c r="C220" s="1" t="s">
        <v>656</v>
      </c>
      <c r="D220" s="17" t="s">
        <v>677</v>
      </c>
      <c r="E220" s="1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>
        <v>0</v>
      </c>
      <c r="T220" s="24"/>
      <c r="U220" s="24">
        <v>0</v>
      </c>
      <c r="V220" s="95"/>
    </row>
    <row r="221" spans="2:22" x14ac:dyDescent="0.25">
      <c r="B221" s="37" t="s">
        <v>668</v>
      </c>
      <c r="C221" s="1" t="s">
        <v>671</v>
      </c>
      <c r="D221" s="17" t="s">
        <v>482</v>
      </c>
      <c r="E221" s="1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>
        <v>0</v>
      </c>
      <c r="T221" s="24"/>
      <c r="U221" s="24">
        <v>0</v>
      </c>
      <c r="V221" s="95"/>
    </row>
    <row r="222" spans="2:22" x14ac:dyDescent="0.25">
      <c r="B222" s="37" t="s">
        <v>672</v>
      </c>
      <c r="C222" s="1" t="s">
        <v>673</v>
      </c>
      <c r="D222" s="17" t="s">
        <v>482</v>
      </c>
      <c r="E222" s="1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>
        <v>0</v>
      </c>
      <c r="T222" s="24"/>
      <c r="U222" s="24">
        <v>0</v>
      </c>
      <c r="V222" s="95"/>
    </row>
    <row r="223" spans="2:22" x14ac:dyDescent="0.25">
      <c r="B223" s="37" t="s">
        <v>699</v>
      </c>
      <c r="C223" s="1" t="s">
        <v>700</v>
      </c>
      <c r="D223" s="17" t="s">
        <v>677</v>
      </c>
      <c r="E223" s="1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>
        <v>0</v>
      </c>
      <c r="T223" s="24"/>
      <c r="U223" s="24">
        <v>0</v>
      </c>
      <c r="V223" s="95"/>
    </row>
    <row r="224" spans="2:22" x14ac:dyDescent="0.25">
      <c r="B224" s="37" t="s">
        <v>956</v>
      </c>
      <c r="C224" s="1" t="s">
        <v>962</v>
      </c>
      <c r="D224" s="17" t="s">
        <v>481</v>
      </c>
      <c r="E224" s="1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>
        <v>0</v>
      </c>
      <c r="T224" s="24"/>
      <c r="U224" s="24">
        <v>0</v>
      </c>
      <c r="V224" s="95"/>
    </row>
    <row r="225" spans="2:22" ht="14.25" x14ac:dyDescent="0.3">
      <c r="B225" s="35"/>
      <c r="C225" s="7" t="s">
        <v>759</v>
      </c>
      <c r="D225" s="8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96"/>
    </row>
    <row r="226" spans="2:22" x14ac:dyDescent="0.25">
      <c r="B226" s="37" t="s">
        <v>760</v>
      </c>
      <c r="C226" s="1" t="s">
        <v>763</v>
      </c>
      <c r="D226" s="17" t="s">
        <v>482</v>
      </c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>
        <v>0</v>
      </c>
      <c r="T226" s="24"/>
      <c r="U226" s="24">
        <v>0</v>
      </c>
      <c r="V226" s="95"/>
    </row>
    <row r="227" spans="2:22" x14ac:dyDescent="0.25">
      <c r="B227" s="37" t="s">
        <v>766</v>
      </c>
      <c r="C227" s="1" t="s">
        <v>772</v>
      </c>
      <c r="D227" s="17" t="s">
        <v>482</v>
      </c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>
        <v>0</v>
      </c>
      <c r="T227" s="24"/>
      <c r="U227" s="24">
        <v>0</v>
      </c>
      <c r="V227" s="95"/>
    </row>
    <row r="228" spans="2:22" ht="14.25" x14ac:dyDescent="0.3">
      <c r="B228" s="35"/>
      <c r="C228" s="7" t="s">
        <v>191</v>
      </c>
      <c r="D228" s="8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96"/>
    </row>
    <row r="229" spans="2:22" x14ac:dyDescent="0.25">
      <c r="B229" s="37" t="s">
        <v>332</v>
      </c>
      <c r="C229" s="1" t="s">
        <v>192</v>
      </c>
      <c r="D229" s="17" t="s">
        <v>240</v>
      </c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>
        <f t="shared" si="4"/>
        <v>0</v>
      </c>
      <c r="T229" s="24"/>
      <c r="U229" s="24">
        <f t="shared" si="5"/>
        <v>0</v>
      </c>
      <c r="V229" s="95"/>
    </row>
    <row r="230" spans="2:22" x14ac:dyDescent="0.25">
      <c r="B230" s="37" t="s">
        <v>333</v>
      </c>
      <c r="C230" s="1" t="s">
        <v>194</v>
      </c>
      <c r="D230" s="17" t="s">
        <v>240</v>
      </c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>
        <f t="shared" si="4"/>
        <v>0</v>
      </c>
      <c r="T230" s="24"/>
      <c r="U230" s="24">
        <v>0</v>
      </c>
      <c r="V230" s="95"/>
    </row>
    <row r="231" spans="2:22" x14ac:dyDescent="0.25">
      <c r="B231" s="37" t="s">
        <v>409</v>
      </c>
      <c r="C231" s="1" t="s">
        <v>410</v>
      </c>
      <c r="D231" s="17" t="s">
        <v>482</v>
      </c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>
        <f t="shared" si="4"/>
        <v>0</v>
      </c>
      <c r="T231" s="24"/>
      <c r="U231" s="24">
        <v>0</v>
      </c>
      <c r="V231" s="95"/>
    </row>
    <row r="232" spans="2:22" x14ac:dyDescent="0.25">
      <c r="B232" s="37" t="s">
        <v>779</v>
      </c>
      <c r="C232" s="1" t="s">
        <v>778</v>
      </c>
      <c r="D232" s="17" t="s">
        <v>482</v>
      </c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>
        <f t="shared" si="4"/>
        <v>0</v>
      </c>
      <c r="T232" s="24"/>
      <c r="U232" s="24">
        <v>0</v>
      </c>
      <c r="V232" s="95"/>
    </row>
    <row r="233" spans="2:22" ht="14.25" x14ac:dyDescent="0.3">
      <c r="B233" s="35"/>
      <c r="C233" s="7" t="s">
        <v>196</v>
      </c>
      <c r="D233" s="8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96"/>
    </row>
    <row r="234" spans="2:22" x14ac:dyDescent="0.25">
      <c r="B234" s="36" t="s">
        <v>334</v>
      </c>
      <c r="C234" s="1" t="s">
        <v>197</v>
      </c>
      <c r="D234" s="17" t="s">
        <v>467</v>
      </c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>
        <f t="shared" si="4"/>
        <v>0</v>
      </c>
      <c r="T234" s="24"/>
      <c r="U234" s="24">
        <f t="shared" si="5"/>
        <v>0</v>
      </c>
      <c r="V234" s="95"/>
    </row>
    <row r="235" spans="2:22" x14ac:dyDescent="0.25">
      <c r="B235" s="37" t="s">
        <v>335</v>
      </c>
      <c r="C235" s="1" t="s">
        <v>199</v>
      </c>
      <c r="D235" s="17" t="s">
        <v>240</v>
      </c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>
        <f t="shared" si="4"/>
        <v>0</v>
      </c>
      <c r="T235" s="24"/>
      <c r="U235" s="24">
        <f t="shared" si="5"/>
        <v>0</v>
      </c>
      <c r="V235" s="95"/>
    </row>
    <row r="236" spans="2:22" x14ac:dyDescent="0.25">
      <c r="B236" s="36" t="s">
        <v>336</v>
      </c>
      <c r="C236" s="1" t="s">
        <v>201</v>
      </c>
      <c r="D236" s="18" t="s">
        <v>240</v>
      </c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>
        <f t="shared" si="4"/>
        <v>0</v>
      </c>
      <c r="T236" s="24"/>
      <c r="U236" s="24">
        <f t="shared" si="5"/>
        <v>0</v>
      </c>
      <c r="V236" s="95"/>
    </row>
    <row r="237" spans="2:22" x14ac:dyDescent="0.25">
      <c r="B237" s="37" t="s">
        <v>337</v>
      </c>
      <c r="C237" s="1" t="s">
        <v>203</v>
      </c>
      <c r="D237" s="17" t="s">
        <v>467</v>
      </c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>
        <f t="shared" si="4"/>
        <v>0</v>
      </c>
      <c r="T237" s="24"/>
      <c r="U237" s="24">
        <f t="shared" si="5"/>
        <v>0</v>
      </c>
      <c r="V237" s="95"/>
    </row>
    <row r="238" spans="2:22" x14ac:dyDescent="0.25">
      <c r="B238" s="36" t="s">
        <v>338</v>
      </c>
      <c r="C238" s="1" t="s">
        <v>205</v>
      </c>
      <c r="D238" s="17" t="s">
        <v>467</v>
      </c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>
        <f t="shared" si="4"/>
        <v>0</v>
      </c>
      <c r="T238" s="24"/>
      <c r="U238" s="24">
        <f t="shared" si="5"/>
        <v>0</v>
      </c>
      <c r="V238" s="95"/>
    </row>
    <row r="239" spans="2:22" x14ac:dyDescent="0.25">
      <c r="B239" s="37" t="s">
        <v>339</v>
      </c>
      <c r="C239" s="1" t="s">
        <v>208</v>
      </c>
      <c r="D239" s="17" t="s">
        <v>482</v>
      </c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>
        <f t="shared" si="4"/>
        <v>0</v>
      </c>
      <c r="T239" s="24"/>
      <c r="U239" s="24">
        <f t="shared" si="5"/>
        <v>0</v>
      </c>
      <c r="V239" s="95"/>
    </row>
    <row r="240" spans="2:22" x14ac:dyDescent="0.25">
      <c r="B240" s="37" t="s">
        <v>476</v>
      </c>
      <c r="C240" s="1" t="s">
        <v>475</v>
      </c>
      <c r="D240" s="18" t="s">
        <v>240</v>
      </c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>
        <f t="shared" si="4"/>
        <v>0</v>
      </c>
      <c r="T240" s="24"/>
      <c r="U240" s="24">
        <f t="shared" si="5"/>
        <v>0</v>
      </c>
      <c r="V240" s="95"/>
    </row>
    <row r="241" spans="2:22" x14ac:dyDescent="0.25">
      <c r="B241" s="37" t="s">
        <v>686</v>
      </c>
      <c r="C241" s="1" t="s">
        <v>687</v>
      </c>
      <c r="D241" s="18" t="s">
        <v>240</v>
      </c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>
        <f t="shared" si="4"/>
        <v>0</v>
      </c>
      <c r="T241" s="24"/>
      <c r="U241" s="24">
        <f t="shared" si="5"/>
        <v>0</v>
      </c>
      <c r="V241" s="95"/>
    </row>
    <row r="242" spans="2:22" x14ac:dyDescent="0.25">
      <c r="B242" s="37" t="s">
        <v>715</v>
      </c>
      <c r="C242" s="1" t="s">
        <v>716</v>
      </c>
      <c r="D242" s="18" t="s">
        <v>482</v>
      </c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>
        <f t="shared" si="4"/>
        <v>0</v>
      </c>
      <c r="T242" s="24"/>
      <c r="U242" s="24">
        <f t="shared" si="5"/>
        <v>0</v>
      </c>
      <c r="V242" s="95"/>
    </row>
    <row r="243" spans="2:22" x14ac:dyDescent="0.25">
      <c r="B243" s="34" t="s">
        <v>726</v>
      </c>
      <c r="C243" s="1" t="s">
        <v>727</v>
      </c>
      <c r="D243" s="18" t="s">
        <v>240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>
        <f t="shared" si="4"/>
        <v>0</v>
      </c>
      <c r="T243" s="24"/>
      <c r="U243" s="24">
        <f t="shared" si="5"/>
        <v>0</v>
      </c>
      <c r="V243" s="95"/>
    </row>
    <row r="244" spans="2:22" x14ac:dyDescent="0.25">
      <c r="B244" s="34" t="s">
        <v>815</v>
      </c>
      <c r="C244" s="1" t="s">
        <v>814</v>
      </c>
      <c r="D244" s="18" t="s">
        <v>241</v>
      </c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>
        <f t="shared" si="4"/>
        <v>0</v>
      </c>
      <c r="T244" s="24"/>
      <c r="U244" s="24">
        <f t="shared" si="5"/>
        <v>0</v>
      </c>
      <c r="V244" s="95"/>
    </row>
    <row r="245" spans="2:22" x14ac:dyDescent="0.25">
      <c r="B245" s="34" t="s">
        <v>918</v>
      </c>
      <c r="C245" s="1" t="s">
        <v>921</v>
      </c>
      <c r="D245" s="18" t="s">
        <v>481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>
        <f t="shared" si="4"/>
        <v>0</v>
      </c>
      <c r="T245" s="24"/>
      <c r="U245" s="24">
        <f t="shared" si="5"/>
        <v>0</v>
      </c>
      <c r="V245" s="95"/>
    </row>
    <row r="246" spans="2:22" x14ac:dyDescent="0.25">
      <c r="B246" s="34" t="s">
        <v>985</v>
      </c>
      <c r="C246" s="1" t="s">
        <v>987</v>
      </c>
      <c r="D246" s="18" t="s">
        <v>481</v>
      </c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>
        <v>0</v>
      </c>
      <c r="T246" s="24"/>
      <c r="U246" s="24">
        <v>0</v>
      </c>
      <c r="V246" s="95"/>
    </row>
    <row r="247" spans="2:22" x14ac:dyDescent="0.25">
      <c r="B247" s="34" t="s">
        <v>999</v>
      </c>
      <c r="C247" s="1" t="s">
        <v>1003</v>
      </c>
      <c r="D247" s="18" t="s">
        <v>481</v>
      </c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95"/>
    </row>
    <row r="248" spans="2:22" ht="14.25" x14ac:dyDescent="0.3">
      <c r="B248" s="35"/>
      <c r="C248" s="7" t="s">
        <v>209</v>
      </c>
      <c r="D248" s="8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96"/>
    </row>
    <row r="249" spans="2:22" x14ac:dyDescent="0.25">
      <c r="B249" s="36" t="s">
        <v>340</v>
      </c>
      <c r="C249" s="1" t="s">
        <v>210</v>
      </c>
      <c r="D249" s="17" t="s">
        <v>240</v>
      </c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>
        <f t="shared" si="4"/>
        <v>0</v>
      </c>
      <c r="T249" s="24"/>
      <c r="U249" s="24">
        <f t="shared" si="5"/>
        <v>0</v>
      </c>
      <c r="V249" s="95"/>
    </row>
    <row r="250" spans="2:22" x14ac:dyDescent="0.25">
      <c r="B250" s="36" t="s">
        <v>341</v>
      </c>
      <c r="C250" s="1" t="s">
        <v>211</v>
      </c>
      <c r="D250" s="17" t="s">
        <v>482</v>
      </c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>
        <f t="shared" si="4"/>
        <v>0</v>
      </c>
      <c r="T250" s="24"/>
      <c r="U250" s="24">
        <f t="shared" si="5"/>
        <v>0</v>
      </c>
      <c r="V250" s="95"/>
    </row>
    <row r="251" spans="2:22" x14ac:dyDescent="0.25">
      <c r="B251" s="36" t="s">
        <v>342</v>
      </c>
      <c r="C251" s="1" t="s">
        <v>213</v>
      </c>
      <c r="D251" s="17" t="s">
        <v>467</v>
      </c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>
        <f t="shared" si="4"/>
        <v>0</v>
      </c>
      <c r="T251" s="24"/>
      <c r="U251" s="24">
        <f t="shared" si="5"/>
        <v>0</v>
      </c>
      <c r="V251" s="95"/>
    </row>
    <row r="252" spans="2:22" x14ac:dyDescent="0.25">
      <c r="B252" s="36" t="s">
        <v>411</v>
      </c>
      <c r="C252" s="1" t="s">
        <v>412</v>
      </c>
      <c r="D252" s="17" t="s">
        <v>482</v>
      </c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>
        <f t="shared" si="4"/>
        <v>0</v>
      </c>
      <c r="T252" s="24"/>
      <c r="U252" s="24">
        <f t="shared" si="5"/>
        <v>0</v>
      </c>
      <c r="V252" s="95"/>
    </row>
    <row r="253" spans="2:22" ht="14.25" x14ac:dyDescent="0.3">
      <c r="B253" s="35"/>
      <c r="C253" s="7" t="s">
        <v>215</v>
      </c>
      <c r="D253" s="8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96"/>
    </row>
    <row r="254" spans="2:22" x14ac:dyDescent="0.25">
      <c r="B254" s="36" t="s">
        <v>343</v>
      </c>
      <c r="C254" s="1" t="s">
        <v>216</v>
      </c>
      <c r="D254" s="17" t="s">
        <v>467</v>
      </c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>
        <f t="shared" si="4"/>
        <v>0</v>
      </c>
      <c r="T254" s="24"/>
      <c r="U254" s="24">
        <f t="shared" si="5"/>
        <v>0</v>
      </c>
      <c r="V254" s="95"/>
    </row>
    <row r="255" spans="2:22" x14ac:dyDescent="0.25">
      <c r="B255" s="36" t="s">
        <v>431</v>
      </c>
      <c r="C255" s="1" t="s">
        <v>432</v>
      </c>
      <c r="D255" s="17" t="s">
        <v>467</v>
      </c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>
        <f t="shared" si="4"/>
        <v>0</v>
      </c>
      <c r="T255" s="24"/>
      <c r="U255" s="24">
        <f t="shared" si="5"/>
        <v>0</v>
      </c>
      <c r="V255" s="95"/>
    </row>
    <row r="256" spans="2:22" ht="13.5" thickBot="1" x14ac:dyDescent="0.3">
      <c r="B256" s="38" t="s">
        <v>1090</v>
      </c>
      <c r="C256" s="39" t="str">
        <f>+'1-Base de Datos'!C264</f>
        <v>ZONZOGNI, Mario Rodolfo</v>
      </c>
      <c r="D256" s="40" t="s">
        <v>240</v>
      </c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>
        <f t="shared" si="4"/>
        <v>0</v>
      </c>
      <c r="T256" s="97"/>
      <c r="U256" s="97">
        <f t="shared" si="5"/>
        <v>0</v>
      </c>
      <c r="V256" s="98"/>
    </row>
    <row r="257" spans="8:20" x14ac:dyDescent="0.25">
      <c r="T257" s="49"/>
    </row>
    <row r="258" spans="8:20" x14ac:dyDescent="0.25">
      <c r="T258" s="49"/>
    </row>
    <row r="264" spans="8:20" x14ac:dyDescent="0.25">
      <c r="H264" s="59"/>
    </row>
  </sheetData>
  <autoFilter ref="B4:V256"/>
  <mergeCells count="2">
    <mergeCell ref="T3:V3"/>
    <mergeCell ref="C2:H2"/>
  </mergeCells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30"/>
  <sheetViews>
    <sheetView topLeftCell="A4" zoomScale="75" zoomScaleNormal="75" workbookViewId="0">
      <pane xSplit="2" ySplit="3" topLeftCell="S7" activePane="bottomRight" state="frozen"/>
      <selection activeCell="A4" sqref="A4"/>
      <selection pane="topRight" activeCell="C4" sqref="C4"/>
      <selection pane="bottomLeft" activeCell="A7" sqref="A7"/>
      <selection pane="bottomRight" activeCell="V19" sqref="V19"/>
    </sheetView>
  </sheetViews>
  <sheetFormatPr baseColWidth="10" defaultRowHeight="14.25" x14ac:dyDescent="0.2"/>
  <cols>
    <col min="1" max="1" width="11.42578125" style="148"/>
    <col min="2" max="2" width="33" style="148" customWidth="1"/>
    <col min="3" max="3" width="9.140625" style="148" customWidth="1"/>
    <col min="4" max="4" width="8" style="148" bestFit="1" customWidth="1"/>
    <col min="5" max="5" width="14.7109375" style="148" customWidth="1"/>
    <col min="6" max="6" width="10" style="148" customWidth="1"/>
    <col min="7" max="7" width="13.28515625" style="148" customWidth="1"/>
    <col min="8" max="8" width="10.28515625" style="148" customWidth="1"/>
    <col min="9" max="9" width="12.140625" style="148" customWidth="1"/>
    <col min="10" max="10" width="17.28515625" style="148" customWidth="1"/>
    <col min="11" max="13" width="11.42578125" style="148"/>
    <col min="14" max="14" width="15.42578125" style="148" customWidth="1"/>
    <col min="15" max="30" width="11.42578125" style="148"/>
    <col min="31" max="31" width="55.42578125" style="148" customWidth="1"/>
    <col min="32" max="16384" width="11.42578125" style="148"/>
  </cols>
  <sheetData>
    <row r="5" spans="2:31" s="149" customFormat="1" ht="39.75" customHeight="1" x14ac:dyDescent="0.25">
      <c r="B5" s="224" t="s">
        <v>877</v>
      </c>
      <c r="C5" s="221" t="s">
        <v>878</v>
      </c>
      <c r="D5" s="222"/>
      <c r="E5" s="222"/>
      <c r="F5" s="223"/>
      <c r="G5" s="221" t="s">
        <v>897</v>
      </c>
      <c r="H5" s="222"/>
      <c r="I5" s="222"/>
      <c r="J5" s="223"/>
      <c r="K5" s="221" t="s">
        <v>879</v>
      </c>
      <c r="L5" s="222"/>
      <c r="M5" s="222"/>
      <c r="N5" s="223"/>
      <c r="O5" s="221" t="s">
        <v>880</v>
      </c>
      <c r="P5" s="222"/>
      <c r="Q5" s="222"/>
      <c r="R5" s="223"/>
      <c r="S5" s="221" t="s">
        <v>881</v>
      </c>
      <c r="T5" s="222"/>
      <c r="U5" s="222"/>
      <c r="V5" s="223"/>
      <c r="W5" s="221" t="s">
        <v>891</v>
      </c>
      <c r="X5" s="222"/>
      <c r="Y5" s="222"/>
      <c r="Z5" s="223"/>
      <c r="AA5" s="221" t="s">
        <v>892</v>
      </c>
      <c r="AB5" s="222"/>
      <c r="AC5" s="222"/>
      <c r="AD5" s="223"/>
      <c r="AE5" s="224" t="s">
        <v>883</v>
      </c>
    </row>
    <row r="6" spans="2:31" s="149" customFormat="1" ht="39.75" customHeight="1" x14ac:dyDescent="0.25">
      <c r="B6" s="225"/>
      <c r="C6" s="152" t="s">
        <v>884</v>
      </c>
      <c r="D6" s="153" t="s">
        <v>885</v>
      </c>
      <c r="E6" s="153" t="s">
        <v>886</v>
      </c>
      <c r="F6" s="154" t="s">
        <v>882</v>
      </c>
      <c r="G6" s="152" t="s">
        <v>884</v>
      </c>
      <c r="H6" s="153" t="s">
        <v>885</v>
      </c>
      <c r="I6" s="153" t="s">
        <v>886</v>
      </c>
      <c r="J6" s="154" t="s">
        <v>882</v>
      </c>
      <c r="K6" s="152" t="s">
        <v>884</v>
      </c>
      <c r="L6" s="153" t="s">
        <v>885</v>
      </c>
      <c r="M6" s="153" t="s">
        <v>886</v>
      </c>
      <c r="N6" s="154" t="s">
        <v>882</v>
      </c>
      <c r="O6" s="152" t="s">
        <v>884</v>
      </c>
      <c r="P6" s="153" t="s">
        <v>885</v>
      </c>
      <c r="Q6" s="153" t="s">
        <v>886</v>
      </c>
      <c r="R6" s="154" t="s">
        <v>882</v>
      </c>
      <c r="S6" s="152" t="s">
        <v>884</v>
      </c>
      <c r="T6" s="153" t="s">
        <v>885</v>
      </c>
      <c r="U6" s="153" t="s">
        <v>886</v>
      </c>
      <c r="V6" s="154" t="s">
        <v>882</v>
      </c>
      <c r="W6" s="152" t="s">
        <v>884</v>
      </c>
      <c r="X6" s="153" t="s">
        <v>885</v>
      </c>
      <c r="Y6" s="153" t="s">
        <v>886</v>
      </c>
      <c r="Z6" s="154" t="s">
        <v>882</v>
      </c>
      <c r="AA6" s="152" t="s">
        <v>884</v>
      </c>
      <c r="AB6" s="153" t="s">
        <v>885</v>
      </c>
      <c r="AC6" s="153" t="s">
        <v>886</v>
      </c>
      <c r="AD6" s="154" t="s">
        <v>882</v>
      </c>
      <c r="AE6" s="225"/>
    </row>
    <row r="7" spans="2:31" x14ac:dyDescent="0.2">
      <c r="B7" s="150" t="s">
        <v>865</v>
      </c>
      <c r="C7" s="160"/>
      <c r="D7" s="155"/>
      <c r="E7" s="162"/>
      <c r="F7" s="156"/>
      <c r="G7" s="160"/>
      <c r="H7" s="155"/>
      <c r="I7" s="162"/>
      <c r="J7" s="156"/>
      <c r="K7" s="160"/>
      <c r="L7" s="155"/>
      <c r="M7" s="162"/>
      <c r="N7" s="156"/>
      <c r="O7" s="160"/>
      <c r="P7" s="155"/>
      <c r="Q7" s="162"/>
      <c r="R7" s="156"/>
      <c r="S7" s="160"/>
      <c r="T7" s="155"/>
      <c r="U7" s="162"/>
      <c r="V7" s="156"/>
      <c r="W7" s="160"/>
      <c r="X7" s="155"/>
      <c r="Y7" s="162"/>
      <c r="Z7" s="156"/>
      <c r="AA7" s="160"/>
      <c r="AB7" s="155"/>
      <c r="AC7" s="162"/>
      <c r="AD7" s="156"/>
      <c r="AE7" s="150" t="s">
        <v>901</v>
      </c>
    </row>
    <row r="8" spans="2:31" x14ac:dyDescent="0.2">
      <c r="B8" s="150" t="s">
        <v>866</v>
      </c>
      <c r="C8" s="160">
        <v>43258</v>
      </c>
      <c r="D8" s="155">
        <v>4</v>
      </c>
      <c r="E8" s="162">
        <v>42978</v>
      </c>
      <c r="F8" s="156"/>
      <c r="G8" s="160"/>
      <c r="H8" s="155"/>
      <c r="I8" s="162"/>
      <c r="J8" s="156"/>
      <c r="K8" s="160">
        <v>41866</v>
      </c>
      <c r="L8" s="155">
        <v>37</v>
      </c>
      <c r="M8" s="162">
        <v>42978</v>
      </c>
      <c r="N8" s="156"/>
      <c r="O8" s="160"/>
      <c r="P8" s="155"/>
      <c r="Q8" s="162"/>
      <c r="R8" s="156"/>
      <c r="S8" s="160">
        <v>42240</v>
      </c>
      <c r="T8" s="155">
        <v>71</v>
      </c>
      <c r="U8" s="162">
        <v>42978</v>
      </c>
      <c r="V8" s="156"/>
      <c r="W8" s="160"/>
      <c r="X8" s="155"/>
      <c r="Y8" s="162"/>
      <c r="Z8" s="156"/>
      <c r="AA8" s="160"/>
      <c r="AB8" s="155"/>
      <c r="AC8" s="162"/>
      <c r="AD8" s="156"/>
      <c r="AE8" s="150" t="s">
        <v>900</v>
      </c>
    </row>
    <row r="9" spans="2:31" x14ac:dyDescent="0.2">
      <c r="B9" s="150" t="s">
        <v>867</v>
      </c>
      <c r="C9" s="160"/>
      <c r="D9" s="155"/>
      <c r="E9" s="162"/>
      <c r="F9" s="156"/>
      <c r="G9" s="160"/>
      <c r="H9" s="155"/>
      <c r="I9" s="162"/>
      <c r="J9" s="156"/>
      <c r="K9" s="160"/>
      <c r="L9" s="155"/>
      <c r="M9" s="162"/>
      <c r="N9" s="156"/>
      <c r="O9" s="160"/>
      <c r="P9" s="155"/>
      <c r="Q9" s="162"/>
      <c r="R9" s="156"/>
      <c r="S9" s="160"/>
      <c r="T9" s="155"/>
      <c r="U9" s="162"/>
      <c r="V9" s="156"/>
      <c r="W9" s="160"/>
      <c r="X9" s="155"/>
      <c r="Y9" s="162"/>
      <c r="Z9" s="156"/>
      <c r="AA9" s="160"/>
      <c r="AB9" s="155"/>
      <c r="AC9" s="162"/>
      <c r="AD9" s="156"/>
      <c r="AE9" s="150" t="s">
        <v>901</v>
      </c>
    </row>
    <row r="10" spans="2:31" x14ac:dyDescent="0.2">
      <c r="B10" s="150" t="s">
        <v>868</v>
      </c>
      <c r="C10" s="160">
        <v>41500</v>
      </c>
      <c r="D10" s="155">
        <v>14</v>
      </c>
      <c r="E10" s="162">
        <v>43097</v>
      </c>
      <c r="F10" s="156"/>
      <c r="G10" s="160">
        <v>41500</v>
      </c>
      <c r="H10" s="155">
        <v>36</v>
      </c>
      <c r="I10" s="162">
        <v>43427</v>
      </c>
      <c r="J10" s="156"/>
      <c r="K10" s="160">
        <v>41500</v>
      </c>
      <c r="L10" s="155">
        <v>47</v>
      </c>
      <c r="M10" s="162">
        <v>42916</v>
      </c>
      <c r="N10" s="156"/>
      <c r="O10" s="160"/>
      <c r="P10" s="155"/>
      <c r="Q10" s="162"/>
      <c r="R10" s="156"/>
      <c r="S10" s="160">
        <v>43326</v>
      </c>
      <c r="T10" s="155">
        <v>4</v>
      </c>
      <c r="U10" s="162">
        <v>42551</v>
      </c>
      <c r="V10" s="156" t="s">
        <v>894</v>
      </c>
      <c r="W10" s="160"/>
      <c r="X10" s="155"/>
      <c r="Y10" s="162"/>
      <c r="Z10" s="156"/>
      <c r="AA10" s="160"/>
      <c r="AB10" s="155"/>
      <c r="AC10" s="162"/>
      <c r="AD10" s="156"/>
      <c r="AE10" s="150" t="s">
        <v>899</v>
      </c>
    </row>
    <row r="11" spans="2:31" x14ac:dyDescent="0.2">
      <c r="B11" s="150" t="s">
        <v>869</v>
      </c>
      <c r="C11" s="160"/>
      <c r="D11" s="155"/>
      <c r="E11" s="162"/>
      <c r="F11" s="156"/>
      <c r="G11" s="160">
        <v>41549</v>
      </c>
      <c r="H11" s="155">
        <v>12</v>
      </c>
      <c r="I11" s="162">
        <v>43357</v>
      </c>
      <c r="J11" s="156" t="s">
        <v>887</v>
      </c>
      <c r="K11" s="160">
        <v>41549</v>
      </c>
      <c r="L11" s="155">
        <v>45</v>
      </c>
      <c r="M11" s="162">
        <v>42155</v>
      </c>
      <c r="N11" s="156" t="s">
        <v>893</v>
      </c>
      <c r="O11" s="160"/>
      <c r="P11" s="155"/>
      <c r="Q11" s="162"/>
      <c r="R11" s="156"/>
      <c r="S11" s="160"/>
      <c r="T11" s="155"/>
      <c r="U11" s="162"/>
      <c r="V11" s="156"/>
      <c r="W11" s="160"/>
      <c r="X11" s="155"/>
      <c r="Y11" s="162"/>
      <c r="Z11" s="156"/>
      <c r="AA11" s="160"/>
      <c r="AB11" s="155"/>
      <c r="AC11" s="162"/>
      <c r="AD11" s="156"/>
      <c r="AE11" s="150" t="s">
        <v>902</v>
      </c>
    </row>
    <row r="12" spans="2:31" x14ac:dyDescent="0.2">
      <c r="B12" s="150" t="s">
        <v>870</v>
      </c>
      <c r="C12" s="160">
        <v>42111</v>
      </c>
      <c r="D12" s="155">
        <v>31</v>
      </c>
      <c r="E12" s="162">
        <v>43266</v>
      </c>
      <c r="F12" s="156"/>
      <c r="G12" s="160">
        <v>42111</v>
      </c>
      <c r="H12" s="155">
        <v>13</v>
      </c>
      <c r="I12" s="162">
        <v>42765</v>
      </c>
      <c r="J12" s="156"/>
      <c r="K12" s="160">
        <v>42111</v>
      </c>
      <c r="L12" s="155">
        <v>54</v>
      </c>
      <c r="M12" s="162">
        <v>43100</v>
      </c>
      <c r="N12" s="156"/>
      <c r="O12" s="160">
        <v>42111</v>
      </c>
      <c r="P12" s="155">
        <v>1</v>
      </c>
      <c r="Q12" s="162">
        <v>43100</v>
      </c>
      <c r="R12" s="156" t="s">
        <v>898</v>
      </c>
      <c r="S12" s="160"/>
      <c r="T12" s="155"/>
      <c r="U12" s="162"/>
      <c r="V12" s="156"/>
      <c r="W12" s="160"/>
      <c r="X12" s="155"/>
      <c r="Y12" s="162"/>
      <c r="Z12" s="156"/>
      <c r="AA12" s="160"/>
      <c r="AB12" s="155"/>
      <c r="AC12" s="162"/>
      <c r="AD12" s="156"/>
      <c r="AE12" s="150" t="s">
        <v>903</v>
      </c>
    </row>
    <row r="13" spans="2:31" x14ac:dyDescent="0.2">
      <c r="B13" s="150" t="s">
        <v>871</v>
      </c>
      <c r="C13" s="160"/>
      <c r="D13" s="155"/>
      <c r="E13" s="162"/>
      <c r="F13" s="156"/>
      <c r="G13" s="160"/>
      <c r="H13" s="155"/>
      <c r="I13" s="162"/>
      <c r="J13" s="156"/>
      <c r="K13" s="160"/>
      <c r="L13" s="155"/>
      <c r="M13" s="162"/>
      <c r="N13" s="156"/>
      <c r="O13" s="160"/>
      <c r="P13" s="155"/>
      <c r="Q13" s="162"/>
      <c r="R13" s="156"/>
      <c r="S13" s="160"/>
      <c r="T13" s="155"/>
      <c r="U13" s="162"/>
      <c r="V13" s="156"/>
      <c r="W13" s="160"/>
      <c r="X13" s="155"/>
      <c r="Y13" s="162"/>
      <c r="Z13" s="156"/>
      <c r="AA13" s="160"/>
      <c r="AB13" s="155"/>
      <c r="AC13" s="162"/>
      <c r="AD13" s="156"/>
      <c r="AE13" s="150"/>
    </row>
    <row r="14" spans="2:31" x14ac:dyDescent="0.2">
      <c r="B14" s="150" t="s">
        <v>872</v>
      </c>
      <c r="C14" s="160"/>
      <c r="D14" s="155"/>
      <c r="E14" s="162"/>
      <c r="F14" s="156"/>
      <c r="G14" s="160">
        <v>41472</v>
      </c>
      <c r="H14" s="155">
        <v>1</v>
      </c>
      <c r="I14" s="162"/>
      <c r="J14" s="156" t="s">
        <v>889</v>
      </c>
      <c r="K14" s="160">
        <v>41472</v>
      </c>
      <c r="L14" s="155">
        <v>94</v>
      </c>
      <c r="M14" s="162">
        <v>43220</v>
      </c>
      <c r="N14" s="156" t="s">
        <v>888</v>
      </c>
      <c r="O14" s="226" t="s">
        <v>890</v>
      </c>
      <c r="P14" s="227"/>
      <c r="Q14" s="227"/>
      <c r="R14" s="228"/>
      <c r="S14" s="160"/>
      <c r="T14" s="155"/>
      <c r="U14" s="162"/>
      <c r="V14" s="156"/>
      <c r="W14" s="160"/>
      <c r="X14" s="155"/>
      <c r="Y14" s="162"/>
      <c r="Z14" s="156"/>
      <c r="AA14" s="160"/>
      <c r="AB14" s="155"/>
      <c r="AC14" s="162"/>
      <c r="AD14" s="156"/>
      <c r="AE14" s="150" t="s">
        <v>904</v>
      </c>
    </row>
    <row r="15" spans="2:31" x14ac:dyDescent="0.2">
      <c r="B15" s="150" t="s">
        <v>873</v>
      </c>
      <c r="C15" s="160">
        <v>42443</v>
      </c>
      <c r="D15" s="155">
        <v>1</v>
      </c>
      <c r="E15" s="162"/>
      <c r="F15" s="156" t="s">
        <v>896</v>
      </c>
      <c r="G15" s="160"/>
      <c r="H15" s="155"/>
      <c r="I15" s="162"/>
      <c r="J15" s="156"/>
      <c r="K15" s="160">
        <v>42443</v>
      </c>
      <c r="L15" s="155">
        <v>1</v>
      </c>
      <c r="M15" s="162"/>
      <c r="N15" s="156" t="s">
        <v>895</v>
      </c>
      <c r="O15" s="160"/>
      <c r="P15" s="155"/>
      <c r="Q15" s="162"/>
      <c r="R15" s="156"/>
      <c r="S15" s="160"/>
      <c r="T15" s="155"/>
      <c r="U15" s="162"/>
      <c r="V15" s="156"/>
      <c r="W15" s="160"/>
      <c r="X15" s="155"/>
      <c r="Y15" s="162"/>
      <c r="Z15" s="156"/>
      <c r="AA15" s="160"/>
      <c r="AB15" s="155"/>
      <c r="AC15" s="162"/>
      <c r="AD15" s="156"/>
      <c r="AE15" s="150" t="s">
        <v>905</v>
      </c>
    </row>
    <row r="16" spans="2:31" x14ac:dyDescent="0.2">
      <c r="B16" s="150" t="s">
        <v>874</v>
      </c>
      <c r="C16" s="160"/>
      <c r="D16" s="155"/>
      <c r="E16" s="162"/>
      <c r="F16" s="156"/>
      <c r="G16" s="160"/>
      <c r="H16" s="155"/>
      <c r="I16" s="162"/>
      <c r="J16" s="156"/>
      <c r="K16" s="160"/>
      <c r="L16" s="155"/>
      <c r="M16" s="162"/>
      <c r="N16" s="156"/>
      <c r="O16" s="160"/>
      <c r="P16" s="155"/>
      <c r="Q16" s="162"/>
      <c r="R16" s="156"/>
      <c r="S16" s="160"/>
      <c r="T16" s="155"/>
      <c r="U16" s="162"/>
      <c r="V16" s="156"/>
      <c r="W16" s="160"/>
      <c r="X16" s="155"/>
      <c r="Y16" s="162"/>
      <c r="Z16" s="156"/>
      <c r="AA16" s="160"/>
      <c r="AB16" s="155"/>
      <c r="AC16" s="162"/>
      <c r="AD16" s="156"/>
      <c r="AE16" s="150" t="s">
        <v>906</v>
      </c>
    </row>
    <row r="17" spans="2:31" x14ac:dyDescent="0.2">
      <c r="B17" s="150" t="s">
        <v>875</v>
      </c>
      <c r="C17" s="160">
        <v>42222</v>
      </c>
      <c r="D17" s="155">
        <v>1</v>
      </c>
      <c r="E17" s="162"/>
      <c r="F17" s="156"/>
      <c r="G17" s="160">
        <v>42222</v>
      </c>
      <c r="H17" s="155">
        <v>1</v>
      </c>
      <c r="I17" s="162"/>
      <c r="J17" s="156"/>
      <c r="K17" s="160">
        <v>42222</v>
      </c>
      <c r="L17" s="155">
        <v>1</v>
      </c>
      <c r="M17" s="162"/>
      <c r="N17" s="156"/>
      <c r="O17" s="160"/>
      <c r="P17" s="155"/>
      <c r="Q17" s="162"/>
      <c r="R17" s="156"/>
      <c r="S17" s="160">
        <v>42222</v>
      </c>
      <c r="T17" s="155">
        <v>1</v>
      </c>
      <c r="U17" s="162"/>
      <c r="V17" s="156"/>
      <c r="W17" s="160"/>
      <c r="X17" s="155"/>
      <c r="Y17" s="162"/>
      <c r="Z17" s="156"/>
      <c r="AA17" s="160"/>
      <c r="AB17" s="155"/>
      <c r="AC17" s="162"/>
      <c r="AD17" s="156"/>
      <c r="AE17" s="150" t="s">
        <v>907</v>
      </c>
    </row>
    <row r="18" spans="2:31" x14ac:dyDescent="0.2">
      <c r="B18" s="150" t="s">
        <v>598</v>
      </c>
      <c r="C18" s="160"/>
      <c r="D18" s="155"/>
      <c r="E18" s="162"/>
      <c r="F18" s="156"/>
      <c r="G18" s="160">
        <v>41296</v>
      </c>
      <c r="H18" s="155">
        <v>9</v>
      </c>
      <c r="I18" s="162">
        <v>41090</v>
      </c>
      <c r="J18" s="156"/>
      <c r="K18" s="160"/>
      <c r="L18" s="155"/>
      <c r="M18" s="162"/>
      <c r="N18" s="156"/>
      <c r="O18" s="160">
        <v>43122</v>
      </c>
      <c r="P18" s="155">
        <v>33</v>
      </c>
      <c r="Q18" s="162">
        <v>41090</v>
      </c>
      <c r="R18" s="156"/>
      <c r="S18" s="160"/>
      <c r="T18" s="155"/>
      <c r="U18" s="162"/>
      <c r="V18" s="156"/>
      <c r="W18" s="160">
        <v>41296</v>
      </c>
      <c r="X18" s="155">
        <v>1</v>
      </c>
      <c r="Y18" s="162"/>
      <c r="Z18" s="156"/>
      <c r="AA18" s="160">
        <v>41296</v>
      </c>
      <c r="AB18" s="155">
        <v>1</v>
      </c>
      <c r="AC18" s="162"/>
      <c r="AD18" s="156"/>
      <c r="AE18" s="150"/>
    </row>
    <row r="19" spans="2:31" x14ac:dyDescent="0.2">
      <c r="B19" s="150" t="s">
        <v>876</v>
      </c>
      <c r="C19" s="160">
        <v>28523</v>
      </c>
      <c r="D19" s="155">
        <v>123</v>
      </c>
      <c r="E19" s="162">
        <v>43195</v>
      </c>
      <c r="F19" s="156"/>
      <c r="G19" s="160">
        <v>31705</v>
      </c>
      <c r="H19" s="155">
        <v>186</v>
      </c>
      <c r="I19" s="162">
        <v>43182</v>
      </c>
      <c r="J19" s="156"/>
      <c r="K19" s="160">
        <v>31048</v>
      </c>
      <c r="L19" s="155">
        <v>887</v>
      </c>
      <c r="M19" s="162">
        <v>43039</v>
      </c>
      <c r="N19" s="156"/>
      <c r="O19" s="160">
        <v>41682</v>
      </c>
      <c r="P19" s="155">
        <v>190</v>
      </c>
      <c r="Q19" s="162">
        <v>43039</v>
      </c>
      <c r="R19" s="156"/>
      <c r="S19" s="160"/>
      <c r="T19" s="155"/>
      <c r="U19" s="162"/>
      <c r="V19" s="156"/>
      <c r="W19" s="160"/>
      <c r="X19" s="155"/>
      <c r="Y19" s="162"/>
      <c r="Z19" s="156"/>
      <c r="AA19" s="160">
        <v>28523</v>
      </c>
      <c r="AB19" s="155">
        <v>45</v>
      </c>
      <c r="AC19" s="162">
        <v>43182</v>
      </c>
      <c r="AD19" s="156"/>
      <c r="AE19" s="150" t="s">
        <v>899</v>
      </c>
    </row>
    <row r="20" spans="2:31" x14ac:dyDescent="0.2">
      <c r="B20" s="150" t="s">
        <v>192</v>
      </c>
      <c r="C20" s="160"/>
      <c r="D20" s="155"/>
      <c r="E20" s="162"/>
      <c r="F20" s="156"/>
      <c r="G20" s="160"/>
      <c r="H20" s="155"/>
      <c r="I20" s="162"/>
      <c r="J20" s="156"/>
      <c r="K20" s="160">
        <v>42241</v>
      </c>
      <c r="L20" s="155">
        <v>1</v>
      </c>
      <c r="M20" s="162">
        <v>43100</v>
      </c>
      <c r="N20" s="156"/>
      <c r="O20" s="160"/>
      <c r="P20" s="155"/>
      <c r="Q20" s="162"/>
      <c r="R20" s="156"/>
      <c r="S20" s="160">
        <v>42241</v>
      </c>
      <c r="T20" s="155">
        <v>1</v>
      </c>
      <c r="U20" s="162">
        <v>43100</v>
      </c>
      <c r="V20" s="156"/>
      <c r="W20" s="160"/>
      <c r="X20" s="155"/>
      <c r="Y20" s="162"/>
      <c r="Z20" s="156"/>
      <c r="AA20" s="160"/>
      <c r="AB20" s="155"/>
      <c r="AC20" s="162"/>
      <c r="AD20" s="156"/>
      <c r="AE20" s="150" t="str">
        <f>+AE10</f>
        <v>Falta Autor. Libro Diario Comp</v>
      </c>
    </row>
    <row r="21" spans="2:31" x14ac:dyDescent="0.2">
      <c r="B21" s="151"/>
      <c r="C21" s="161"/>
      <c r="D21" s="157"/>
      <c r="E21" s="163"/>
      <c r="F21" s="158"/>
      <c r="G21" s="161"/>
      <c r="H21" s="157"/>
      <c r="I21" s="163"/>
      <c r="J21" s="158"/>
      <c r="K21" s="161"/>
      <c r="L21" s="157"/>
      <c r="M21" s="163"/>
      <c r="N21" s="158"/>
      <c r="O21" s="161"/>
      <c r="P21" s="157"/>
      <c r="Q21" s="163"/>
      <c r="R21" s="158"/>
      <c r="S21" s="161"/>
      <c r="T21" s="157"/>
      <c r="U21" s="163"/>
      <c r="V21" s="158"/>
      <c r="W21" s="161"/>
      <c r="X21" s="157"/>
      <c r="Y21" s="163"/>
      <c r="Z21" s="158"/>
      <c r="AA21" s="161"/>
      <c r="AB21" s="157"/>
      <c r="AC21" s="163"/>
      <c r="AD21" s="158"/>
      <c r="AE21" s="151"/>
    </row>
    <row r="22" spans="2:31" x14ac:dyDescent="0.2"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</row>
    <row r="30" spans="2:31" x14ac:dyDescent="0.2">
      <c r="H30" s="148">
        <f>SUM(N39)</f>
        <v>0</v>
      </c>
    </row>
  </sheetData>
  <mergeCells count="10">
    <mergeCell ref="W5:Z5"/>
    <mergeCell ref="B5:B6"/>
    <mergeCell ref="AE5:AE6"/>
    <mergeCell ref="O14:R14"/>
    <mergeCell ref="AA5:AD5"/>
    <mergeCell ref="C5:F5"/>
    <mergeCell ref="G5:J5"/>
    <mergeCell ref="K5:N5"/>
    <mergeCell ref="O5:R5"/>
    <mergeCell ref="S5:V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1-Base de Datos</vt:lpstr>
      <vt:lpstr>2-Liquidacion Mensual</vt:lpstr>
      <vt:lpstr>3-Banco</vt:lpstr>
      <vt:lpstr>Libros Societarios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Luffi</cp:lastModifiedBy>
  <cp:lastPrinted>2019-11-05T11:47:49Z</cp:lastPrinted>
  <dcterms:created xsi:type="dcterms:W3CDTF">2014-11-28T20:04:54Z</dcterms:created>
  <dcterms:modified xsi:type="dcterms:W3CDTF">2019-12-13T16:34:25Z</dcterms:modified>
</cp:coreProperties>
</file>