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掌创Table\"/>
    </mc:Choice>
  </mc:AlternateContent>
  <bookViews>
    <workbookView xWindow="28680" yWindow="-120" windowWidth="29040" windowHeight="15840"/>
  </bookViews>
  <sheets>
    <sheet name="Sheet1" sheetId="1" r:id="rId1"/>
    <sheet name="Sheet3" sheetId="3" r:id="rId2"/>
    <sheet name="Sheet2" sheetId="7" r:id="rId3"/>
    <sheet name="Sheet4" sheetId="4" r:id="rId4"/>
    <sheet name="Sheet5" sheetId="5" r:id="rId5"/>
    <sheet name="Sheet6" sheetId="6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4" i="4"/>
  <c r="G5" i="4"/>
  <c r="G6" i="4"/>
  <c r="G7" i="4"/>
  <c r="G8" i="4"/>
  <c r="G9" i="4"/>
  <c r="G10" i="4"/>
  <c r="G11" i="4"/>
  <c r="G12" i="4"/>
  <c r="G3" i="4"/>
  <c r="D363" i="4"/>
  <c r="D364" i="4"/>
  <c r="D365" i="4"/>
  <c r="D366" i="4"/>
  <c r="D367" i="4"/>
  <c r="D368" i="4"/>
  <c r="D369" i="4"/>
  <c r="D37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" i="4"/>
  <c r="I4" i="5" l="1"/>
  <c r="H3" i="5"/>
  <c r="H4" i="5"/>
  <c r="H5" i="5"/>
  <c r="H2" i="5"/>
  <c r="D2" i="5"/>
  <c r="D3" i="5" l="1"/>
  <c r="D4" i="5"/>
  <c r="D5" i="5" l="1"/>
  <c r="I257" i="6"/>
  <c r="I258" i="6" s="1"/>
  <c r="I259" i="6" s="1"/>
  <c r="I260" i="6" s="1"/>
  <c r="I261" i="6" s="1"/>
  <c r="I262" i="6" s="1"/>
  <c r="I263" i="6" s="1"/>
  <c r="I264" i="6" s="1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1" i="6"/>
  <c r="F10" i="6"/>
  <c r="F9" i="6"/>
  <c r="F8" i="6"/>
  <c r="F7" i="6"/>
  <c r="E7" i="6"/>
  <c r="F6" i="6"/>
  <c r="F5" i="6"/>
  <c r="F4" i="6"/>
  <c r="F3" i="6"/>
  <c r="F2" i="6"/>
  <c r="E2" i="6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4" i="4"/>
  <c r="E3" i="4"/>
</calcChain>
</file>

<file path=xl/comments1.xml><?xml version="1.0" encoding="utf-8"?>
<comments xmlns="http://schemas.openxmlformats.org/spreadsheetml/2006/main">
  <authors>
    <author>XS</author>
    <author>admin</author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配置格式【20XX,XX,XX】，当系统时间为配置的时间时，优先读该日期的配置内容，否则按原配置的天数进行读取
补充条件： 如配置日期，在必须在开服【X天】后才会生效， 该参数填写在【天数】部分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配置格式：1-7，  表示星期几开启
1： 星期一开启，如此类推
同时可在天数字段中配置 天数
表示开服第几天后这个这个星期几开启的才生效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充值表的商品ID
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出现一次后，至少多少时间后才会再次出现
单位：小时</t>
        </r>
      </text>
    </comment>
    <comment ref="G1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
礼包出现的条件</t>
        </r>
        <r>
          <rPr>
            <sz val="9"/>
            <color indexed="81"/>
            <rFont val="宋体"/>
            <family val="3"/>
            <charset val="134"/>
          </rPr>
          <t xml:space="preserve">
0，正常配置
1，完成首充
2，未完成首充
3，角色等级≥X
4，角色等级≤X
5，VIP等级≥X
6，VIP等级≤X
101:条件参数区间内的五行秘境通关失败
102:道庭护送拦截失败或夺回失败后，且玩家等级&gt;x
103:进入青竹院，青竹院门票不足时，且玩家等级&gt;x
104:强化金币不足时，且玩家等级&gt;x
105:洗炼，洗炼丹不足时，且玩家等级&gt;x
106:淬炼材料不足时，且玩家等级&gt;x
107:已购买特惠礼包x
108:特惠礼包x，已过期Y分钟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当开启条件涉及参数时填写
101:副本ID A，副本ID B
102:玩家等级
103:玩家等级
104:玩家等级
105:玩家等级
106:玩家等级
107:特惠礼包ID
108:特惠礼包ID，分钟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同开启条件1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当开启条件涉及参数时填写
</t>
        </r>
      </text>
    </comment>
    <comment ref="K1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同开启条件1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当开启条件涉及参数时填写
</t>
        </r>
      </text>
    </comment>
    <comment ref="M1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道具ID，道具数量，是否绑定（0非绑定，1绑定）；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不读取，现价读取商品ID
</t>
        </r>
      </text>
    </comment>
    <comment ref="Q1" authorId="2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同一天的剩余时间一致，（程序仅读某天的第一个剩余时间）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18"/>
            <color indexed="81"/>
            <rFont val="宋体"/>
            <family val="3"/>
            <charset val="134"/>
          </rPr>
          <t>充值金额不能重复！！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1 表示是第三方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1 元宝礼包</t>
        </r>
        <r>
          <rPr>
            <b/>
            <sz val="9"/>
            <color indexed="81"/>
            <rFont val="宋体"/>
            <family val="3"/>
            <charset val="134"/>
          </rPr>
          <t>返还
2 特惠充值礼包
3 大精灵</t>
        </r>
      </text>
    </comment>
  </commentList>
</comments>
</file>

<file path=xl/comments3.xml><?xml version="1.0" encoding="utf-8"?>
<comments xmlns="http://schemas.openxmlformats.org/spreadsheetml/2006/main">
  <authors>
    <author>XS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XS:</t>
        </r>
        <r>
          <rPr>
            <sz val="9"/>
            <color indexed="81"/>
            <rFont val="宋体"/>
            <family val="3"/>
            <charset val="134"/>
          </rPr>
          <t xml:space="preserve">
充值表的商品ID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200001-299999
70000-90000是装备生成id，不要误填
1001-1100 为市场分类ID占用
10011001-11001100 为市场复合ID占用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200001-299999
70000-90000是装备生成id，不要误填
1001-1100 为市场分类ID占用
10011001-11001100 为市场复合ID占用</t>
        </r>
      </text>
    </comment>
  </commentList>
</comments>
</file>

<file path=xl/sharedStrings.xml><?xml version="1.0" encoding="utf-8"?>
<sst xmlns="http://schemas.openxmlformats.org/spreadsheetml/2006/main" count="2675" uniqueCount="1030">
  <si>
    <t>ID</t>
    <phoneticPr fontId="1" type="noConversion"/>
  </si>
  <si>
    <t>天数</t>
    <phoneticPr fontId="1" type="noConversion"/>
  </si>
  <si>
    <t>商品ID</t>
    <phoneticPr fontId="1" type="noConversion"/>
  </si>
  <si>
    <t>原价</t>
    <phoneticPr fontId="1" type="noConversion"/>
  </si>
  <si>
    <t>现价</t>
    <phoneticPr fontId="1" type="noConversion"/>
  </si>
  <si>
    <t>限购次数</t>
    <phoneticPr fontId="1" type="noConversion"/>
  </si>
  <si>
    <t>限购时间</t>
    <phoneticPr fontId="4" type="noConversion"/>
  </si>
  <si>
    <t>奖励配置</t>
    <phoneticPr fontId="4" type="noConversion"/>
  </si>
  <si>
    <t>礼包名称</t>
    <phoneticPr fontId="1" type="noConversion"/>
  </si>
  <si>
    <t>日期</t>
    <phoneticPr fontId="1" type="noConversion"/>
  </si>
  <si>
    <t>商品ID</t>
    <phoneticPr fontId="7" type="noConversion"/>
  </si>
  <si>
    <t>充值金额</t>
    <phoneticPr fontId="7" type="noConversion"/>
  </si>
  <si>
    <t>获得元宝数</t>
    <phoneticPr fontId="7" type="noConversion"/>
  </si>
  <si>
    <t>首充赠送绑定元宝</t>
    <phoneticPr fontId="7" type="noConversion"/>
  </si>
  <si>
    <t>非首充赠送绑定元宝</t>
    <phoneticPr fontId="7" type="noConversion"/>
  </si>
  <si>
    <t>礼包持续天数</t>
    <phoneticPr fontId="7" type="noConversion"/>
  </si>
  <si>
    <t>礼包每日赠送道具</t>
    <phoneticPr fontId="7" type="noConversion"/>
  </si>
  <si>
    <t>商品名</t>
    <phoneticPr fontId="7" type="noConversion"/>
  </si>
  <si>
    <t>商品描述</t>
    <phoneticPr fontId="7" type="noConversion"/>
  </si>
  <si>
    <t>图标名称</t>
    <phoneticPr fontId="7" type="noConversion"/>
  </si>
  <si>
    <t>syclxUI_1</t>
    <phoneticPr fontId="7" type="noConversion"/>
  </si>
  <si>
    <t>元宝</t>
  </si>
  <si>
    <t>syclxUI_2</t>
    <phoneticPr fontId="7" type="noConversion"/>
  </si>
  <si>
    <t>syclxUI_3</t>
    <phoneticPr fontId="7" type="noConversion"/>
  </si>
  <si>
    <t>syclxUI_4</t>
    <phoneticPr fontId="7" type="noConversion"/>
  </si>
  <si>
    <t>syclxUI_7</t>
    <phoneticPr fontId="7" type="noConversion"/>
  </si>
  <si>
    <t>syclxUI_5</t>
    <phoneticPr fontId="7" type="noConversion"/>
  </si>
  <si>
    <t>syclxUI_6</t>
    <phoneticPr fontId="7" type="noConversion"/>
  </si>
  <si>
    <t>syclxUI_4</t>
  </si>
  <si>
    <t>30343,1;31014,3;2,280;6100002,10</t>
  </si>
  <si>
    <t>6100005,5;2,930;19,1;3020100,1</t>
  </si>
  <si>
    <t>6100005,5;2,930;19,1;80100015,1</t>
  </si>
  <si>
    <t>6100005,5;2,930;31032,2;2021,1</t>
  </si>
  <si>
    <t>6100005,5;2,930;31032,2;2022,1</t>
  </si>
  <si>
    <t>6100005,5;2,930;31032,2;35348,1</t>
  </si>
  <si>
    <t>6100005,5;2,930;31032,2;80100035,1</t>
  </si>
  <si>
    <t>6100005,5;2,930;31032,2;2026,1</t>
  </si>
  <si>
    <t>6100005,5;2,930;31032,2;2024,1</t>
  </si>
  <si>
    <t>6100005,5;2,930;31032,2;2028,1</t>
  </si>
  <si>
    <t>6100005,5;2,930;31032,2;2032,1</t>
  </si>
  <si>
    <t>6100005,5;2,930;31032,2;80100045,1</t>
  </si>
  <si>
    <t>31063,10;31014,1</t>
    <phoneticPr fontId="1" type="noConversion"/>
  </si>
  <si>
    <t>开启条件2</t>
    <phoneticPr fontId="1" type="noConversion"/>
  </si>
  <si>
    <t>开启条件1</t>
    <phoneticPr fontId="1" type="noConversion"/>
  </si>
  <si>
    <t>条件参数1</t>
    <phoneticPr fontId="1" type="noConversion"/>
  </si>
  <si>
    <t>条件参数2</t>
    <phoneticPr fontId="1" type="noConversion"/>
  </si>
  <si>
    <t>开启条件3</t>
    <phoneticPr fontId="1" type="noConversion"/>
  </si>
  <si>
    <t>条件参数3</t>
    <phoneticPr fontId="1" type="noConversion"/>
  </si>
  <si>
    <t>出现CD</t>
    <phoneticPr fontId="1" type="noConversion"/>
  </si>
  <si>
    <t>开启条件</t>
    <phoneticPr fontId="4" type="noConversion"/>
  </si>
  <si>
    <t>条件参数</t>
    <phoneticPr fontId="4" type="noConversion"/>
  </si>
  <si>
    <t>条件参数区间内的五行秘境通关失败</t>
    <phoneticPr fontId="4" type="noConversion"/>
  </si>
  <si>
    <t>副本ID A，副本ID B</t>
    <phoneticPr fontId="4" type="noConversion"/>
  </si>
  <si>
    <t>道庭护送拦截失败或夺回失败后，且玩家等级&gt;x</t>
    <phoneticPr fontId="4" type="noConversion"/>
  </si>
  <si>
    <t>玩家等级</t>
    <phoneticPr fontId="4" type="noConversion"/>
  </si>
  <si>
    <t>进入青竹院，青竹院门票不足时，且玩家等级&gt;x</t>
    <phoneticPr fontId="4" type="noConversion"/>
  </si>
  <si>
    <t>强化金币不足时，且玩家等级&gt;x</t>
    <phoneticPr fontId="4" type="noConversion"/>
  </si>
  <si>
    <t>前端需要特殊显示的</t>
    <phoneticPr fontId="4" type="noConversion"/>
  </si>
  <si>
    <t>洗炼，洗炼丹不足时，且玩家等级&gt;x</t>
    <phoneticPr fontId="4" type="noConversion"/>
  </si>
  <si>
    <t>淬炼材料不足时，且玩家等级&gt;x</t>
    <phoneticPr fontId="4" type="noConversion"/>
  </si>
  <si>
    <t>已购买特惠礼包x</t>
    <phoneticPr fontId="4" type="noConversion"/>
  </si>
  <si>
    <t>特惠礼包ID</t>
    <phoneticPr fontId="4" type="noConversion"/>
  </si>
  <si>
    <t>特惠礼包x，已过期Y分钟</t>
    <phoneticPr fontId="4" type="noConversion"/>
  </si>
  <si>
    <t>特惠礼包ID，分钟</t>
    <phoneticPr fontId="4" type="noConversion"/>
  </si>
  <si>
    <t>天数</t>
  </si>
  <si>
    <t>日期</t>
  </si>
  <si>
    <t/>
  </si>
  <si>
    <t>6100002,15;63105,1;119,2;2,280</t>
  </si>
  <si>
    <t>6100002,11;63106,1;35350,1;2,180</t>
  </si>
  <si>
    <t>31008,10;63108,1;31012,15;2,280</t>
  </si>
  <si>
    <t>103,50;30003,1;1,10000000;2,280</t>
  </si>
  <si>
    <t>30041,5;30042,1;2,400</t>
  </si>
  <si>
    <t>70107;71324</t>
    <phoneticPr fontId="1" type="noConversion"/>
  </si>
  <si>
    <t>1;5</t>
  </si>
  <si>
    <t>2;5</t>
  </si>
  <si>
    <t>4;5</t>
  </si>
  <si>
    <t>5;5</t>
  </si>
  <si>
    <t>7;5</t>
  </si>
  <si>
    <t>8;5</t>
  </si>
  <si>
    <t>10;5</t>
  </si>
  <si>
    <t>11;5</t>
  </si>
  <si>
    <t>13;5</t>
  </si>
  <si>
    <t>14;5</t>
  </si>
  <si>
    <t>16;5</t>
  </si>
  <si>
    <t>17;5</t>
  </si>
  <si>
    <t>19;5</t>
  </si>
  <si>
    <t>20;5</t>
  </si>
  <si>
    <t>22;5</t>
  </si>
  <si>
    <t>23;5</t>
  </si>
  <si>
    <t>25;5</t>
  </si>
  <si>
    <t>26;5</t>
  </si>
  <si>
    <t>28;5</t>
  </si>
  <si>
    <t>29;5</t>
  </si>
  <si>
    <t>31;5</t>
  </si>
  <si>
    <t>32;5</t>
  </si>
  <si>
    <t>35;5</t>
  </si>
  <si>
    <t>36;5</t>
  </si>
  <si>
    <t>38;5</t>
  </si>
  <si>
    <t>39;5</t>
  </si>
  <si>
    <t>41;5</t>
  </si>
  <si>
    <t>42;5</t>
  </si>
  <si>
    <t>44;5</t>
  </si>
  <si>
    <t>45;5</t>
  </si>
  <si>
    <t>47;5</t>
  </si>
  <si>
    <t>48;5</t>
  </si>
  <si>
    <t>50;5</t>
  </si>
  <si>
    <t>51;5</t>
  </si>
  <si>
    <t>53;5</t>
  </si>
  <si>
    <t>54;5</t>
  </si>
  <si>
    <t>56;5</t>
  </si>
  <si>
    <t>57;5</t>
  </si>
  <si>
    <t>59;5</t>
  </si>
  <si>
    <t>60;5</t>
  </si>
  <si>
    <t>62;5</t>
  </si>
  <si>
    <t>63;5</t>
  </si>
  <si>
    <t>65;5</t>
  </si>
  <si>
    <t>66;5</t>
  </si>
  <si>
    <t>68;5</t>
  </si>
  <si>
    <t>69;5</t>
  </si>
  <si>
    <t>71;5</t>
  </si>
  <si>
    <t>72;5</t>
  </si>
  <si>
    <t>74;5</t>
  </si>
  <si>
    <t>75;5</t>
  </si>
  <si>
    <t>77;5</t>
  </si>
  <si>
    <t>78;5</t>
  </si>
  <si>
    <t>80;5</t>
  </si>
  <si>
    <t>81;5</t>
  </si>
  <si>
    <t>83;5</t>
  </si>
  <si>
    <t>84;5</t>
  </si>
  <si>
    <t>86;5</t>
  </si>
  <si>
    <t>87;5</t>
  </si>
  <si>
    <t>89;5</t>
  </si>
  <si>
    <t>90;5</t>
  </si>
  <si>
    <t>92;5</t>
  </si>
  <si>
    <t>93;5</t>
  </si>
  <si>
    <t>95;5</t>
  </si>
  <si>
    <t>96;5</t>
  </si>
  <si>
    <t>98;5</t>
  </si>
  <si>
    <t>99;5</t>
  </si>
  <si>
    <t>101;5</t>
  </si>
  <si>
    <t>102;5</t>
  </si>
  <si>
    <t>104;5</t>
  </si>
  <si>
    <t>105;5</t>
  </si>
  <si>
    <t>107;5</t>
  </si>
  <si>
    <t>108;5</t>
  </si>
  <si>
    <t>110;5</t>
  </si>
  <si>
    <t>111;5</t>
  </si>
  <si>
    <t>113;5</t>
  </si>
  <si>
    <t>114;5</t>
  </si>
  <si>
    <t>116;5</t>
  </si>
  <si>
    <t>117;5</t>
  </si>
  <si>
    <t>119;5</t>
  </si>
  <si>
    <t>120;5</t>
  </si>
  <si>
    <t>122;5</t>
  </si>
  <si>
    <t>123;5</t>
  </si>
  <si>
    <t>125;5</t>
  </si>
  <si>
    <t>126;5</t>
  </si>
  <si>
    <t>128;5</t>
  </si>
  <si>
    <t>129;5</t>
  </si>
  <si>
    <t>131;5</t>
  </si>
  <si>
    <t>132;5</t>
  </si>
  <si>
    <t>134;5</t>
  </si>
  <si>
    <t>135;5</t>
  </si>
  <si>
    <t>137;5</t>
  </si>
  <si>
    <t>138;5</t>
  </si>
  <si>
    <t>140;5</t>
  </si>
  <si>
    <t>141;5</t>
  </si>
  <si>
    <t>143;5</t>
  </si>
  <si>
    <t>144;5</t>
  </si>
  <si>
    <t>146;5</t>
  </si>
  <si>
    <t>147;5</t>
  </si>
  <si>
    <t>149;5</t>
  </si>
  <si>
    <t>150;5</t>
  </si>
  <si>
    <t>152;5</t>
  </si>
  <si>
    <t>153;5</t>
  </si>
  <si>
    <t>155;5</t>
  </si>
  <si>
    <t>156;5</t>
  </si>
  <si>
    <t>158;5</t>
  </si>
  <si>
    <t>159;5</t>
  </si>
  <si>
    <t>161;5</t>
  </si>
  <si>
    <t>162;5</t>
  </si>
  <si>
    <t>164;5</t>
  </si>
  <si>
    <t>165;5</t>
  </si>
  <si>
    <t>167;5</t>
  </si>
  <si>
    <t>168;5</t>
  </si>
  <si>
    <t>170;5</t>
  </si>
  <si>
    <t>171;5</t>
  </si>
  <si>
    <t>173;5</t>
  </si>
  <si>
    <t>174;5</t>
  </si>
  <si>
    <t>176;5</t>
  </si>
  <si>
    <t>177;5</t>
  </si>
  <si>
    <t>179;5</t>
  </si>
  <si>
    <t>180;5</t>
  </si>
  <si>
    <t>182;5</t>
  </si>
  <si>
    <t>183;5</t>
  </si>
  <si>
    <t>185;5</t>
  </si>
  <si>
    <t>186;5</t>
  </si>
  <si>
    <t>188;5</t>
  </si>
  <si>
    <t>189;5</t>
  </si>
  <si>
    <t>191;5</t>
  </si>
  <si>
    <t>192;5</t>
  </si>
  <si>
    <t>194;5</t>
  </si>
  <si>
    <t>195;5</t>
  </si>
  <si>
    <t>197;5</t>
  </si>
  <si>
    <t>198;5</t>
  </si>
  <si>
    <t>200;5</t>
  </si>
  <si>
    <t>201;5</t>
  </si>
  <si>
    <t>203;5</t>
  </si>
  <si>
    <t>204;5</t>
  </si>
  <si>
    <t>206;5</t>
  </si>
  <si>
    <t>207;5</t>
  </si>
  <si>
    <t>209;5</t>
  </si>
  <si>
    <t>210;5</t>
  </si>
  <si>
    <t>212;5</t>
  </si>
  <si>
    <t>213;5</t>
  </si>
  <si>
    <t>215;5</t>
  </si>
  <si>
    <t>216;5</t>
  </si>
  <si>
    <t>218;5</t>
  </si>
  <si>
    <t>219;5</t>
  </si>
  <si>
    <t>221;5</t>
  </si>
  <si>
    <t>222;5</t>
  </si>
  <si>
    <t>224;5</t>
  </si>
  <si>
    <t>225;5</t>
  </si>
  <si>
    <t>227;5</t>
  </si>
  <si>
    <t>228;5</t>
  </si>
  <si>
    <t>230;5</t>
  </si>
  <si>
    <t>231;5</t>
  </si>
  <si>
    <t>233;5</t>
  </si>
  <si>
    <t>234;5</t>
  </si>
  <si>
    <t>236;5</t>
  </si>
  <si>
    <t>237;5</t>
  </si>
  <si>
    <t>239;5</t>
  </si>
  <si>
    <t>240;5</t>
  </si>
  <si>
    <t>242;5</t>
  </si>
  <si>
    <t>243;5</t>
  </si>
  <si>
    <t>245;5</t>
  </si>
  <si>
    <t>246;5</t>
  </si>
  <si>
    <t>248;5</t>
  </si>
  <si>
    <t>249;5</t>
  </si>
  <si>
    <t>251;5</t>
  </si>
  <si>
    <t>252;5</t>
  </si>
  <si>
    <t>254;5</t>
  </si>
  <si>
    <t>255;5</t>
  </si>
  <si>
    <t>257;5</t>
  </si>
  <si>
    <t>258;5</t>
  </si>
  <si>
    <t>260;5</t>
  </si>
  <si>
    <t>261;5</t>
  </si>
  <si>
    <t>263;5</t>
  </si>
  <si>
    <t>264;5</t>
  </si>
  <si>
    <t>266;5</t>
  </si>
  <si>
    <t>267;5</t>
  </si>
  <si>
    <t>269;5</t>
  </si>
  <si>
    <t>270;5</t>
  </si>
  <si>
    <t>272;5</t>
  </si>
  <si>
    <t>273;5</t>
  </si>
  <si>
    <t>275;5</t>
  </si>
  <si>
    <t>276;5</t>
  </si>
  <si>
    <t>278;5</t>
  </si>
  <si>
    <t>279;5</t>
  </si>
  <si>
    <t>281;5</t>
  </si>
  <si>
    <t>282;5</t>
  </si>
  <si>
    <t>284;5</t>
  </si>
  <si>
    <t>285;5</t>
  </si>
  <si>
    <t>287;5</t>
  </si>
  <si>
    <t>288;5</t>
  </si>
  <si>
    <t>290;5</t>
  </si>
  <si>
    <t>291;5</t>
  </si>
  <si>
    <t>293;5</t>
  </si>
  <si>
    <t>294;5</t>
  </si>
  <si>
    <t>296;5</t>
  </si>
  <si>
    <t>297;5</t>
  </si>
  <si>
    <t>299;5</t>
  </si>
  <si>
    <t>300;5</t>
  </si>
  <si>
    <t>302;5</t>
  </si>
  <si>
    <t>303;5</t>
  </si>
  <si>
    <t>305;5</t>
  </si>
  <si>
    <t>306;5</t>
  </si>
  <si>
    <t>308;5</t>
  </si>
  <si>
    <t>309;5</t>
  </si>
  <si>
    <t>311;5</t>
  </si>
  <si>
    <t>312;5</t>
  </si>
  <si>
    <t>314;5</t>
  </si>
  <si>
    <t>315;5</t>
  </si>
  <si>
    <t>317;5</t>
  </si>
  <si>
    <t>318;5</t>
  </si>
  <si>
    <t>320;5</t>
  </si>
  <si>
    <t>321;5</t>
  </si>
  <si>
    <t>323;5</t>
  </si>
  <si>
    <t>324;5</t>
  </si>
  <si>
    <t>326;5</t>
  </si>
  <si>
    <t>327;5</t>
  </si>
  <si>
    <t>329;5</t>
  </si>
  <si>
    <t>330;5</t>
  </si>
  <si>
    <t>332;5</t>
  </si>
  <si>
    <t>333;5</t>
  </si>
  <si>
    <t>335;5</t>
  </si>
  <si>
    <t>336;5</t>
  </si>
  <si>
    <t>338;5</t>
  </si>
  <si>
    <t>339;5</t>
  </si>
  <si>
    <t>341;5</t>
  </si>
  <si>
    <t>342;5</t>
  </si>
  <si>
    <t>344;5</t>
  </si>
  <si>
    <t>345;5</t>
  </si>
  <si>
    <t>347;5</t>
  </si>
  <si>
    <t>348;5</t>
  </si>
  <si>
    <t>350;5</t>
  </si>
  <si>
    <t>351;5</t>
  </si>
  <si>
    <t>353;5</t>
  </si>
  <si>
    <t>354;5</t>
  </si>
  <si>
    <t>356;5</t>
  </si>
  <si>
    <t>357;5</t>
  </si>
  <si>
    <t>359;5</t>
  </si>
  <si>
    <t>360;5</t>
  </si>
  <si>
    <t>道具名称</t>
  </si>
  <si>
    <t>道具名称</t>
    <phoneticPr fontId="1" type="noConversion"/>
  </si>
  <si>
    <t>数量</t>
    <phoneticPr fontId="1" type="noConversion"/>
  </si>
  <si>
    <t>成本</t>
    <phoneticPr fontId="1" type="noConversion"/>
  </si>
  <si>
    <t>道具ID</t>
  </si>
  <si>
    <t>实际价值元宝</t>
    <phoneticPr fontId="1" type="noConversion"/>
  </si>
  <si>
    <t>编号</t>
  </si>
  <si>
    <t>id</t>
  </si>
  <si>
    <t>名称</t>
  </si>
  <si>
    <t>绑定状态</t>
  </si>
  <si>
    <t>说明</t>
  </si>
  <si>
    <t>价格（元宝）</t>
  </si>
  <si>
    <t>一般不给</t>
  </si>
  <si>
    <t>铜钱</t>
    <phoneticPr fontId="1" type="noConversion"/>
  </si>
  <si>
    <t>铜钱</t>
  </si>
  <si>
    <t>20000:1元宝</t>
  </si>
  <si>
    <t>随意给</t>
  </si>
  <si>
    <t>谨慎给</t>
  </si>
  <si>
    <t>绑定元宝</t>
  </si>
  <si>
    <t>绑元</t>
  </si>
  <si>
    <t>非常谨慎</t>
  </si>
  <si>
    <t>荣誉</t>
  </si>
  <si>
    <t>100：1元宝</t>
  </si>
  <si>
    <t>修为</t>
  </si>
  <si>
    <t>贡献</t>
  </si>
  <si>
    <t>道绩</t>
    <phoneticPr fontId="1" type="noConversion"/>
  </si>
  <si>
    <t>1级红宝石</t>
  </si>
  <si>
    <t>装备镶嵌后加成：攻击+29破甲+7</t>
  </si>
  <si>
    <t>洗炼丹</t>
  </si>
  <si>
    <t>2级红宝石</t>
  </si>
  <si>
    <t>装备镶嵌后加成：攻击+58破甲+14</t>
  </si>
  <si>
    <t>经验</t>
  </si>
  <si>
    <t>40亿经验=1元宝</t>
    <phoneticPr fontId="1" type="noConversion"/>
  </si>
  <si>
    <t>3级红宝石</t>
  </si>
  <si>
    <t>装备镶嵌后加成：攻击+107破甲+27</t>
  </si>
  <si>
    <t>4级红宝石</t>
  </si>
  <si>
    <t>装备镶嵌后加成：攻击+191破甲+48</t>
  </si>
  <si>
    <t>1级蓝宝石</t>
  </si>
  <si>
    <t>装备镶嵌后加成：生命+579防御+7</t>
  </si>
  <si>
    <t>2级蓝宝石</t>
  </si>
  <si>
    <t>装备镶嵌后加成：生命+1160防御+14</t>
  </si>
  <si>
    <t>3级蓝宝石</t>
  </si>
  <si>
    <t>装备镶嵌后加成：生命+2147防御+27</t>
  </si>
  <si>
    <t>4级蓝宝石</t>
  </si>
  <si>
    <t>装备镶嵌后加成：生命+3824防御+48</t>
  </si>
  <si>
    <t>坐骑进阶丹</t>
  </si>
  <si>
    <t>坐骑的进阶材料，进阶后可以提高坐骑属性与变化造型，增加10点坐骑经验</t>
  </si>
  <si>
    <t>兽皇</t>
  </si>
  <si>
    <t>宠物进阶丹</t>
  </si>
  <si>
    <t>宠物的进阶材料，进阶后可以提高宠物属性与改变造型，增加10点宠物经验</t>
  </si>
  <si>
    <t>巫医</t>
  </si>
  <si>
    <t>坐骑潜能丹</t>
  </si>
  <si>
    <t>使用后可增加坐骑800点生命</t>
  </si>
  <si>
    <t>修罗</t>
  </si>
  <si>
    <t>宠物潜能丹</t>
  </si>
  <si>
    <t>使用后可增加宠物40点攻击</t>
  </si>
  <si>
    <t>持剑天王</t>
  </si>
  <si>
    <t>青龙器魂</t>
  </si>
  <si>
    <t>神兵潜能丹</t>
  </si>
  <si>
    <t>使用后可增加神兵属性暴击提升:200点</t>
  </si>
  <si>
    <t>魔族护法</t>
  </si>
  <si>
    <t>日曜翎羽</t>
  </si>
  <si>
    <t>翅膀潜能丹</t>
  </si>
  <si>
    <t>使用后可增加翅膀100点闪避</t>
  </si>
  <si>
    <t>幽冥魔娃</t>
  </si>
  <si>
    <t>坎水魂石</t>
  </si>
  <si>
    <t>法宝潜能丹</t>
  </si>
  <si>
    <t>使用后可增加法宝100点攻击</t>
  </si>
  <si>
    <t>火山熔蛙</t>
  </si>
  <si>
    <t>坐骑飞升丹</t>
  </si>
  <si>
    <t>使用后增加4000点生命，200点防御，和坐骑系统2%的属性</t>
  </si>
  <si>
    <t>魔将统领</t>
  </si>
  <si>
    <t>宠物飞升丹</t>
  </si>
  <si>
    <t>使用后增加200点攻击，200点破甲，和宠物系统2%的属性</t>
  </si>
  <si>
    <t>天煞火狼</t>
  </si>
  <si>
    <t>麒麟器魂</t>
  </si>
  <si>
    <t>神兵飞升丹</t>
  </si>
  <si>
    <t>使用后增加200点暴击，200点坚韧，和神兵系统2%的属性</t>
  </si>
  <si>
    <t>魔人</t>
  </si>
  <si>
    <t>七曜翎羽</t>
  </si>
  <si>
    <t>翅膀飞升丹</t>
  </si>
  <si>
    <t>使用后增加200点闪避，4000点生命，和翅膀系统2%的属性</t>
  </si>
  <si>
    <t>魔族长老</t>
  </si>
  <si>
    <t>阴阳魂石</t>
  </si>
  <si>
    <t>法宝飞升丹</t>
  </si>
  <si>
    <t>使用后增加200点攻击，200点命中，和法宝系统2%的属性</t>
  </si>
  <si>
    <t>牛魔王</t>
  </si>
  <si>
    <t>坐骑悟性丹</t>
  </si>
  <si>
    <t>使用后可增加坐骑40点防御</t>
  </si>
  <si>
    <t>潮汐</t>
  </si>
  <si>
    <t>宠物悟性丹</t>
  </si>
  <si>
    <t>使用后可增加宠物40点破甲</t>
  </si>
  <si>
    <t>海族统领</t>
  </si>
  <si>
    <t>白虎器魂</t>
  </si>
  <si>
    <t>神兵悟性丹</t>
  </si>
  <si>
    <t>使用后可增加神兵200点坚韧</t>
  </si>
  <si>
    <t>翼虎</t>
  </si>
  <si>
    <t>月曜翎羽</t>
  </si>
  <si>
    <t>翅膀悟性丹</t>
  </si>
  <si>
    <t>使用后可增加翅膀2000点生命</t>
  </si>
  <si>
    <t>蜘蛛女王</t>
    <phoneticPr fontId="7" type="noConversion"/>
  </si>
  <si>
    <t>离火魂石</t>
  </si>
  <si>
    <t>法宝悟性丹</t>
  </si>
  <si>
    <t>使用后可增加法宝100点命中</t>
  </si>
  <si>
    <t>混沌使者</t>
    <phoneticPr fontId="7" type="noConversion"/>
  </si>
  <si>
    <t>初级灵羽精华</t>
  </si>
  <si>
    <t>初级翅膀精华</t>
  </si>
  <si>
    <t>可增加翅膀经验100点</t>
  </si>
  <si>
    <t>战灵</t>
    <phoneticPr fontId="7" type="noConversion"/>
  </si>
  <si>
    <t>中级灵羽精华</t>
  </si>
  <si>
    <t>中级翅膀精华</t>
  </si>
  <si>
    <t>可增加翅膀经验600点</t>
  </si>
  <si>
    <t>沙雕王</t>
    <phoneticPr fontId="7" type="noConversion"/>
  </si>
  <si>
    <t>高级灵羽精华</t>
  </si>
  <si>
    <t>高级翅膀精华</t>
  </si>
  <si>
    <t>可增加翅膀经验3000点</t>
  </si>
  <si>
    <t>冰霜雪猿</t>
    <phoneticPr fontId="7" type="noConversion"/>
  </si>
  <si>
    <t>低级玄晶</t>
  </si>
  <si>
    <t>初级神兵精华</t>
  </si>
  <si>
    <t>可增加神兵经验10点</t>
  </si>
  <si>
    <t>擎天巨猿</t>
    <phoneticPr fontId="7" type="noConversion"/>
  </si>
  <si>
    <t>中级玄晶</t>
  </si>
  <si>
    <t>中级神兵精华</t>
  </si>
  <si>
    <t>可增加神兵经验60点</t>
  </si>
  <si>
    <t>雪女</t>
    <phoneticPr fontId="7" type="noConversion"/>
  </si>
  <si>
    <t>高级玄晶</t>
  </si>
  <si>
    <t>高级神兵精华</t>
  </si>
  <si>
    <t>可增加神兵经验300点</t>
  </si>
  <si>
    <t>熔岩巨魔</t>
    <phoneticPr fontId="7" type="noConversion"/>
  </si>
  <si>
    <t>初级法宝晶石</t>
  </si>
  <si>
    <t>初级法宝精华</t>
  </si>
  <si>
    <t>可增加法宝经验50点</t>
  </si>
  <si>
    <t>青刺麒麟</t>
    <phoneticPr fontId="7" type="noConversion"/>
  </si>
  <si>
    <t>中级法宝晶石</t>
  </si>
  <si>
    <t>中级法宝精华</t>
  </si>
  <si>
    <t>可增加法宝经验300点</t>
  </si>
  <si>
    <t>毒翼魔龙</t>
    <phoneticPr fontId="7" type="noConversion"/>
  </si>
  <si>
    <t>高级法宝晶石</t>
  </si>
  <si>
    <t>高级法宝精华</t>
  </si>
  <si>
    <t>可增加法宝经验1500点</t>
  </si>
  <si>
    <t>魔道</t>
    <phoneticPr fontId="7" type="noConversion"/>
  </si>
  <si>
    <t>2倍经验药</t>
  </si>
  <si>
    <t>使用后获得2倍经验加成，持续1小时</t>
  </si>
  <si>
    <t>召魔使者</t>
    <phoneticPr fontId="7" type="noConversion"/>
  </si>
  <si>
    <t>1.5倍经验药</t>
  </si>
  <si>
    <t>使用后获得1.5倍经验加成，持续1小时</t>
  </si>
  <si>
    <t>血魔</t>
    <phoneticPr fontId="7" type="noConversion"/>
  </si>
  <si>
    <t>3倍经验药</t>
  </si>
  <si>
    <t>使用后获得3倍经验加成，持续1小时</t>
  </si>
  <si>
    <t>伏魔鬼猿</t>
    <phoneticPr fontId="7" type="noConversion"/>
  </si>
  <si>
    <t>护花令</t>
  </si>
  <si>
    <t>苍雪漓龙</t>
    <phoneticPr fontId="7" type="noConversion"/>
  </si>
  <si>
    <t>小飞鞋</t>
  </si>
  <si>
    <t>外道魔像</t>
    <phoneticPr fontId="7" type="noConversion"/>
  </si>
  <si>
    <t>离线挂机卡</t>
    <phoneticPr fontId="1" type="noConversion"/>
  </si>
  <si>
    <t>使用获得5小时&lt;/font &gt;离线挂机时间，可叠加使用延长时间</t>
  </si>
  <si>
    <t>入门收藏家</t>
    <phoneticPr fontId="7" type="noConversion"/>
  </si>
  <si>
    <t>九幽通行证</t>
  </si>
  <si>
    <t>可在【副本-组队】处进入九幽魔窟</t>
  </si>
  <si>
    <t>初级收藏家</t>
    <phoneticPr fontId="7" type="noConversion"/>
  </si>
  <si>
    <t>蛮荒通行证</t>
  </si>
  <si>
    <t>进入【蛮荒禁地】的必要物品</t>
  </si>
  <si>
    <t>进阶收藏家</t>
    <phoneticPr fontId="7" type="noConversion"/>
  </si>
  <si>
    <t>背包钥匙</t>
  </si>
  <si>
    <t>可扩充背包格子数量</t>
  </si>
  <si>
    <t>高级收藏家</t>
    <phoneticPr fontId="7" type="noConversion"/>
  </si>
  <si>
    <t>飞升令</t>
  </si>
  <si>
    <t>顶级收藏家</t>
    <phoneticPr fontId="7" type="noConversion"/>
  </si>
  <si>
    <t>洗恶符</t>
  </si>
  <si>
    <t>使用后减少恶意PK值1点</t>
  </si>
  <si>
    <t>特级收藏家</t>
    <phoneticPr fontId="7" type="noConversion"/>
  </si>
  <si>
    <t>初级宠物经验丹</t>
  </si>
  <si>
    <t>使用后获得1000宠物经验</t>
  </si>
  <si>
    <t>瑶音</t>
    <phoneticPr fontId="7" type="noConversion"/>
  </si>
  <si>
    <t>中级宠物经验丹</t>
  </si>
  <si>
    <t>使用后获得5000宠物经验</t>
  </si>
  <si>
    <t>蓝萤</t>
    <phoneticPr fontId="7" type="noConversion"/>
  </si>
  <si>
    <t>高级宠物经验丹</t>
  </si>
  <si>
    <t>使用后获得20000宠物经验</t>
  </si>
  <si>
    <t>紫姬</t>
    <phoneticPr fontId="7" type="noConversion"/>
  </si>
  <si>
    <t>符文精华</t>
  </si>
  <si>
    <t>符文经验+260</t>
  </si>
  <si>
    <t>凤音</t>
    <phoneticPr fontId="14" type="noConversion"/>
  </si>
  <si>
    <t>符文经验+460</t>
  </si>
  <si>
    <t>基础精华卡</t>
    <phoneticPr fontId="7" type="noConversion"/>
  </si>
  <si>
    <t>符文经验+820</t>
  </si>
  <si>
    <t>初级精华卡</t>
    <phoneticPr fontId="7" type="noConversion"/>
  </si>
  <si>
    <t>符文经验+1470</t>
  </si>
  <si>
    <t>中级精华卡</t>
    <phoneticPr fontId="7" type="noConversion"/>
  </si>
  <si>
    <t>符文经验+2640</t>
  </si>
  <si>
    <t>高级精华卡</t>
    <phoneticPr fontId="7" type="noConversion"/>
  </si>
  <si>
    <t>紫色符文精华宝箱</t>
  </si>
  <si>
    <t>内含8个紫色符文精华每个紫色符文精华包含820点符文经验</t>
  </si>
  <si>
    <t>特级精华卡</t>
    <phoneticPr fontId="7" type="noConversion"/>
  </si>
  <si>
    <t>橙色符文精华宝箱</t>
  </si>
  <si>
    <t>内含8个橙色符文精华每个橙色符文精华包含1470点符文经验</t>
  </si>
  <si>
    <t>1级攻击宝石</t>
    <phoneticPr fontId="1" type="noConversion"/>
  </si>
  <si>
    <t>宝藏钥匙</t>
  </si>
  <si>
    <t>一把金光闪闪的钥匙,看起来华丽无比</t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</si>
  <si>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</si>
  <si>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</si>
  <si>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</si>
  <si>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</si>
  <si>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</si>
  <si>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</si>
  <si>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  <phoneticPr fontId="7" type="noConversion"/>
  </si>
  <si>
    <t>9级攻击宝石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</si>
  <si>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</si>
  <si>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</si>
  <si>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</si>
  <si>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</si>
  <si>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</si>
  <si>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</si>
  <si>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</si>
  <si>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  <phoneticPr fontId="7" type="noConversion"/>
  </si>
  <si>
    <t>9级生命宝石</t>
  </si>
  <si>
    <t>坐骑潜能丹</t>
    <phoneticPr fontId="4" type="noConversion"/>
  </si>
  <si>
    <t>坐骑祝福卡</t>
    <phoneticPr fontId="4" type="noConversion"/>
  </si>
  <si>
    <t>中级法宝晶石</t>
    <phoneticPr fontId="1" type="noConversion"/>
  </si>
  <si>
    <t>日曜翎羽</t>
    <phoneticPr fontId="4" type="noConversion"/>
  </si>
  <si>
    <t>七曜翎羽</t>
    <phoneticPr fontId="4" type="noConversion"/>
  </si>
  <si>
    <t>高级伙伴经验丹</t>
    <phoneticPr fontId="1" type="noConversion"/>
  </si>
  <si>
    <t>伙伴进阶丹</t>
  </si>
  <si>
    <t>伙伴潜能丹</t>
  </si>
  <si>
    <t>伙伴悟性丹</t>
  </si>
  <si>
    <t>伙伴飞升丹</t>
  </si>
  <si>
    <t>中级伙伴经验丹</t>
  </si>
  <si>
    <t>初级伙伴经验丹</t>
  </si>
  <si>
    <t>伙伴祝福卡</t>
  </si>
  <si>
    <t>修炼丹</t>
  </si>
  <si>
    <t>战魂丹</t>
  </si>
  <si>
    <t>2倍经验药</t>
    <phoneticPr fontId="1" type="noConversion"/>
  </si>
  <si>
    <t>玫瑰花999朵</t>
  </si>
  <si>
    <t>玫瑰花99朵</t>
  </si>
  <si>
    <t>玫瑰花9朵</t>
  </si>
  <si>
    <t>玫瑰花1朵</t>
  </si>
  <si>
    <t>道庭令牌</t>
  </si>
  <si>
    <t>青竹密令</t>
  </si>
  <si>
    <t>幽冥通行证</t>
  </si>
  <si>
    <t>离线挂机卡</t>
  </si>
  <si>
    <t>离线挂机卡（2小时）</t>
  </si>
  <si>
    <t>符文令</t>
  </si>
  <si>
    <t>10绑定元宝</t>
  </si>
  <si>
    <t>30绑定元宝</t>
  </si>
  <si>
    <t>50绑定元宝</t>
  </si>
  <si>
    <t>100绑定元宝</t>
  </si>
  <si>
    <t>200绑定元宝</t>
  </si>
  <si>
    <t>500绑定元宝</t>
  </si>
  <si>
    <t>1000绑定元宝</t>
  </si>
  <si>
    <t>青竹卷轴</t>
  </si>
  <si>
    <t>青竹魔眼</t>
  </si>
  <si>
    <t>青竹门票</t>
  </si>
  <si>
    <t>幽冥地图</t>
  </si>
  <si>
    <t>幽冥秘钥</t>
  </si>
  <si>
    <t>角色改名卡</t>
  </si>
  <si>
    <t>道庭改名卡</t>
  </si>
  <si>
    <t>个人BOSS挑战券</t>
  </si>
  <si>
    <t>100元宝</t>
  </si>
  <si>
    <t>200元宝</t>
  </si>
  <si>
    <t>500元宝</t>
  </si>
  <si>
    <t>1000元宝</t>
  </si>
  <si>
    <t>幻翼紫姬</t>
  </si>
  <si>
    <t>宠物皮肤</t>
    <phoneticPr fontId="1" type="noConversion"/>
  </si>
  <si>
    <t>伙伴冲榜</t>
  </si>
  <si>
    <t>美人鱼</t>
  </si>
  <si>
    <t>需调整属性</t>
    <phoneticPr fontId="1" type="noConversion"/>
  </si>
  <si>
    <t>哥特喵</t>
  </si>
  <si>
    <t>VIP-13</t>
  </si>
  <si>
    <t>光耀众生</t>
  </si>
  <si>
    <t>神兵皮肤</t>
    <phoneticPr fontId="1" type="noConversion"/>
  </si>
  <si>
    <t>装备寻宝</t>
  </si>
  <si>
    <t>月煌虚引</t>
  </si>
  <si>
    <t>化神寻宝</t>
  </si>
  <si>
    <t>VIP-8</t>
  </si>
  <si>
    <t>乌金却邪</t>
  </si>
  <si>
    <t>VIP-14</t>
  </si>
  <si>
    <t>玉乌荷池</t>
    <phoneticPr fontId="1" type="noConversion"/>
  </si>
  <si>
    <t>坐骑皮肤</t>
    <phoneticPr fontId="1" type="noConversion"/>
  </si>
  <si>
    <t>限时云购</t>
  </si>
  <si>
    <t>VIP-9</t>
  </si>
  <si>
    <t>紫鸢凤辇</t>
  </si>
  <si>
    <t>青焱幻狮</t>
    <phoneticPr fontId="1" type="noConversion"/>
  </si>
  <si>
    <t>V4</t>
  </si>
  <si>
    <t>寻宝</t>
  </si>
  <si>
    <t>天机如锋</t>
  </si>
  <si>
    <t>翅膀皮肤</t>
  </si>
  <si>
    <t>冲级豪礼</t>
  </si>
  <si>
    <t>仙途之路</t>
  </si>
  <si>
    <t>月霓青华</t>
  </si>
  <si>
    <t>紫渊龙翼</t>
  </si>
  <si>
    <t>VIP-10</t>
  </si>
  <si>
    <t>煞灵魔骨</t>
  </si>
  <si>
    <t>VIP-15</t>
  </si>
  <si>
    <t>妖皇灵羽</t>
  </si>
  <si>
    <t>聚魂幡</t>
  </si>
  <si>
    <t>法宝皮肤</t>
    <phoneticPr fontId="1" type="noConversion"/>
  </si>
  <si>
    <t>0元抢购</t>
  </si>
  <si>
    <t>寻宝</t>
    <phoneticPr fontId="1" type="noConversion"/>
  </si>
  <si>
    <t>比翼剑</t>
  </si>
  <si>
    <t>仙途之路,云购</t>
  </si>
  <si>
    <t>玉净瓶</t>
  </si>
  <si>
    <t>昊天塔</t>
    <phoneticPr fontId="1" type="noConversion"/>
  </si>
  <si>
    <t>朱雀羽扇</t>
  </si>
  <si>
    <t>沙尘之珠</t>
    <phoneticPr fontId="1" type="noConversion"/>
  </si>
  <si>
    <t>首充特惠礼包</t>
  </si>
  <si>
    <t>财源广进</t>
  </si>
  <si>
    <t>气泡</t>
    <phoneticPr fontId="1" type="noConversion"/>
  </si>
  <si>
    <t>化神投资</t>
  </si>
  <si>
    <t>紫金流年</t>
  </si>
  <si>
    <t>可爱猪猪</t>
  </si>
  <si>
    <t>一见钟情</t>
  </si>
  <si>
    <t>月见梦来</t>
  </si>
  <si>
    <t>头像框</t>
    <phoneticPr fontId="1" type="noConversion"/>
  </si>
  <si>
    <t>云购</t>
  </si>
  <si>
    <t>马猴烧酒</t>
  </si>
  <si>
    <t>秋锁天宫</t>
  </si>
  <si>
    <t>火烧金云</t>
  </si>
  <si>
    <t>错金墨韵</t>
  </si>
  <si>
    <t>外衣外观</t>
    <phoneticPr fontId="1" type="noConversion"/>
  </si>
  <si>
    <t>首冲</t>
  </si>
  <si>
    <t>云梦鎏金</t>
  </si>
  <si>
    <t>成就</t>
  </si>
  <si>
    <t>占春魁</t>
  </si>
  <si>
    <t>品牌活动</t>
  </si>
  <si>
    <t>鹤仙人</t>
  </si>
  <si>
    <t>狼妖魂</t>
  </si>
  <si>
    <t>每周限购-588-成就</t>
  </si>
  <si>
    <t>凤凰于飞</t>
  </si>
  <si>
    <t>结婚1314</t>
  </si>
  <si>
    <t>花想容</t>
  </si>
  <si>
    <t>结婚520</t>
  </si>
  <si>
    <t>炽日金銮</t>
  </si>
  <si>
    <t>子情不语</t>
  </si>
  <si>
    <t>许愿池</t>
  </si>
  <si>
    <t>神渊龙吟</t>
  </si>
  <si>
    <t>武器外观</t>
    <phoneticPr fontId="1" type="noConversion"/>
  </si>
  <si>
    <t>商店-788</t>
  </si>
  <si>
    <t>太乙断魂</t>
  </si>
  <si>
    <t>开服累充</t>
  </si>
  <si>
    <t>真天赤刃</t>
  </si>
  <si>
    <t>落华飞鸟</t>
  </si>
  <si>
    <t>无垠星空</t>
  </si>
  <si>
    <t>宝座外观</t>
    <phoneticPr fontId="1" type="noConversion"/>
  </si>
  <si>
    <t>万法归宗</t>
  </si>
  <si>
    <t>足迹外观</t>
    <phoneticPr fontId="1" type="noConversion"/>
  </si>
  <si>
    <t>沙之丹</t>
  </si>
  <si>
    <t>雷劫电芒</t>
    <phoneticPr fontId="4" type="noConversion"/>
  </si>
  <si>
    <t>套装1材料</t>
    <phoneticPr fontId="1" type="noConversion"/>
  </si>
  <si>
    <t>雷霆结晶</t>
    <phoneticPr fontId="4" type="noConversion"/>
  </si>
  <si>
    <t>套装2材料</t>
  </si>
  <si>
    <t>阳炎火星</t>
    <phoneticPr fontId="7" type="noConversion"/>
  </si>
  <si>
    <t>套装3材料</t>
  </si>
  <si>
    <t>阳元火晶</t>
    <phoneticPr fontId="7" type="noConversion"/>
  </si>
  <si>
    <t>套装4材料</t>
  </si>
  <si>
    <t>技能碎片价格/元宝</t>
    <phoneticPr fontId="1" type="noConversion"/>
  </si>
  <si>
    <t>天赋书</t>
    <phoneticPr fontId="4" type="noConversion"/>
  </si>
  <si>
    <t>技能书[五气朝元]</t>
    <phoneticPr fontId="1" type="noConversion"/>
  </si>
  <si>
    <t>被动技能书</t>
    <phoneticPr fontId="1" type="noConversion"/>
  </si>
  <si>
    <t>技能书[逆转阴阳]</t>
    <phoneticPr fontId="1" type="noConversion"/>
  </si>
  <si>
    <t>技能书[风卷残云]</t>
    <phoneticPr fontId="1" type="noConversion"/>
  </si>
  <si>
    <t xml:space="preserve">  </t>
    <phoneticPr fontId="4" type="noConversion"/>
  </si>
  <si>
    <t>技能书[太极剑体]</t>
  </si>
  <si>
    <t>技能书[风驰电掣]</t>
  </si>
  <si>
    <t>技能书[避虚就实]</t>
  </si>
  <si>
    <t>技能书[概日凌云]</t>
  </si>
  <si>
    <t>技能书[斗转星移]</t>
  </si>
  <si>
    <t>技能书[月满则溢]</t>
  </si>
  <si>
    <t>技能书[月亏则盈]</t>
  </si>
  <si>
    <t>技能书[移花接木]</t>
  </si>
  <si>
    <t>技能书[不动如山]</t>
  </si>
  <si>
    <t>技能书[生生不息]</t>
  </si>
  <si>
    <t>技能书[金钟护体]</t>
  </si>
  <si>
    <t>技能书[热血狂怒]</t>
  </si>
  <si>
    <t>技能书[无声润物]</t>
  </si>
  <si>
    <t>技能书[枯木生华]</t>
  </si>
  <si>
    <t>铭文技能[剧毒]</t>
  </si>
  <si>
    <t>铭文技能</t>
    <phoneticPr fontId="1" type="noConversion"/>
  </si>
  <si>
    <t>宗门商店可兑换,世界BOSS，道庭BOSS，洞天福地，魔域禁地，个人BOSS</t>
  </si>
  <si>
    <t>铭文技能[迷离]</t>
  </si>
  <si>
    <t>世界BOSS，道庭BOSS，洞天福地，魔域禁地，个人BOSS</t>
  </si>
  <si>
    <t>铭文技能[强攻]</t>
  </si>
  <si>
    <t>铭文技能[腐蚀]</t>
  </si>
  <si>
    <t>铭文技能[泥泞]</t>
  </si>
  <si>
    <t>铭文技能[磐石]</t>
  </si>
  <si>
    <t>铭文技能[禁锢]</t>
  </si>
  <si>
    <t>铭文技能[烈焰]</t>
  </si>
  <si>
    <t>铭文技能[衰弱]</t>
  </si>
  <si>
    <t>铭文技能[撕裂]</t>
  </si>
  <si>
    <t>铭文技能[猛击]</t>
  </si>
  <si>
    <t>铭文技能[致盲]</t>
  </si>
  <si>
    <t>铭文技能[沉默]</t>
  </si>
  <si>
    <t>铭文技能[雾浊]</t>
  </si>
  <si>
    <t>铭文技能[护盾]</t>
  </si>
  <si>
    <t>铭文技能[缴械]</t>
  </si>
  <si>
    <t>铭文技能[狂暴]</t>
  </si>
  <si>
    <t>铭文技能[复苏]</t>
  </si>
  <si>
    <t>铭文技能[蔽护]</t>
  </si>
  <si>
    <t>铭文技能[焚寂]</t>
  </si>
  <si>
    <t>铭文技能[侵蚀]</t>
  </si>
  <si>
    <t>铭文技能[磁化]</t>
  </si>
  <si>
    <t>铭文技能[烛火]</t>
  </si>
  <si>
    <t>铭文技能[狂怒]</t>
  </si>
  <si>
    <t>铭文技能[衰退]</t>
  </si>
  <si>
    <t>铭文技能[虚弱]</t>
  </si>
  <si>
    <t>铭文技能[反伤]</t>
  </si>
  <si>
    <t>铭文技能[猛毒]</t>
  </si>
  <si>
    <t>铭文技能[锁定]</t>
  </si>
  <si>
    <t>铭文技能[重击]</t>
  </si>
  <si>
    <t>铭文技能[霜环]</t>
  </si>
  <si>
    <t>铭文技能[灼炎]</t>
  </si>
  <si>
    <t>铭文技能[荆棘]</t>
  </si>
  <si>
    <t>初级经验丹</t>
    <phoneticPr fontId="4" type="noConversion"/>
  </si>
  <si>
    <t>人物等级倍率</t>
    <phoneticPr fontId="1" type="noConversion"/>
  </si>
  <si>
    <t>1000</t>
  </si>
  <si>
    <t>中级经验丹</t>
    <phoneticPr fontId="1" type="noConversion"/>
  </si>
  <si>
    <t>10000</t>
  </si>
  <si>
    <t>高级经验丹</t>
    <phoneticPr fontId="1" type="noConversion"/>
  </si>
  <si>
    <t>50000</t>
  </si>
  <si>
    <t>初级符文精华箱</t>
    <phoneticPr fontId="1" type="noConversion"/>
  </si>
  <si>
    <t>紫色符文精华箱</t>
    <phoneticPr fontId="1" type="noConversion"/>
  </si>
  <si>
    <t>橙色符文精华箱</t>
    <phoneticPr fontId="1" type="noConversion"/>
  </si>
  <si>
    <t>红色符文精华箱</t>
    <phoneticPr fontId="1" type="noConversion"/>
  </si>
  <si>
    <t>符文精华宝箱</t>
  </si>
  <si>
    <t>道庭积分宝箱</t>
  </si>
  <si>
    <t>技能书[冲剑诀]</t>
  </si>
  <si>
    <t>男主动技能</t>
    <phoneticPr fontId="1" type="noConversion"/>
  </si>
  <si>
    <t>技能书[剑灵飞舞]</t>
  </si>
  <si>
    <t>技能书[一剑入魂]</t>
  </si>
  <si>
    <t>技能书[龙魂出鞘]</t>
  </si>
  <si>
    <t>技能书[剑灵]</t>
  </si>
  <si>
    <t>技能书[剑气诀]</t>
  </si>
  <si>
    <t>女主动技能</t>
    <phoneticPr fontId="1" type="noConversion"/>
  </si>
  <si>
    <t>技能书[寒天剑气]</t>
  </si>
  <si>
    <t>技能书[万剑齐发]</t>
  </si>
  <si>
    <t>技能书[凛冬将至]</t>
  </si>
  <si>
    <t>技能书[剑魂]</t>
  </si>
  <si>
    <t>铭文技能书碎片</t>
  </si>
  <si>
    <t>洪荒灵饰选择宝箱</t>
  </si>
  <si>
    <t>仙魂石</t>
    <phoneticPr fontId="1" type="noConversion"/>
  </si>
  <si>
    <t>初级天机药</t>
  </si>
  <si>
    <t>中级天机药</t>
  </si>
  <si>
    <t>高级天机药</t>
  </si>
  <si>
    <t>极品天机药</t>
  </si>
  <si>
    <t>完美天机药</t>
    <phoneticPr fontId="4" type="noConversion"/>
  </si>
  <si>
    <t>天机勾玉</t>
  </si>
  <si>
    <t>紫色1星天机印四件套自选宝箱</t>
    <phoneticPr fontId="1" type="noConversion"/>
  </si>
  <si>
    <t>铭文选择宝箱</t>
  </si>
  <si>
    <t>技能书选择礼包（前7）</t>
  </si>
  <si>
    <t>橙色狂战仙魂</t>
    <phoneticPr fontId="1" type="noConversion"/>
  </si>
  <si>
    <t>红色3阶1星灵饰</t>
  </si>
  <si>
    <t>神兽岛疲劳药水</t>
  </si>
  <si>
    <t>神兽岛复活令</t>
  </si>
  <si>
    <t>五元真晶</t>
    <phoneticPr fontId="1" type="noConversion"/>
  </si>
  <si>
    <t>强化神兽装备</t>
    <phoneticPr fontId="1" type="noConversion"/>
  </si>
  <si>
    <t>橙色1星灵饰</t>
    <phoneticPr fontId="1" type="noConversion"/>
  </si>
  <si>
    <t>紫菱晶</t>
  </si>
  <si>
    <t>强化战灵装备</t>
    <phoneticPr fontId="1" type="noConversion"/>
  </si>
  <si>
    <t>副本扫荡券</t>
  </si>
  <si>
    <t>神兽岛宝箱 1星自选橙色装备</t>
  </si>
  <si>
    <t>神兽红色自选宝箱</t>
  </si>
  <si>
    <t>全身都是宝</t>
  </si>
  <si>
    <t>宝石达人</t>
  </si>
  <si>
    <t>闪闪发光</t>
  </si>
  <si>
    <t>财神驾到</t>
  </si>
  <si>
    <t>随便花</t>
  </si>
  <si>
    <t>爷有钱</t>
  </si>
  <si>
    <t>仙途丹方</t>
  </si>
  <si>
    <t>珍品天机印自选礼包1</t>
  </si>
  <si>
    <t>珍品天机印自选礼包2</t>
  </si>
  <si>
    <t>珍品天机印自选礼包3</t>
  </si>
  <si>
    <t>炼丹材料</t>
    <phoneticPr fontId="4" type="noConversion"/>
  </si>
  <si>
    <t>63301</t>
  </si>
  <si>
    <t>丹药引</t>
  </si>
  <si>
    <t>63302</t>
  </si>
  <si>
    <t>碧灵草</t>
    <phoneticPr fontId="4" type="noConversion"/>
  </si>
  <si>
    <t>64303</t>
  </si>
  <si>
    <t>血莲精</t>
    <phoneticPr fontId="4" type="noConversion"/>
  </si>
  <si>
    <t>64304</t>
  </si>
  <si>
    <t>血龙参</t>
    <phoneticPr fontId="4" type="noConversion"/>
  </si>
  <si>
    <t>64305</t>
  </si>
  <si>
    <t>玄天藤</t>
  </si>
  <si>
    <t>65306</t>
  </si>
  <si>
    <t>混沌金莲</t>
  </si>
  <si>
    <t>丹药</t>
    <phoneticPr fontId="4" type="noConversion"/>
  </si>
  <si>
    <t>63001</t>
  </si>
  <si>
    <t>元神丹</t>
  </si>
  <si>
    <t>63002</t>
  </si>
  <si>
    <t>培元丹</t>
  </si>
  <si>
    <t>63003</t>
  </si>
  <si>
    <t>归元丹</t>
  </si>
  <si>
    <t>63004</t>
  </si>
  <si>
    <t>地灵丹</t>
  </si>
  <si>
    <t>63005</t>
  </si>
  <si>
    <t>化形丹</t>
  </si>
  <si>
    <t>63006</t>
  </si>
  <si>
    <t>清虚丹</t>
  </si>
  <si>
    <t>63007</t>
  </si>
  <si>
    <t>合气丹</t>
  </si>
  <si>
    <t>63008</t>
  </si>
  <si>
    <t>护脉丹</t>
  </si>
  <si>
    <t>64009</t>
  </si>
  <si>
    <t>补天丹</t>
  </si>
  <si>
    <t>64010</t>
  </si>
  <si>
    <t>涅盘丹</t>
  </si>
  <si>
    <t>64011</t>
  </si>
  <si>
    <t>血莲丹</t>
  </si>
  <si>
    <t>64012</t>
  </si>
  <si>
    <t>复灵紫丹</t>
    <phoneticPr fontId="7" type="noConversion"/>
  </si>
  <si>
    <t>64013</t>
  </si>
  <si>
    <t>青冥寿丹</t>
  </si>
  <si>
    <t>65014</t>
  </si>
  <si>
    <t>九转还魂丹 </t>
    <phoneticPr fontId="7" type="noConversion"/>
  </si>
  <si>
    <t>65015</t>
  </si>
  <si>
    <t>天罡三清丸</t>
    <phoneticPr fontId="7" type="noConversion"/>
  </si>
  <si>
    <t>65016</t>
  </si>
  <si>
    <t>天魂融血丹</t>
  </si>
  <si>
    <t>63101</t>
  </si>
  <si>
    <t>限时.元神丹</t>
  </si>
  <si>
    <t>63102</t>
  </si>
  <si>
    <t>限时.培元丹</t>
  </si>
  <si>
    <t>63103</t>
  </si>
  <si>
    <t>限时.归元丹</t>
  </si>
  <si>
    <t>63104</t>
  </si>
  <si>
    <t>限时.地灵丹</t>
  </si>
  <si>
    <t>63105</t>
  </si>
  <si>
    <t>限时.化形丹</t>
  </si>
  <si>
    <t>63106</t>
  </si>
  <si>
    <t>限时.清虚丹</t>
  </si>
  <si>
    <t>63107</t>
  </si>
  <si>
    <t>限时.合气丹</t>
    <phoneticPr fontId="7" type="noConversion"/>
  </si>
  <si>
    <t>63108</t>
  </si>
  <si>
    <t>限时.护脉丹</t>
    <phoneticPr fontId="7" type="noConversion"/>
  </si>
  <si>
    <t>64109</t>
  </si>
  <si>
    <t>限时.补天丹</t>
    <phoneticPr fontId="7" type="noConversion"/>
  </si>
  <si>
    <t>64110</t>
  </si>
  <si>
    <t>限时.涅盘丹</t>
  </si>
  <si>
    <t>64111</t>
  </si>
  <si>
    <t>限时.血莲丹</t>
  </si>
  <si>
    <t>64112</t>
  </si>
  <si>
    <t>限时.复灵紫丹</t>
  </si>
  <si>
    <t>64113</t>
  </si>
  <si>
    <t>限时.青冥寿丹</t>
  </si>
  <si>
    <t>洗练丹</t>
    <phoneticPr fontId="7" type="noConversion"/>
  </si>
  <si>
    <t>战魂丹</t>
    <phoneticPr fontId="7" type="noConversion"/>
  </si>
  <si>
    <t>渡劫丹</t>
    <phoneticPr fontId="7" type="noConversion"/>
  </si>
  <si>
    <t>七阶1星手镯</t>
    <phoneticPr fontId="7" type="noConversion"/>
  </si>
  <si>
    <t>七阶1星戒指</t>
    <phoneticPr fontId="7" type="noConversion"/>
  </si>
  <si>
    <t>仙戒魂晶</t>
    <phoneticPr fontId="7" type="noConversion"/>
  </si>
  <si>
    <t>仙镯魂晶</t>
    <phoneticPr fontId="7" type="noConversion"/>
  </si>
  <si>
    <t>幻能珠</t>
    <phoneticPr fontId="7" type="noConversion"/>
  </si>
  <si>
    <t>幻能珠·极</t>
    <phoneticPr fontId="7" type="noConversion"/>
  </si>
  <si>
    <t>1级龙纹印</t>
  </si>
  <si>
    <t>2级龙纹印</t>
  </si>
  <si>
    <t>3级龙纹印</t>
  </si>
  <si>
    <t>4级龙纹印</t>
  </si>
  <si>
    <t>5级龙纹印</t>
  </si>
  <si>
    <t>6级龙纹印</t>
  </si>
  <si>
    <t>7级龙纹印</t>
  </si>
  <si>
    <t>8级龙纹印</t>
  </si>
  <si>
    <t>9级龙纹印</t>
  </si>
  <si>
    <t>1级碧玺印</t>
  </si>
  <si>
    <t>2级碧玺印</t>
  </si>
  <si>
    <t>3级碧玺印</t>
  </si>
  <si>
    <t>4级碧玺印</t>
  </si>
  <si>
    <t>5级碧玺印</t>
  </si>
  <si>
    <t>6级碧玺印</t>
  </si>
  <si>
    <t>7级碧玺印</t>
  </si>
  <si>
    <t>8级碧玺印</t>
  </si>
  <si>
    <t>9级碧玺印</t>
  </si>
  <si>
    <t>头盔，裤子，护腕，鞋子</t>
  </si>
  <si>
    <t>橙色2星底价</t>
  </si>
  <si>
    <t>红色1星底价</t>
  </si>
  <si>
    <t>红色2星底价</t>
  </si>
  <si>
    <t>衣服，武器，项链，手镯，戒指，护符</t>
  </si>
  <si>
    <t>渡劫丹</t>
    <phoneticPr fontId="1" type="noConversion"/>
  </si>
  <si>
    <t>元宝</t>
    <phoneticPr fontId="1" type="noConversion"/>
  </si>
  <si>
    <t>,</t>
    <phoneticPr fontId="1" type="noConversion"/>
  </si>
  <si>
    <t>;</t>
    <phoneticPr fontId="1" type="noConversion"/>
  </si>
  <si>
    <t>117,80;119,5;2,400</t>
    <phoneticPr fontId="1" type="noConversion"/>
  </si>
  <si>
    <t>渠道ID</t>
    <phoneticPr fontId="7" type="noConversion"/>
  </si>
  <si>
    <t>是否第三方</t>
    <phoneticPr fontId="7" type="noConversion"/>
  </si>
  <si>
    <t>礼包类型</t>
    <phoneticPr fontId="7" type="noConversion"/>
  </si>
  <si>
    <t>特效名</t>
    <phoneticPr fontId="7" type="noConversion"/>
  </si>
  <si>
    <t>苹果产品ID</t>
    <phoneticPr fontId="7" type="noConversion"/>
  </si>
  <si>
    <t>60元寶</t>
  </si>
  <si>
    <t>首次儲值後立即獲得60元寶，60綁定元寶</t>
  </si>
  <si>
    <t>FX_VIP01</t>
  </si>
  <si>
    <t>td60</t>
  </si>
  <si>
    <t>300元寶</t>
  </si>
  <si>
    <t>首次儲值後立即獲得300元寶，300綁定元寶</t>
  </si>
  <si>
    <t>FX_VIP02</t>
  </si>
  <si>
    <t>td300</t>
  </si>
  <si>
    <t>600元寶</t>
  </si>
  <si>
    <t>首次儲值後立即獲得600元寶，600綁定元寶</t>
  </si>
  <si>
    <t>FX_VIP03</t>
  </si>
  <si>
    <t>td600</t>
  </si>
  <si>
    <t>1200元寶</t>
  </si>
  <si>
    <t>首次儲值後立即獲得1200元寶，1200綁定元寶</t>
  </si>
  <si>
    <t>FX_VIP05</t>
    <phoneticPr fontId="7" type="noConversion"/>
  </si>
  <si>
    <t>td1200</t>
  </si>
  <si>
    <t>6000元寶</t>
  </si>
  <si>
    <t>首次儲值後立即獲得6000元寶，6000綁定元寶</t>
  </si>
  <si>
    <t>FX_VIP08</t>
    <phoneticPr fontId="7" type="noConversion"/>
  </si>
  <si>
    <t>td6000</t>
  </si>
  <si>
    <t>1800元寶</t>
  </si>
  <si>
    <t>首次儲值後立即獲得1800元寶，1980綁定元寶</t>
  </si>
  <si>
    <t>FX_VIP06</t>
  </si>
  <si>
    <t>td1800</t>
  </si>
  <si>
    <t>3000元寶</t>
  </si>
  <si>
    <t>首次儲值後立即獲得3000元寶，3000綁定元寶</t>
  </si>
  <si>
    <t>FX_VIP07</t>
  </si>
  <si>
    <t>td3000</t>
  </si>
  <si>
    <t>900元寶</t>
    <phoneticPr fontId="7" type="noConversion"/>
  </si>
  <si>
    <t>首次儲值後立即獲得900元寶，900綁定元寶</t>
  </si>
  <si>
    <t>FX_VIP04</t>
    <phoneticPr fontId="7" type="noConversion"/>
  </si>
  <si>
    <t>td900</t>
  </si>
  <si>
    <t>特惠禮包1</t>
  </si>
  <si>
    <t>購買儲值特惠禮包1</t>
  </si>
  <si>
    <t>tdk101</t>
  </si>
  <si>
    <t>絕版守護</t>
  </si>
  <si>
    <t>購買絕版守護禮包</t>
  </si>
  <si>
    <t>tdk104</t>
  </si>
  <si>
    <t>特惠禮包2</t>
  </si>
  <si>
    <t>購買儲值特惠禮包2</t>
  </si>
  <si>
    <t>tdk102</t>
  </si>
  <si>
    <t>特惠禮包3</t>
  </si>
  <si>
    <t>購買儲值特惠禮包3</t>
  </si>
  <si>
    <t>tdk103</t>
  </si>
  <si>
    <t>首儲倍送活動1</t>
  </si>
  <si>
    <t>首儲雙倍送活動1檔</t>
  </si>
  <si>
    <t>tdk105</t>
  </si>
  <si>
    <t>首儲倍送活動2</t>
  </si>
  <si>
    <t>首儲雙倍送活動2檔</t>
  </si>
  <si>
    <t>tdk106</t>
  </si>
  <si>
    <t>首儲倍送活動3</t>
  </si>
  <si>
    <t>首儲雙倍送活動3檔</t>
  </si>
  <si>
    <t>tdk107</t>
  </si>
  <si>
    <t>首儲倍送活動4</t>
  </si>
  <si>
    <t>首儲雙倍送活動4檔</t>
  </si>
  <si>
    <t>tdk108</t>
  </si>
  <si>
    <t>仙品秘笈</t>
  </si>
  <si>
    <t>購買超值仙品秘笈</t>
  </si>
  <si>
    <t>tdk109</t>
  </si>
  <si>
    <t>td20</t>
  </si>
  <si>
    <t>td90</t>
  </si>
  <si>
    <t>td100</t>
  </si>
  <si>
    <t>td120</t>
  </si>
  <si>
    <t>td160</t>
  </si>
  <si>
    <t>td180</t>
  </si>
  <si>
    <t>td200</t>
  </si>
  <si>
    <t>td240</t>
  </si>
  <si>
    <t>td360</t>
  </si>
  <si>
    <t>td400</t>
  </si>
  <si>
    <t>td420</t>
  </si>
  <si>
    <t>td660</t>
  </si>
  <si>
    <t>td680</t>
  </si>
  <si>
    <t>td700</t>
  </si>
  <si>
    <t>td720</t>
  </si>
  <si>
    <t>td750</t>
  </si>
  <si>
    <t>td800</t>
  </si>
  <si>
    <t>td960</t>
  </si>
  <si>
    <t>td1000</t>
  </si>
  <si>
    <t>td1260</t>
  </si>
  <si>
    <t>td1280</t>
  </si>
  <si>
    <t>td1320</t>
  </si>
  <si>
    <t>td1380</t>
  </si>
  <si>
    <t>td1400</t>
  </si>
  <si>
    <t>td1500</t>
  </si>
  <si>
    <t>td1600</t>
  </si>
  <si>
    <t>td1780</t>
  </si>
  <si>
    <t>td1860</t>
  </si>
  <si>
    <t>td1880</t>
  </si>
  <si>
    <t>td1980</t>
  </si>
  <si>
    <t>td2000</t>
  </si>
  <si>
    <t>td2100</t>
  </si>
  <si>
    <t>td2160</t>
  </si>
  <si>
    <t>td2200</t>
  </si>
  <si>
    <t>td2300</t>
  </si>
  <si>
    <t>td2400</t>
  </si>
  <si>
    <t>td2700</t>
  </si>
  <si>
    <t>td2980</t>
  </si>
  <si>
    <t>td3280</t>
  </si>
  <si>
    <t>td3300</t>
  </si>
  <si>
    <t>td3600</t>
  </si>
  <si>
    <t>td4000</t>
  </si>
  <si>
    <t>td4800</t>
  </si>
  <si>
    <t>td5000</t>
  </si>
  <si>
    <t>td5880</t>
  </si>
  <si>
    <t>td5980</t>
  </si>
  <si>
    <t>td10000</t>
  </si>
  <si>
    <t>td15000</t>
  </si>
  <si>
    <t>td20000</t>
  </si>
  <si>
    <t>td40000</t>
  </si>
  <si>
    <t>td60000</t>
  </si>
  <si>
    <t>td100000</t>
  </si>
  <si>
    <t>td200000</t>
  </si>
  <si>
    <t>6</t>
    <phoneticPr fontId="1" type="noConversion"/>
  </si>
  <si>
    <t>20</t>
    <phoneticPr fontId="1" type="noConversion"/>
  </si>
  <si>
    <t>70</t>
    <phoneticPr fontId="1" type="noConversion"/>
  </si>
  <si>
    <t>117,40;119,1;2,80</t>
  </si>
  <si>
    <t>31001,1;31025,1;2,240;6100001,20</t>
  </si>
  <si>
    <t>24066,1;31014,5;35350,1;2,930</t>
  </si>
  <si>
    <t>24566,1;31014,5;35350,1;2,930</t>
  </si>
  <si>
    <t>每周开启</t>
    <phoneticPr fontId="1" type="noConversion"/>
  </si>
  <si>
    <t>活跃礼包</t>
    <phoneticPr fontId="1" type="noConversion"/>
  </si>
  <si>
    <t>新手特惠礼包</t>
    <phoneticPr fontId="1" type="noConversion"/>
  </si>
  <si>
    <t>新手限定礼包</t>
    <phoneticPr fontId="1" type="noConversion"/>
  </si>
  <si>
    <t>日常特惠礼包</t>
    <phoneticPr fontId="1" type="noConversion"/>
  </si>
  <si>
    <t>日常限定礼包</t>
    <phoneticPr fontId="1" type="noConversion"/>
  </si>
  <si>
    <t>五行秘境礼包</t>
    <phoneticPr fontId="1" type="noConversion"/>
  </si>
  <si>
    <t>道庭拦截礼包</t>
    <phoneticPr fontId="1" type="noConversion"/>
  </si>
  <si>
    <t>青竹园礼包</t>
    <phoneticPr fontId="1" type="noConversion"/>
  </si>
  <si>
    <t>炼器补给礼包</t>
    <phoneticPr fontId="1" type="noConversion"/>
  </si>
  <si>
    <t>萃取材料补给包</t>
    <phoneticPr fontId="1" type="noConversion"/>
  </si>
  <si>
    <t>渡劫丹补给礼包</t>
    <phoneticPr fontId="1" type="noConversion"/>
  </si>
  <si>
    <t>限時首飾禮包</t>
    <phoneticPr fontId="1" type="noConversion"/>
  </si>
  <si>
    <t>限時首飾禮包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</si>
</sst>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0000000000000%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</font>
    <font>
      <sz val="10"/>
      <name val="微软雅黑"/>
      <family val="2"/>
      <charset val="134"/>
    </font>
    <font>
      <i/>
      <sz val="11"/>
      <color rgb="FF7F7F7F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b/>
      <sz val="18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1">
      <alignment vertical="center"/>
    </xf>
    <xf numFmtId="0" fontId="5" fillId="0" borderId="0" xfId="1" applyAlignment="1">
      <alignment vertical="center" wrapText="1"/>
    </xf>
    <xf numFmtId="0" fontId="0" fillId="3" borderId="0" xfId="0" applyFill="1" applyAlignment="1"/>
    <xf numFmtId="0" fontId="9" fillId="0" borderId="0" xfId="2" applyAlignment="1"/>
    <xf numFmtId="0" fontId="0" fillId="0" borderId="0" xfId="0" applyNumberFormat="1">
      <alignment vertical="center"/>
    </xf>
    <xf numFmtId="0" fontId="5" fillId="0" borderId="0" xfId="1" applyNumberFormat="1" applyAlignment="1">
      <alignment vertical="center" wrapText="1"/>
    </xf>
    <xf numFmtId="0" fontId="5" fillId="0" borderId="0" xfId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2" borderId="0" xfId="0" applyFont="1" applyFill="1">
      <alignment vertical="center"/>
    </xf>
    <xf numFmtId="0" fontId="6" fillId="0" borderId="2" xfId="0" applyFont="1" applyBorder="1" applyAlignment="1">
      <alignment horizontal="left" vertical="center"/>
    </xf>
    <xf numFmtId="0" fontId="6" fillId="5" borderId="0" xfId="0" applyFont="1" applyFill="1">
      <alignment vertical="center"/>
    </xf>
    <xf numFmtId="0" fontId="6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0" xfId="0" applyFont="1" applyFill="1">
      <alignment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2" xfId="4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6" fillId="2" borderId="2" xfId="4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2" borderId="2" xfId="5" applyFont="1" applyFill="1" applyBorder="1" applyAlignment="1">
      <alignment horizontal="left" vertical="center"/>
    </xf>
    <xf numFmtId="0" fontId="8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6" fillId="6" borderId="2" xfId="5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6" fillId="5" borderId="2" xfId="5" applyFont="1" applyFill="1" applyBorder="1" applyAlignment="1">
      <alignment horizontal="left" vertical="center"/>
    </xf>
    <xf numFmtId="0" fontId="6" fillId="5" borderId="2" xfId="6" applyFont="1" applyFill="1" applyBorder="1" applyAlignment="1">
      <alignment horizontal="left" vertical="center"/>
    </xf>
    <xf numFmtId="0" fontId="6" fillId="2" borderId="2" xfId="6" applyFont="1" applyFill="1" applyBorder="1" applyAlignment="1">
      <alignment horizontal="left" vertical="center"/>
    </xf>
    <xf numFmtId="0" fontId="6" fillId="6" borderId="2" xfId="6" applyFont="1" applyFill="1" applyBorder="1" applyAlignment="1">
      <alignment horizontal="left" vertical="center"/>
    </xf>
    <xf numFmtId="0" fontId="6" fillId="0" borderId="2" xfId="6" applyFont="1" applyBorder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12" fillId="13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Alignment="1"/>
    <xf numFmtId="176" fontId="0" fillId="0" borderId="0" xfId="3" applyNumberFormat="1" applyFont="1" applyAlignment="1">
      <alignment horizontal="center" vertical="center"/>
    </xf>
    <xf numFmtId="9" fontId="0" fillId="0" borderId="0" xfId="0" applyNumberFormat="1">
      <alignment vertical="center"/>
    </xf>
    <xf numFmtId="176" fontId="0" fillId="0" borderId="0" xfId="3" applyNumberFormat="1" applyFont="1" applyAlignment="1">
      <alignment horizontal="left" vertical="center"/>
    </xf>
    <xf numFmtId="177" fontId="0" fillId="0" borderId="0" xfId="3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1" applyNumberFormat="1">
      <alignment vertical="center"/>
    </xf>
  </cellXfs>
  <cellStyles count="7">
    <cellStyle name="百分比" xfId="3" builtinId="5"/>
    <cellStyle name="常规" xfId="0" builtinId="0"/>
    <cellStyle name="常规 3 10 3 2 2" xfId="4"/>
    <cellStyle name="常规 4" xfId="1"/>
    <cellStyle name="常规 5 10" xfId="6"/>
    <cellStyle name="常规 5 4" xfId="5"/>
    <cellStyle name="解释性文本" xfId="2" builtinId="53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LRPGA\&#31574;&#21010;\&#25968;&#20540;&#35268;&#21010;\&#26032;&#29256;&#25968;&#20540;5&#26376;\&#32463;&#27982;&#20184;&#36153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%20&#20805;&#2054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游戏节奏"/>
      <sheetName val="铜钱产出"/>
      <sheetName val="经验升级节奏"/>
      <sheetName val="经验计算新版"/>
      <sheetName val="闭关经验数值"/>
      <sheetName val="战力节奏"/>
      <sheetName val="付费汇总"/>
      <sheetName val="天机战灵相关解锁"/>
      <sheetName val="系统开放相关"/>
      <sheetName val="活跃数值"/>
      <sheetName val="资源找回"/>
      <sheetName val="渡劫节奏"/>
      <sheetName val="道具定价旧"/>
      <sheetName val="道具定价新"/>
      <sheetName val="Sheet4"/>
      <sheetName val="Sheet6"/>
      <sheetName val="时装碎片"/>
      <sheetName val="迷境产出"/>
      <sheetName val="装备产出"/>
      <sheetName val="首饰合成＆进阶"/>
      <sheetName val="世界BOSS产出"/>
      <sheetName val="BOSS之家产出"/>
      <sheetName val="魔域BOSS产出"/>
      <sheetName val="个人BOSS"/>
      <sheetName val="宗门BOSS"/>
      <sheetName val="组队副本"/>
      <sheetName val="幽冥地界"/>
      <sheetName val="神兽岛"/>
      <sheetName val="远古遗迹"/>
      <sheetName val="经验"/>
      <sheetName val="V4礼包归属礼包"/>
      <sheetName val="系统开放"/>
      <sheetName val="VIP调整"/>
      <sheetName val="主要资源产出消耗"/>
      <sheetName val="资源产出消耗"/>
      <sheetName val="抽奖演算"/>
      <sheetName val="铭文，装备，强化等级限制"/>
      <sheetName val="战灵装备解锁"/>
      <sheetName val="先锋论剑奖励"/>
      <sheetName val="Sheet5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道具名称</v>
          </cell>
          <cell r="C1" t="str">
            <v>价格</v>
          </cell>
        </row>
        <row r="2">
          <cell r="B2" t="str">
            <v>银两</v>
          </cell>
          <cell r="C2">
            <v>5.0000000000000002E-5</v>
          </cell>
        </row>
        <row r="3">
          <cell r="B3" t="str">
            <v>元宝</v>
          </cell>
          <cell r="C3">
            <v>1</v>
          </cell>
        </row>
        <row r="4">
          <cell r="B4" t="str">
            <v>绑定元宝</v>
          </cell>
          <cell r="C4">
            <v>1</v>
          </cell>
        </row>
        <row r="5">
          <cell r="B5" t="str">
            <v>荣誉</v>
          </cell>
          <cell r="C5">
            <v>0.01</v>
          </cell>
        </row>
        <row r="6">
          <cell r="B6" t="str">
            <v>修为</v>
          </cell>
          <cell r="C6">
            <v>0.2</v>
          </cell>
        </row>
        <row r="7">
          <cell r="B7" t="str">
            <v>洗炼丹</v>
          </cell>
          <cell r="C7">
            <v>10</v>
          </cell>
        </row>
        <row r="8">
          <cell r="B8" t="str">
            <v>60元宝</v>
          </cell>
          <cell r="C8">
            <v>60</v>
          </cell>
        </row>
        <row r="9">
          <cell r="B9" t="str">
            <v>300元宝</v>
          </cell>
          <cell r="C9">
            <v>300</v>
          </cell>
        </row>
        <row r="10">
          <cell r="B10" t="str">
            <v>680元宝</v>
          </cell>
          <cell r="C10">
            <v>680</v>
          </cell>
        </row>
        <row r="11">
          <cell r="B11" t="str">
            <v>1280元宝</v>
          </cell>
          <cell r="C11">
            <v>1280</v>
          </cell>
        </row>
        <row r="12">
          <cell r="B12" t="str">
            <v>1980元宝</v>
          </cell>
          <cell r="C12">
            <v>1980</v>
          </cell>
        </row>
        <row r="13">
          <cell r="B13" t="str">
            <v>3280元宝</v>
          </cell>
          <cell r="C13">
            <v>3280</v>
          </cell>
        </row>
        <row r="14">
          <cell r="B14" t="str">
            <v>6480元宝</v>
          </cell>
          <cell r="C14">
            <v>6480</v>
          </cell>
        </row>
        <row r="15">
          <cell r="B15" t="str">
            <v>兽皇</v>
          </cell>
          <cell r="C15">
            <v>50</v>
          </cell>
        </row>
        <row r="16">
          <cell r="B16" t="str">
            <v>巫医</v>
          </cell>
          <cell r="C16">
            <v>50</v>
          </cell>
        </row>
        <row r="17">
          <cell r="B17" t="str">
            <v>修罗</v>
          </cell>
          <cell r="C17">
            <v>50</v>
          </cell>
        </row>
        <row r="18">
          <cell r="B18" t="str">
            <v>持剑天王</v>
          </cell>
          <cell r="C18">
            <v>50</v>
          </cell>
        </row>
        <row r="19">
          <cell r="B19" t="str">
            <v>魔族护法</v>
          </cell>
          <cell r="C19">
            <v>50</v>
          </cell>
        </row>
        <row r="20">
          <cell r="B20" t="str">
            <v>幽冥魔娃</v>
          </cell>
          <cell r="C20">
            <v>100</v>
          </cell>
        </row>
        <row r="21">
          <cell r="B21" t="str">
            <v>火山熔蛙</v>
          </cell>
          <cell r="C21">
            <v>100</v>
          </cell>
        </row>
        <row r="22">
          <cell r="B22" t="str">
            <v>魔将统领</v>
          </cell>
          <cell r="C22">
            <v>100</v>
          </cell>
        </row>
        <row r="23">
          <cell r="B23" t="str">
            <v>天煞火狼</v>
          </cell>
          <cell r="C23">
            <v>200</v>
          </cell>
        </row>
        <row r="24">
          <cell r="B24" t="str">
            <v>魔人</v>
          </cell>
          <cell r="C24">
            <v>50</v>
          </cell>
        </row>
        <row r="25">
          <cell r="B25" t="str">
            <v>魔族长老</v>
          </cell>
          <cell r="C25">
            <v>50</v>
          </cell>
        </row>
        <row r="26">
          <cell r="B26" t="str">
            <v>牛魔王</v>
          </cell>
          <cell r="C26">
            <v>50</v>
          </cell>
        </row>
        <row r="27">
          <cell r="B27" t="str">
            <v>潮汐</v>
          </cell>
          <cell r="C27">
            <v>100</v>
          </cell>
        </row>
        <row r="28">
          <cell r="B28" t="str">
            <v>海族统领</v>
          </cell>
          <cell r="C28">
            <v>100</v>
          </cell>
        </row>
        <row r="29">
          <cell r="B29" t="str">
            <v>翼虎</v>
          </cell>
          <cell r="C29">
            <v>100</v>
          </cell>
        </row>
        <row r="30">
          <cell r="B30" t="str">
            <v>蜘蛛女王</v>
          </cell>
          <cell r="C30">
            <v>200</v>
          </cell>
        </row>
        <row r="31">
          <cell r="B31" t="str">
            <v>混沌使者</v>
          </cell>
          <cell r="C31">
            <v>200</v>
          </cell>
        </row>
        <row r="32">
          <cell r="B32" t="str">
            <v>战灵</v>
          </cell>
          <cell r="C32">
            <v>400</v>
          </cell>
        </row>
        <row r="33">
          <cell r="B33" t="str">
            <v>沙雕王</v>
          </cell>
          <cell r="C33">
            <v>50</v>
          </cell>
        </row>
        <row r="34">
          <cell r="B34" t="str">
            <v>冰霜雪猿</v>
          </cell>
          <cell r="C34">
            <v>100</v>
          </cell>
        </row>
        <row r="35">
          <cell r="B35" t="str">
            <v>擎天巨猿</v>
          </cell>
          <cell r="C35">
            <v>100</v>
          </cell>
        </row>
        <row r="36">
          <cell r="B36" t="str">
            <v>雪女</v>
          </cell>
          <cell r="C36">
            <v>200</v>
          </cell>
        </row>
        <row r="37">
          <cell r="B37" t="str">
            <v>熔岩巨魔</v>
          </cell>
          <cell r="C37">
            <v>200</v>
          </cell>
        </row>
        <row r="38">
          <cell r="B38" t="str">
            <v>青刺麒麟</v>
          </cell>
          <cell r="C38">
            <v>400</v>
          </cell>
        </row>
        <row r="39">
          <cell r="B39" t="str">
            <v>毒翼魔龙</v>
          </cell>
          <cell r="C39">
            <v>100</v>
          </cell>
        </row>
        <row r="40">
          <cell r="B40" t="str">
            <v>魔道</v>
          </cell>
          <cell r="C40">
            <v>200</v>
          </cell>
        </row>
        <row r="41">
          <cell r="B41" t="str">
            <v>召魔使者</v>
          </cell>
          <cell r="C41">
            <v>400</v>
          </cell>
        </row>
        <row r="42">
          <cell r="B42" t="str">
            <v>血魔</v>
          </cell>
          <cell r="C42">
            <v>100</v>
          </cell>
        </row>
        <row r="43">
          <cell r="B43" t="str">
            <v>伏魔鬼猿</v>
          </cell>
          <cell r="C43">
            <v>100</v>
          </cell>
        </row>
        <row r="44">
          <cell r="B44" t="str">
            <v>苍雪漓龙</v>
          </cell>
          <cell r="C44">
            <v>200</v>
          </cell>
        </row>
        <row r="45">
          <cell r="B45" t="str">
            <v>外道魔像</v>
          </cell>
          <cell r="C45">
            <v>400</v>
          </cell>
        </row>
        <row r="46">
          <cell r="B46" t="str">
            <v>入门收藏家</v>
          </cell>
          <cell r="C46">
            <v>50</v>
          </cell>
        </row>
        <row r="47">
          <cell r="B47" t="str">
            <v>初级收藏家</v>
          </cell>
          <cell r="C47">
            <v>100</v>
          </cell>
        </row>
        <row r="48">
          <cell r="B48" t="str">
            <v>进阶收藏家</v>
          </cell>
          <cell r="C48">
            <v>200</v>
          </cell>
        </row>
        <row r="49">
          <cell r="B49" t="str">
            <v>高级收藏家</v>
          </cell>
          <cell r="C49">
            <v>400</v>
          </cell>
        </row>
        <row r="50">
          <cell r="B50" t="str">
            <v>顶级收藏家</v>
          </cell>
          <cell r="C50">
            <v>400</v>
          </cell>
        </row>
        <row r="51">
          <cell r="B51" t="str">
            <v>特级收藏家</v>
          </cell>
          <cell r="C51">
            <v>800</v>
          </cell>
        </row>
        <row r="52">
          <cell r="B52" t="str">
            <v>瑶音</v>
          </cell>
          <cell r="C52">
            <v>50</v>
          </cell>
        </row>
        <row r="53">
          <cell r="B53" t="str">
            <v>蓝萤</v>
          </cell>
          <cell r="C53">
            <v>100</v>
          </cell>
        </row>
        <row r="54">
          <cell r="B54" t="str">
            <v>紫姬</v>
          </cell>
          <cell r="C54">
            <v>100</v>
          </cell>
        </row>
        <row r="55">
          <cell r="B55" t="str">
            <v>凤音</v>
          </cell>
          <cell r="C55">
            <v>200</v>
          </cell>
        </row>
        <row r="56">
          <cell r="B56" t="str">
            <v>基础精华卡</v>
          </cell>
          <cell r="C56">
            <v>50</v>
          </cell>
        </row>
        <row r="57">
          <cell r="B57" t="str">
            <v>初级精华卡</v>
          </cell>
          <cell r="C57">
            <v>100</v>
          </cell>
        </row>
        <row r="58">
          <cell r="B58" t="str">
            <v>中级精华卡</v>
          </cell>
          <cell r="C58">
            <v>200</v>
          </cell>
        </row>
        <row r="59">
          <cell r="B59" t="str">
            <v>高级精华卡</v>
          </cell>
          <cell r="C59">
            <v>400</v>
          </cell>
        </row>
        <row r="60">
          <cell r="B60" t="str">
            <v>特级精华卡</v>
          </cell>
          <cell r="C60">
            <v>800</v>
          </cell>
        </row>
        <row r="61">
          <cell r="B61" t="str">
            <v>1级攻击宝石</v>
          </cell>
          <cell r="C61">
            <v>20</v>
          </cell>
        </row>
        <row r="62">
          <cell r="B62" t="str">
            <v>2级攻击宝石</v>
          </cell>
          <cell r="C62">
            <v>60</v>
          </cell>
        </row>
        <row r="63">
          <cell r="B63" t="str">
            <v>3级攻击宝石</v>
          </cell>
          <cell r="C63">
            <v>180</v>
          </cell>
        </row>
        <row r="64">
          <cell r="B64" t="str">
            <v>4级攻击宝石</v>
          </cell>
          <cell r="C64">
            <v>540</v>
          </cell>
        </row>
        <row r="65">
          <cell r="B65" t="str">
            <v>5级攻击宝石</v>
          </cell>
          <cell r="C65">
            <v>1620</v>
          </cell>
        </row>
        <row r="66">
          <cell r="B66" t="str">
            <v>6级攻击宝石</v>
          </cell>
          <cell r="C66">
            <v>4860</v>
          </cell>
        </row>
        <row r="67">
          <cell r="B67" t="str">
            <v>7级攻击宝石</v>
          </cell>
          <cell r="C67">
            <v>14580</v>
          </cell>
        </row>
        <row r="68">
          <cell r="B68" t="str">
            <v>8级攻击宝石</v>
          </cell>
          <cell r="C68">
            <v>43740</v>
          </cell>
        </row>
        <row r="69">
          <cell r="B69" t="str">
            <v>9级攻击宝石</v>
          </cell>
          <cell r="C69">
            <v>131220</v>
          </cell>
        </row>
        <row r="70">
          <cell r="B70" t="str">
            <v>1级生命宝石</v>
          </cell>
          <cell r="C70">
            <v>20</v>
          </cell>
        </row>
        <row r="71">
          <cell r="B71" t="str">
            <v>2级生命宝石</v>
          </cell>
          <cell r="C71">
            <v>60</v>
          </cell>
        </row>
        <row r="72">
          <cell r="B72" t="str">
            <v>3级生命宝石</v>
          </cell>
          <cell r="C72">
            <v>180</v>
          </cell>
        </row>
        <row r="73">
          <cell r="B73" t="str">
            <v>4级生命宝石</v>
          </cell>
          <cell r="C73">
            <v>540</v>
          </cell>
        </row>
        <row r="74">
          <cell r="B74" t="str">
            <v>5级生命宝石</v>
          </cell>
          <cell r="C74">
            <v>1620</v>
          </cell>
        </row>
        <row r="75">
          <cell r="B75" t="str">
            <v>6级生命宝石</v>
          </cell>
          <cell r="C75">
            <v>4860</v>
          </cell>
        </row>
        <row r="76">
          <cell r="B76" t="str">
            <v>7级生命宝石</v>
          </cell>
          <cell r="C76">
            <v>14580</v>
          </cell>
        </row>
        <row r="77">
          <cell r="B77" t="str">
            <v>8级生命宝石</v>
          </cell>
          <cell r="C77">
            <v>43740</v>
          </cell>
        </row>
        <row r="78">
          <cell r="B78" t="str">
            <v>9级生命宝石</v>
          </cell>
          <cell r="C78">
            <v>131220</v>
          </cell>
        </row>
        <row r="79">
          <cell r="B79" t="str">
            <v>坐骑进阶丹</v>
          </cell>
          <cell r="C79">
            <v>10</v>
          </cell>
        </row>
        <row r="80">
          <cell r="B80" t="str">
            <v>坐骑潜能丹</v>
          </cell>
          <cell r="C80">
            <v>200</v>
          </cell>
        </row>
        <row r="81">
          <cell r="B81" t="str">
            <v>坐骑悟性丹</v>
          </cell>
          <cell r="C81">
            <v>200</v>
          </cell>
        </row>
        <row r="82">
          <cell r="B82" t="str">
            <v>坐骑飞升丹</v>
          </cell>
          <cell r="C82">
            <v>2500</v>
          </cell>
        </row>
        <row r="83">
          <cell r="B83" t="str">
            <v>坐骑祝福卡</v>
          </cell>
          <cell r="C83">
            <v>150</v>
          </cell>
        </row>
        <row r="84">
          <cell r="B84" t="str">
            <v>初级法宝晶石</v>
          </cell>
          <cell r="C84">
            <v>10</v>
          </cell>
        </row>
        <row r="85">
          <cell r="B85" t="str">
            <v>中级法宝晶石</v>
          </cell>
          <cell r="C85">
            <v>60</v>
          </cell>
        </row>
        <row r="86">
          <cell r="B86" t="str">
            <v>高级法宝晶石</v>
          </cell>
          <cell r="C86">
            <v>300</v>
          </cell>
        </row>
        <row r="87">
          <cell r="B87" t="str">
            <v>坎水魂石</v>
          </cell>
          <cell r="C87">
            <v>500</v>
          </cell>
        </row>
        <row r="88">
          <cell r="B88" t="str">
            <v>离火魂石</v>
          </cell>
          <cell r="C88">
            <v>500</v>
          </cell>
        </row>
        <row r="89">
          <cell r="B89" t="str">
            <v>阴阳魂石</v>
          </cell>
          <cell r="C89">
            <v>2500</v>
          </cell>
        </row>
        <row r="90">
          <cell r="B90" t="str">
            <v>初级灵羽精华</v>
          </cell>
          <cell r="C90">
            <v>10</v>
          </cell>
        </row>
        <row r="91">
          <cell r="B91" t="str">
            <v>中级灵羽精华</v>
          </cell>
          <cell r="C91">
            <v>60</v>
          </cell>
        </row>
        <row r="92">
          <cell r="B92" t="str">
            <v>高级灵羽精华</v>
          </cell>
          <cell r="C92">
            <v>300</v>
          </cell>
        </row>
        <row r="93">
          <cell r="B93" t="str">
            <v>日曜翎羽</v>
          </cell>
          <cell r="C93">
            <v>500</v>
          </cell>
        </row>
        <row r="94">
          <cell r="B94" t="str">
            <v>月曜翎羽</v>
          </cell>
          <cell r="C94">
            <v>500</v>
          </cell>
        </row>
        <row r="95">
          <cell r="B95" t="str">
            <v>七曜翎羽</v>
          </cell>
          <cell r="C95">
            <v>2500</v>
          </cell>
        </row>
        <row r="96">
          <cell r="B96" t="str">
            <v>低级玄晶</v>
          </cell>
          <cell r="C96">
            <v>10</v>
          </cell>
        </row>
        <row r="97">
          <cell r="B97" t="str">
            <v>中级玄晶</v>
          </cell>
          <cell r="C97">
            <v>60</v>
          </cell>
        </row>
        <row r="98">
          <cell r="B98" t="str">
            <v>高级玄晶</v>
          </cell>
          <cell r="C98">
            <v>300</v>
          </cell>
        </row>
        <row r="99">
          <cell r="B99" t="str">
            <v>青龙器魂</v>
          </cell>
          <cell r="C99">
            <v>1000</v>
          </cell>
        </row>
        <row r="100">
          <cell r="B100" t="str">
            <v>白虎器魂</v>
          </cell>
          <cell r="C100">
            <v>1000</v>
          </cell>
        </row>
        <row r="101">
          <cell r="B101" t="str">
            <v>麒麟器魂</v>
          </cell>
          <cell r="C101">
            <v>2500</v>
          </cell>
        </row>
        <row r="102">
          <cell r="B102" t="str">
            <v>高级伙伴经验丹</v>
          </cell>
          <cell r="C102">
            <v>20</v>
          </cell>
        </row>
        <row r="103">
          <cell r="B103" t="str">
            <v>伙伴进阶丹</v>
          </cell>
          <cell r="C103">
            <v>10</v>
          </cell>
        </row>
        <row r="104">
          <cell r="B104" t="str">
            <v>伙伴潜能丹</v>
          </cell>
          <cell r="C104">
            <v>200</v>
          </cell>
        </row>
        <row r="105">
          <cell r="B105" t="str">
            <v>伙伴悟性丹</v>
          </cell>
          <cell r="C105">
            <v>200</v>
          </cell>
        </row>
        <row r="106">
          <cell r="B106" t="str">
            <v>伙伴飞升丹</v>
          </cell>
          <cell r="C106">
            <v>2500</v>
          </cell>
        </row>
        <row r="107">
          <cell r="B107" t="str">
            <v>中级伙伴经验丹</v>
          </cell>
          <cell r="C107">
            <v>5</v>
          </cell>
        </row>
        <row r="108">
          <cell r="B108" t="str">
            <v>初级伙伴经验丹</v>
          </cell>
          <cell r="C108">
            <v>1</v>
          </cell>
        </row>
        <row r="109">
          <cell r="B109" t="str">
            <v>伙伴祝福卡</v>
          </cell>
          <cell r="C109">
            <v>150</v>
          </cell>
        </row>
        <row r="110">
          <cell r="B110" t="str">
            <v>修炼丹</v>
          </cell>
          <cell r="C110">
            <v>20</v>
          </cell>
        </row>
        <row r="111">
          <cell r="B111" t="str">
            <v>战魂丹</v>
          </cell>
          <cell r="C111">
            <v>10</v>
          </cell>
        </row>
        <row r="112">
          <cell r="B112" t="str">
            <v>1.5倍经验药</v>
          </cell>
          <cell r="C112">
            <v>15</v>
          </cell>
        </row>
        <row r="113">
          <cell r="B113" t="str">
            <v>2倍经验药</v>
          </cell>
          <cell r="C113">
            <v>60</v>
          </cell>
        </row>
        <row r="114">
          <cell r="B114" t="str">
            <v>3倍经验药</v>
          </cell>
          <cell r="C114">
            <v>400</v>
          </cell>
        </row>
        <row r="115">
          <cell r="B115" t="str">
            <v>玫瑰花999朵</v>
          </cell>
          <cell r="C115">
            <v>999</v>
          </cell>
        </row>
        <row r="116">
          <cell r="B116" t="str">
            <v>玫瑰花99朵</v>
          </cell>
          <cell r="C116">
            <v>99</v>
          </cell>
        </row>
        <row r="117">
          <cell r="B117" t="str">
            <v>玫瑰花9朵</v>
          </cell>
          <cell r="C117">
            <v>9</v>
          </cell>
        </row>
        <row r="118">
          <cell r="B118" t="str">
            <v>玫瑰花1朵</v>
          </cell>
          <cell r="C118">
            <v>1</v>
          </cell>
        </row>
        <row r="119">
          <cell r="B119" t="str">
            <v>道庭令牌</v>
          </cell>
          <cell r="C119">
            <v>100</v>
          </cell>
        </row>
        <row r="120">
          <cell r="B120" t="str">
            <v>青竹密令</v>
          </cell>
          <cell r="C120">
            <v>40</v>
          </cell>
        </row>
        <row r="121">
          <cell r="B121" t="str">
            <v>幽冥通行证</v>
          </cell>
          <cell r="C121">
            <v>80</v>
          </cell>
        </row>
        <row r="122">
          <cell r="B122" t="str">
            <v>离线挂机卡</v>
          </cell>
          <cell r="C122">
            <v>25</v>
          </cell>
        </row>
        <row r="123">
          <cell r="B123" t="str">
            <v>离线挂机卡（2小时）</v>
          </cell>
          <cell r="C123">
            <v>10</v>
          </cell>
        </row>
        <row r="124">
          <cell r="B124" t="str">
            <v>护花令</v>
          </cell>
          <cell r="C124">
            <v>20</v>
          </cell>
        </row>
        <row r="125">
          <cell r="B125" t="str">
            <v>符文令</v>
          </cell>
          <cell r="C125">
            <v>150</v>
          </cell>
        </row>
        <row r="126">
          <cell r="B126" t="str">
            <v>宝藏钥匙</v>
          </cell>
          <cell r="C126">
            <v>20</v>
          </cell>
        </row>
        <row r="127">
          <cell r="B127" t="str">
            <v>小飞鞋</v>
          </cell>
          <cell r="C127">
            <v>1</v>
          </cell>
        </row>
        <row r="128">
          <cell r="B128" t="str">
            <v>10绑定元宝</v>
          </cell>
          <cell r="C128">
            <v>10</v>
          </cell>
        </row>
        <row r="129">
          <cell r="B129" t="str">
            <v>30绑定元宝</v>
          </cell>
          <cell r="C129">
            <v>30</v>
          </cell>
        </row>
        <row r="130">
          <cell r="B130" t="str">
            <v>50绑定元宝</v>
          </cell>
          <cell r="C130">
            <v>50</v>
          </cell>
        </row>
        <row r="131">
          <cell r="B131" t="str">
            <v>100绑定元宝</v>
          </cell>
          <cell r="C131">
            <v>100</v>
          </cell>
        </row>
        <row r="132">
          <cell r="B132" t="str">
            <v>200绑定元宝</v>
          </cell>
          <cell r="C132">
            <v>200</v>
          </cell>
        </row>
        <row r="133">
          <cell r="B133" t="str">
            <v>500绑定元宝</v>
          </cell>
          <cell r="C133">
            <v>500</v>
          </cell>
        </row>
        <row r="134">
          <cell r="B134" t="str">
            <v>1000绑定元宝</v>
          </cell>
          <cell r="C134">
            <v>1000</v>
          </cell>
        </row>
        <row r="135">
          <cell r="B135" t="str">
            <v>青竹卷轴</v>
          </cell>
          <cell r="C135">
            <v>20</v>
          </cell>
        </row>
        <row r="136">
          <cell r="B136" t="str">
            <v>青竹魔眼</v>
          </cell>
          <cell r="C136">
            <v>20</v>
          </cell>
        </row>
        <row r="137">
          <cell r="B137" t="str">
            <v>青竹门票</v>
          </cell>
          <cell r="C137">
            <v>100</v>
          </cell>
        </row>
        <row r="138">
          <cell r="B138" t="str">
            <v>幽冥地图</v>
          </cell>
          <cell r="C138">
            <v>40</v>
          </cell>
        </row>
        <row r="139">
          <cell r="B139" t="str">
            <v>幽冥秘钥</v>
          </cell>
          <cell r="C139">
            <v>40</v>
          </cell>
        </row>
        <row r="140">
          <cell r="B140" t="str">
            <v>角色改名卡</v>
          </cell>
          <cell r="C140">
            <v>468</v>
          </cell>
        </row>
        <row r="141">
          <cell r="B141" t="str">
            <v>道庭改名卡</v>
          </cell>
          <cell r="C141">
            <v>998</v>
          </cell>
        </row>
        <row r="142">
          <cell r="B142" t="str">
            <v>个人BOSS挑战券</v>
          </cell>
          <cell r="C142">
            <v>60</v>
          </cell>
        </row>
        <row r="143">
          <cell r="B143" t="str">
            <v>100元宝</v>
          </cell>
          <cell r="C143">
            <v>100</v>
          </cell>
        </row>
        <row r="144">
          <cell r="B144" t="str">
            <v>200元宝</v>
          </cell>
          <cell r="C144">
            <v>200</v>
          </cell>
        </row>
        <row r="145">
          <cell r="B145" t="str">
            <v>500元宝</v>
          </cell>
          <cell r="C145">
            <v>500</v>
          </cell>
        </row>
        <row r="146">
          <cell r="B146" t="str">
            <v>1000元宝</v>
          </cell>
          <cell r="C146">
            <v>1000</v>
          </cell>
        </row>
        <row r="147">
          <cell r="B147" t="str">
            <v>聚魂幡</v>
          </cell>
          <cell r="C147">
            <v>7000</v>
          </cell>
        </row>
        <row r="148">
          <cell r="B148" t="str">
            <v>比翼剑</v>
          </cell>
          <cell r="C148">
            <v>10000</v>
          </cell>
        </row>
        <row r="149">
          <cell r="B149" t="str">
            <v>玉净瓶</v>
          </cell>
          <cell r="C149">
            <v>13000</v>
          </cell>
        </row>
        <row r="150">
          <cell r="B150" t="str">
            <v>沙尘之珠</v>
          </cell>
          <cell r="C150">
            <v>16000</v>
          </cell>
        </row>
        <row r="151">
          <cell r="B151" t="str">
            <v>昊天塔</v>
          </cell>
          <cell r="C151">
            <v>8500</v>
          </cell>
        </row>
        <row r="152">
          <cell r="B152" t="str">
            <v>光耀众生</v>
          </cell>
          <cell r="C152">
            <v>15000</v>
          </cell>
        </row>
        <row r="153">
          <cell r="B153" t="str">
            <v>月煌虚引</v>
          </cell>
          <cell r="C153">
            <v>30000</v>
          </cell>
        </row>
        <row r="154">
          <cell r="B154" t="str">
            <v>神渊龙吟</v>
          </cell>
          <cell r="C154">
            <v>45000</v>
          </cell>
        </row>
        <row r="155">
          <cell r="B155" t="str">
            <v>天机如锋</v>
          </cell>
          <cell r="C155">
            <v>7000</v>
          </cell>
        </row>
        <row r="156">
          <cell r="B156" t="str">
            <v>月霓青华</v>
          </cell>
          <cell r="C156">
            <v>10000</v>
          </cell>
        </row>
        <row r="157">
          <cell r="B157" t="str">
            <v>紫渊龙翼</v>
          </cell>
          <cell r="C157">
            <v>13000</v>
          </cell>
        </row>
        <row r="158">
          <cell r="B158" t="str">
            <v>煞灵魔骨</v>
          </cell>
          <cell r="C158">
            <v>16000</v>
          </cell>
        </row>
        <row r="159">
          <cell r="B159" t="str">
            <v>妖皇灵羽</v>
          </cell>
          <cell r="C159">
            <v>8500</v>
          </cell>
        </row>
      </sheetData>
      <sheetData sheetId="14">
        <row r="1">
          <cell r="B1" t="str">
            <v>道具名称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2</v>
          </cell>
          <cell r="C2">
            <v>6</v>
          </cell>
        </row>
        <row r="3">
          <cell r="A3">
            <v>3</v>
          </cell>
          <cell r="C3">
            <v>30</v>
          </cell>
        </row>
        <row r="4">
          <cell r="A4">
            <v>4</v>
          </cell>
          <cell r="C4">
            <v>68</v>
          </cell>
        </row>
        <row r="5">
          <cell r="A5">
            <v>5</v>
          </cell>
          <cell r="C5">
            <v>128</v>
          </cell>
        </row>
        <row r="6">
          <cell r="A6">
            <v>6</v>
          </cell>
          <cell r="C6">
            <v>648</v>
          </cell>
        </row>
        <row r="7">
          <cell r="A7">
            <v>7</v>
          </cell>
          <cell r="C7">
            <v>198</v>
          </cell>
        </row>
        <row r="8">
          <cell r="A8">
            <v>8</v>
          </cell>
          <cell r="C8">
            <v>328</v>
          </cell>
        </row>
        <row r="9">
          <cell r="A9">
            <v>9</v>
          </cell>
          <cell r="C9">
            <v>98</v>
          </cell>
        </row>
        <row r="10">
          <cell r="A10">
            <v>10</v>
          </cell>
          <cell r="C10">
            <v>1</v>
          </cell>
        </row>
        <row r="11">
          <cell r="A11">
            <v>11</v>
          </cell>
          <cell r="C11">
            <v>3</v>
          </cell>
        </row>
        <row r="12">
          <cell r="A12">
            <v>12</v>
          </cell>
          <cell r="C12">
            <v>8</v>
          </cell>
        </row>
        <row r="13">
          <cell r="A13">
            <v>13</v>
          </cell>
          <cell r="C13">
            <v>12</v>
          </cell>
        </row>
        <row r="14">
          <cell r="A14">
            <v>14</v>
          </cell>
          <cell r="C14">
            <v>118</v>
          </cell>
        </row>
        <row r="15">
          <cell r="A15">
            <v>15</v>
          </cell>
          <cell r="C15">
            <v>28</v>
          </cell>
        </row>
        <row r="16">
          <cell r="A16">
            <v>16</v>
          </cell>
          <cell r="C16">
            <v>40</v>
          </cell>
        </row>
        <row r="17">
          <cell r="A17">
            <v>17</v>
          </cell>
          <cell r="C17">
            <v>60</v>
          </cell>
        </row>
        <row r="18">
          <cell r="A18">
            <v>18</v>
          </cell>
          <cell r="C18">
            <v>73</v>
          </cell>
        </row>
        <row r="19">
          <cell r="A19">
            <v>19</v>
          </cell>
          <cell r="C19">
            <v>88</v>
          </cell>
        </row>
        <row r="20">
          <cell r="A20">
            <v>20</v>
          </cell>
          <cell r="C20">
            <v>93</v>
          </cell>
        </row>
        <row r="21">
          <cell r="A21">
            <v>21</v>
          </cell>
          <cell r="C21">
            <v>18</v>
          </cell>
        </row>
        <row r="22">
          <cell r="A22">
            <v>22</v>
          </cell>
          <cell r="C22">
            <v>123</v>
          </cell>
        </row>
        <row r="23">
          <cell r="A23">
            <v>23</v>
          </cell>
          <cell r="C23">
            <v>163</v>
          </cell>
        </row>
        <row r="24">
          <cell r="A24">
            <v>24</v>
          </cell>
          <cell r="C24">
            <v>168</v>
          </cell>
        </row>
        <row r="25">
          <cell r="A25">
            <v>25</v>
          </cell>
          <cell r="C25">
            <v>188</v>
          </cell>
        </row>
        <row r="26">
          <cell r="A26">
            <v>26</v>
          </cell>
          <cell r="C26">
            <v>288</v>
          </cell>
        </row>
        <row r="27">
          <cell r="A27">
            <v>27</v>
          </cell>
          <cell r="C27">
            <v>298</v>
          </cell>
        </row>
        <row r="28">
          <cell r="A28">
            <v>28</v>
          </cell>
          <cell r="C28">
            <v>618</v>
          </cell>
        </row>
        <row r="29">
          <cell r="A29">
            <v>29</v>
          </cell>
          <cell r="B29" t="str">
            <v>112471,112470,112472,112455,112454,112537,112539,112541,112584,112505,112504,112503,112589,112590,112591,112647,112663,112689,112733,112747,112774,112775,112769,112796,112797,112837,112907,113022,113011,113012,113099,113114,113115,113117</v>
          </cell>
          <cell r="C29">
            <v>1000</v>
          </cell>
        </row>
        <row r="30">
          <cell r="A30">
            <v>30</v>
          </cell>
          <cell r="B30" t="str">
            <v>112471,112470,112472,112455,112454,112537,112539,112541,112584,112505,112504,112503,112589,112590,112591,112647,112663,112689,112733,112747,112774,112775,112769,112796,112797,112837,112907,113022,113011,113012,113099,113114,113115,113117</v>
          </cell>
          <cell r="C30">
            <v>2000</v>
          </cell>
        </row>
        <row r="31">
          <cell r="A31">
            <v>31</v>
          </cell>
          <cell r="B31" t="str">
            <v>112471,112470,112472,112455,112454,112537,112539,112541,112584,112505,112504,112503,112589,112590,112591,112647,112663,112689,112733,112747,112774,112775,112769,112796,112797,112837,112907,113022,113011,113012,113099,113114,113115,113117</v>
          </cell>
          <cell r="C31">
            <v>5000</v>
          </cell>
        </row>
        <row r="32">
          <cell r="A32">
            <v>32</v>
          </cell>
          <cell r="B32" t="str">
            <v>112471,112470,112472,112455,112454,112537,112539,112541,112584,112505,112504,112503,112589,112590,112591,112647,112663,112689,112733,112747,112774,112775,112769,112796,112797,112837,112907,113022,113011,113012,113099,113114,113115,113117</v>
          </cell>
          <cell r="C32">
            <v>10000</v>
          </cell>
        </row>
        <row r="33">
          <cell r="A33">
            <v>33</v>
          </cell>
          <cell r="B33" t="str">
            <v>112471,112470,112472,112455,112454,112537,112539,112541,112584,112505,112504,112503,112589,112590,112591,112647,112663,112689,112733,112747,112774,112775,112769,112796,112797,112837,112907,113022,113011,113012,113099,113114,113115,113117</v>
          </cell>
          <cell r="C33">
            <v>20000</v>
          </cell>
        </row>
        <row r="34">
          <cell r="A34">
            <v>34</v>
          </cell>
          <cell r="C34">
            <v>38</v>
          </cell>
        </row>
        <row r="35">
          <cell r="A35">
            <v>35</v>
          </cell>
          <cell r="C35">
            <v>78</v>
          </cell>
        </row>
        <row r="36">
          <cell r="A36">
            <v>36</v>
          </cell>
          <cell r="C36">
            <v>268</v>
          </cell>
        </row>
        <row r="37">
          <cell r="A37">
            <v>37</v>
          </cell>
          <cell r="C37">
            <v>488</v>
          </cell>
        </row>
        <row r="38">
          <cell r="A38">
            <v>38</v>
          </cell>
          <cell r="C38">
            <v>199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0"/>
  <sheetViews>
    <sheetView tabSelected="1" workbookViewId="0">
      <pane xSplit="1" ySplit="1" topLeftCell="I237" activePane="bottomRight" state="frozen"/>
      <selection pane="topRight" activeCell="B1" sqref="B1"/>
      <selection pane="bottomLeft" activeCell="A2" sqref="A2"/>
      <selection pane="bottomRight" activeCell="N3" sqref="N3:N370"/>
    </sheetView>
  </sheetViews>
  <sheetFormatPr defaultRowHeight="14.25" x14ac:dyDescent="0.2"/>
  <cols>
    <col min="3" max="4" width="13" customWidth="1"/>
    <col min="6" max="6" width="18.375" customWidth="1"/>
    <col min="7" max="7" width="44.375" style="12" customWidth="1"/>
    <col min="8" max="8" width="58.75" customWidth="1"/>
    <col min="9" max="9" width="13.5" customWidth="1"/>
    <col min="10" max="10" width="14.625" customWidth="1"/>
    <col min="11" max="11" width="11.25" customWidth="1"/>
    <col min="12" max="12" width="16.125" customWidth="1"/>
    <col min="13" max="13" width="73.75" customWidth="1"/>
    <col min="14" max="14" width="9" style="90"/>
    <col min="15" max="15" width="9" style="1"/>
    <col min="17" max="17" width="9" style="1"/>
    <col min="18" max="18" width="29.625" customWidth="1"/>
  </cols>
  <sheetData>
    <row r="1" spans="1:18" x14ac:dyDescent="0.2">
      <c r="A1" t="s">
        <v>0</v>
      </c>
      <c r="B1" t="s">
        <v>1</v>
      </c>
      <c r="C1" t="s">
        <v>9</v>
      </c>
      <c r="D1" t="s">
        <v>1016</v>
      </c>
      <c r="E1" t="s">
        <v>2</v>
      </c>
      <c r="F1" t="s">
        <v>48</v>
      </c>
      <c r="G1" s="12" t="s">
        <v>43</v>
      </c>
      <c r="H1" t="s">
        <v>44</v>
      </c>
      <c r="I1" t="s">
        <v>42</v>
      </c>
      <c r="J1" t="s">
        <v>45</v>
      </c>
      <c r="K1" t="s">
        <v>46</v>
      </c>
      <c r="L1" t="s">
        <v>47</v>
      </c>
      <c r="M1" s="1" t="s">
        <v>7</v>
      </c>
      <c r="N1" s="90" t="s">
        <v>3</v>
      </c>
      <c r="O1" s="1" t="s">
        <v>4</v>
      </c>
      <c r="P1" t="s">
        <v>5</v>
      </c>
      <c r="Q1" s="1" t="s">
        <v>6</v>
      </c>
      <c r="R1" t="s">
        <v>8</v>
      </c>
    </row>
    <row r="2" spans="1:18" s="5" customFormat="1" x14ac:dyDescent="0.2">
      <c r="A2" s="8">
        <v>99999</v>
      </c>
      <c r="B2" s="8"/>
      <c r="C2" s="8"/>
      <c r="D2" s="8"/>
      <c r="E2" s="8"/>
      <c r="F2" s="9"/>
      <c r="G2" s="13"/>
      <c r="H2" s="8">
        <v>210</v>
      </c>
      <c r="I2" s="8"/>
      <c r="J2" s="8"/>
      <c r="K2" s="8"/>
      <c r="L2" s="8"/>
      <c r="M2" s="5" t="s">
        <v>41</v>
      </c>
      <c r="N2" s="91">
        <v>70</v>
      </c>
      <c r="O2" s="8"/>
      <c r="P2" s="8"/>
      <c r="Q2" s="14"/>
      <c r="R2" s="8" t="s">
        <v>1017</v>
      </c>
    </row>
    <row r="3" spans="1:18" x14ac:dyDescent="0.2">
      <c r="A3">
        <v>1</v>
      </c>
      <c r="B3">
        <v>1</v>
      </c>
      <c r="E3">
        <v>12</v>
      </c>
      <c r="H3" t="s">
        <v>66</v>
      </c>
      <c r="M3" t="s">
        <v>1013</v>
      </c>
      <c r="N3" s="90">
        <v>10</v>
      </c>
      <c r="O3" s="1">
        <v>1.99</v>
      </c>
      <c r="P3">
        <v>1</v>
      </c>
      <c r="Q3" s="1">
        <v>30</v>
      </c>
      <c r="R3" t="s">
        <v>1018</v>
      </c>
    </row>
    <row r="4" spans="1:18" x14ac:dyDescent="0.2">
      <c r="A4">
        <v>2</v>
      </c>
      <c r="B4" t="s">
        <v>66</v>
      </c>
      <c r="E4">
        <v>15</v>
      </c>
      <c r="G4" s="12">
        <v>107</v>
      </c>
      <c r="H4">
        <v>1</v>
      </c>
      <c r="I4">
        <v>108</v>
      </c>
      <c r="J4" t="s">
        <v>73</v>
      </c>
      <c r="M4" t="s">
        <v>29</v>
      </c>
      <c r="N4" s="90">
        <v>34</v>
      </c>
      <c r="O4" s="1">
        <v>3.99</v>
      </c>
      <c r="P4">
        <v>1</v>
      </c>
      <c r="Q4" s="1">
        <v>60</v>
      </c>
      <c r="R4" t="s">
        <v>1018</v>
      </c>
    </row>
    <row r="5" spans="1:18" x14ac:dyDescent="0.2">
      <c r="A5">
        <v>3</v>
      </c>
      <c r="B5" t="s">
        <v>66</v>
      </c>
      <c r="E5">
        <v>20</v>
      </c>
      <c r="G5" s="12">
        <v>107</v>
      </c>
      <c r="H5">
        <v>2</v>
      </c>
      <c r="I5">
        <v>108</v>
      </c>
      <c r="J5" t="s">
        <v>74</v>
      </c>
      <c r="M5" t="s">
        <v>30</v>
      </c>
      <c r="N5" s="90">
        <v>112</v>
      </c>
      <c r="O5" s="1">
        <v>13.99</v>
      </c>
      <c r="P5">
        <v>1</v>
      </c>
      <c r="Q5" s="1">
        <v>60</v>
      </c>
      <c r="R5" t="s">
        <v>1019</v>
      </c>
    </row>
    <row r="6" spans="1:18" x14ac:dyDescent="0.2">
      <c r="A6">
        <v>4</v>
      </c>
      <c r="B6">
        <v>2</v>
      </c>
      <c r="E6">
        <v>12</v>
      </c>
      <c r="G6" s="12" t="s">
        <v>66</v>
      </c>
      <c r="H6" t="s">
        <v>66</v>
      </c>
      <c r="J6" t="s">
        <v>66</v>
      </c>
      <c r="M6" t="s">
        <v>1013</v>
      </c>
      <c r="N6" s="90">
        <v>10</v>
      </c>
      <c r="O6" s="1">
        <v>1.99</v>
      </c>
      <c r="P6">
        <v>1</v>
      </c>
      <c r="Q6" s="1">
        <v>30</v>
      </c>
      <c r="R6" t="s">
        <v>1018</v>
      </c>
    </row>
    <row r="7" spans="1:18" x14ac:dyDescent="0.2">
      <c r="A7">
        <v>5</v>
      </c>
      <c r="B7" t="s">
        <v>66</v>
      </c>
      <c r="E7">
        <v>15</v>
      </c>
      <c r="G7" s="12">
        <v>107</v>
      </c>
      <c r="H7">
        <v>4</v>
      </c>
      <c r="I7" s="12">
        <v>108</v>
      </c>
      <c r="J7" t="s">
        <v>75</v>
      </c>
      <c r="M7" t="s">
        <v>29</v>
      </c>
      <c r="N7" s="90">
        <v>34</v>
      </c>
      <c r="O7" s="1">
        <v>3.99</v>
      </c>
      <c r="P7">
        <v>1</v>
      </c>
      <c r="Q7" s="1">
        <v>60</v>
      </c>
      <c r="R7" t="s">
        <v>1018</v>
      </c>
    </row>
    <row r="8" spans="1:18" x14ac:dyDescent="0.2">
      <c r="A8">
        <v>6</v>
      </c>
      <c r="B8" t="s">
        <v>66</v>
      </c>
      <c r="E8">
        <v>20</v>
      </c>
      <c r="G8" s="12">
        <v>107</v>
      </c>
      <c r="H8">
        <v>5</v>
      </c>
      <c r="I8" s="12">
        <v>108</v>
      </c>
      <c r="J8" t="s">
        <v>76</v>
      </c>
      <c r="M8" t="s">
        <v>31</v>
      </c>
      <c r="N8" s="90">
        <v>112</v>
      </c>
      <c r="O8" s="1">
        <v>13.99</v>
      </c>
      <c r="P8">
        <v>1</v>
      </c>
      <c r="Q8" s="1">
        <v>60</v>
      </c>
      <c r="R8" t="s">
        <v>1019</v>
      </c>
    </row>
    <row r="9" spans="1:18" x14ac:dyDescent="0.2">
      <c r="A9">
        <v>7</v>
      </c>
      <c r="B9">
        <v>3</v>
      </c>
      <c r="E9">
        <v>12</v>
      </c>
      <c r="G9" s="12" t="s">
        <v>66</v>
      </c>
      <c r="H9" t="s">
        <v>66</v>
      </c>
      <c r="I9" s="12" t="s">
        <v>66</v>
      </c>
      <c r="J9" t="s">
        <v>66</v>
      </c>
      <c r="M9" t="s">
        <v>1013</v>
      </c>
      <c r="N9" s="90">
        <v>10</v>
      </c>
      <c r="O9" s="1">
        <v>1.99</v>
      </c>
      <c r="P9">
        <v>1</v>
      </c>
      <c r="Q9" s="1">
        <v>30</v>
      </c>
      <c r="R9" t="s">
        <v>1018</v>
      </c>
    </row>
    <row r="10" spans="1:18" x14ac:dyDescent="0.2">
      <c r="A10">
        <v>8</v>
      </c>
      <c r="B10" t="s">
        <v>66</v>
      </c>
      <c r="E10">
        <v>15</v>
      </c>
      <c r="G10" s="12">
        <v>107</v>
      </c>
      <c r="H10">
        <v>7</v>
      </c>
      <c r="I10" s="12">
        <v>108</v>
      </c>
      <c r="J10" t="s">
        <v>77</v>
      </c>
      <c r="M10" t="s">
        <v>29</v>
      </c>
      <c r="N10" s="90">
        <v>34</v>
      </c>
      <c r="O10" s="1">
        <v>3.99</v>
      </c>
      <c r="P10">
        <v>1</v>
      </c>
      <c r="Q10" s="1">
        <v>60</v>
      </c>
      <c r="R10" t="s">
        <v>1018</v>
      </c>
    </row>
    <row r="11" spans="1:18" x14ac:dyDescent="0.2">
      <c r="A11">
        <v>9</v>
      </c>
      <c r="B11" t="s">
        <v>66</v>
      </c>
      <c r="E11">
        <v>20</v>
      </c>
      <c r="G11" s="12">
        <v>107</v>
      </c>
      <c r="H11">
        <v>8</v>
      </c>
      <c r="I11" s="12">
        <v>108</v>
      </c>
      <c r="J11" t="s">
        <v>78</v>
      </c>
      <c r="M11" t="s">
        <v>32</v>
      </c>
      <c r="N11" s="90">
        <v>112</v>
      </c>
      <c r="O11" s="1">
        <v>13.99</v>
      </c>
      <c r="P11">
        <v>1</v>
      </c>
      <c r="Q11" s="1">
        <v>60</v>
      </c>
      <c r="R11" t="s">
        <v>1018</v>
      </c>
    </row>
    <row r="12" spans="1:18" x14ac:dyDescent="0.2">
      <c r="A12">
        <v>10</v>
      </c>
      <c r="B12">
        <v>4</v>
      </c>
      <c r="E12">
        <v>12</v>
      </c>
      <c r="G12" s="12" t="s">
        <v>66</v>
      </c>
      <c r="H12" t="s">
        <v>66</v>
      </c>
      <c r="I12" s="12" t="s">
        <v>66</v>
      </c>
      <c r="J12" t="s">
        <v>66</v>
      </c>
      <c r="M12" t="s">
        <v>1013</v>
      </c>
      <c r="N12" s="90">
        <v>10</v>
      </c>
      <c r="O12" s="1">
        <v>1.99</v>
      </c>
      <c r="P12">
        <v>1</v>
      </c>
      <c r="Q12" s="1">
        <v>30</v>
      </c>
      <c r="R12" t="s">
        <v>1018</v>
      </c>
    </row>
    <row r="13" spans="1:18" x14ac:dyDescent="0.2">
      <c r="A13">
        <v>11</v>
      </c>
      <c r="B13" t="s">
        <v>66</v>
      </c>
      <c r="E13">
        <v>15</v>
      </c>
      <c r="G13" s="12">
        <v>107</v>
      </c>
      <c r="H13">
        <v>10</v>
      </c>
      <c r="I13" s="12">
        <v>108</v>
      </c>
      <c r="J13" t="s">
        <v>79</v>
      </c>
      <c r="M13" t="s">
        <v>29</v>
      </c>
      <c r="N13" s="90">
        <v>34</v>
      </c>
      <c r="O13" s="1">
        <v>3.99</v>
      </c>
      <c r="P13">
        <v>1</v>
      </c>
      <c r="Q13" s="1">
        <v>60</v>
      </c>
      <c r="R13" t="s">
        <v>1019</v>
      </c>
    </row>
    <row r="14" spans="1:18" x14ac:dyDescent="0.2">
      <c r="A14">
        <v>12</v>
      </c>
      <c r="B14" t="s">
        <v>66</v>
      </c>
      <c r="E14">
        <v>20</v>
      </c>
      <c r="G14" s="12">
        <v>107</v>
      </c>
      <c r="H14">
        <v>11</v>
      </c>
      <c r="I14" s="12">
        <v>108</v>
      </c>
      <c r="J14" t="s">
        <v>80</v>
      </c>
      <c r="M14" t="s">
        <v>33</v>
      </c>
      <c r="N14" s="90">
        <v>112</v>
      </c>
      <c r="O14" s="1">
        <v>13.99</v>
      </c>
      <c r="P14">
        <v>1</v>
      </c>
      <c r="Q14" s="1">
        <v>60</v>
      </c>
      <c r="R14" t="s">
        <v>1018</v>
      </c>
    </row>
    <row r="15" spans="1:18" x14ac:dyDescent="0.2">
      <c r="A15">
        <v>13</v>
      </c>
      <c r="B15">
        <v>5</v>
      </c>
      <c r="E15">
        <v>12</v>
      </c>
      <c r="G15" s="12" t="s">
        <v>66</v>
      </c>
      <c r="H15" t="s">
        <v>66</v>
      </c>
      <c r="I15" s="12" t="s">
        <v>66</v>
      </c>
      <c r="J15" t="s">
        <v>66</v>
      </c>
      <c r="M15" t="s">
        <v>1013</v>
      </c>
      <c r="N15" s="90">
        <v>10</v>
      </c>
      <c r="O15" s="1">
        <v>1.99</v>
      </c>
      <c r="P15">
        <v>1</v>
      </c>
      <c r="Q15" s="1">
        <v>30</v>
      </c>
      <c r="R15" t="s">
        <v>1018</v>
      </c>
    </row>
    <row r="16" spans="1:18" x14ac:dyDescent="0.2">
      <c r="A16">
        <v>14</v>
      </c>
      <c r="B16" t="s">
        <v>66</v>
      </c>
      <c r="E16">
        <v>15</v>
      </c>
      <c r="G16" s="12">
        <v>107</v>
      </c>
      <c r="H16">
        <v>13</v>
      </c>
      <c r="I16" s="12">
        <v>108</v>
      </c>
      <c r="J16" t="s">
        <v>81</v>
      </c>
      <c r="M16" t="s">
        <v>29</v>
      </c>
      <c r="N16" s="90">
        <v>34</v>
      </c>
      <c r="O16" s="1">
        <v>3.99</v>
      </c>
      <c r="P16">
        <v>1</v>
      </c>
      <c r="Q16" s="1">
        <v>60</v>
      </c>
      <c r="R16" t="s">
        <v>1019</v>
      </c>
    </row>
    <row r="17" spans="1:18" x14ac:dyDescent="0.2">
      <c r="A17">
        <v>15</v>
      </c>
      <c r="B17" t="s">
        <v>66</v>
      </c>
      <c r="E17">
        <v>20</v>
      </c>
      <c r="G17" s="12">
        <v>107</v>
      </c>
      <c r="H17">
        <v>14</v>
      </c>
      <c r="I17" s="12">
        <v>108</v>
      </c>
      <c r="J17" t="s">
        <v>82</v>
      </c>
      <c r="M17" t="s">
        <v>34</v>
      </c>
      <c r="N17" s="90">
        <v>112</v>
      </c>
      <c r="O17" s="1">
        <v>13.99</v>
      </c>
      <c r="P17">
        <v>1</v>
      </c>
      <c r="Q17" s="1">
        <v>60</v>
      </c>
      <c r="R17" t="s">
        <v>1018</v>
      </c>
    </row>
    <row r="18" spans="1:18" x14ac:dyDescent="0.2">
      <c r="A18">
        <v>16</v>
      </c>
      <c r="B18">
        <v>6</v>
      </c>
      <c r="E18">
        <v>12</v>
      </c>
      <c r="G18" s="12" t="s">
        <v>66</v>
      </c>
      <c r="H18" t="s">
        <v>66</v>
      </c>
      <c r="I18" s="12" t="s">
        <v>66</v>
      </c>
      <c r="J18" t="s">
        <v>66</v>
      </c>
      <c r="M18" t="s">
        <v>1013</v>
      </c>
      <c r="N18" s="90">
        <v>10</v>
      </c>
      <c r="O18" s="1">
        <v>1.99</v>
      </c>
      <c r="P18">
        <v>1</v>
      </c>
      <c r="Q18" s="1">
        <v>30</v>
      </c>
      <c r="R18" t="s">
        <v>1018</v>
      </c>
    </row>
    <row r="19" spans="1:18" x14ac:dyDescent="0.2">
      <c r="A19">
        <v>17</v>
      </c>
      <c r="B19" t="s">
        <v>66</v>
      </c>
      <c r="E19">
        <v>15</v>
      </c>
      <c r="G19" s="12">
        <v>107</v>
      </c>
      <c r="H19">
        <v>16</v>
      </c>
      <c r="I19" s="12">
        <v>108</v>
      </c>
      <c r="J19" t="s">
        <v>83</v>
      </c>
      <c r="M19" t="s">
        <v>29</v>
      </c>
      <c r="N19" s="90">
        <v>34</v>
      </c>
      <c r="O19" s="1">
        <v>3.99</v>
      </c>
      <c r="P19">
        <v>1</v>
      </c>
      <c r="Q19" s="1">
        <v>60</v>
      </c>
      <c r="R19" t="s">
        <v>1018</v>
      </c>
    </row>
    <row r="20" spans="1:18" x14ac:dyDescent="0.2">
      <c r="A20">
        <v>18</v>
      </c>
      <c r="B20" t="s">
        <v>66</v>
      </c>
      <c r="E20">
        <v>20</v>
      </c>
      <c r="G20" s="12">
        <v>107</v>
      </c>
      <c r="H20">
        <v>17</v>
      </c>
      <c r="I20" s="12">
        <v>108</v>
      </c>
      <c r="J20" t="s">
        <v>84</v>
      </c>
      <c r="M20" t="s">
        <v>35</v>
      </c>
      <c r="N20" s="90">
        <v>112</v>
      </c>
      <c r="O20" s="1">
        <v>13.99</v>
      </c>
      <c r="P20">
        <v>1</v>
      </c>
      <c r="Q20" s="1">
        <v>60</v>
      </c>
      <c r="R20" t="s">
        <v>1019</v>
      </c>
    </row>
    <row r="21" spans="1:18" x14ac:dyDescent="0.2">
      <c r="A21">
        <v>19</v>
      </c>
      <c r="B21">
        <v>7</v>
      </c>
      <c r="E21">
        <v>12</v>
      </c>
      <c r="G21" s="12" t="s">
        <v>66</v>
      </c>
      <c r="H21" t="s">
        <v>66</v>
      </c>
      <c r="I21" s="12" t="s">
        <v>66</v>
      </c>
      <c r="J21" t="s">
        <v>66</v>
      </c>
      <c r="M21" t="s">
        <v>1013</v>
      </c>
      <c r="N21" s="90">
        <v>10</v>
      </c>
      <c r="O21" s="1">
        <v>1.99</v>
      </c>
      <c r="P21">
        <v>1</v>
      </c>
      <c r="Q21" s="1">
        <v>30</v>
      </c>
      <c r="R21" t="s">
        <v>1018</v>
      </c>
    </row>
    <row r="22" spans="1:18" x14ac:dyDescent="0.2">
      <c r="A22">
        <v>20</v>
      </c>
      <c r="B22" t="s">
        <v>66</v>
      </c>
      <c r="E22">
        <v>15</v>
      </c>
      <c r="G22" s="12">
        <v>107</v>
      </c>
      <c r="H22">
        <v>19</v>
      </c>
      <c r="I22" s="12">
        <v>108</v>
      </c>
      <c r="J22" t="s">
        <v>85</v>
      </c>
      <c r="M22" t="s">
        <v>29</v>
      </c>
      <c r="N22" s="90">
        <v>34</v>
      </c>
      <c r="O22" s="1">
        <v>3.99</v>
      </c>
      <c r="P22">
        <v>1</v>
      </c>
      <c r="Q22" s="1">
        <v>60</v>
      </c>
      <c r="R22" t="s">
        <v>1019</v>
      </c>
    </row>
    <row r="23" spans="1:18" x14ac:dyDescent="0.2">
      <c r="A23">
        <v>21</v>
      </c>
      <c r="B23" t="s">
        <v>66</v>
      </c>
      <c r="E23">
        <v>20</v>
      </c>
      <c r="G23" s="12">
        <v>107</v>
      </c>
      <c r="H23">
        <v>20</v>
      </c>
      <c r="I23" s="12">
        <v>108</v>
      </c>
      <c r="J23" t="s">
        <v>86</v>
      </c>
      <c r="M23" t="s">
        <v>36</v>
      </c>
      <c r="N23" s="90">
        <v>112</v>
      </c>
      <c r="O23" s="1">
        <v>13.99</v>
      </c>
      <c r="P23">
        <v>1</v>
      </c>
      <c r="Q23" s="1">
        <v>60</v>
      </c>
      <c r="R23" t="s">
        <v>1019</v>
      </c>
    </row>
    <row r="24" spans="1:18" x14ac:dyDescent="0.2">
      <c r="A24">
        <v>22</v>
      </c>
      <c r="B24">
        <v>8</v>
      </c>
      <c r="E24">
        <v>12</v>
      </c>
      <c r="G24" s="12" t="s">
        <v>66</v>
      </c>
      <c r="H24" t="s">
        <v>66</v>
      </c>
      <c r="I24" s="12" t="s">
        <v>66</v>
      </c>
      <c r="J24" t="s">
        <v>66</v>
      </c>
      <c r="M24" t="s">
        <v>1013</v>
      </c>
      <c r="N24" s="90">
        <v>10</v>
      </c>
      <c r="O24" s="1">
        <v>1.99</v>
      </c>
      <c r="P24">
        <v>1</v>
      </c>
      <c r="Q24" s="1">
        <v>30</v>
      </c>
      <c r="R24" t="s">
        <v>1018</v>
      </c>
    </row>
    <row r="25" spans="1:18" x14ac:dyDescent="0.2">
      <c r="A25">
        <v>23</v>
      </c>
      <c r="B25" t="s">
        <v>66</v>
      </c>
      <c r="E25">
        <v>15</v>
      </c>
      <c r="G25" s="12">
        <v>107</v>
      </c>
      <c r="H25">
        <v>22</v>
      </c>
      <c r="I25" s="12">
        <v>108</v>
      </c>
      <c r="J25" t="s">
        <v>87</v>
      </c>
      <c r="M25" t="s">
        <v>29</v>
      </c>
      <c r="N25" s="90">
        <v>34</v>
      </c>
      <c r="O25" s="1">
        <v>3.99</v>
      </c>
      <c r="P25">
        <v>1</v>
      </c>
      <c r="Q25" s="1">
        <v>60</v>
      </c>
      <c r="R25" t="s">
        <v>1019</v>
      </c>
    </row>
    <row r="26" spans="1:18" x14ac:dyDescent="0.2">
      <c r="A26">
        <v>24</v>
      </c>
      <c r="B26" t="s">
        <v>66</v>
      </c>
      <c r="E26">
        <v>20</v>
      </c>
      <c r="G26" s="12">
        <v>107</v>
      </c>
      <c r="H26">
        <v>23</v>
      </c>
      <c r="I26" s="12">
        <v>108</v>
      </c>
      <c r="J26" t="s">
        <v>88</v>
      </c>
      <c r="M26" t="s">
        <v>37</v>
      </c>
      <c r="N26" s="90">
        <v>112</v>
      </c>
      <c r="O26" s="1">
        <v>13.99</v>
      </c>
      <c r="P26">
        <v>1</v>
      </c>
      <c r="Q26" s="1">
        <v>60</v>
      </c>
      <c r="R26" t="s">
        <v>1019</v>
      </c>
    </row>
    <row r="27" spans="1:18" x14ac:dyDescent="0.2">
      <c r="A27">
        <v>25</v>
      </c>
      <c r="B27">
        <v>9</v>
      </c>
      <c r="E27">
        <v>12</v>
      </c>
      <c r="G27" s="12" t="s">
        <v>66</v>
      </c>
      <c r="H27" t="s">
        <v>66</v>
      </c>
      <c r="I27" s="12" t="s">
        <v>66</v>
      </c>
      <c r="J27" t="s">
        <v>66</v>
      </c>
      <c r="M27" t="s">
        <v>1013</v>
      </c>
      <c r="N27" s="90">
        <v>10</v>
      </c>
      <c r="O27" s="1">
        <v>1.99</v>
      </c>
      <c r="P27">
        <v>1</v>
      </c>
      <c r="Q27" s="1">
        <v>30</v>
      </c>
      <c r="R27" t="s">
        <v>1018</v>
      </c>
    </row>
    <row r="28" spans="1:18" x14ac:dyDescent="0.2">
      <c r="A28">
        <v>26</v>
      </c>
      <c r="B28" t="s">
        <v>66</v>
      </c>
      <c r="E28">
        <v>15</v>
      </c>
      <c r="G28" s="12">
        <v>107</v>
      </c>
      <c r="H28">
        <v>25</v>
      </c>
      <c r="I28" s="12">
        <v>108</v>
      </c>
      <c r="J28" t="s">
        <v>89</v>
      </c>
      <c r="M28" t="s">
        <v>29</v>
      </c>
      <c r="N28" s="90">
        <v>34</v>
      </c>
      <c r="O28" s="1">
        <v>3.99</v>
      </c>
      <c r="P28">
        <v>1</v>
      </c>
      <c r="Q28" s="1">
        <v>60</v>
      </c>
      <c r="R28" t="s">
        <v>1019</v>
      </c>
    </row>
    <row r="29" spans="1:18" x14ac:dyDescent="0.2">
      <c r="A29">
        <v>27</v>
      </c>
      <c r="B29" t="s">
        <v>66</v>
      </c>
      <c r="E29">
        <v>20</v>
      </c>
      <c r="G29" s="12">
        <v>107</v>
      </c>
      <c r="H29">
        <v>26</v>
      </c>
      <c r="I29" s="12">
        <v>108</v>
      </c>
      <c r="J29" t="s">
        <v>90</v>
      </c>
      <c r="M29" t="s">
        <v>38</v>
      </c>
      <c r="N29" s="90">
        <v>112</v>
      </c>
      <c r="O29" s="1">
        <v>13.99</v>
      </c>
      <c r="P29">
        <v>1</v>
      </c>
      <c r="Q29" s="1">
        <v>60</v>
      </c>
      <c r="R29" t="s">
        <v>1019</v>
      </c>
    </row>
    <row r="30" spans="1:18" x14ac:dyDescent="0.2">
      <c r="A30">
        <v>28</v>
      </c>
      <c r="B30">
        <v>10</v>
      </c>
      <c r="E30">
        <v>12</v>
      </c>
      <c r="G30" s="12" t="s">
        <v>66</v>
      </c>
      <c r="H30" t="s">
        <v>66</v>
      </c>
      <c r="I30" s="12" t="s">
        <v>66</v>
      </c>
      <c r="J30" t="s">
        <v>66</v>
      </c>
      <c r="M30" t="s">
        <v>1013</v>
      </c>
      <c r="N30" s="90">
        <v>10</v>
      </c>
      <c r="O30" s="1">
        <v>1.99</v>
      </c>
      <c r="P30">
        <v>1</v>
      </c>
      <c r="Q30" s="1">
        <v>30</v>
      </c>
      <c r="R30" t="s">
        <v>1018</v>
      </c>
    </row>
    <row r="31" spans="1:18" x14ac:dyDescent="0.2">
      <c r="A31">
        <v>29</v>
      </c>
      <c r="B31" t="s">
        <v>66</v>
      </c>
      <c r="E31">
        <v>15</v>
      </c>
      <c r="G31" s="12">
        <v>107</v>
      </c>
      <c r="H31">
        <v>28</v>
      </c>
      <c r="I31" s="12">
        <v>108</v>
      </c>
      <c r="J31" t="s">
        <v>91</v>
      </c>
      <c r="M31" t="s">
        <v>29</v>
      </c>
      <c r="N31" s="90">
        <v>34</v>
      </c>
      <c r="O31" s="1">
        <v>3.99</v>
      </c>
      <c r="P31">
        <v>1</v>
      </c>
      <c r="Q31" s="1">
        <v>60</v>
      </c>
      <c r="R31" t="s">
        <v>1019</v>
      </c>
    </row>
    <row r="32" spans="1:18" x14ac:dyDescent="0.2">
      <c r="A32">
        <v>30</v>
      </c>
      <c r="B32" t="s">
        <v>66</v>
      </c>
      <c r="E32">
        <v>20</v>
      </c>
      <c r="G32" s="12">
        <v>107</v>
      </c>
      <c r="H32">
        <v>29</v>
      </c>
      <c r="I32" s="12">
        <v>108</v>
      </c>
      <c r="J32" t="s">
        <v>92</v>
      </c>
      <c r="M32" t="s">
        <v>39</v>
      </c>
      <c r="N32" s="90">
        <v>112</v>
      </c>
      <c r="O32" s="1">
        <v>13.99</v>
      </c>
      <c r="P32">
        <v>1</v>
      </c>
      <c r="Q32" s="1">
        <v>60</v>
      </c>
      <c r="R32" t="s">
        <v>1019</v>
      </c>
    </row>
    <row r="33" spans="1:18" x14ac:dyDescent="0.2">
      <c r="A33">
        <v>31</v>
      </c>
      <c r="B33">
        <v>11</v>
      </c>
      <c r="E33">
        <v>12</v>
      </c>
      <c r="G33" s="12" t="s">
        <v>66</v>
      </c>
      <c r="H33" t="s">
        <v>66</v>
      </c>
      <c r="I33" s="12" t="s">
        <v>66</v>
      </c>
      <c r="J33" t="s">
        <v>66</v>
      </c>
      <c r="M33" t="s">
        <v>1013</v>
      </c>
      <c r="N33" s="90">
        <v>10</v>
      </c>
      <c r="O33" s="1">
        <v>1.99</v>
      </c>
      <c r="P33">
        <v>1</v>
      </c>
      <c r="Q33" s="1">
        <v>30</v>
      </c>
      <c r="R33" t="s">
        <v>1018</v>
      </c>
    </row>
    <row r="34" spans="1:18" x14ac:dyDescent="0.2">
      <c r="A34">
        <v>32</v>
      </c>
      <c r="B34" t="s">
        <v>66</v>
      </c>
      <c r="E34">
        <v>15</v>
      </c>
      <c r="G34" s="12">
        <v>107</v>
      </c>
      <c r="H34">
        <v>31</v>
      </c>
      <c r="I34" s="12">
        <v>108</v>
      </c>
      <c r="J34" t="s">
        <v>93</v>
      </c>
      <c r="M34" t="s">
        <v>29</v>
      </c>
      <c r="N34" s="90">
        <v>34</v>
      </c>
      <c r="O34" s="1">
        <v>3.99</v>
      </c>
      <c r="P34">
        <v>1</v>
      </c>
      <c r="Q34" s="1">
        <v>60</v>
      </c>
      <c r="R34" t="s">
        <v>1019</v>
      </c>
    </row>
    <row r="35" spans="1:18" x14ac:dyDescent="0.2">
      <c r="A35">
        <v>33</v>
      </c>
      <c r="B35" t="s">
        <v>66</v>
      </c>
      <c r="E35">
        <v>20</v>
      </c>
      <c r="G35" s="12">
        <v>107</v>
      </c>
      <c r="H35">
        <v>32</v>
      </c>
      <c r="I35" s="12">
        <v>108</v>
      </c>
      <c r="J35" t="s">
        <v>94</v>
      </c>
      <c r="M35" t="s">
        <v>34</v>
      </c>
      <c r="N35" s="90">
        <v>112</v>
      </c>
      <c r="O35" s="1">
        <v>13.99</v>
      </c>
      <c r="P35">
        <v>1</v>
      </c>
      <c r="Q35" s="1">
        <v>60</v>
      </c>
      <c r="R35" t="s">
        <v>1019</v>
      </c>
    </row>
    <row r="36" spans="1:18" x14ac:dyDescent="0.2">
      <c r="A36">
        <v>35</v>
      </c>
      <c r="B36">
        <v>12</v>
      </c>
      <c r="E36">
        <v>12</v>
      </c>
      <c r="G36" s="12" t="s">
        <v>66</v>
      </c>
      <c r="H36" t="s">
        <v>66</v>
      </c>
      <c r="I36" s="12" t="s">
        <v>66</v>
      </c>
      <c r="J36" t="s">
        <v>66</v>
      </c>
      <c r="M36" t="s">
        <v>1013</v>
      </c>
      <c r="N36" s="90">
        <v>10</v>
      </c>
      <c r="O36" s="1">
        <v>1.99</v>
      </c>
      <c r="P36">
        <v>1</v>
      </c>
      <c r="Q36" s="1">
        <v>30</v>
      </c>
      <c r="R36" t="s">
        <v>1018</v>
      </c>
    </row>
    <row r="37" spans="1:18" x14ac:dyDescent="0.2">
      <c r="A37">
        <v>36</v>
      </c>
      <c r="B37" t="s">
        <v>66</v>
      </c>
      <c r="E37">
        <v>15</v>
      </c>
      <c r="G37" s="12">
        <v>107</v>
      </c>
      <c r="H37">
        <v>35</v>
      </c>
      <c r="I37" s="12">
        <v>108</v>
      </c>
      <c r="J37" t="s">
        <v>95</v>
      </c>
      <c r="M37" t="s">
        <v>29</v>
      </c>
      <c r="N37" s="90">
        <v>34</v>
      </c>
      <c r="O37" s="1">
        <v>3.99</v>
      </c>
      <c r="P37">
        <v>1</v>
      </c>
      <c r="Q37" s="1">
        <v>60</v>
      </c>
      <c r="R37" t="s">
        <v>1019</v>
      </c>
    </row>
    <row r="38" spans="1:18" x14ac:dyDescent="0.2">
      <c r="A38">
        <v>37</v>
      </c>
      <c r="B38" t="s">
        <v>66</v>
      </c>
      <c r="E38">
        <v>20</v>
      </c>
      <c r="G38" s="12">
        <v>107</v>
      </c>
      <c r="H38">
        <v>36</v>
      </c>
      <c r="I38" s="12">
        <v>108</v>
      </c>
      <c r="J38" t="s">
        <v>96</v>
      </c>
      <c r="M38" t="s">
        <v>32</v>
      </c>
      <c r="N38" s="90">
        <v>112</v>
      </c>
      <c r="O38" s="1">
        <v>13.99</v>
      </c>
      <c r="P38">
        <v>1</v>
      </c>
      <c r="Q38" s="1">
        <v>60</v>
      </c>
      <c r="R38" t="s">
        <v>1019</v>
      </c>
    </row>
    <row r="39" spans="1:18" x14ac:dyDescent="0.2">
      <c r="A39">
        <v>38</v>
      </c>
      <c r="B39">
        <v>13</v>
      </c>
      <c r="E39">
        <v>12</v>
      </c>
      <c r="G39" s="12" t="s">
        <v>66</v>
      </c>
      <c r="H39" t="s">
        <v>66</v>
      </c>
      <c r="I39" s="12" t="s">
        <v>66</v>
      </c>
      <c r="J39" t="s">
        <v>66</v>
      </c>
      <c r="M39" t="s">
        <v>1013</v>
      </c>
      <c r="N39" s="90">
        <v>10</v>
      </c>
      <c r="O39" s="1">
        <v>1.99</v>
      </c>
      <c r="P39">
        <v>1</v>
      </c>
      <c r="Q39" s="1">
        <v>30</v>
      </c>
      <c r="R39" t="s">
        <v>1018</v>
      </c>
    </row>
    <row r="40" spans="1:18" x14ac:dyDescent="0.2">
      <c r="A40">
        <v>39</v>
      </c>
      <c r="B40" t="s">
        <v>66</v>
      </c>
      <c r="E40">
        <v>15</v>
      </c>
      <c r="G40" s="12">
        <v>107</v>
      </c>
      <c r="H40">
        <v>38</v>
      </c>
      <c r="I40" s="12">
        <v>108</v>
      </c>
      <c r="J40" t="s">
        <v>97</v>
      </c>
      <c r="M40" t="s">
        <v>29</v>
      </c>
      <c r="N40" s="90">
        <v>34</v>
      </c>
      <c r="O40" s="1">
        <v>3.99</v>
      </c>
      <c r="P40">
        <v>1</v>
      </c>
      <c r="Q40" s="1">
        <v>60</v>
      </c>
      <c r="R40" t="s">
        <v>1019</v>
      </c>
    </row>
    <row r="41" spans="1:18" x14ac:dyDescent="0.2">
      <c r="A41">
        <v>40</v>
      </c>
      <c r="B41" t="s">
        <v>66</v>
      </c>
      <c r="E41">
        <v>20</v>
      </c>
      <c r="G41" s="12">
        <v>107</v>
      </c>
      <c r="H41">
        <v>39</v>
      </c>
      <c r="I41" s="12">
        <v>108</v>
      </c>
      <c r="J41" t="s">
        <v>98</v>
      </c>
      <c r="M41" t="s">
        <v>33</v>
      </c>
      <c r="N41" s="90">
        <v>112</v>
      </c>
      <c r="O41" s="1">
        <v>13.99</v>
      </c>
      <c r="P41">
        <v>1</v>
      </c>
      <c r="Q41" s="1">
        <v>60</v>
      </c>
      <c r="R41" t="s">
        <v>1019</v>
      </c>
    </row>
    <row r="42" spans="1:18" x14ac:dyDescent="0.2">
      <c r="A42">
        <v>41</v>
      </c>
      <c r="B42">
        <v>14</v>
      </c>
      <c r="E42">
        <v>12</v>
      </c>
      <c r="G42" s="12" t="s">
        <v>66</v>
      </c>
      <c r="H42" t="s">
        <v>66</v>
      </c>
      <c r="I42" s="12" t="s">
        <v>66</v>
      </c>
      <c r="J42" t="s">
        <v>66</v>
      </c>
      <c r="M42" t="s">
        <v>1013</v>
      </c>
      <c r="N42" s="90">
        <v>10</v>
      </c>
      <c r="O42" s="1">
        <v>1.99</v>
      </c>
      <c r="P42">
        <v>1</v>
      </c>
      <c r="Q42" s="1">
        <v>30</v>
      </c>
      <c r="R42" t="s">
        <v>1018</v>
      </c>
    </row>
    <row r="43" spans="1:18" x14ac:dyDescent="0.2">
      <c r="A43">
        <v>42</v>
      </c>
      <c r="B43" t="s">
        <v>66</v>
      </c>
      <c r="E43">
        <v>15</v>
      </c>
      <c r="G43" s="12">
        <v>107</v>
      </c>
      <c r="H43">
        <v>41</v>
      </c>
      <c r="I43" s="12">
        <v>108</v>
      </c>
      <c r="J43" t="s">
        <v>99</v>
      </c>
      <c r="M43" t="s">
        <v>29</v>
      </c>
      <c r="N43" s="90">
        <v>34</v>
      </c>
      <c r="O43" s="1">
        <v>3.99</v>
      </c>
      <c r="P43">
        <v>1</v>
      </c>
      <c r="Q43" s="1">
        <v>60</v>
      </c>
      <c r="R43" t="s">
        <v>1019</v>
      </c>
    </row>
    <row r="44" spans="1:18" x14ac:dyDescent="0.2">
      <c r="A44">
        <v>43</v>
      </c>
      <c r="B44" t="s">
        <v>66</v>
      </c>
      <c r="E44">
        <v>20</v>
      </c>
      <c r="G44" s="12">
        <v>107</v>
      </c>
      <c r="H44">
        <v>42</v>
      </c>
      <c r="I44" s="12">
        <v>108</v>
      </c>
      <c r="J44" t="s">
        <v>100</v>
      </c>
      <c r="M44" t="s">
        <v>34</v>
      </c>
      <c r="N44" s="90">
        <v>112</v>
      </c>
      <c r="O44" s="1">
        <v>13.99</v>
      </c>
      <c r="P44">
        <v>1</v>
      </c>
      <c r="Q44" s="1">
        <v>60</v>
      </c>
      <c r="R44" t="s">
        <v>1019</v>
      </c>
    </row>
    <row r="45" spans="1:18" x14ac:dyDescent="0.2">
      <c r="A45">
        <v>44</v>
      </c>
      <c r="B45">
        <v>15</v>
      </c>
      <c r="E45">
        <v>12</v>
      </c>
      <c r="G45" s="12" t="s">
        <v>66</v>
      </c>
      <c r="H45" t="s">
        <v>66</v>
      </c>
      <c r="I45" s="12" t="s">
        <v>66</v>
      </c>
      <c r="J45" t="s">
        <v>66</v>
      </c>
      <c r="M45" t="s">
        <v>1013</v>
      </c>
      <c r="N45" s="90">
        <v>10</v>
      </c>
      <c r="O45" s="1">
        <v>1.99</v>
      </c>
      <c r="P45">
        <v>1</v>
      </c>
      <c r="Q45" s="1">
        <v>30</v>
      </c>
      <c r="R45" t="s">
        <v>1018</v>
      </c>
    </row>
    <row r="46" spans="1:18" x14ac:dyDescent="0.2">
      <c r="A46">
        <v>45</v>
      </c>
      <c r="B46" t="s">
        <v>66</v>
      </c>
      <c r="E46">
        <v>15</v>
      </c>
      <c r="G46" s="12">
        <v>107</v>
      </c>
      <c r="H46">
        <v>44</v>
      </c>
      <c r="I46" s="12">
        <v>108</v>
      </c>
      <c r="J46" t="s">
        <v>101</v>
      </c>
      <c r="M46" t="s">
        <v>29</v>
      </c>
      <c r="N46" s="90">
        <v>34</v>
      </c>
      <c r="O46" s="1">
        <v>3.99</v>
      </c>
      <c r="P46">
        <v>1</v>
      </c>
      <c r="Q46" s="1">
        <v>60</v>
      </c>
      <c r="R46" t="s">
        <v>1019</v>
      </c>
    </row>
    <row r="47" spans="1:18" x14ac:dyDescent="0.2">
      <c r="A47">
        <v>46</v>
      </c>
      <c r="B47" t="s">
        <v>66</v>
      </c>
      <c r="E47">
        <v>20</v>
      </c>
      <c r="G47" s="12">
        <v>107</v>
      </c>
      <c r="H47">
        <v>45</v>
      </c>
      <c r="I47" s="12">
        <v>108</v>
      </c>
      <c r="J47" t="s">
        <v>102</v>
      </c>
      <c r="M47" t="s">
        <v>40</v>
      </c>
      <c r="N47" s="90">
        <v>112</v>
      </c>
      <c r="O47" s="1">
        <v>13.99</v>
      </c>
      <c r="P47">
        <v>1</v>
      </c>
      <c r="Q47" s="1">
        <v>60</v>
      </c>
      <c r="R47" t="s">
        <v>1019</v>
      </c>
    </row>
    <row r="48" spans="1:18" x14ac:dyDescent="0.2">
      <c r="A48">
        <v>47</v>
      </c>
      <c r="B48">
        <v>16</v>
      </c>
      <c r="E48">
        <v>12</v>
      </c>
      <c r="G48" s="12" t="s">
        <v>66</v>
      </c>
      <c r="H48" t="s">
        <v>66</v>
      </c>
      <c r="I48" s="12" t="s">
        <v>66</v>
      </c>
      <c r="J48" t="s">
        <v>66</v>
      </c>
      <c r="M48" t="s">
        <v>1013</v>
      </c>
      <c r="N48" s="90">
        <v>10</v>
      </c>
      <c r="O48" s="1">
        <v>1.99</v>
      </c>
      <c r="P48">
        <v>1</v>
      </c>
      <c r="Q48" s="1">
        <v>30</v>
      </c>
      <c r="R48" t="s">
        <v>1018</v>
      </c>
    </row>
    <row r="49" spans="1:18" x14ac:dyDescent="0.2">
      <c r="A49">
        <v>48</v>
      </c>
      <c r="B49" t="s">
        <v>66</v>
      </c>
      <c r="E49">
        <v>15</v>
      </c>
      <c r="G49" s="12">
        <v>107</v>
      </c>
      <c r="H49">
        <v>47</v>
      </c>
      <c r="I49" s="12">
        <v>108</v>
      </c>
      <c r="J49" t="s">
        <v>103</v>
      </c>
      <c r="M49" t="s">
        <v>29</v>
      </c>
      <c r="N49" s="90">
        <v>34</v>
      </c>
      <c r="O49" s="1">
        <v>3.99</v>
      </c>
      <c r="P49">
        <v>1</v>
      </c>
      <c r="Q49" s="1">
        <v>60</v>
      </c>
      <c r="R49" t="s">
        <v>1019</v>
      </c>
    </row>
    <row r="50" spans="1:18" x14ac:dyDescent="0.2">
      <c r="A50">
        <v>49</v>
      </c>
      <c r="B50" t="s">
        <v>66</v>
      </c>
      <c r="E50">
        <v>20</v>
      </c>
      <c r="G50" s="12">
        <v>107</v>
      </c>
      <c r="H50">
        <v>48</v>
      </c>
      <c r="I50" s="12">
        <v>108</v>
      </c>
      <c r="J50" t="s">
        <v>104</v>
      </c>
      <c r="M50" t="s">
        <v>36</v>
      </c>
      <c r="N50" s="90">
        <v>112</v>
      </c>
      <c r="O50" s="1">
        <v>13.99</v>
      </c>
      <c r="P50">
        <v>1</v>
      </c>
      <c r="Q50" s="1">
        <v>60</v>
      </c>
      <c r="R50" t="s">
        <v>1019</v>
      </c>
    </row>
    <row r="51" spans="1:18" x14ac:dyDescent="0.2">
      <c r="A51">
        <v>50</v>
      </c>
      <c r="B51">
        <v>17</v>
      </c>
      <c r="E51">
        <v>12</v>
      </c>
      <c r="G51" s="12" t="s">
        <v>66</v>
      </c>
      <c r="H51" t="s">
        <v>66</v>
      </c>
      <c r="I51" s="12" t="s">
        <v>66</v>
      </c>
      <c r="J51" t="s">
        <v>66</v>
      </c>
      <c r="M51" t="s">
        <v>1013</v>
      </c>
      <c r="N51" s="90">
        <v>10</v>
      </c>
      <c r="O51" s="1">
        <v>1.99</v>
      </c>
      <c r="P51">
        <v>1</v>
      </c>
      <c r="Q51" s="1">
        <v>30</v>
      </c>
      <c r="R51" t="s">
        <v>1018</v>
      </c>
    </row>
    <row r="52" spans="1:18" x14ac:dyDescent="0.2">
      <c r="A52">
        <v>51</v>
      </c>
      <c r="B52" t="s">
        <v>66</v>
      </c>
      <c r="E52">
        <v>15</v>
      </c>
      <c r="G52" s="12">
        <v>107</v>
      </c>
      <c r="H52">
        <v>50</v>
      </c>
      <c r="I52" s="12">
        <v>108</v>
      </c>
      <c r="J52" t="s">
        <v>105</v>
      </c>
      <c r="M52" t="s">
        <v>29</v>
      </c>
      <c r="N52" s="90">
        <v>34</v>
      </c>
      <c r="O52" s="1">
        <v>3.99</v>
      </c>
      <c r="P52">
        <v>1</v>
      </c>
      <c r="Q52" s="1">
        <v>60</v>
      </c>
      <c r="R52" t="s">
        <v>1019</v>
      </c>
    </row>
    <row r="53" spans="1:18" x14ac:dyDescent="0.2">
      <c r="A53">
        <v>52</v>
      </c>
      <c r="B53" t="s">
        <v>66</v>
      </c>
      <c r="E53">
        <v>20</v>
      </c>
      <c r="G53" s="12">
        <v>107</v>
      </c>
      <c r="H53">
        <v>51</v>
      </c>
      <c r="I53" s="12">
        <v>108</v>
      </c>
      <c r="J53" t="s">
        <v>106</v>
      </c>
      <c r="M53" t="s">
        <v>37</v>
      </c>
      <c r="N53" s="90">
        <v>112</v>
      </c>
      <c r="O53" s="1">
        <v>13.99</v>
      </c>
      <c r="P53">
        <v>1</v>
      </c>
      <c r="Q53" s="1">
        <v>60</v>
      </c>
      <c r="R53" t="s">
        <v>1019</v>
      </c>
    </row>
    <row r="54" spans="1:18" x14ac:dyDescent="0.2">
      <c r="A54">
        <v>53</v>
      </c>
      <c r="B54">
        <v>18</v>
      </c>
      <c r="E54">
        <v>12</v>
      </c>
      <c r="G54" s="12" t="s">
        <v>66</v>
      </c>
      <c r="H54" t="s">
        <v>66</v>
      </c>
      <c r="I54" s="12" t="s">
        <v>66</v>
      </c>
      <c r="J54" t="s">
        <v>66</v>
      </c>
      <c r="M54" t="s">
        <v>1013</v>
      </c>
      <c r="N54" s="90">
        <v>10</v>
      </c>
      <c r="O54" s="1">
        <v>1.99</v>
      </c>
      <c r="P54">
        <v>1</v>
      </c>
      <c r="Q54" s="1">
        <v>30</v>
      </c>
      <c r="R54" t="s">
        <v>1018</v>
      </c>
    </row>
    <row r="55" spans="1:18" x14ac:dyDescent="0.2">
      <c r="A55">
        <v>54</v>
      </c>
      <c r="B55" t="s">
        <v>66</v>
      </c>
      <c r="E55">
        <v>15</v>
      </c>
      <c r="G55" s="12">
        <v>107</v>
      </c>
      <c r="H55">
        <v>53</v>
      </c>
      <c r="I55" s="12">
        <v>108</v>
      </c>
      <c r="J55" t="s">
        <v>107</v>
      </c>
      <c r="M55" t="s">
        <v>29</v>
      </c>
      <c r="N55" s="90">
        <v>34</v>
      </c>
      <c r="O55" s="1">
        <v>3.99</v>
      </c>
      <c r="P55">
        <v>1</v>
      </c>
      <c r="Q55" s="1">
        <v>60</v>
      </c>
      <c r="R55" t="s">
        <v>1019</v>
      </c>
    </row>
    <row r="56" spans="1:18" x14ac:dyDescent="0.2">
      <c r="A56">
        <v>55</v>
      </c>
      <c r="B56" t="s">
        <v>66</v>
      </c>
      <c r="E56">
        <v>20</v>
      </c>
      <c r="G56" s="12">
        <v>107</v>
      </c>
      <c r="H56">
        <v>54</v>
      </c>
      <c r="I56" s="12">
        <v>108</v>
      </c>
      <c r="J56" t="s">
        <v>108</v>
      </c>
      <c r="M56" t="s">
        <v>38</v>
      </c>
      <c r="N56" s="90">
        <v>112</v>
      </c>
      <c r="O56" s="1">
        <v>13.99</v>
      </c>
      <c r="P56">
        <v>1</v>
      </c>
      <c r="Q56" s="1">
        <v>60</v>
      </c>
      <c r="R56" t="s">
        <v>1019</v>
      </c>
    </row>
    <row r="57" spans="1:18" x14ac:dyDescent="0.2">
      <c r="A57">
        <v>56</v>
      </c>
      <c r="B57">
        <v>19</v>
      </c>
      <c r="E57">
        <v>12</v>
      </c>
      <c r="G57" s="12" t="s">
        <v>66</v>
      </c>
      <c r="H57" t="s">
        <v>66</v>
      </c>
      <c r="I57" s="12" t="s">
        <v>66</v>
      </c>
      <c r="J57" t="s">
        <v>66</v>
      </c>
      <c r="M57" t="s">
        <v>1013</v>
      </c>
      <c r="N57" s="90">
        <v>10</v>
      </c>
      <c r="O57" s="1">
        <v>1.99</v>
      </c>
      <c r="P57">
        <v>1</v>
      </c>
      <c r="Q57" s="1">
        <v>30</v>
      </c>
      <c r="R57" t="s">
        <v>1020</v>
      </c>
    </row>
    <row r="58" spans="1:18" x14ac:dyDescent="0.2">
      <c r="A58">
        <v>57</v>
      </c>
      <c r="B58" t="s">
        <v>66</v>
      </c>
      <c r="E58">
        <v>15</v>
      </c>
      <c r="G58" s="12">
        <v>107</v>
      </c>
      <c r="H58">
        <v>56</v>
      </c>
      <c r="I58" s="12">
        <v>108</v>
      </c>
      <c r="J58" t="s">
        <v>109</v>
      </c>
      <c r="M58" t="s">
        <v>29</v>
      </c>
      <c r="N58" s="90">
        <v>34</v>
      </c>
      <c r="O58" s="1">
        <v>3.99</v>
      </c>
      <c r="P58">
        <v>1</v>
      </c>
      <c r="Q58" s="1">
        <v>60</v>
      </c>
      <c r="R58" t="s">
        <v>1021</v>
      </c>
    </row>
    <row r="59" spans="1:18" x14ac:dyDescent="0.2">
      <c r="A59">
        <v>58</v>
      </c>
      <c r="B59" t="s">
        <v>66</v>
      </c>
      <c r="E59">
        <v>20</v>
      </c>
      <c r="G59" s="12">
        <v>107</v>
      </c>
      <c r="H59">
        <v>57</v>
      </c>
      <c r="I59" s="12">
        <v>108</v>
      </c>
      <c r="J59" t="s">
        <v>110</v>
      </c>
      <c r="M59" t="s">
        <v>39</v>
      </c>
      <c r="N59" s="90">
        <v>112</v>
      </c>
      <c r="O59" s="1">
        <v>13.99</v>
      </c>
      <c r="P59">
        <v>1</v>
      </c>
      <c r="Q59" s="1">
        <v>60</v>
      </c>
      <c r="R59" t="s">
        <v>1021</v>
      </c>
    </row>
    <row r="60" spans="1:18" x14ac:dyDescent="0.2">
      <c r="A60">
        <v>59</v>
      </c>
      <c r="B60">
        <v>20</v>
      </c>
      <c r="E60">
        <v>12</v>
      </c>
      <c r="G60" s="12" t="s">
        <v>66</v>
      </c>
      <c r="H60" t="s">
        <v>66</v>
      </c>
      <c r="I60" s="12" t="s">
        <v>66</v>
      </c>
      <c r="J60" t="s">
        <v>66</v>
      </c>
      <c r="M60" t="s">
        <v>1013</v>
      </c>
      <c r="N60" s="90">
        <v>10</v>
      </c>
      <c r="O60" s="1">
        <v>1.99</v>
      </c>
      <c r="P60">
        <v>1</v>
      </c>
      <c r="Q60" s="1">
        <v>30</v>
      </c>
      <c r="R60" t="s">
        <v>1020</v>
      </c>
    </row>
    <row r="61" spans="1:18" x14ac:dyDescent="0.2">
      <c r="A61">
        <v>60</v>
      </c>
      <c r="B61" t="s">
        <v>66</v>
      </c>
      <c r="E61">
        <v>15</v>
      </c>
      <c r="G61" s="12">
        <v>107</v>
      </c>
      <c r="H61">
        <v>59</v>
      </c>
      <c r="I61" s="12">
        <v>108</v>
      </c>
      <c r="J61" t="s">
        <v>111</v>
      </c>
      <c r="M61" t="s">
        <v>29</v>
      </c>
      <c r="N61" s="90">
        <v>34</v>
      </c>
      <c r="O61" s="1">
        <v>3.99</v>
      </c>
      <c r="P61">
        <v>1</v>
      </c>
      <c r="Q61" s="1">
        <v>60</v>
      </c>
      <c r="R61" t="s">
        <v>1021</v>
      </c>
    </row>
    <row r="62" spans="1:18" x14ac:dyDescent="0.2">
      <c r="A62">
        <v>61</v>
      </c>
      <c r="B62" t="s">
        <v>66</v>
      </c>
      <c r="E62">
        <v>20</v>
      </c>
      <c r="G62" s="12">
        <v>107</v>
      </c>
      <c r="H62">
        <v>60</v>
      </c>
      <c r="I62" s="12">
        <v>108</v>
      </c>
      <c r="J62" t="s">
        <v>112</v>
      </c>
      <c r="M62" t="s">
        <v>34</v>
      </c>
      <c r="N62" s="90">
        <v>112</v>
      </c>
      <c r="O62" s="1">
        <v>13.99</v>
      </c>
      <c r="P62">
        <v>1</v>
      </c>
      <c r="Q62" s="1">
        <v>60</v>
      </c>
      <c r="R62" t="s">
        <v>1021</v>
      </c>
    </row>
    <row r="63" spans="1:18" x14ac:dyDescent="0.2">
      <c r="A63">
        <v>62</v>
      </c>
      <c r="B63">
        <v>21</v>
      </c>
      <c r="E63">
        <v>12</v>
      </c>
      <c r="G63" s="12" t="s">
        <v>66</v>
      </c>
      <c r="H63" t="s">
        <v>66</v>
      </c>
      <c r="I63" s="12" t="s">
        <v>66</v>
      </c>
      <c r="J63" t="s">
        <v>66</v>
      </c>
      <c r="M63" t="s">
        <v>1013</v>
      </c>
      <c r="N63" s="90">
        <v>10</v>
      </c>
      <c r="O63" s="1">
        <v>1.99</v>
      </c>
      <c r="P63">
        <v>1</v>
      </c>
      <c r="Q63" s="1">
        <v>30</v>
      </c>
      <c r="R63" t="s">
        <v>1020</v>
      </c>
    </row>
    <row r="64" spans="1:18" x14ac:dyDescent="0.2">
      <c r="A64">
        <v>63</v>
      </c>
      <c r="B64" t="s">
        <v>66</v>
      </c>
      <c r="E64">
        <v>15</v>
      </c>
      <c r="G64" s="12">
        <v>107</v>
      </c>
      <c r="H64">
        <v>62</v>
      </c>
      <c r="I64" s="12">
        <v>108</v>
      </c>
      <c r="J64" t="s">
        <v>113</v>
      </c>
      <c r="M64" t="s">
        <v>29</v>
      </c>
      <c r="N64" s="90">
        <v>34</v>
      </c>
      <c r="O64" s="1">
        <v>3.99</v>
      </c>
      <c r="P64">
        <v>1</v>
      </c>
      <c r="Q64" s="1">
        <v>60</v>
      </c>
      <c r="R64" t="s">
        <v>1021</v>
      </c>
    </row>
    <row r="65" spans="1:18" x14ac:dyDescent="0.2">
      <c r="A65">
        <v>64</v>
      </c>
      <c r="B65" t="s">
        <v>66</v>
      </c>
      <c r="E65">
        <v>20</v>
      </c>
      <c r="G65" s="12">
        <v>107</v>
      </c>
      <c r="H65">
        <v>63</v>
      </c>
      <c r="I65" s="12">
        <v>108</v>
      </c>
      <c r="J65" t="s">
        <v>114</v>
      </c>
      <c r="M65" t="s">
        <v>32</v>
      </c>
      <c r="N65" s="90">
        <v>112</v>
      </c>
      <c r="O65" s="1">
        <v>13.99</v>
      </c>
      <c r="P65">
        <v>1</v>
      </c>
      <c r="Q65" s="1">
        <v>60</v>
      </c>
      <c r="R65" t="s">
        <v>1021</v>
      </c>
    </row>
    <row r="66" spans="1:18" x14ac:dyDescent="0.2">
      <c r="A66">
        <v>65</v>
      </c>
      <c r="B66">
        <v>22</v>
      </c>
      <c r="E66">
        <v>12</v>
      </c>
      <c r="G66" s="12" t="s">
        <v>66</v>
      </c>
      <c r="H66" t="s">
        <v>66</v>
      </c>
      <c r="I66" s="12" t="s">
        <v>66</v>
      </c>
      <c r="J66" t="s">
        <v>66</v>
      </c>
      <c r="M66" t="s">
        <v>1013</v>
      </c>
      <c r="N66" s="90">
        <v>10</v>
      </c>
      <c r="O66" s="1">
        <v>1.99</v>
      </c>
      <c r="P66">
        <v>1</v>
      </c>
      <c r="Q66" s="1">
        <v>30</v>
      </c>
      <c r="R66" t="s">
        <v>1020</v>
      </c>
    </row>
    <row r="67" spans="1:18" x14ac:dyDescent="0.2">
      <c r="A67">
        <v>66</v>
      </c>
      <c r="B67" t="s">
        <v>66</v>
      </c>
      <c r="E67">
        <v>15</v>
      </c>
      <c r="G67" s="12">
        <v>107</v>
      </c>
      <c r="H67">
        <v>65</v>
      </c>
      <c r="I67" s="12">
        <v>108</v>
      </c>
      <c r="J67" t="s">
        <v>115</v>
      </c>
      <c r="M67" t="s">
        <v>29</v>
      </c>
      <c r="N67" s="90">
        <v>34</v>
      </c>
      <c r="O67" s="1">
        <v>3.99</v>
      </c>
      <c r="P67">
        <v>1</v>
      </c>
      <c r="Q67" s="1">
        <v>60</v>
      </c>
      <c r="R67" t="s">
        <v>1021</v>
      </c>
    </row>
    <row r="68" spans="1:18" x14ac:dyDescent="0.2">
      <c r="A68">
        <v>67</v>
      </c>
      <c r="B68" t="s">
        <v>66</v>
      </c>
      <c r="E68">
        <v>20</v>
      </c>
      <c r="G68" s="12">
        <v>107</v>
      </c>
      <c r="H68">
        <v>66</v>
      </c>
      <c r="I68" s="12">
        <v>108</v>
      </c>
      <c r="J68" t="s">
        <v>116</v>
      </c>
      <c r="M68" t="s">
        <v>33</v>
      </c>
      <c r="N68" s="90">
        <v>112</v>
      </c>
      <c r="O68" s="1">
        <v>13.99</v>
      </c>
      <c r="P68">
        <v>1</v>
      </c>
      <c r="Q68" s="1">
        <v>60</v>
      </c>
      <c r="R68" t="s">
        <v>1021</v>
      </c>
    </row>
    <row r="69" spans="1:18" x14ac:dyDescent="0.2">
      <c r="A69">
        <v>68</v>
      </c>
      <c r="B69">
        <v>23</v>
      </c>
      <c r="E69">
        <v>12</v>
      </c>
      <c r="G69" s="12" t="s">
        <v>66</v>
      </c>
      <c r="H69" t="s">
        <v>66</v>
      </c>
      <c r="I69" s="12" t="s">
        <v>66</v>
      </c>
      <c r="J69" t="s">
        <v>66</v>
      </c>
      <c r="M69" t="s">
        <v>1013</v>
      </c>
      <c r="N69" s="90">
        <v>10</v>
      </c>
      <c r="O69" s="1">
        <v>1.99</v>
      </c>
      <c r="P69">
        <v>1</v>
      </c>
      <c r="Q69" s="1">
        <v>30</v>
      </c>
      <c r="R69" t="s">
        <v>1020</v>
      </c>
    </row>
    <row r="70" spans="1:18" x14ac:dyDescent="0.2">
      <c r="A70">
        <v>69</v>
      </c>
      <c r="B70" t="s">
        <v>66</v>
      </c>
      <c r="E70">
        <v>15</v>
      </c>
      <c r="G70" s="12">
        <v>107</v>
      </c>
      <c r="H70">
        <v>68</v>
      </c>
      <c r="I70" s="12">
        <v>108</v>
      </c>
      <c r="J70" t="s">
        <v>117</v>
      </c>
      <c r="M70" t="s">
        <v>29</v>
      </c>
      <c r="N70" s="90">
        <v>34</v>
      </c>
      <c r="O70" s="1">
        <v>3.99</v>
      </c>
      <c r="P70">
        <v>1</v>
      </c>
      <c r="Q70" s="1">
        <v>60</v>
      </c>
      <c r="R70" t="s">
        <v>1021</v>
      </c>
    </row>
    <row r="71" spans="1:18" x14ac:dyDescent="0.2">
      <c r="A71">
        <v>70</v>
      </c>
      <c r="B71" t="s">
        <v>66</v>
      </c>
      <c r="E71">
        <v>20</v>
      </c>
      <c r="G71" s="12">
        <v>107</v>
      </c>
      <c r="H71">
        <v>69</v>
      </c>
      <c r="I71" s="12">
        <v>108</v>
      </c>
      <c r="J71" t="s">
        <v>118</v>
      </c>
      <c r="M71" t="s">
        <v>34</v>
      </c>
      <c r="N71" s="90">
        <v>112</v>
      </c>
      <c r="O71" s="1">
        <v>13.99</v>
      </c>
      <c r="P71">
        <v>1</v>
      </c>
      <c r="Q71" s="1">
        <v>60</v>
      </c>
      <c r="R71" t="s">
        <v>1021</v>
      </c>
    </row>
    <row r="72" spans="1:18" x14ac:dyDescent="0.2">
      <c r="A72">
        <v>71</v>
      </c>
      <c r="B72">
        <v>24</v>
      </c>
      <c r="E72">
        <v>12</v>
      </c>
      <c r="G72" s="12" t="s">
        <v>66</v>
      </c>
      <c r="H72" t="s">
        <v>66</v>
      </c>
      <c r="I72" s="12" t="s">
        <v>66</v>
      </c>
      <c r="J72" t="s">
        <v>66</v>
      </c>
      <c r="M72" t="s">
        <v>1013</v>
      </c>
      <c r="N72" s="90">
        <v>10</v>
      </c>
      <c r="O72" s="1">
        <v>1.99</v>
      </c>
      <c r="P72">
        <v>1</v>
      </c>
      <c r="Q72" s="1">
        <v>30</v>
      </c>
      <c r="R72" t="s">
        <v>1020</v>
      </c>
    </row>
    <row r="73" spans="1:18" x14ac:dyDescent="0.2">
      <c r="A73">
        <v>72</v>
      </c>
      <c r="B73" t="s">
        <v>66</v>
      </c>
      <c r="E73">
        <v>15</v>
      </c>
      <c r="G73" s="12">
        <v>107</v>
      </c>
      <c r="H73">
        <v>71</v>
      </c>
      <c r="I73" s="12">
        <v>108</v>
      </c>
      <c r="J73" t="s">
        <v>119</v>
      </c>
      <c r="M73" t="s">
        <v>29</v>
      </c>
      <c r="N73" s="90">
        <v>34</v>
      </c>
      <c r="O73" s="1">
        <v>3.99</v>
      </c>
      <c r="P73">
        <v>1</v>
      </c>
      <c r="Q73" s="1">
        <v>60</v>
      </c>
      <c r="R73" t="s">
        <v>1021</v>
      </c>
    </row>
    <row r="74" spans="1:18" x14ac:dyDescent="0.2">
      <c r="A74">
        <v>73</v>
      </c>
      <c r="B74" t="s">
        <v>66</v>
      </c>
      <c r="E74">
        <v>20</v>
      </c>
      <c r="G74" s="12">
        <v>107</v>
      </c>
      <c r="H74">
        <v>72</v>
      </c>
      <c r="I74" s="12">
        <v>108</v>
      </c>
      <c r="J74" t="s">
        <v>120</v>
      </c>
      <c r="M74" t="s">
        <v>36</v>
      </c>
      <c r="N74" s="90">
        <v>112</v>
      </c>
      <c r="O74" s="1">
        <v>13.99</v>
      </c>
      <c r="P74">
        <v>1</v>
      </c>
      <c r="Q74" s="1">
        <v>60</v>
      </c>
      <c r="R74" t="s">
        <v>1021</v>
      </c>
    </row>
    <row r="75" spans="1:18" x14ac:dyDescent="0.2">
      <c r="A75">
        <v>74</v>
      </c>
      <c r="B75">
        <v>25</v>
      </c>
      <c r="E75">
        <v>12</v>
      </c>
      <c r="G75" s="12" t="s">
        <v>66</v>
      </c>
      <c r="H75" t="s">
        <v>66</v>
      </c>
      <c r="I75" s="12" t="s">
        <v>66</v>
      </c>
      <c r="J75" t="s">
        <v>66</v>
      </c>
      <c r="M75" t="s">
        <v>1013</v>
      </c>
      <c r="N75" s="90">
        <v>10</v>
      </c>
      <c r="O75" s="1">
        <v>1.99</v>
      </c>
      <c r="P75">
        <v>1</v>
      </c>
      <c r="Q75" s="1">
        <v>30</v>
      </c>
      <c r="R75" t="s">
        <v>1020</v>
      </c>
    </row>
    <row r="76" spans="1:18" x14ac:dyDescent="0.2">
      <c r="A76">
        <v>75</v>
      </c>
      <c r="B76" t="s">
        <v>66</v>
      </c>
      <c r="E76">
        <v>15</v>
      </c>
      <c r="G76" s="12">
        <v>107</v>
      </c>
      <c r="H76">
        <v>74</v>
      </c>
      <c r="I76" s="12">
        <v>108</v>
      </c>
      <c r="J76" t="s">
        <v>121</v>
      </c>
      <c r="M76" t="s">
        <v>29</v>
      </c>
      <c r="N76" s="90">
        <v>34</v>
      </c>
      <c r="O76" s="1">
        <v>3.99</v>
      </c>
      <c r="P76">
        <v>1</v>
      </c>
      <c r="Q76" s="1">
        <v>60</v>
      </c>
      <c r="R76" t="s">
        <v>1021</v>
      </c>
    </row>
    <row r="77" spans="1:18" x14ac:dyDescent="0.2">
      <c r="A77">
        <v>76</v>
      </c>
      <c r="B77" t="s">
        <v>66</v>
      </c>
      <c r="E77">
        <v>20</v>
      </c>
      <c r="G77" s="12">
        <v>107</v>
      </c>
      <c r="H77">
        <v>75</v>
      </c>
      <c r="I77" s="12">
        <v>108</v>
      </c>
      <c r="J77" t="s">
        <v>122</v>
      </c>
      <c r="M77" t="s">
        <v>37</v>
      </c>
      <c r="N77" s="90">
        <v>112</v>
      </c>
      <c r="O77" s="1">
        <v>13.99</v>
      </c>
      <c r="P77">
        <v>1</v>
      </c>
      <c r="Q77" s="1">
        <v>60</v>
      </c>
      <c r="R77" t="s">
        <v>1021</v>
      </c>
    </row>
    <row r="78" spans="1:18" x14ac:dyDescent="0.2">
      <c r="A78">
        <v>77</v>
      </c>
      <c r="B78">
        <v>26</v>
      </c>
      <c r="E78">
        <v>12</v>
      </c>
      <c r="G78" s="12" t="s">
        <v>66</v>
      </c>
      <c r="H78" t="s">
        <v>66</v>
      </c>
      <c r="I78" s="12" t="s">
        <v>66</v>
      </c>
      <c r="J78" t="s">
        <v>66</v>
      </c>
      <c r="M78" t="s">
        <v>1013</v>
      </c>
      <c r="N78" s="90">
        <v>10</v>
      </c>
      <c r="O78" s="1">
        <v>1.99</v>
      </c>
      <c r="P78">
        <v>1</v>
      </c>
      <c r="Q78" s="1">
        <v>30</v>
      </c>
      <c r="R78" t="s">
        <v>1020</v>
      </c>
    </row>
    <row r="79" spans="1:18" x14ac:dyDescent="0.2">
      <c r="A79">
        <v>78</v>
      </c>
      <c r="B79" t="s">
        <v>66</v>
      </c>
      <c r="E79">
        <v>15</v>
      </c>
      <c r="G79" s="12">
        <v>107</v>
      </c>
      <c r="H79">
        <v>77</v>
      </c>
      <c r="I79" s="12">
        <v>108</v>
      </c>
      <c r="J79" t="s">
        <v>123</v>
      </c>
      <c r="M79" t="s">
        <v>29</v>
      </c>
      <c r="N79" s="90">
        <v>34</v>
      </c>
      <c r="O79" s="1">
        <v>3.99</v>
      </c>
      <c r="P79">
        <v>1</v>
      </c>
      <c r="Q79" s="1">
        <v>60</v>
      </c>
      <c r="R79" t="s">
        <v>1021</v>
      </c>
    </row>
    <row r="80" spans="1:18" x14ac:dyDescent="0.2">
      <c r="A80">
        <v>79</v>
      </c>
      <c r="B80" t="s">
        <v>66</v>
      </c>
      <c r="E80">
        <v>20</v>
      </c>
      <c r="G80" s="12">
        <v>107</v>
      </c>
      <c r="H80">
        <v>78</v>
      </c>
      <c r="I80" s="12">
        <v>108</v>
      </c>
      <c r="J80" t="s">
        <v>124</v>
      </c>
      <c r="M80" t="s">
        <v>38</v>
      </c>
      <c r="N80" s="90">
        <v>112</v>
      </c>
      <c r="O80" s="1">
        <v>13.99</v>
      </c>
      <c r="P80">
        <v>1</v>
      </c>
      <c r="Q80" s="1">
        <v>60</v>
      </c>
      <c r="R80" t="s">
        <v>1021</v>
      </c>
    </row>
    <row r="81" spans="1:18" x14ac:dyDescent="0.2">
      <c r="A81">
        <v>80</v>
      </c>
      <c r="B81">
        <v>27</v>
      </c>
      <c r="E81">
        <v>12</v>
      </c>
      <c r="G81" s="12" t="s">
        <v>66</v>
      </c>
      <c r="H81" t="s">
        <v>66</v>
      </c>
      <c r="I81" s="12" t="s">
        <v>66</v>
      </c>
      <c r="J81" t="s">
        <v>66</v>
      </c>
      <c r="M81" t="s">
        <v>1013</v>
      </c>
      <c r="N81" s="90">
        <v>10</v>
      </c>
      <c r="O81" s="1">
        <v>1.99</v>
      </c>
      <c r="P81">
        <v>1</v>
      </c>
      <c r="Q81" s="1">
        <v>30</v>
      </c>
      <c r="R81" t="s">
        <v>1020</v>
      </c>
    </row>
    <row r="82" spans="1:18" x14ac:dyDescent="0.2">
      <c r="A82">
        <v>81</v>
      </c>
      <c r="B82" t="s">
        <v>66</v>
      </c>
      <c r="E82">
        <v>15</v>
      </c>
      <c r="G82" s="12">
        <v>107</v>
      </c>
      <c r="H82">
        <v>80</v>
      </c>
      <c r="I82" s="12">
        <v>108</v>
      </c>
      <c r="J82" t="s">
        <v>125</v>
      </c>
      <c r="M82" t="s">
        <v>29</v>
      </c>
      <c r="N82" s="90">
        <v>34</v>
      </c>
      <c r="O82" s="1">
        <v>3.99</v>
      </c>
      <c r="P82">
        <v>1</v>
      </c>
      <c r="Q82" s="1">
        <v>60</v>
      </c>
      <c r="R82" t="s">
        <v>1021</v>
      </c>
    </row>
    <row r="83" spans="1:18" x14ac:dyDescent="0.2">
      <c r="A83">
        <v>82</v>
      </c>
      <c r="B83" t="s">
        <v>66</v>
      </c>
      <c r="E83">
        <v>20</v>
      </c>
      <c r="G83" s="12">
        <v>107</v>
      </c>
      <c r="H83">
        <v>81</v>
      </c>
      <c r="I83" s="12">
        <v>108</v>
      </c>
      <c r="J83" t="s">
        <v>126</v>
      </c>
      <c r="M83" t="s">
        <v>39</v>
      </c>
      <c r="N83" s="90">
        <v>112</v>
      </c>
      <c r="O83" s="1">
        <v>13.99</v>
      </c>
      <c r="P83">
        <v>1</v>
      </c>
      <c r="Q83" s="1">
        <v>60</v>
      </c>
      <c r="R83" t="s">
        <v>1021</v>
      </c>
    </row>
    <row r="84" spans="1:18" x14ac:dyDescent="0.2">
      <c r="A84">
        <v>83</v>
      </c>
      <c r="B84">
        <v>28</v>
      </c>
      <c r="E84">
        <v>12</v>
      </c>
      <c r="G84" s="12" t="s">
        <v>66</v>
      </c>
      <c r="H84" t="s">
        <v>66</v>
      </c>
      <c r="I84" s="12" t="s">
        <v>66</v>
      </c>
      <c r="J84" t="s">
        <v>66</v>
      </c>
      <c r="M84" t="s">
        <v>1013</v>
      </c>
      <c r="N84" s="90">
        <v>10</v>
      </c>
      <c r="O84" s="1">
        <v>1.99</v>
      </c>
      <c r="P84">
        <v>1</v>
      </c>
      <c r="Q84" s="1">
        <v>30</v>
      </c>
      <c r="R84" t="s">
        <v>1020</v>
      </c>
    </row>
    <row r="85" spans="1:18" x14ac:dyDescent="0.2">
      <c r="A85">
        <v>84</v>
      </c>
      <c r="B85" t="s">
        <v>66</v>
      </c>
      <c r="E85">
        <v>15</v>
      </c>
      <c r="G85" s="12">
        <v>107</v>
      </c>
      <c r="H85">
        <v>83</v>
      </c>
      <c r="I85" s="12">
        <v>108</v>
      </c>
      <c r="J85" t="s">
        <v>127</v>
      </c>
      <c r="M85" t="s">
        <v>29</v>
      </c>
      <c r="N85" s="90">
        <v>34</v>
      </c>
      <c r="O85" s="1">
        <v>3.99</v>
      </c>
      <c r="P85">
        <v>1</v>
      </c>
      <c r="Q85" s="1">
        <v>60</v>
      </c>
      <c r="R85" t="s">
        <v>1021</v>
      </c>
    </row>
    <row r="86" spans="1:18" x14ac:dyDescent="0.2">
      <c r="A86">
        <v>85</v>
      </c>
      <c r="B86" t="s">
        <v>66</v>
      </c>
      <c r="E86">
        <v>20</v>
      </c>
      <c r="G86" s="12">
        <v>107</v>
      </c>
      <c r="H86">
        <v>84</v>
      </c>
      <c r="I86" s="12">
        <v>108</v>
      </c>
      <c r="J86" t="s">
        <v>128</v>
      </c>
      <c r="M86" t="s">
        <v>34</v>
      </c>
      <c r="N86" s="90">
        <v>112</v>
      </c>
      <c r="O86" s="1">
        <v>13.99</v>
      </c>
      <c r="P86">
        <v>1</v>
      </c>
      <c r="Q86" s="1">
        <v>60</v>
      </c>
      <c r="R86" t="s">
        <v>1021</v>
      </c>
    </row>
    <row r="87" spans="1:18" x14ac:dyDescent="0.2">
      <c r="A87">
        <v>86</v>
      </c>
      <c r="B87">
        <v>29</v>
      </c>
      <c r="E87">
        <v>12</v>
      </c>
      <c r="G87" s="12" t="s">
        <v>66</v>
      </c>
      <c r="H87" t="s">
        <v>66</v>
      </c>
      <c r="I87" s="12" t="s">
        <v>66</v>
      </c>
      <c r="J87" t="s">
        <v>66</v>
      </c>
      <c r="M87" t="s">
        <v>1013</v>
      </c>
      <c r="N87" s="90">
        <v>10</v>
      </c>
      <c r="O87" s="1">
        <v>1.99</v>
      </c>
      <c r="P87">
        <v>1</v>
      </c>
      <c r="Q87" s="1">
        <v>30</v>
      </c>
      <c r="R87" t="s">
        <v>1020</v>
      </c>
    </row>
    <row r="88" spans="1:18" x14ac:dyDescent="0.2">
      <c r="A88">
        <v>87</v>
      </c>
      <c r="B88" t="s">
        <v>66</v>
      </c>
      <c r="E88">
        <v>15</v>
      </c>
      <c r="G88" s="12">
        <v>107</v>
      </c>
      <c r="H88">
        <v>86</v>
      </c>
      <c r="I88" s="12">
        <v>108</v>
      </c>
      <c r="J88" t="s">
        <v>129</v>
      </c>
      <c r="M88" t="s">
        <v>29</v>
      </c>
      <c r="N88" s="90">
        <v>34</v>
      </c>
      <c r="O88" s="1">
        <v>3.99</v>
      </c>
      <c r="P88">
        <v>1</v>
      </c>
      <c r="Q88" s="1">
        <v>60</v>
      </c>
      <c r="R88" t="s">
        <v>1021</v>
      </c>
    </row>
    <row r="89" spans="1:18" x14ac:dyDescent="0.2">
      <c r="A89">
        <v>88</v>
      </c>
      <c r="B89" t="s">
        <v>66</v>
      </c>
      <c r="E89">
        <v>20</v>
      </c>
      <c r="G89" s="12">
        <v>107</v>
      </c>
      <c r="H89">
        <v>87</v>
      </c>
      <c r="I89" s="12">
        <v>108</v>
      </c>
      <c r="J89" t="s">
        <v>130</v>
      </c>
      <c r="M89" t="s">
        <v>32</v>
      </c>
      <c r="N89" s="90">
        <v>112</v>
      </c>
      <c r="O89" s="1">
        <v>13.99</v>
      </c>
      <c r="P89">
        <v>1</v>
      </c>
      <c r="Q89" s="1">
        <v>60</v>
      </c>
      <c r="R89" t="s">
        <v>1021</v>
      </c>
    </row>
    <row r="90" spans="1:18" x14ac:dyDescent="0.2">
      <c r="A90">
        <v>89</v>
      </c>
      <c r="B90">
        <v>30</v>
      </c>
      <c r="E90">
        <v>12</v>
      </c>
      <c r="G90" s="12" t="s">
        <v>66</v>
      </c>
      <c r="H90" t="s">
        <v>66</v>
      </c>
      <c r="I90" s="12" t="s">
        <v>66</v>
      </c>
      <c r="J90" t="s">
        <v>66</v>
      </c>
      <c r="M90" t="s">
        <v>1013</v>
      </c>
      <c r="N90" s="90">
        <v>10</v>
      </c>
      <c r="O90" s="1">
        <v>1.99</v>
      </c>
      <c r="P90">
        <v>1</v>
      </c>
      <c r="Q90" s="1">
        <v>30</v>
      </c>
      <c r="R90" t="s">
        <v>1020</v>
      </c>
    </row>
    <row r="91" spans="1:18" x14ac:dyDescent="0.2">
      <c r="A91">
        <v>90</v>
      </c>
      <c r="B91" t="s">
        <v>66</v>
      </c>
      <c r="E91">
        <v>15</v>
      </c>
      <c r="G91" s="12">
        <v>107</v>
      </c>
      <c r="H91">
        <v>89</v>
      </c>
      <c r="I91" s="12">
        <v>108</v>
      </c>
      <c r="J91" t="s">
        <v>131</v>
      </c>
      <c r="M91" t="s">
        <v>29</v>
      </c>
      <c r="N91" s="90">
        <v>34</v>
      </c>
      <c r="O91" s="1">
        <v>3.99</v>
      </c>
      <c r="P91">
        <v>1</v>
      </c>
      <c r="Q91" s="1">
        <v>60</v>
      </c>
      <c r="R91" t="s">
        <v>1021</v>
      </c>
    </row>
    <row r="92" spans="1:18" x14ac:dyDescent="0.2">
      <c r="A92">
        <v>91</v>
      </c>
      <c r="B92" t="s">
        <v>66</v>
      </c>
      <c r="E92">
        <v>20</v>
      </c>
      <c r="G92" s="12">
        <v>107</v>
      </c>
      <c r="H92">
        <v>90</v>
      </c>
      <c r="I92" s="12">
        <v>108</v>
      </c>
      <c r="J92" t="s">
        <v>132</v>
      </c>
      <c r="M92" t="s">
        <v>33</v>
      </c>
      <c r="N92" s="90">
        <v>112</v>
      </c>
      <c r="O92" s="1">
        <v>13.99</v>
      </c>
      <c r="P92">
        <v>1</v>
      </c>
      <c r="Q92" s="1">
        <v>60</v>
      </c>
      <c r="R92" t="s">
        <v>1021</v>
      </c>
    </row>
    <row r="93" spans="1:18" x14ac:dyDescent="0.2">
      <c r="A93">
        <v>92</v>
      </c>
      <c r="B93">
        <v>31</v>
      </c>
      <c r="E93">
        <v>12</v>
      </c>
      <c r="G93" s="12" t="s">
        <v>66</v>
      </c>
      <c r="H93" t="s">
        <v>66</v>
      </c>
      <c r="I93" s="12" t="s">
        <v>66</v>
      </c>
      <c r="J93" t="s">
        <v>66</v>
      </c>
      <c r="M93" t="s">
        <v>1013</v>
      </c>
      <c r="N93" s="90">
        <v>10</v>
      </c>
      <c r="O93" s="1">
        <v>1.99</v>
      </c>
      <c r="P93">
        <v>1</v>
      </c>
      <c r="Q93" s="1">
        <v>30</v>
      </c>
      <c r="R93" t="s">
        <v>1020</v>
      </c>
    </row>
    <row r="94" spans="1:18" x14ac:dyDescent="0.2">
      <c r="A94">
        <v>93</v>
      </c>
      <c r="B94" t="s">
        <v>66</v>
      </c>
      <c r="E94">
        <v>15</v>
      </c>
      <c r="G94" s="12">
        <v>107</v>
      </c>
      <c r="H94">
        <v>92</v>
      </c>
      <c r="I94" s="12">
        <v>108</v>
      </c>
      <c r="J94" t="s">
        <v>133</v>
      </c>
      <c r="M94" t="s">
        <v>29</v>
      </c>
      <c r="N94" s="90">
        <v>34</v>
      </c>
      <c r="O94" s="1">
        <v>3.99</v>
      </c>
      <c r="P94">
        <v>1</v>
      </c>
      <c r="Q94" s="1">
        <v>60</v>
      </c>
      <c r="R94" t="s">
        <v>1021</v>
      </c>
    </row>
    <row r="95" spans="1:18" x14ac:dyDescent="0.2">
      <c r="A95">
        <v>94</v>
      </c>
      <c r="B95" t="s">
        <v>66</v>
      </c>
      <c r="E95">
        <v>20</v>
      </c>
      <c r="G95" s="12">
        <v>107</v>
      </c>
      <c r="H95">
        <v>93</v>
      </c>
      <c r="I95" s="12">
        <v>108</v>
      </c>
      <c r="J95" t="s">
        <v>134</v>
      </c>
      <c r="M95" t="s">
        <v>34</v>
      </c>
      <c r="N95" s="90">
        <v>112</v>
      </c>
      <c r="O95" s="1">
        <v>13.99</v>
      </c>
      <c r="P95">
        <v>1</v>
      </c>
      <c r="Q95" s="1">
        <v>60</v>
      </c>
      <c r="R95" t="s">
        <v>1021</v>
      </c>
    </row>
    <row r="96" spans="1:18" x14ac:dyDescent="0.2">
      <c r="A96">
        <v>95</v>
      </c>
      <c r="B96">
        <v>32</v>
      </c>
      <c r="E96">
        <v>12</v>
      </c>
      <c r="G96" s="12" t="s">
        <v>66</v>
      </c>
      <c r="H96" t="s">
        <v>66</v>
      </c>
      <c r="I96" s="12" t="s">
        <v>66</v>
      </c>
      <c r="J96" t="s">
        <v>66</v>
      </c>
      <c r="M96" t="s">
        <v>1013</v>
      </c>
      <c r="N96" s="90">
        <v>10</v>
      </c>
      <c r="O96" s="1">
        <v>1.99</v>
      </c>
      <c r="P96">
        <v>1</v>
      </c>
      <c r="Q96" s="1">
        <v>30</v>
      </c>
      <c r="R96" t="s">
        <v>1020</v>
      </c>
    </row>
    <row r="97" spans="1:18" x14ac:dyDescent="0.2">
      <c r="A97">
        <v>96</v>
      </c>
      <c r="B97" t="s">
        <v>66</v>
      </c>
      <c r="E97">
        <v>15</v>
      </c>
      <c r="G97" s="12">
        <v>107</v>
      </c>
      <c r="H97">
        <v>95</v>
      </c>
      <c r="I97" s="12">
        <v>108</v>
      </c>
      <c r="J97" t="s">
        <v>135</v>
      </c>
      <c r="M97" t="s">
        <v>29</v>
      </c>
      <c r="N97" s="90">
        <v>34</v>
      </c>
      <c r="O97" s="1">
        <v>3.99</v>
      </c>
      <c r="P97">
        <v>1</v>
      </c>
      <c r="Q97" s="1">
        <v>60</v>
      </c>
      <c r="R97" t="s">
        <v>1021</v>
      </c>
    </row>
    <row r="98" spans="1:18" x14ac:dyDescent="0.2">
      <c r="A98">
        <v>97</v>
      </c>
      <c r="B98" t="s">
        <v>66</v>
      </c>
      <c r="E98">
        <v>20</v>
      </c>
      <c r="G98" s="12">
        <v>107</v>
      </c>
      <c r="H98">
        <v>96</v>
      </c>
      <c r="I98" s="12">
        <v>108</v>
      </c>
      <c r="J98" t="s">
        <v>136</v>
      </c>
      <c r="M98" t="s">
        <v>36</v>
      </c>
      <c r="N98" s="90">
        <v>112</v>
      </c>
      <c r="O98" s="1">
        <v>13.99</v>
      </c>
      <c r="P98">
        <v>1</v>
      </c>
      <c r="Q98" s="1">
        <v>60</v>
      </c>
      <c r="R98" t="s">
        <v>1021</v>
      </c>
    </row>
    <row r="99" spans="1:18" x14ac:dyDescent="0.2">
      <c r="A99">
        <v>98</v>
      </c>
      <c r="B99">
        <v>33</v>
      </c>
      <c r="E99">
        <v>12</v>
      </c>
      <c r="G99" s="12" t="s">
        <v>66</v>
      </c>
      <c r="H99" t="s">
        <v>66</v>
      </c>
      <c r="I99" s="12" t="s">
        <v>66</v>
      </c>
      <c r="J99" t="s">
        <v>66</v>
      </c>
      <c r="M99" t="s">
        <v>1013</v>
      </c>
      <c r="N99" s="90">
        <v>10</v>
      </c>
      <c r="O99" s="1">
        <v>1.99</v>
      </c>
      <c r="P99">
        <v>1</v>
      </c>
      <c r="Q99" s="1">
        <v>30</v>
      </c>
      <c r="R99" t="s">
        <v>1020</v>
      </c>
    </row>
    <row r="100" spans="1:18" x14ac:dyDescent="0.2">
      <c r="A100">
        <v>99</v>
      </c>
      <c r="B100" t="s">
        <v>66</v>
      </c>
      <c r="E100">
        <v>15</v>
      </c>
      <c r="G100" s="12">
        <v>107</v>
      </c>
      <c r="H100">
        <v>98</v>
      </c>
      <c r="I100" s="12">
        <v>108</v>
      </c>
      <c r="J100" t="s">
        <v>137</v>
      </c>
      <c r="M100" t="s">
        <v>29</v>
      </c>
      <c r="N100" s="90">
        <v>34</v>
      </c>
      <c r="O100" s="1">
        <v>3.99</v>
      </c>
      <c r="P100">
        <v>1</v>
      </c>
      <c r="Q100" s="1">
        <v>60</v>
      </c>
      <c r="R100" t="s">
        <v>1021</v>
      </c>
    </row>
    <row r="101" spans="1:18" x14ac:dyDescent="0.2">
      <c r="A101">
        <v>100</v>
      </c>
      <c r="B101" t="s">
        <v>66</v>
      </c>
      <c r="E101">
        <v>20</v>
      </c>
      <c r="G101" s="12">
        <v>107</v>
      </c>
      <c r="H101">
        <v>99</v>
      </c>
      <c r="I101" s="12">
        <v>108</v>
      </c>
      <c r="J101" t="s">
        <v>138</v>
      </c>
      <c r="M101" t="s">
        <v>37</v>
      </c>
      <c r="N101" s="90">
        <v>112</v>
      </c>
      <c r="O101" s="1">
        <v>13.99</v>
      </c>
      <c r="P101">
        <v>1</v>
      </c>
      <c r="Q101" s="1">
        <v>60</v>
      </c>
      <c r="R101" t="s">
        <v>1021</v>
      </c>
    </row>
    <row r="102" spans="1:18" x14ac:dyDescent="0.2">
      <c r="A102">
        <v>101</v>
      </c>
      <c r="B102">
        <v>34</v>
      </c>
      <c r="E102">
        <v>12</v>
      </c>
      <c r="G102" s="12" t="s">
        <v>66</v>
      </c>
      <c r="H102" t="s">
        <v>66</v>
      </c>
      <c r="I102" s="12" t="s">
        <v>66</v>
      </c>
      <c r="J102" t="s">
        <v>66</v>
      </c>
      <c r="M102" t="s">
        <v>1013</v>
      </c>
      <c r="N102" s="90">
        <v>10</v>
      </c>
      <c r="O102" s="1">
        <v>1.99</v>
      </c>
      <c r="P102">
        <v>1</v>
      </c>
      <c r="Q102" s="1">
        <v>30</v>
      </c>
      <c r="R102" t="s">
        <v>1020</v>
      </c>
    </row>
    <row r="103" spans="1:18" x14ac:dyDescent="0.2">
      <c r="A103">
        <v>102</v>
      </c>
      <c r="B103" t="s">
        <v>66</v>
      </c>
      <c r="E103">
        <v>15</v>
      </c>
      <c r="G103" s="12">
        <v>107</v>
      </c>
      <c r="H103">
        <v>101</v>
      </c>
      <c r="I103" s="12">
        <v>108</v>
      </c>
      <c r="J103" t="s">
        <v>139</v>
      </c>
      <c r="M103" t="s">
        <v>29</v>
      </c>
      <c r="N103" s="90">
        <v>34</v>
      </c>
      <c r="O103" s="1">
        <v>3.99</v>
      </c>
      <c r="P103">
        <v>1</v>
      </c>
      <c r="Q103" s="1">
        <v>60</v>
      </c>
      <c r="R103" t="s">
        <v>1021</v>
      </c>
    </row>
    <row r="104" spans="1:18" x14ac:dyDescent="0.2">
      <c r="A104">
        <v>103</v>
      </c>
      <c r="B104" t="s">
        <v>66</v>
      </c>
      <c r="E104">
        <v>20</v>
      </c>
      <c r="G104" s="12">
        <v>107</v>
      </c>
      <c r="H104">
        <v>102</v>
      </c>
      <c r="I104" s="12">
        <v>108</v>
      </c>
      <c r="J104" t="s">
        <v>140</v>
      </c>
      <c r="M104" t="s">
        <v>38</v>
      </c>
      <c r="N104" s="90">
        <v>112</v>
      </c>
      <c r="O104" s="1">
        <v>13.99</v>
      </c>
      <c r="P104">
        <v>1</v>
      </c>
      <c r="Q104" s="1">
        <v>60</v>
      </c>
      <c r="R104" t="s">
        <v>1021</v>
      </c>
    </row>
    <row r="105" spans="1:18" x14ac:dyDescent="0.2">
      <c r="A105">
        <v>104</v>
      </c>
      <c r="B105">
        <v>35</v>
      </c>
      <c r="E105">
        <v>12</v>
      </c>
      <c r="G105" s="12" t="s">
        <v>66</v>
      </c>
      <c r="H105" t="s">
        <v>66</v>
      </c>
      <c r="I105" s="12" t="s">
        <v>66</v>
      </c>
      <c r="J105" t="s">
        <v>66</v>
      </c>
      <c r="M105" t="s">
        <v>1013</v>
      </c>
      <c r="N105" s="90">
        <v>10</v>
      </c>
      <c r="O105" s="1">
        <v>1.99</v>
      </c>
      <c r="P105">
        <v>1</v>
      </c>
      <c r="Q105" s="1">
        <v>30</v>
      </c>
      <c r="R105" t="s">
        <v>1020</v>
      </c>
    </row>
    <row r="106" spans="1:18" x14ac:dyDescent="0.2">
      <c r="A106">
        <v>105</v>
      </c>
      <c r="B106" t="s">
        <v>66</v>
      </c>
      <c r="E106">
        <v>15</v>
      </c>
      <c r="G106" s="12">
        <v>107</v>
      </c>
      <c r="H106">
        <v>104</v>
      </c>
      <c r="I106" s="12">
        <v>108</v>
      </c>
      <c r="J106" t="s">
        <v>141</v>
      </c>
      <c r="M106" t="s">
        <v>29</v>
      </c>
      <c r="N106" s="90">
        <v>34</v>
      </c>
      <c r="O106" s="1">
        <v>3.99</v>
      </c>
      <c r="P106">
        <v>1</v>
      </c>
      <c r="Q106" s="1">
        <v>60</v>
      </c>
      <c r="R106" t="s">
        <v>1021</v>
      </c>
    </row>
    <row r="107" spans="1:18" x14ac:dyDescent="0.2">
      <c r="A107">
        <v>106</v>
      </c>
      <c r="B107" t="s">
        <v>66</v>
      </c>
      <c r="E107">
        <v>20</v>
      </c>
      <c r="G107" s="12">
        <v>107</v>
      </c>
      <c r="H107">
        <v>105</v>
      </c>
      <c r="I107" s="12">
        <v>108</v>
      </c>
      <c r="J107" t="s">
        <v>142</v>
      </c>
      <c r="M107" t="s">
        <v>39</v>
      </c>
      <c r="N107" s="90">
        <v>112</v>
      </c>
      <c r="O107" s="1">
        <v>13.99</v>
      </c>
      <c r="P107">
        <v>1</v>
      </c>
      <c r="Q107" s="1">
        <v>60</v>
      </c>
      <c r="R107" t="s">
        <v>1021</v>
      </c>
    </row>
    <row r="108" spans="1:18" x14ac:dyDescent="0.2">
      <c r="A108">
        <v>107</v>
      </c>
      <c r="B108">
        <v>36</v>
      </c>
      <c r="E108">
        <v>12</v>
      </c>
      <c r="G108" s="12" t="s">
        <v>66</v>
      </c>
      <c r="H108" t="s">
        <v>66</v>
      </c>
      <c r="I108" s="12" t="s">
        <v>66</v>
      </c>
      <c r="J108" t="s">
        <v>66</v>
      </c>
      <c r="M108" t="s">
        <v>1013</v>
      </c>
      <c r="N108" s="90">
        <v>10</v>
      </c>
      <c r="O108" s="1">
        <v>1.99</v>
      </c>
      <c r="P108">
        <v>1</v>
      </c>
      <c r="Q108" s="1">
        <v>30</v>
      </c>
      <c r="R108" t="s">
        <v>1020</v>
      </c>
    </row>
    <row r="109" spans="1:18" x14ac:dyDescent="0.2">
      <c r="A109">
        <v>108</v>
      </c>
      <c r="B109" t="s">
        <v>66</v>
      </c>
      <c r="E109">
        <v>15</v>
      </c>
      <c r="G109" s="12">
        <v>107</v>
      </c>
      <c r="H109">
        <v>107</v>
      </c>
      <c r="I109" s="12">
        <v>108</v>
      </c>
      <c r="J109" t="s">
        <v>143</v>
      </c>
      <c r="M109" t="s">
        <v>29</v>
      </c>
      <c r="N109" s="90">
        <v>34</v>
      </c>
      <c r="O109" s="1">
        <v>3.99</v>
      </c>
      <c r="P109">
        <v>1</v>
      </c>
      <c r="Q109" s="1">
        <v>60</v>
      </c>
      <c r="R109" t="s">
        <v>1021</v>
      </c>
    </row>
    <row r="110" spans="1:18" x14ac:dyDescent="0.2">
      <c r="A110">
        <v>109</v>
      </c>
      <c r="B110" t="s">
        <v>66</v>
      </c>
      <c r="E110">
        <v>20</v>
      </c>
      <c r="G110" s="12">
        <v>107</v>
      </c>
      <c r="H110">
        <v>108</v>
      </c>
      <c r="I110" s="12">
        <v>108</v>
      </c>
      <c r="J110" t="s">
        <v>144</v>
      </c>
      <c r="M110" t="s">
        <v>34</v>
      </c>
      <c r="N110" s="90">
        <v>112</v>
      </c>
      <c r="O110" s="1">
        <v>13.99</v>
      </c>
      <c r="P110">
        <v>1</v>
      </c>
      <c r="Q110" s="1">
        <v>60</v>
      </c>
      <c r="R110" t="s">
        <v>1021</v>
      </c>
    </row>
    <row r="111" spans="1:18" x14ac:dyDescent="0.2">
      <c r="A111">
        <v>110</v>
      </c>
      <c r="B111">
        <v>37</v>
      </c>
      <c r="E111">
        <v>12</v>
      </c>
      <c r="G111" s="12" t="s">
        <v>66</v>
      </c>
      <c r="H111" t="s">
        <v>66</v>
      </c>
      <c r="I111" s="12" t="s">
        <v>66</v>
      </c>
      <c r="J111" t="s">
        <v>66</v>
      </c>
      <c r="M111" t="s">
        <v>1013</v>
      </c>
      <c r="N111" s="90">
        <v>10</v>
      </c>
      <c r="O111" s="1">
        <v>1.99</v>
      </c>
      <c r="P111">
        <v>1</v>
      </c>
      <c r="Q111" s="1">
        <v>30</v>
      </c>
      <c r="R111" t="s">
        <v>1020</v>
      </c>
    </row>
    <row r="112" spans="1:18" x14ac:dyDescent="0.2">
      <c r="A112">
        <v>111</v>
      </c>
      <c r="B112" t="s">
        <v>66</v>
      </c>
      <c r="E112">
        <v>15</v>
      </c>
      <c r="G112" s="12">
        <v>107</v>
      </c>
      <c r="H112">
        <v>110</v>
      </c>
      <c r="I112" s="12">
        <v>108</v>
      </c>
      <c r="J112" t="s">
        <v>145</v>
      </c>
      <c r="M112" t="s">
        <v>29</v>
      </c>
      <c r="N112" s="90">
        <v>34</v>
      </c>
      <c r="O112" s="1">
        <v>3.99</v>
      </c>
      <c r="P112">
        <v>1</v>
      </c>
      <c r="Q112" s="1">
        <v>60</v>
      </c>
      <c r="R112" t="s">
        <v>1021</v>
      </c>
    </row>
    <row r="113" spans="1:18" x14ac:dyDescent="0.2">
      <c r="A113">
        <v>112</v>
      </c>
      <c r="B113" t="s">
        <v>66</v>
      </c>
      <c r="E113">
        <v>20</v>
      </c>
      <c r="G113" s="12">
        <v>107</v>
      </c>
      <c r="H113">
        <v>111</v>
      </c>
      <c r="I113" s="12">
        <v>108</v>
      </c>
      <c r="J113" t="s">
        <v>146</v>
      </c>
      <c r="M113" t="s">
        <v>32</v>
      </c>
      <c r="N113" s="90">
        <v>112</v>
      </c>
      <c r="O113" s="1">
        <v>13.99</v>
      </c>
      <c r="P113">
        <v>1</v>
      </c>
      <c r="Q113" s="1">
        <v>60</v>
      </c>
      <c r="R113" t="s">
        <v>1021</v>
      </c>
    </row>
    <row r="114" spans="1:18" x14ac:dyDescent="0.2">
      <c r="A114">
        <v>113</v>
      </c>
      <c r="B114">
        <v>38</v>
      </c>
      <c r="E114">
        <v>12</v>
      </c>
      <c r="G114" s="12" t="s">
        <v>66</v>
      </c>
      <c r="H114" t="s">
        <v>66</v>
      </c>
      <c r="I114" s="12" t="s">
        <v>66</v>
      </c>
      <c r="J114" t="s">
        <v>66</v>
      </c>
      <c r="M114" t="s">
        <v>1013</v>
      </c>
      <c r="N114" s="90">
        <v>10</v>
      </c>
      <c r="O114" s="1">
        <v>1.99</v>
      </c>
      <c r="P114">
        <v>1</v>
      </c>
      <c r="Q114" s="1">
        <v>30</v>
      </c>
      <c r="R114" t="s">
        <v>1020</v>
      </c>
    </row>
    <row r="115" spans="1:18" x14ac:dyDescent="0.2">
      <c r="A115">
        <v>114</v>
      </c>
      <c r="B115" t="s">
        <v>66</v>
      </c>
      <c r="E115">
        <v>15</v>
      </c>
      <c r="G115" s="12">
        <v>107</v>
      </c>
      <c r="H115">
        <v>113</v>
      </c>
      <c r="I115" s="12">
        <v>108</v>
      </c>
      <c r="J115" t="s">
        <v>147</v>
      </c>
      <c r="M115" t="s">
        <v>29</v>
      </c>
      <c r="N115" s="90">
        <v>34</v>
      </c>
      <c r="O115" s="1">
        <v>3.99</v>
      </c>
      <c r="P115">
        <v>1</v>
      </c>
      <c r="Q115" s="1">
        <v>60</v>
      </c>
      <c r="R115" t="s">
        <v>1021</v>
      </c>
    </row>
    <row r="116" spans="1:18" x14ac:dyDescent="0.2">
      <c r="A116">
        <v>115</v>
      </c>
      <c r="B116" t="s">
        <v>66</v>
      </c>
      <c r="E116">
        <v>20</v>
      </c>
      <c r="G116" s="12">
        <v>107</v>
      </c>
      <c r="H116">
        <v>114</v>
      </c>
      <c r="I116" s="12">
        <v>108</v>
      </c>
      <c r="J116" t="s">
        <v>148</v>
      </c>
      <c r="M116" t="s">
        <v>33</v>
      </c>
      <c r="N116" s="90">
        <v>112</v>
      </c>
      <c r="O116" s="1">
        <v>13.99</v>
      </c>
      <c r="P116">
        <v>1</v>
      </c>
      <c r="Q116" s="1">
        <v>60</v>
      </c>
      <c r="R116" t="s">
        <v>1021</v>
      </c>
    </row>
    <row r="117" spans="1:18" x14ac:dyDescent="0.2">
      <c r="A117">
        <v>116</v>
      </c>
      <c r="B117">
        <v>39</v>
      </c>
      <c r="E117">
        <v>12</v>
      </c>
      <c r="G117" s="12" t="s">
        <v>66</v>
      </c>
      <c r="H117" t="s">
        <v>66</v>
      </c>
      <c r="I117" s="12" t="s">
        <v>66</v>
      </c>
      <c r="J117" t="s">
        <v>66</v>
      </c>
      <c r="M117" t="s">
        <v>1013</v>
      </c>
      <c r="N117" s="90">
        <v>10</v>
      </c>
      <c r="O117" s="1">
        <v>1.99</v>
      </c>
      <c r="P117">
        <v>1</v>
      </c>
      <c r="Q117" s="1">
        <v>30</v>
      </c>
      <c r="R117" t="s">
        <v>1020</v>
      </c>
    </row>
    <row r="118" spans="1:18" x14ac:dyDescent="0.2">
      <c r="A118">
        <v>117</v>
      </c>
      <c r="B118" t="s">
        <v>66</v>
      </c>
      <c r="E118">
        <v>15</v>
      </c>
      <c r="G118" s="12">
        <v>107</v>
      </c>
      <c r="H118">
        <v>116</v>
      </c>
      <c r="I118" s="12">
        <v>108</v>
      </c>
      <c r="J118" t="s">
        <v>149</v>
      </c>
      <c r="M118" t="s">
        <v>29</v>
      </c>
      <c r="N118" s="90">
        <v>34</v>
      </c>
      <c r="O118" s="1">
        <v>3.99</v>
      </c>
      <c r="P118">
        <v>1</v>
      </c>
      <c r="Q118" s="1">
        <v>60</v>
      </c>
      <c r="R118" t="s">
        <v>1021</v>
      </c>
    </row>
    <row r="119" spans="1:18" x14ac:dyDescent="0.2">
      <c r="A119">
        <v>118</v>
      </c>
      <c r="B119" t="s">
        <v>66</v>
      </c>
      <c r="E119">
        <v>20</v>
      </c>
      <c r="G119" s="12">
        <v>107</v>
      </c>
      <c r="H119">
        <v>117</v>
      </c>
      <c r="I119" s="12">
        <v>108</v>
      </c>
      <c r="J119" t="s">
        <v>150</v>
      </c>
      <c r="M119" t="s">
        <v>34</v>
      </c>
      <c r="N119" s="90">
        <v>112</v>
      </c>
      <c r="O119" s="1">
        <v>13.99</v>
      </c>
      <c r="P119">
        <v>1</v>
      </c>
      <c r="Q119" s="1">
        <v>60</v>
      </c>
      <c r="R119" t="s">
        <v>1021</v>
      </c>
    </row>
    <row r="120" spans="1:18" x14ac:dyDescent="0.2">
      <c r="A120">
        <v>119</v>
      </c>
      <c r="B120">
        <v>40</v>
      </c>
      <c r="E120">
        <v>12</v>
      </c>
      <c r="G120" s="12" t="s">
        <v>66</v>
      </c>
      <c r="H120" t="s">
        <v>66</v>
      </c>
      <c r="I120" s="12" t="s">
        <v>66</v>
      </c>
      <c r="J120" t="s">
        <v>66</v>
      </c>
      <c r="M120" t="s">
        <v>1013</v>
      </c>
      <c r="N120" s="90">
        <v>10</v>
      </c>
      <c r="O120" s="1">
        <v>1.99</v>
      </c>
      <c r="P120">
        <v>1</v>
      </c>
      <c r="Q120" s="1">
        <v>30</v>
      </c>
      <c r="R120" t="s">
        <v>1020</v>
      </c>
    </row>
    <row r="121" spans="1:18" x14ac:dyDescent="0.2">
      <c r="A121">
        <v>120</v>
      </c>
      <c r="B121" t="s">
        <v>66</v>
      </c>
      <c r="E121">
        <v>15</v>
      </c>
      <c r="G121" s="12">
        <v>107</v>
      </c>
      <c r="H121">
        <v>119</v>
      </c>
      <c r="I121" s="12">
        <v>108</v>
      </c>
      <c r="J121" t="s">
        <v>151</v>
      </c>
      <c r="M121" t="s">
        <v>29</v>
      </c>
      <c r="N121" s="90">
        <v>34</v>
      </c>
      <c r="O121" s="1">
        <v>3.99</v>
      </c>
      <c r="P121">
        <v>1</v>
      </c>
      <c r="Q121" s="1">
        <v>60</v>
      </c>
      <c r="R121" t="s">
        <v>1021</v>
      </c>
    </row>
    <row r="122" spans="1:18" x14ac:dyDescent="0.2">
      <c r="A122">
        <v>121</v>
      </c>
      <c r="B122" t="s">
        <v>66</v>
      </c>
      <c r="E122">
        <v>20</v>
      </c>
      <c r="G122" s="12">
        <v>107</v>
      </c>
      <c r="H122">
        <v>120</v>
      </c>
      <c r="I122" s="12">
        <v>108</v>
      </c>
      <c r="J122" t="s">
        <v>152</v>
      </c>
      <c r="M122" t="s">
        <v>36</v>
      </c>
      <c r="N122" s="90">
        <v>112</v>
      </c>
      <c r="O122" s="1">
        <v>13.99</v>
      </c>
      <c r="P122">
        <v>1</v>
      </c>
      <c r="Q122" s="1">
        <v>60</v>
      </c>
      <c r="R122" t="s">
        <v>1021</v>
      </c>
    </row>
    <row r="123" spans="1:18" x14ac:dyDescent="0.2">
      <c r="A123">
        <v>122</v>
      </c>
      <c r="B123">
        <v>41</v>
      </c>
      <c r="E123">
        <v>12</v>
      </c>
      <c r="G123" s="12" t="s">
        <v>66</v>
      </c>
      <c r="H123" t="s">
        <v>66</v>
      </c>
      <c r="I123" s="12" t="s">
        <v>66</v>
      </c>
      <c r="J123" t="s">
        <v>66</v>
      </c>
      <c r="M123" t="s">
        <v>1013</v>
      </c>
      <c r="N123" s="90">
        <v>10</v>
      </c>
      <c r="O123" s="1">
        <v>1.99</v>
      </c>
      <c r="P123">
        <v>1</v>
      </c>
      <c r="Q123" s="1">
        <v>30</v>
      </c>
      <c r="R123" t="s">
        <v>1020</v>
      </c>
    </row>
    <row r="124" spans="1:18" x14ac:dyDescent="0.2">
      <c r="A124">
        <v>123</v>
      </c>
      <c r="B124" t="s">
        <v>66</v>
      </c>
      <c r="E124">
        <v>15</v>
      </c>
      <c r="G124" s="12">
        <v>107</v>
      </c>
      <c r="H124">
        <v>122</v>
      </c>
      <c r="I124" s="12">
        <v>108</v>
      </c>
      <c r="J124" t="s">
        <v>153</v>
      </c>
      <c r="M124" t="s">
        <v>29</v>
      </c>
      <c r="N124" s="90">
        <v>34</v>
      </c>
      <c r="O124" s="1">
        <v>3.99</v>
      </c>
      <c r="P124">
        <v>1</v>
      </c>
      <c r="Q124" s="1">
        <v>60</v>
      </c>
      <c r="R124" t="s">
        <v>1021</v>
      </c>
    </row>
    <row r="125" spans="1:18" x14ac:dyDescent="0.2">
      <c r="A125">
        <v>124</v>
      </c>
      <c r="B125" t="s">
        <v>66</v>
      </c>
      <c r="E125">
        <v>20</v>
      </c>
      <c r="G125" s="12">
        <v>107</v>
      </c>
      <c r="H125">
        <v>123</v>
      </c>
      <c r="I125" s="12">
        <v>108</v>
      </c>
      <c r="J125" t="s">
        <v>154</v>
      </c>
      <c r="M125" t="s">
        <v>37</v>
      </c>
      <c r="N125" s="90">
        <v>112</v>
      </c>
      <c r="O125" s="1">
        <v>13.99</v>
      </c>
      <c r="P125">
        <v>1</v>
      </c>
      <c r="Q125" s="1">
        <v>60</v>
      </c>
      <c r="R125" t="s">
        <v>1021</v>
      </c>
    </row>
    <row r="126" spans="1:18" x14ac:dyDescent="0.2">
      <c r="A126">
        <v>125</v>
      </c>
      <c r="B126">
        <v>42</v>
      </c>
      <c r="E126">
        <v>12</v>
      </c>
      <c r="G126" s="12" t="s">
        <v>66</v>
      </c>
      <c r="H126" t="s">
        <v>66</v>
      </c>
      <c r="I126" s="12" t="s">
        <v>66</v>
      </c>
      <c r="J126" t="s">
        <v>66</v>
      </c>
      <c r="M126" t="s">
        <v>1013</v>
      </c>
      <c r="N126" s="90">
        <v>10</v>
      </c>
      <c r="O126" s="1">
        <v>1.99</v>
      </c>
      <c r="P126">
        <v>1</v>
      </c>
      <c r="Q126" s="1">
        <v>30</v>
      </c>
      <c r="R126" t="s">
        <v>1020</v>
      </c>
    </row>
    <row r="127" spans="1:18" x14ac:dyDescent="0.2">
      <c r="A127">
        <v>126</v>
      </c>
      <c r="B127" t="s">
        <v>66</v>
      </c>
      <c r="E127">
        <v>15</v>
      </c>
      <c r="G127" s="12">
        <v>107</v>
      </c>
      <c r="H127">
        <v>125</v>
      </c>
      <c r="I127" s="12">
        <v>108</v>
      </c>
      <c r="J127" t="s">
        <v>155</v>
      </c>
      <c r="M127" t="s">
        <v>29</v>
      </c>
      <c r="N127" s="90">
        <v>34</v>
      </c>
      <c r="O127" s="1">
        <v>3.99</v>
      </c>
      <c r="P127">
        <v>1</v>
      </c>
      <c r="Q127" s="1">
        <v>60</v>
      </c>
      <c r="R127" t="s">
        <v>1021</v>
      </c>
    </row>
    <row r="128" spans="1:18" x14ac:dyDescent="0.2">
      <c r="A128">
        <v>127</v>
      </c>
      <c r="B128" t="s">
        <v>66</v>
      </c>
      <c r="E128">
        <v>20</v>
      </c>
      <c r="G128" s="12">
        <v>107</v>
      </c>
      <c r="H128">
        <v>126</v>
      </c>
      <c r="I128" s="12">
        <v>108</v>
      </c>
      <c r="J128" t="s">
        <v>156</v>
      </c>
      <c r="M128" t="s">
        <v>38</v>
      </c>
      <c r="N128" s="90">
        <v>112</v>
      </c>
      <c r="O128" s="1">
        <v>13.99</v>
      </c>
      <c r="P128">
        <v>1</v>
      </c>
      <c r="Q128" s="1">
        <v>60</v>
      </c>
      <c r="R128" t="s">
        <v>1021</v>
      </c>
    </row>
    <row r="129" spans="1:18" x14ac:dyDescent="0.2">
      <c r="A129">
        <v>128</v>
      </c>
      <c r="B129">
        <v>43</v>
      </c>
      <c r="E129">
        <v>12</v>
      </c>
      <c r="G129" s="12" t="s">
        <v>66</v>
      </c>
      <c r="H129" t="s">
        <v>66</v>
      </c>
      <c r="I129" s="12" t="s">
        <v>66</v>
      </c>
      <c r="J129" t="s">
        <v>66</v>
      </c>
      <c r="M129" t="s">
        <v>1013</v>
      </c>
      <c r="N129" s="90">
        <v>10</v>
      </c>
      <c r="O129" s="1">
        <v>1.99</v>
      </c>
      <c r="P129">
        <v>1</v>
      </c>
      <c r="Q129" s="1">
        <v>30</v>
      </c>
      <c r="R129" t="s">
        <v>1020</v>
      </c>
    </row>
    <row r="130" spans="1:18" x14ac:dyDescent="0.2">
      <c r="A130">
        <v>129</v>
      </c>
      <c r="B130" t="s">
        <v>66</v>
      </c>
      <c r="E130">
        <v>15</v>
      </c>
      <c r="G130" s="12">
        <v>107</v>
      </c>
      <c r="H130">
        <v>128</v>
      </c>
      <c r="I130" s="12">
        <v>108</v>
      </c>
      <c r="J130" t="s">
        <v>157</v>
      </c>
      <c r="M130" t="s">
        <v>29</v>
      </c>
      <c r="N130" s="90">
        <v>34</v>
      </c>
      <c r="O130" s="1">
        <v>3.99</v>
      </c>
      <c r="P130">
        <v>1</v>
      </c>
      <c r="Q130" s="1">
        <v>60</v>
      </c>
      <c r="R130" t="s">
        <v>1021</v>
      </c>
    </row>
    <row r="131" spans="1:18" x14ac:dyDescent="0.2">
      <c r="A131">
        <v>130</v>
      </c>
      <c r="B131" t="s">
        <v>66</v>
      </c>
      <c r="E131">
        <v>20</v>
      </c>
      <c r="G131" s="12">
        <v>107</v>
      </c>
      <c r="H131">
        <v>129</v>
      </c>
      <c r="I131" s="12">
        <v>108</v>
      </c>
      <c r="J131" t="s">
        <v>158</v>
      </c>
      <c r="M131" t="s">
        <v>39</v>
      </c>
      <c r="N131" s="90">
        <v>112</v>
      </c>
      <c r="O131" s="1">
        <v>13.99</v>
      </c>
      <c r="P131">
        <v>1</v>
      </c>
      <c r="Q131" s="1">
        <v>60</v>
      </c>
      <c r="R131" t="s">
        <v>1021</v>
      </c>
    </row>
    <row r="132" spans="1:18" x14ac:dyDescent="0.2">
      <c r="A132">
        <v>131</v>
      </c>
      <c r="B132">
        <v>44</v>
      </c>
      <c r="E132">
        <v>12</v>
      </c>
      <c r="G132" s="12" t="s">
        <v>66</v>
      </c>
      <c r="H132" t="s">
        <v>66</v>
      </c>
      <c r="I132" s="12" t="s">
        <v>66</v>
      </c>
      <c r="J132" t="s">
        <v>66</v>
      </c>
      <c r="M132" t="s">
        <v>1013</v>
      </c>
      <c r="N132" s="90">
        <v>10</v>
      </c>
      <c r="O132" s="1">
        <v>1.99</v>
      </c>
      <c r="P132">
        <v>1</v>
      </c>
      <c r="Q132" s="1">
        <v>30</v>
      </c>
      <c r="R132" t="s">
        <v>1020</v>
      </c>
    </row>
    <row r="133" spans="1:18" x14ac:dyDescent="0.2">
      <c r="A133">
        <v>132</v>
      </c>
      <c r="B133" t="s">
        <v>66</v>
      </c>
      <c r="E133">
        <v>15</v>
      </c>
      <c r="G133" s="12">
        <v>107</v>
      </c>
      <c r="H133">
        <v>131</v>
      </c>
      <c r="I133" s="12">
        <v>108</v>
      </c>
      <c r="J133" t="s">
        <v>159</v>
      </c>
      <c r="M133" t="s">
        <v>29</v>
      </c>
      <c r="N133" s="90">
        <v>34</v>
      </c>
      <c r="O133" s="1">
        <v>3.99</v>
      </c>
      <c r="P133">
        <v>1</v>
      </c>
      <c r="Q133" s="1">
        <v>60</v>
      </c>
      <c r="R133" t="s">
        <v>1021</v>
      </c>
    </row>
    <row r="134" spans="1:18" x14ac:dyDescent="0.2">
      <c r="A134">
        <v>133</v>
      </c>
      <c r="B134" t="s">
        <v>66</v>
      </c>
      <c r="E134">
        <v>20</v>
      </c>
      <c r="G134" s="12">
        <v>107</v>
      </c>
      <c r="H134">
        <v>132</v>
      </c>
      <c r="I134" s="12">
        <v>108</v>
      </c>
      <c r="J134" t="s">
        <v>160</v>
      </c>
      <c r="M134" t="s">
        <v>34</v>
      </c>
      <c r="N134" s="90">
        <v>112</v>
      </c>
      <c r="O134" s="1">
        <v>13.99</v>
      </c>
      <c r="P134">
        <v>1</v>
      </c>
      <c r="Q134" s="1">
        <v>60</v>
      </c>
      <c r="R134" t="s">
        <v>1021</v>
      </c>
    </row>
    <row r="135" spans="1:18" x14ac:dyDescent="0.2">
      <c r="A135">
        <v>134</v>
      </c>
      <c r="B135">
        <v>45</v>
      </c>
      <c r="E135">
        <v>12</v>
      </c>
      <c r="G135" s="12" t="s">
        <v>66</v>
      </c>
      <c r="H135" t="s">
        <v>66</v>
      </c>
      <c r="I135" s="12" t="s">
        <v>66</v>
      </c>
      <c r="J135" t="s">
        <v>66</v>
      </c>
      <c r="M135" t="s">
        <v>1013</v>
      </c>
      <c r="N135" s="90">
        <v>10</v>
      </c>
      <c r="O135" s="1">
        <v>1.99</v>
      </c>
      <c r="P135">
        <v>1</v>
      </c>
      <c r="Q135" s="1">
        <v>30</v>
      </c>
      <c r="R135" t="s">
        <v>1020</v>
      </c>
    </row>
    <row r="136" spans="1:18" x14ac:dyDescent="0.2">
      <c r="A136">
        <v>135</v>
      </c>
      <c r="B136" t="s">
        <v>66</v>
      </c>
      <c r="E136">
        <v>15</v>
      </c>
      <c r="G136" s="12">
        <v>107</v>
      </c>
      <c r="H136">
        <v>134</v>
      </c>
      <c r="I136" s="12">
        <v>108</v>
      </c>
      <c r="J136" t="s">
        <v>161</v>
      </c>
      <c r="M136" t="s">
        <v>29</v>
      </c>
      <c r="N136" s="90">
        <v>34</v>
      </c>
      <c r="O136" s="1">
        <v>3.99</v>
      </c>
      <c r="P136">
        <v>1</v>
      </c>
      <c r="Q136" s="1">
        <v>60</v>
      </c>
      <c r="R136" t="s">
        <v>1021</v>
      </c>
    </row>
    <row r="137" spans="1:18" x14ac:dyDescent="0.2">
      <c r="A137">
        <v>136</v>
      </c>
      <c r="B137" t="s">
        <v>66</v>
      </c>
      <c r="E137">
        <v>20</v>
      </c>
      <c r="G137" s="12">
        <v>107</v>
      </c>
      <c r="H137">
        <v>135</v>
      </c>
      <c r="I137" s="12">
        <v>108</v>
      </c>
      <c r="J137" t="s">
        <v>162</v>
      </c>
      <c r="M137" t="s">
        <v>32</v>
      </c>
      <c r="N137" s="90">
        <v>112</v>
      </c>
      <c r="O137" s="1">
        <v>13.99</v>
      </c>
      <c r="P137">
        <v>1</v>
      </c>
      <c r="Q137" s="1">
        <v>60</v>
      </c>
      <c r="R137" t="s">
        <v>1021</v>
      </c>
    </row>
    <row r="138" spans="1:18" x14ac:dyDescent="0.2">
      <c r="A138">
        <v>137</v>
      </c>
      <c r="B138">
        <v>46</v>
      </c>
      <c r="E138">
        <v>12</v>
      </c>
      <c r="G138" s="12" t="s">
        <v>66</v>
      </c>
      <c r="H138" t="s">
        <v>66</v>
      </c>
      <c r="I138" s="12" t="s">
        <v>66</v>
      </c>
      <c r="J138" t="s">
        <v>66</v>
      </c>
      <c r="M138" t="s">
        <v>1013</v>
      </c>
      <c r="N138" s="90">
        <v>10</v>
      </c>
      <c r="O138" s="1">
        <v>1.99</v>
      </c>
      <c r="P138">
        <v>1</v>
      </c>
      <c r="Q138" s="1">
        <v>30</v>
      </c>
      <c r="R138" t="s">
        <v>1020</v>
      </c>
    </row>
    <row r="139" spans="1:18" x14ac:dyDescent="0.2">
      <c r="A139">
        <v>138</v>
      </c>
      <c r="B139" t="s">
        <v>66</v>
      </c>
      <c r="E139">
        <v>15</v>
      </c>
      <c r="G139" s="12">
        <v>107</v>
      </c>
      <c r="H139">
        <v>137</v>
      </c>
      <c r="I139" s="12">
        <v>108</v>
      </c>
      <c r="J139" t="s">
        <v>163</v>
      </c>
      <c r="M139" t="s">
        <v>29</v>
      </c>
      <c r="N139" s="90">
        <v>34</v>
      </c>
      <c r="O139" s="1">
        <v>3.99</v>
      </c>
      <c r="P139">
        <v>1</v>
      </c>
      <c r="Q139" s="1">
        <v>60</v>
      </c>
      <c r="R139" t="s">
        <v>1021</v>
      </c>
    </row>
    <row r="140" spans="1:18" x14ac:dyDescent="0.2">
      <c r="A140">
        <v>139</v>
      </c>
      <c r="B140" t="s">
        <v>66</v>
      </c>
      <c r="E140">
        <v>20</v>
      </c>
      <c r="G140" s="12">
        <v>107</v>
      </c>
      <c r="H140">
        <v>138</v>
      </c>
      <c r="I140" s="12">
        <v>108</v>
      </c>
      <c r="J140" t="s">
        <v>164</v>
      </c>
      <c r="M140" t="s">
        <v>33</v>
      </c>
      <c r="N140" s="90">
        <v>112</v>
      </c>
      <c r="O140" s="1">
        <v>13.99</v>
      </c>
      <c r="P140">
        <v>1</v>
      </c>
      <c r="Q140" s="1">
        <v>60</v>
      </c>
      <c r="R140" t="s">
        <v>1021</v>
      </c>
    </row>
    <row r="141" spans="1:18" x14ac:dyDescent="0.2">
      <c r="A141">
        <v>140</v>
      </c>
      <c r="B141">
        <v>47</v>
      </c>
      <c r="E141">
        <v>12</v>
      </c>
      <c r="G141" s="12" t="s">
        <v>66</v>
      </c>
      <c r="H141" t="s">
        <v>66</v>
      </c>
      <c r="I141" s="12" t="s">
        <v>66</v>
      </c>
      <c r="J141" t="s">
        <v>66</v>
      </c>
      <c r="M141" t="s">
        <v>1013</v>
      </c>
      <c r="N141" s="90">
        <v>10</v>
      </c>
      <c r="O141" s="1">
        <v>1.99</v>
      </c>
      <c r="P141">
        <v>1</v>
      </c>
      <c r="Q141" s="1">
        <v>30</v>
      </c>
      <c r="R141" t="s">
        <v>1020</v>
      </c>
    </row>
    <row r="142" spans="1:18" x14ac:dyDescent="0.2">
      <c r="A142">
        <v>141</v>
      </c>
      <c r="B142" t="s">
        <v>66</v>
      </c>
      <c r="E142">
        <v>15</v>
      </c>
      <c r="G142" s="12">
        <v>107</v>
      </c>
      <c r="H142">
        <v>140</v>
      </c>
      <c r="I142" s="12">
        <v>108</v>
      </c>
      <c r="J142" t="s">
        <v>165</v>
      </c>
      <c r="M142" t="s">
        <v>29</v>
      </c>
      <c r="N142" s="90">
        <v>34</v>
      </c>
      <c r="O142" s="1">
        <v>3.99</v>
      </c>
      <c r="P142">
        <v>1</v>
      </c>
      <c r="Q142" s="1">
        <v>60</v>
      </c>
      <c r="R142" t="s">
        <v>1021</v>
      </c>
    </row>
    <row r="143" spans="1:18" x14ac:dyDescent="0.2">
      <c r="A143">
        <v>142</v>
      </c>
      <c r="B143" t="s">
        <v>66</v>
      </c>
      <c r="E143">
        <v>20</v>
      </c>
      <c r="G143" s="12">
        <v>107</v>
      </c>
      <c r="H143">
        <v>141</v>
      </c>
      <c r="I143" s="12">
        <v>108</v>
      </c>
      <c r="J143" t="s">
        <v>166</v>
      </c>
      <c r="M143" t="s">
        <v>34</v>
      </c>
      <c r="N143" s="90">
        <v>112</v>
      </c>
      <c r="O143" s="1">
        <v>13.99</v>
      </c>
      <c r="P143">
        <v>1</v>
      </c>
      <c r="Q143" s="1">
        <v>60</v>
      </c>
      <c r="R143" t="s">
        <v>1021</v>
      </c>
    </row>
    <row r="144" spans="1:18" x14ac:dyDescent="0.2">
      <c r="A144">
        <v>143</v>
      </c>
      <c r="B144">
        <v>48</v>
      </c>
      <c r="E144">
        <v>12</v>
      </c>
      <c r="G144" s="12" t="s">
        <v>66</v>
      </c>
      <c r="H144" t="s">
        <v>66</v>
      </c>
      <c r="I144" s="12" t="s">
        <v>66</v>
      </c>
      <c r="J144" t="s">
        <v>66</v>
      </c>
      <c r="M144" t="s">
        <v>1013</v>
      </c>
      <c r="N144" s="90">
        <v>10</v>
      </c>
      <c r="O144" s="1">
        <v>1.99</v>
      </c>
      <c r="P144">
        <v>1</v>
      </c>
      <c r="Q144" s="1">
        <v>30</v>
      </c>
      <c r="R144" t="s">
        <v>1020</v>
      </c>
    </row>
    <row r="145" spans="1:18" x14ac:dyDescent="0.2">
      <c r="A145">
        <v>144</v>
      </c>
      <c r="B145" t="s">
        <v>66</v>
      </c>
      <c r="E145">
        <v>15</v>
      </c>
      <c r="G145" s="12">
        <v>107</v>
      </c>
      <c r="H145">
        <v>143</v>
      </c>
      <c r="I145" s="12">
        <v>108</v>
      </c>
      <c r="J145" t="s">
        <v>167</v>
      </c>
      <c r="M145" t="s">
        <v>29</v>
      </c>
      <c r="N145" s="90">
        <v>34</v>
      </c>
      <c r="O145" s="1">
        <v>3.99</v>
      </c>
      <c r="P145">
        <v>1</v>
      </c>
      <c r="Q145" s="1">
        <v>60</v>
      </c>
      <c r="R145" t="s">
        <v>1021</v>
      </c>
    </row>
    <row r="146" spans="1:18" x14ac:dyDescent="0.2">
      <c r="A146">
        <v>145</v>
      </c>
      <c r="B146" t="s">
        <v>66</v>
      </c>
      <c r="E146">
        <v>20</v>
      </c>
      <c r="G146" s="12">
        <v>107</v>
      </c>
      <c r="H146">
        <v>144</v>
      </c>
      <c r="I146" s="12">
        <v>108</v>
      </c>
      <c r="J146" t="s">
        <v>168</v>
      </c>
      <c r="M146" t="s">
        <v>36</v>
      </c>
      <c r="N146" s="90">
        <v>112</v>
      </c>
      <c r="O146" s="1">
        <v>13.99</v>
      </c>
      <c r="P146">
        <v>1</v>
      </c>
      <c r="Q146" s="1">
        <v>60</v>
      </c>
      <c r="R146" t="s">
        <v>1021</v>
      </c>
    </row>
    <row r="147" spans="1:18" x14ac:dyDescent="0.2">
      <c r="A147">
        <v>146</v>
      </c>
      <c r="B147">
        <v>49</v>
      </c>
      <c r="E147">
        <v>12</v>
      </c>
      <c r="G147" s="12" t="s">
        <v>66</v>
      </c>
      <c r="H147" t="s">
        <v>66</v>
      </c>
      <c r="I147" s="12" t="s">
        <v>66</v>
      </c>
      <c r="J147" t="s">
        <v>66</v>
      </c>
      <c r="M147" t="s">
        <v>1013</v>
      </c>
      <c r="N147" s="90">
        <v>10</v>
      </c>
      <c r="O147" s="1">
        <v>1.99</v>
      </c>
      <c r="P147">
        <v>1</v>
      </c>
      <c r="Q147" s="1">
        <v>30</v>
      </c>
      <c r="R147" t="s">
        <v>1020</v>
      </c>
    </row>
    <row r="148" spans="1:18" x14ac:dyDescent="0.2">
      <c r="A148">
        <v>147</v>
      </c>
      <c r="B148" t="s">
        <v>66</v>
      </c>
      <c r="E148">
        <v>15</v>
      </c>
      <c r="G148" s="12">
        <v>107</v>
      </c>
      <c r="H148">
        <v>146</v>
      </c>
      <c r="I148" s="12">
        <v>108</v>
      </c>
      <c r="J148" t="s">
        <v>169</v>
      </c>
      <c r="M148" t="s">
        <v>29</v>
      </c>
      <c r="N148" s="90">
        <v>34</v>
      </c>
      <c r="O148" s="1">
        <v>3.99</v>
      </c>
      <c r="P148">
        <v>1</v>
      </c>
      <c r="Q148" s="1">
        <v>60</v>
      </c>
      <c r="R148" t="s">
        <v>1021</v>
      </c>
    </row>
    <row r="149" spans="1:18" x14ac:dyDescent="0.2">
      <c r="A149">
        <v>148</v>
      </c>
      <c r="B149" t="s">
        <v>66</v>
      </c>
      <c r="E149">
        <v>20</v>
      </c>
      <c r="G149" s="12">
        <v>107</v>
      </c>
      <c r="H149">
        <v>147</v>
      </c>
      <c r="I149" s="12">
        <v>108</v>
      </c>
      <c r="J149" t="s">
        <v>170</v>
      </c>
      <c r="M149" t="s">
        <v>37</v>
      </c>
      <c r="N149" s="90">
        <v>112</v>
      </c>
      <c r="O149" s="1">
        <v>13.99</v>
      </c>
      <c r="P149">
        <v>1</v>
      </c>
      <c r="Q149" s="1">
        <v>60</v>
      </c>
      <c r="R149" t="s">
        <v>1021</v>
      </c>
    </row>
    <row r="150" spans="1:18" x14ac:dyDescent="0.2">
      <c r="A150">
        <v>149</v>
      </c>
      <c r="B150">
        <v>50</v>
      </c>
      <c r="E150">
        <v>12</v>
      </c>
      <c r="G150" s="12" t="s">
        <v>66</v>
      </c>
      <c r="H150" t="s">
        <v>66</v>
      </c>
      <c r="I150" s="12" t="s">
        <v>66</v>
      </c>
      <c r="J150" t="s">
        <v>66</v>
      </c>
      <c r="M150" t="s">
        <v>1013</v>
      </c>
      <c r="N150" s="90">
        <v>10</v>
      </c>
      <c r="O150" s="1">
        <v>1.99</v>
      </c>
      <c r="P150">
        <v>1</v>
      </c>
      <c r="Q150" s="1">
        <v>30</v>
      </c>
      <c r="R150" t="s">
        <v>1020</v>
      </c>
    </row>
    <row r="151" spans="1:18" x14ac:dyDescent="0.2">
      <c r="A151">
        <v>150</v>
      </c>
      <c r="B151" t="s">
        <v>66</v>
      </c>
      <c r="E151">
        <v>15</v>
      </c>
      <c r="G151" s="12">
        <v>107</v>
      </c>
      <c r="H151">
        <v>149</v>
      </c>
      <c r="I151" s="12">
        <v>108</v>
      </c>
      <c r="J151" t="s">
        <v>171</v>
      </c>
      <c r="M151" t="s">
        <v>29</v>
      </c>
      <c r="N151" s="90">
        <v>34</v>
      </c>
      <c r="O151" s="1">
        <v>3.99</v>
      </c>
      <c r="P151">
        <v>1</v>
      </c>
      <c r="Q151" s="1">
        <v>60</v>
      </c>
      <c r="R151" t="s">
        <v>1021</v>
      </c>
    </row>
    <row r="152" spans="1:18" x14ac:dyDescent="0.2">
      <c r="A152">
        <v>151</v>
      </c>
      <c r="B152" t="s">
        <v>66</v>
      </c>
      <c r="E152">
        <v>20</v>
      </c>
      <c r="G152" s="12">
        <v>107</v>
      </c>
      <c r="H152">
        <v>150</v>
      </c>
      <c r="I152" s="12">
        <v>108</v>
      </c>
      <c r="J152" t="s">
        <v>172</v>
      </c>
      <c r="M152" t="s">
        <v>38</v>
      </c>
      <c r="N152" s="90">
        <v>112</v>
      </c>
      <c r="O152" s="1">
        <v>13.99</v>
      </c>
      <c r="P152">
        <v>1</v>
      </c>
      <c r="Q152" s="1">
        <v>60</v>
      </c>
      <c r="R152" t="s">
        <v>1021</v>
      </c>
    </row>
    <row r="153" spans="1:18" x14ac:dyDescent="0.2">
      <c r="A153">
        <v>152</v>
      </c>
      <c r="B153">
        <v>51</v>
      </c>
      <c r="E153">
        <v>12</v>
      </c>
      <c r="G153" s="12" t="s">
        <v>66</v>
      </c>
      <c r="H153" t="s">
        <v>66</v>
      </c>
      <c r="I153" s="12" t="s">
        <v>66</v>
      </c>
      <c r="J153" t="s">
        <v>66</v>
      </c>
      <c r="M153" t="s">
        <v>1013</v>
      </c>
      <c r="N153" s="90">
        <v>10</v>
      </c>
      <c r="O153" s="1">
        <v>1.99</v>
      </c>
      <c r="P153">
        <v>1</v>
      </c>
      <c r="Q153" s="1">
        <v>30</v>
      </c>
      <c r="R153" t="s">
        <v>1020</v>
      </c>
    </row>
    <row r="154" spans="1:18" x14ac:dyDescent="0.2">
      <c r="A154">
        <v>153</v>
      </c>
      <c r="B154" t="s">
        <v>66</v>
      </c>
      <c r="E154">
        <v>15</v>
      </c>
      <c r="G154" s="12">
        <v>107</v>
      </c>
      <c r="H154">
        <v>152</v>
      </c>
      <c r="I154" s="12">
        <v>108</v>
      </c>
      <c r="J154" t="s">
        <v>173</v>
      </c>
      <c r="M154" t="s">
        <v>29</v>
      </c>
      <c r="N154" s="90">
        <v>34</v>
      </c>
      <c r="O154" s="1">
        <v>3.99</v>
      </c>
      <c r="P154">
        <v>1</v>
      </c>
      <c r="Q154" s="1">
        <v>60</v>
      </c>
      <c r="R154" t="s">
        <v>1021</v>
      </c>
    </row>
    <row r="155" spans="1:18" x14ac:dyDescent="0.2">
      <c r="A155">
        <v>154</v>
      </c>
      <c r="B155" t="s">
        <v>66</v>
      </c>
      <c r="E155">
        <v>20</v>
      </c>
      <c r="G155" s="12">
        <v>107</v>
      </c>
      <c r="H155">
        <v>153</v>
      </c>
      <c r="I155" s="12">
        <v>108</v>
      </c>
      <c r="J155" t="s">
        <v>174</v>
      </c>
      <c r="M155" t="s">
        <v>39</v>
      </c>
      <c r="N155" s="90">
        <v>112</v>
      </c>
      <c r="O155" s="1">
        <v>13.99</v>
      </c>
      <c r="P155">
        <v>1</v>
      </c>
      <c r="Q155" s="1">
        <v>60</v>
      </c>
      <c r="R155" t="s">
        <v>1021</v>
      </c>
    </row>
    <row r="156" spans="1:18" x14ac:dyDescent="0.2">
      <c r="A156">
        <v>155</v>
      </c>
      <c r="B156">
        <v>52</v>
      </c>
      <c r="E156">
        <v>12</v>
      </c>
      <c r="G156" s="12" t="s">
        <v>66</v>
      </c>
      <c r="H156" t="s">
        <v>66</v>
      </c>
      <c r="I156" s="12" t="s">
        <v>66</v>
      </c>
      <c r="J156" t="s">
        <v>66</v>
      </c>
      <c r="M156" t="s">
        <v>1013</v>
      </c>
      <c r="N156" s="90">
        <v>10</v>
      </c>
      <c r="O156" s="1">
        <v>1.99</v>
      </c>
      <c r="P156">
        <v>1</v>
      </c>
      <c r="Q156" s="1">
        <v>30</v>
      </c>
      <c r="R156" t="s">
        <v>1020</v>
      </c>
    </row>
    <row r="157" spans="1:18" x14ac:dyDescent="0.2">
      <c r="A157">
        <v>156</v>
      </c>
      <c r="B157" t="s">
        <v>66</v>
      </c>
      <c r="E157">
        <v>15</v>
      </c>
      <c r="G157" s="12">
        <v>107</v>
      </c>
      <c r="H157">
        <v>155</v>
      </c>
      <c r="I157" s="12">
        <v>108</v>
      </c>
      <c r="J157" t="s">
        <v>175</v>
      </c>
      <c r="M157" t="s">
        <v>29</v>
      </c>
      <c r="N157" s="90">
        <v>34</v>
      </c>
      <c r="O157" s="1">
        <v>3.99</v>
      </c>
      <c r="P157">
        <v>1</v>
      </c>
      <c r="Q157" s="1">
        <v>60</v>
      </c>
      <c r="R157" t="s">
        <v>1021</v>
      </c>
    </row>
    <row r="158" spans="1:18" x14ac:dyDescent="0.2">
      <c r="A158">
        <v>157</v>
      </c>
      <c r="B158" t="s">
        <v>66</v>
      </c>
      <c r="E158">
        <v>20</v>
      </c>
      <c r="G158" s="12">
        <v>107</v>
      </c>
      <c r="H158">
        <v>156</v>
      </c>
      <c r="I158" s="12">
        <v>108</v>
      </c>
      <c r="J158" t="s">
        <v>176</v>
      </c>
      <c r="M158" t="s">
        <v>34</v>
      </c>
      <c r="N158" s="90">
        <v>112</v>
      </c>
      <c r="O158" s="1">
        <v>13.99</v>
      </c>
      <c r="P158">
        <v>1</v>
      </c>
      <c r="Q158" s="1">
        <v>60</v>
      </c>
      <c r="R158" t="s">
        <v>1021</v>
      </c>
    </row>
    <row r="159" spans="1:18" x14ac:dyDescent="0.2">
      <c r="A159">
        <v>158</v>
      </c>
      <c r="B159">
        <v>53</v>
      </c>
      <c r="E159">
        <v>12</v>
      </c>
      <c r="G159" s="12" t="s">
        <v>66</v>
      </c>
      <c r="H159" t="s">
        <v>66</v>
      </c>
      <c r="I159" s="12" t="s">
        <v>66</v>
      </c>
      <c r="J159" t="s">
        <v>66</v>
      </c>
      <c r="M159" t="s">
        <v>1013</v>
      </c>
      <c r="N159" s="90">
        <v>10</v>
      </c>
      <c r="O159" s="1">
        <v>1.99</v>
      </c>
      <c r="P159">
        <v>1</v>
      </c>
      <c r="Q159" s="1">
        <v>30</v>
      </c>
      <c r="R159" t="s">
        <v>1020</v>
      </c>
    </row>
    <row r="160" spans="1:18" x14ac:dyDescent="0.2">
      <c r="A160">
        <v>159</v>
      </c>
      <c r="B160" t="s">
        <v>66</v>
      </c>
      <c r="E160">
        <v>15</v>
      </c>
      <c r="G160" s="12">
        <v>107</v>
      </c>
      <c r="H160">
        <v>158</v>
      </c>
      <c r="I160" s="12">
        <v>108</v>
      </c>
      <c r="J160" t="s">
        <v>177</v>
      </c>
      <c r="M160" t="s">
        <v>29</v>
      </c>
      <c r="N160" s="90">
        <v>34</v>
      </c>
      <c r="O160" s="1">
        <v>3.99</v>
      </c>
      <c r="P160">
        <v>1</v>
      </c>
      <c r="Q160" s="1">
        <v>60</v>
      </c>
      <c r="R160" t="s">
        <v>1021</v>
      </c>
    </row>
    <row r="161" spans="1:18" x14ac:dyDescent="0.2">
      <c r="A161">
        <v>160</v>
      </c>
      <c r="B161" t="s">
        <v>66</v>
      </c>
      <c r="E161">
        <v>20</v>
      </c>
      <c r="G161" s="12">
        <v>107</v>
      </c>
      <c r="H161">
        <v>159</v>
      </c>
      <c r="I161" s="12">
        <v>108</v>
      </c>
      <c r="J161" t="s">
        <v>178</v>
      </c>
      <c r="M161" t="s">
        <v>32</v>
      </c>
      <c r="N161" s="90">
        <v>112</v>
      </c>
      <c r="O161" s="1">
        <v>13.99</v>
      </c>
      <c r="P161">
        <v>1</v>
      </c>
      <c r="Q161" s="1">
        <v>60</v>
      </c>
      <c r="R161" t="s">
        <v>1021</v>
      </c>
    </row>
    <row r="162" spans="1:18" x14ac:dyDescent="0.2">
      <c r="A162">
        <v>161</v>
      </c>
      <c r="B162">
        <v>54</v>
      </c>
      <c r="E162">
        <v>12</v>
      </c>
      <c r="G162" s="12" t="s">
        <v>66</v>
      </c>
      <c r="H162" t="s">
        <v>66</v>
      </c>
      <c r="I162" s="12" t="s">
        <v>66</v>
      </c>
      <c r="J162" t="s">
        <v>66</v>
      </c>
      <c r="M162" t="s">
        <v>1013</v>
      </c>
      <c r="N162" s="90">
        <v>10</v>
      </c>
      <c r="O162" s="1">
        <v>1.99</v>
      </c>
      <c r="P162">
        <v>1</v>
      </c>
      <c r="Q162" s="1">
        <v>30</v>
      </c>
      <c r="R162" t="s">
        <v>1020</v>
      </c>
    </row>
    <row r="163" spans="1:18" x14ac:dyDescent="0.2">
      <c r="A163">
        <v>162</v>
      </c>
      <c r="B163" t="s">
        <v>66</v>
      </c>
      <c r="E163">
        <v>15</v>
      </c>
      <c r="G163" s="12">
        <v>107</v>
      </c>
      <c r="H163">
        <v>161</v>
      </c>
      <c r="I163" s="12">
        <v>108</v>
      </c>
      <c r="J163" t="s">
        <v>179</v>
      </c>
      <c r="M163" t="s">
        <v>29</v>
      </c>
      <c r="N163" s="90">
        <v>34</v>
      </c>
      <c r="O163" s="1">
        <v>3.99</v>
      </c>
      <c r="P163">
        <v>1</v>
      </c>
      <c r="Q163" s="1">
        <v>60</v>
      </c>
      <c r="R163" t="s">
        <v>1021</v>
      </c>
    </row>
    <row r="164" spans="1:18" x14ac:dyDescent="0.2">
      <c r="A164">
        <v>163</v>
      </c>
      <c r="B164" t="s">
        <v>66</v>
      </c>
      <c r="E164">
        <v>20</v>
      </c>
      <c r="G164" s="12">
        <v>107</v>
      </c>
      <c r="H164">
        <v>162</v>
      </c>
      <c r="I164" s="12">
        <v>108</v>
      </c>
      <c r="J164" t="s">
        <v>180</v>
      </c>
      <c r="M164" t="s">
        <v>33</v>
      </c>
      <c r="N164" s="90">
        <v>112</v>
      </c>
      <c r="O164" s="1">
        <v>13.99</v>
      </c>
      <c r="P164">
        <v>1</v>
      </c>
      <c r="Q164" s="1">
        <v>60</v>
      </c>
      <c r="R164" t="s">
        <v>1021</v>
      </c>
    </row>
    <row r="165" spans="1:18" x14ac:dyDescent="0.2">
      <c r="A165">
        <v>164</v>
      </c>
      <c r="B165">
        <v>55</v>
      </c>
      <c r="E165">
        <v>12</v>
      </c>
      <c r="G165" s="12" t="s">
        <v>66</v>
      </c>
      <c r="H165" t="s">
        <v>66</v>
      </c>
      <c r="I165" s="12" t="s">
        <v>66</v>
      </c>
      <c r="J165" t="s">
        <v>66</v>
      </c>
      <c r="M165" t="s">
        <v>1013</v>
      </c>
      <c r="N165" s="90">
        <v>10</v>
      </c>
      <c r="O165" s="1">
        <v>1.99</v>
      </c>
      <c r="P165">
        <v>1</v>
      </c>
      <c r="Q165" s="1">
        <v>30</v>
      </c>
      <c r="R165" t="s">
        <v>1020</v>
      </c>
    </row>
    <row r="166" spans="1:18" x14ac:dyDescent="0.2">
      <c r="A166">
        <v>165</v>
      </c>
      <c r="B166" t="s">
        <v>66</v>
      </c>
      <c r="E166">
        <v>15</v>
      </c>
      <c r="G166" s="12">
        <v>107</v>
      </c>
      <c r="H166">
        <v>164</v>
      </c>
      <c r="I166" s="12">
        <v>108</v>
      </c>
      <c r="J166" t="s">
        <v>181</v>
      </c>
      <c r="M166" t="s">
        <v>29</v>
      </c>
      <c r="N166" s="90">
        <v>34</v>
      </c>
      <c r="O166" s="1">
        <v>3.99</v>
      </c>
      <c r="P166">
        <v>1</v>
      </c>
      <c r="Q166" s="1">
        <v>60</v>
      </c>
      <c r="R166" t="s">
        <v>1021</v>
      </c>
    </row>
    <row r="167" spans="1:18" x14ac:dyDescent="0.2">
      <c r="A167">
        <v>166</v>
      </c>
      <c r="B167" t="s">
        <v>66</v>
      </c>
      <c r="E167">
        <v>20</v>
      </c>
      <c r="G167" s="12">
        <v>107</v>
      </c>
      <c r="H167">
        <v>165</v>
      </c>
      <c r="I167" s="12">
        <v>108</v>
      </c>
      <c r="J167" t="s">
        <v>182</v>
      </c>
      <c r="M167" t="s">
        <v>34</v>
      </c>
      <c r="N167" s="90">
        <v>112</v>
      </c>
      <c r="O167" s="1">
        <v>13.99</v>
      </c>
      <c r="P167">
        <v>1</v>
      </c>
      <c r="Q167" s="1">
        <v>60</v>
      </c>
      <c r="R167" t="s">
        <v>1021</v>
      </c>
    </row>
    <row r="168" spans="1:18" x14ac:dyDescent="0.2">
      <c r="A168">
        <v>167</v>
      </c>
      <c r="B168">
        <v>56</v>
      </c>
      <c r="E168">
        <v>12</v>
      </c>
      <c r="G168" s="12" t="s">
        <v>66</v>
      </c>
      <c r="H168" t="s">
        <v>66</v>
      </c>
      <c r="I168" s="12" t="s">
        <v>66</v>
      </c>
      <c r="J168" t="s">
        <v>66</v>
      </c>
      <c r="M168" t="s">
        <v>1013</v>
      </c>
      <c r="N168" s="90">
        <v>10</v>
      </c>
      <c r="O168" s="1">
        <v>1.99</v>
      </c>
      <c r="P168">
        <v>1</v>
      </c>
      <c r="Q168" s="1">
        <v>30</v>
      </c>
      <c r="R168" t="s">
        <v>1020</v>
      </c>
    </row>
    <row r="169" spans="1:18" x14ac:dyDescent="0.2">
      <c r="A169">
        <v>168</v>
      </c>
      <c r="B169" t="s">
        <v>66</v>
      </c>
      <c r="E169">
        <v>15</v>
      </c>
      <c r="G169" s="12">
        <v>107</v>
      </c>
      <c r="H169">
        <v>167</v>
      </c>
      <c r="I169" s="12">
        <v>108</v>
      </c>
      <c r="J169" t="s">
        <v>183</v>
      </c>
      <c r="M169" t="s">
        <v>29</v>
      </c>
      <c r="N169" s="90">
        <v>34</v>
      </c>
      <c r="O169" s="1">
        <v>3.99</v>
      </c>
      <c r="P169">
        <v>1</v>
      </c>
      <c r="Q169" s="1">
        <v>60</v>
      </c>
      <c r="R169" t="s">
        <v>1021</v>
      </c>
    </row>
    <row r="170" spans="1:18" x14ac:dyDescent="0.2">
      <c r="A170">
        <v>169</v>
      </c>
      <c r="B170" t="s">
        <v>66</v>
      </c>
      <c r="E170">
        <v>20</v>
      </c>
      <c r="G170" s="12">
        <v>107</v>
      </c>
      <c r="H170">
        <v>168</v>
      </c>
      <c r="I170" s="12">
        <v>108</v>
      </c>
      <c r="J170" t="s">
        <v>184</v>
      </c>
      <c r="M170" t="s">
        <v>36</v>
      </c>
      <c r="N170" s="90">
        <v>112</v>
      </c>
      <c r="O170" s="1">
        <v>13.99</v>
      </c>
      <c r="P170">
        <v>1</v>
      </c>
      <c r="Q170" s="1">
        <v>60</v>
      </c>
      <c r="R170" t="s">
        <v>1021</v>
      </c>
    </row>
    <row r="171" spans="1:18" x14ac:dyDescent="0.2">
      <c r="A171">
        <v>170</v>
      </c>
      <c r="B171">
        <v>57</v>
      </c>
      <c r="E171">
        <v>12</v>
      </c>
      <c r="G171" s="12" t="s">
        <v>66</v>
      </c>
      <c r="H171" t="s">
        <v>66</v>
      </c>
      <c r="I171" s="12" t="s">
        <v>66</v>
      </c>
      <c r="J171" t="s">
        <v>66</v>
      </c>
      <c r="M171" t="s">
        <v>1013</v>
      </c>
      <c r="N171" s="90">
        <v>10</v>
      </c>
      <c r="O171" s="1">
        <v>1.99</v>
      </c>
      <c r="P171">
        <v>1</v>
      </c>
      <c r="Q171" s="1">
        <v>30</v>
      </c>
      <c r="R171" t="s">
        <v>1020</v>
      </c>
    </row>
    <row r="172" spans="1:18" x14ac:dyDescent="0.2">
      <c r="A172">
        <v>171</v>
      </c>
      <c r="B172" t="s">
        <v>66</v>
      </c>
      <c r="E172">
        <v>15</v>
      </c>
      <c r="G172" s="12">
        <v>107</v>
      </c>
      <c r="H172">
        <v>170</v>
      </c>
      <c r="I172" s="12">
        <v>108</v>
      </c>
      <c r="J172" t="s">
        <v>185</v>
      </c>
      <c r="M172" t="s">
        <v>29</v>
      </c>
      <c r="N172" s="90">
        <v>34</v>
      </c>
      <c r="O172" s="1">
        <v>3.99</v>
      </c>
      <c r="P172">
        <v>1</v>
      </c>
      <c r="Q172" s="1">
        <v>60</v>
      </c>
      <c r="R172" t="s">
        <v>1021</v>
      </c>
    </row>
    <row r="173" spans="1:18" x14ac:dyDescent="0.2">
      <c r="A173">
        <v>172</v>
      </c>
      <c r="B173" t="s">
        <v>66</v>
      </c>
      <c r="E173">
        <v>20</v>
      </c>
      <c r="G173" s="12">
        <v>107</v>
      </c>
      <c r="H173">
        <v>171</v>
      </c>
      <c r="I173" s="12">
        <v>108</v>
      </c>
      <c r="J173" t="s">
        <v>186</v>
      </c>
      <c r="M173" t="s">
        <v>37</v>
      </c>
      <c r="N173" s="90">
        <v>112</v>
      </c>
      <c r="O173" s="1">
        <v>13.99</v>
      </c>
      <c r="P173">
        <v>1</v>
      </c>
      <c r="Q173" s="1">
        <v>60</v>
      </c>
      <c r="R173" t="s">
        <v>1021</v>
      </c>
    </row>
    <row r="174" spans="1:18" x14ac:dyDescent="0.2">
      <c r="A174">
        <v>173</v>
      </c>
      <c r="B174">
        <v>58</v>
      </c>
      <c r="E174">
        <v>12</v>
      </c>
      <c r="G174" s="12" t="s">
        <v>66</v>
      </c>
      <c r="H174" t="s">
        <v>66</v>
      </c>
      <c r="I174" s="12" t="s">
        <v>66</v>
      </c>
      <c r="J174" t="s">
        <v>66</v>
      </c>
      <c r="M174" t="s">
        <v>1013</v>
      </c>
      <c r="N174" s="90">
        <v>10</v>
      </c>
      <c r="O174" s="1">
        <v>1.99</v>
      </c>
      <c r="P174">
        <v>1</v>
      </c>
      <c r="Q174" s="1">
        <v>30</v>
      </c>
      <c r="R174" t="s">
        <v>1020</v>
      </c>
    </row>
    <row r="175" spans="1:18" x14ac:dyDescent="0.2">
      <c r="A175">
        <v>174</v>
      </c>
      <c r="B175" t="s">
        <v>66</v>
      </c>
      <c r="E175">
        <v>15</v>
      </c>
      <c r="G175" s="12">
        <v>107</v>
      </c>
      <c r="H175">
        <v>173</v>
      </c>
      <c r="I175" s="12">
        <v>108</v>
      </c>
      <c r="J175" t="s">
        <v>187</v>
      </c>
      <c r="M175" t="s">
        <v>29</v>
      </c>
      <c r="N175" s="90">
        <v>34</v>
      </c>
      <c r="O175" s="1">
        <v>3.99</v>
      </c>
      <c r="P175">
        <v>1</v>
      </c>
      <c r="Q175" s="1">
        <v>60</v>
      </c>
      <c r="R175" t="s">
        <v>1021</v>
      </c>
    </row>
    <row r="176" spans="1:18" x14ac:dyDescent="0.2">
      <c r="A176">
        <v>175</v>
      </c>
      <c r="B176" t="s">
        <v>66</v>
      </c>
      <c r="E176">
        <v>20</v>
      </c>
      <c r="G176" s="12">
        <v>107</v>
      </c>
      <c r="H176">
        <v>174</v>
      </c>
      <c r="I176" s="12">
        <v>108</v>
      </c>
      <c r="J176" t="s">
        <v>188</v>
      </c>
      <c r="M176" t="s">
        <v>38</v>
      </c>
      <c r="N176" s="90">
        <v>112</v>
      </c>
      <c r="O176" s="1">
        <v>13.99</v>
      </c>
      <c r="P176">
        <v>1</v>
      </c>
      <c r="Q176" s="1">
        <v>60</v>
      </c>
      <c r="R176" t="s">
        <v>1021</v>
      </c>
    </row>
    <row r="177" spans="1:18" x14ac:dyDescent="0.2">
      <c r="A177">
        <v>176</v>
      </c>
      <c r="B177">
        <v>59</v>
      </c>
      <c r="E177">
        <v>12</v>
      </c>
      <c r="G177" s="12" t="s">
        <v>66</v>
      </c>
      <c r="H177" t="s">
        <v>66</v>
      </c>
      <c r="I177" s="12" t="s">
        <v>66</v>
      </c>
      <c r="J177" t="s">
        <v>66</v>
      </c>
      <c r="M177" t="s">
        <v>1013</v>
      </c>
      <c r="N177" s="90">
        <v>10</v>
      </c>
      <c r="O177" s="1">
        <v>1.99</v>
      </c>
      <c r="P177">
        <v>1</v>
      </c>
      <c r="Q177" s="1">
        <v>30</v>
      </c>
      <c r="R177" t="s">
        <v>1020</v>
      </c>
    </row>
    <row r="178" spans="1:18" x14ac:dyDescent="0.2">
      <c r="A178">
        <v>177</v>
      </c>
      <c r="B178" t="s">
        <v>66</v>
      </c>
      <c r="E178">
        <v>15</v>
      </c>
      <c r="G178" s="12">
        <v>107</v>
      </c>
      <c r="H178">
        <v>176</v>
      </c>
      <c r="I178" s="12">
        <v>108</v>
      </c>
      <c r="J178" t="s">
        <v>189</v>
      </c>
      <c r="M178" t="s">
        <v>29</v>
      </c>
      <c r="N178" s="90">
        <v>34</v>
      </c>
      <c r="O178" s="1">
        <v>3.99</v>
      </c>
      <c r="P178">
        <v>1</v>
      </c>
      <c r="Q178" s="1">
        <v>60</v>
      </c>
      <c r="R178" t="s">
        <v>1021</v>
      </c>
    </row>
    <row r="179" spans="1:18" x14ac:dyDescent="0.2">
      <c r="A179">
        <v>178</v>
      </c>
      <c r="B179" t="s">
        <v>66</v>
      </c>
      <c r="E179">
        <v>20</v>
      </c>
      <c r="G179" s="12">
        <v>107</v>
      </c>
      <c r="H179">
        <v>177</v>
      </c>
      <c r="I179" s="12">
        <v>108</v>
      </c>
      <c r="J179" t="s">
        <v>190</v>
      </c>
      <c r="M179" t="s">
        <v>39</v>
      </c>
      <c r="N179" s="90">
        <v>112</v>
      </c>
      <c r="O179" s="1">
        <v>13.99</v>
      </c>
      <c r="P179">
        <v>1</v>
      </c>
      <c r="Q179" s="1">
        <v>60</v>
      </c>
      <c r="R179" t="s">
        <v>1021</v>
      </c>
    </row>
    <row r="180" spans="1:18" x14ac:dyDescent="0.2">
      <c r="A180">
        <v>179</v>
      </c>
      <c r="B180">
        <v>60</v>
      </c>
      <c r="E180">
        <v>12</v>
      </c>
      <c r="G180" s="12" t="s">
        <v>66</v>
      </c>
      <c r="H180" t="s">
        <v>66</v>
      </c>
      <c r="I180" s="12" t="s">
        <v>66</v>
      </c>
      <c r="J180" t="s">
        <v>66</v>
      </c>
      <c r="M180" t="s">
        <v>1013</v>
      </c>
      <c r="N180" s="90">
        <v>10</v>
      </c>
      <c r="O180" s="1">
        <v>1.99</v>
      </c>
      <c r="P180">
        <v>1</v>
      </c>
      <c r="Q180" s="1">
        <v>30</v>
      </c>
      <c r="R180" t="s">
        <v>1020</v>
      </c>
    </row>
    <row r="181" spans="1:18" x14ac:dyDescent="0.2">
      <c r="A181">
        <v>180</v>
      </c>
      <c r="B181" t="s">
        <v>66</v>
      </c>
      <c r="E181">
        <v>15</v>
      </c>
      <c r="G181" s="12">
        <v>107</v>
      </c>
      <c r="H181">
        <v>179</v>
      </c>
      <c r="I181" s="12">
        <v>108</v>
      </c>
      <c r="J181" t="s">
        <v>191</v>
      </c>
      <c r="M181" t="s">
        <v>29</v>
      </c>
      <c r="N181" s="90">
        <v>34</v>
      </c>
      <c r="O181" s="1">
        <v>3.99</v>
      </c>
      <c r="P181">
        <v>1</v>
      </c>
      <c r="Q181" s="1">
        <v>60</v>
      </c>
      <c r="R181" t="s">
        <v>1021</v>
      </c>
    </row>
    <row r="182" spans="1:18" x14ac:dyDescent="0.2">
      <c r="A182">
        <v>181</v>
      </c>
      <c r="B182" t="s">
        <v>66</v>
      </c>
      <c r="E182">
        <v>20</v>
      </c>
      <c r="G182" s="12">
        <v>107</v>
      </c>
      <c r="H182">
        <v>180</v>
      </c>
      <c r="I182" s="12">
        <v>108</v>
      </c>
      <c r="J182" t="s">
        <v>192</v>
      </c>
      <c r="M182" t="s">
        <v>34</v>
      </c>
      <c r="N182" s="90">
        <v>112</v>
      </c>
      <c r="O182" s="1">
        <v>13.99</v>
      </c>
      <c r="P182">
        <v>1</v>
      </c>
      <c r="Q182" s="1">
        <v>60</v>
      </c>
      <c r="R182" t="s">
        <v>1021</v>
      </c>
    </row>
    <row r="183" spans="1:18" x14ac:dyDescent="0.2">
      <c r="A183">
        <v>182</v>
      </c>
      <c r="B183">
        <v>61</v>
      </c>
      <c r="E183">
        <v>12</v>
      </c>
      <c r="G183" s="12" t="s">
        <v>66</v>
      </c>
      <c r="H183" t="s">
        <v>66</v>
      </c>
      <c r="I183" s="12" t="s">
        <v>66</v>
      </c>
      <c r="J183" t="s">
        <v>66</v>
      </c>
      <c r="M183" t="s">
        <v>1013</v>
      </c>
      <c r="N183" s="90">
        <v>10</v>
      </c>
      <c r="O183" s="1">
        <v>1.99</v>
      </c>
      <c r="P183">
        <v>1</v>
      </c>
      <c r="Q183" s="1">
        <v>30</v>
      </c>
      <c r="R183" t="s">
        <v>1020</v>
      </c>
    </row>
    <row r="184" spans="1:18" x14ac:dyDescent="0.2">
      <c r="A184">
        <v>183</v>
      </c>
      <c r="B184" t="s">
        <v>66</v>
      </c>
      <c r="E184">
        <v>15</v>
      </c>
      <c r="G184" s="12">
        <v>107</v>
      </c>
      <c r="H184">
        <v>182</v>
      </c>
      <c r="I184" s="12">
        <v>108</v>
      </c>
      <c r="J184" t="s">
        <v>193</v>
      </c>
      <c r="M184" t="s">
        <v>29</v>
      </c>
      <c r="N184" s="90">
        <v>34</v>
      </c>
      <c r="O184" s="1">
        <v>3.99</v>
      </c>
      <c r="P184">
        <v>1</v>
      </c>
      <c r="Q184" s="1">
        <v>60</v>
      </c>
      <c r="R184" t="s">
        <v>1021</v>
      </c>
    </row>
    <row r="185" spans="1:18" x14ac:dyDescent="0.2">
      <c r="A185">
        <v>184</v>
      </c>
      <c r="B185" t="s">
        <v>66</v>
      </c>
      <c r="E185">
        <v>20</v>
      </c>
      <c r="G185" s="12">
        <v>107</v>
      </c>
      <c r="H185">
        <v>183</v>
      </c>
      <c r="I185" s="12">
        <v>108</v>
      </c>
      <c r="J185" t="s">
        <v>194</v>
      </c>
      <c r="M185" t="s">
        <v>39</v>
      </c>
      <c r="N185" s="90">
        <v>112</v>
      </c>
      <c r="O185" s="1">
        <v>13.99</v>
      </c>
      <c r="P185">
        <v>1</v>
      </c>
      <c r="Q185" s="1">
        <v>60</v>
      </c>
      <c r="R185" t="s">
        <v>1021</v>
      </c>
    </row>
    <row r="186" spans="1:18" x14ac:dyDescent="0.2">
      <c r="A186">
        <v>185</v>
      </c>
      <c r="B186">
        <v>62</v>
      </c>
      <c r="E186">
        <v>12</v>
      </c>
      <c r="G186" s="12" t="s">
        <v>66</v>
      </c>
      <c r="H186" t="s">
        <v>66</v>
      </c>
      <c r="I186" s="12" t="s">
        <v>66</v>
      </c>
      <c r="J186" t="s">
        <v>66</v>
      </c>
      <c r="M186" t="s">
        <v>1013</v>
      </c>
      <c r="N186" s="90">
        <v>10</v>
      </c>
      <c r="O186" s="1">
        <v>1.99</v>
      </c>
      <c r="P186">
        <v>1</v>
      </c>
      <c r="Q186" s="1">
        <v>30</v>
      </c>
      <c r="R186" t="s">
        <v>1020</v>
      </c>
    </row>
    <row r="187" spans="1:18" x14ac:dyDescent="0.2">
      <c r="A187">
        <v>186</v>
      </c>
      <c r="B187" t="s">
        <v>66</v>
      </c>
      <c r="E187">
        <v>15</v>
      </c>
      <c r="G187" s="12">
        <v>107</v>
      </c>
      <c r="H187">
        <v>185</v>
      </c>
      <c r="I187" s="12">
        <v>108</v>
      </c>
      <c r="J187" t="s">
        <v>195</v>
      </c>
      <c r="M187" t="s">
        <v>29</v>
      </c>
      <c r="N187" s="90">
        <v>34</v>
      </c>
      <c r="O187" s="1">
        <v>3.99</v>
      </c>
      <c r="P187">
        <v>1</v>
      </c>
      <c r="Q187" s="1">
        <v>60</v>
      </c>
      <c r="R187" t="s">
        <v>1021</v>
      </c>
    </row>
    <row r="188" spans="1:18" x14ac:dyDescent="0.2">
      <c r="A188">
        <v>187</v>
      </c>
      <c r="B188" t="s">
        <v>66</v>
      </c>
      <c r="E188">
        <v>20</v>
      </c>
      <c r="G188" s="12">
        <v>107</v>
      </c>
      <c r="H188">
        <v>186</v>
      </c>
      <c r="I188" s="12">
        <v>108</v>
      </c>
      <c r="J188" t="s">
        <v>196</v>
      </c>
      <c r="M188" t="s">
        <v>34</v>
      </c>
      <c r="N188" s="90">
        <v>112</v>
      </c>
      <c r="O188" s="1">
        <v>13.99</v>
      </c>
      <c r="P188">
        <v>1</v>
      </c>
      <c r="Q188" s="1">
        <v>60</v>
      </c>
      <c r="R188" t="s">
        <v>1021</v>
      </c>
    </row>
    <row r="189" spans="1:18" x14ac:dyDescent="0.2">
      <c r="A189">
        <v>188</v>
      </c>
      <c r="B189">
        <v>63</v>
      </c>
      <c r="E189">
        <v>12</v>
      </c>
      <c r="G189" s="12" t="s">
        <v>66</v>
      </c>
      <c r="H189" t="s">
        <v>66</v>
      </c>
      <c r="I189" s="12" t="s">
        <v>66</v>
      </c>
      <c r="J189" t="s">
        <v>66</v>
      </c>
      <c r="M189" t="s">
        <v>1013</v>
      </c>
      <c r="N189" s="90">
        <v>10</v>
      </c>
      <c r="O189" s="1">
        <v>1.99</v>
      </c>
      <c r="P189">
        <v>1</v>
      </c>
      <c r="Q189" s="1">
        <v>30</v>
      </c>
      <c r="R189" t="s">
        <v>1020</v>
      </c>
    </row>
    <row r="190" spans="1:18" x14ac:dyDescent="0.2">
      <c r="A190">
        <v>189</v>
      </c>
      <c r="B190" t="s">
        <v>66</v>
      </c>
      <c r="E190">
        <v>15</v>
      </c>
      <c r="G190" s="12">
        <v>107</v>
      </c>
      <c r="H190">
        <v>188</v>
      </c>
      <c r="I190" s="12">
        <v>108</v>
      </c>
      <c r="J190" t="s">
        <v>197</v>
      </c>
      <c r="M190" t="s">
        <v>29</v>
      </c>
      <c r="N190" s="90">
        <v>34</v>
      </c>
      <c r="O190" s="1">
        <v>3.99</v>
      </c>
      <c r="P190">
        <v>1</v>
      </c>
      <c r="Q190" s="1">
        <v>60</v>
      </c>
      <c r="R190" t="s">
        <v>1021</v>
      </c>
    </row>
    <row r="191" spans="1:18" x14ac:dyDescent="0.2">
      <c r="A191">
        <v>190</v>
      </c>
      <c r="B191" t="s">
        <v>66</v>
      </c>
      <c r="E191">
        <v>20</v>
      </c>
      <c r="G191" s="12">
        <v>107</v>
      </c>
      <c r="H191">
        <v>189</v>
      </c>
      <c r="I191" s="12">
        <v>108</v>
      </c>
      <c r="J191" t="s">
        <v>198</v>
      </c>
      <c r="M191" t="s">
        <v>32</v>
      </c>
      <c r="N191" s="90">
        <v>112</v>
      </c>
      <c r="O191" s="1">
        <v>13.99</v>
      </c>
      <c r="P191">
        <v>1</v>
      </c>
      <c r="Q191" s="1">
        <v>60</v>
      </c>
      <c r="R191" t="s">
        <v>1021</v>
      </c>
    </row>
    <row r="192" spans="1:18" x14ac:dyDescent="0.2">
      <c r="A192">
        <v>191</v>
      </c>
      <c r="B192">
        <v>64</v>
      </c>
      <c r="E192">
        <v>12</v>
      </c>
      <c r="G192" s="12" t="s">
        <v>66</v>
      </c>
      <c r="H192" t="s">
        <v>66</v>
      </c>
      <c r="I192" s="12" t="s">
        <v>66</v>
      </c>
      <c r="J192" t="s">
        <v>66</v>
      </c>
      <c r="M192" t="s">
        <v>1013</v>
      </c>
      <c r="N192" s="90">
        <v>10</v>
      </c>
      <c r="O192" s="1">
        <v>1.99</v>
      </c>
      <c r="P192">
        <v>1</v>
      </c>
      <c r="Q192" s="1">
        <v>30</v>
      </c>
      <c r="R192" t="s">
        <v>1020</v>
      </c>
    </row>
    <row r="193" spans="1:18" x14ac:dyDescent="0.2">
      <c r="A193">
        <v>192</v>
      </c>
      <c r="B193" t="s">
        <v>66</v>
      </c>
      <c r="E193">
        <v>15</v>
      </c>
      <c r="G193" s="12">
        <v>107</v>
      </c>
      <c r="H193">
        <v>191</v>
      </c>
      <c r="I193" s="12">
        <v>108</v>
      </c>
      <c r="J193" t="s">
        <v>199</v>
      </c>
      <c r="M193" t="s">
        <v>29</v>
      </c>
      <c r="N193" s="90">
        <v>34</v>
      </c>
      <c r="O193" s="1">
        <v>3.99</v>
      </c>
      <c r="P193">
        <v>1</v>
      </c>
      <c r="Q193" s="1">
        <v>60</v>
      </c>
      <c r="R193" t="s">
        <v>1021</v>
      </c>
    </row>
    <row r="194" spans="1:18" x14ac:dyDescent="0.2">
      <c r="A194">
        <v>193</v>
      </c>
      <c r="B194" t="s">
        <v>66</v>
      </c>
      <c r="E194">
        <v>20</v>
      </c>
      <c r="G194" s="12">
        <v>107</v>
      </c>
      <c r="H194">
        <v>192</v>
      </c>
      <c r="I194" s="12">
        <v>108</v>
      </c>
      <c r="J194" t="s">
        <v>200</v>
      </c>
      <c r="M194" t="s">
        <v>33</v>
      </c>
      <c r="N194" s="90">
        <v>112</v>
      </c>
      <c r="O194" s="1">
        <v>13.99</v>
      </c>
      <c r="P194">
        <v>1</v>
      </c>
      <c r="Q194" s="1">
        <v>60</v>
      </c>
      <c r="R194" t="s">
        <v>1021</v>
      </c>
    </row>
    <row r="195" spans="1:18" x14ac:dyDescent="0.2">
      <c r="A195">
        <v>194</v>
      </c>
      <c r="B195">
        <v>65</v>
      </c>
      <c r="E195">
        <v>12</v>
      </c>
      <c r="G195" s="12" t="s">
        <v>66</v>
      </c>
      <c r="H195" t="s">
        <v>66</v>
      </c>
      <c r="I195" s="12" t="s">
        <v>66</v>
      </c>
      <c r="J195" t="s">
        <v>66</v>
      </c>
      <c r="M195" t="s">
        <v>1013</v>
      </c>
      <c r="N195" s="90">
        <v>10</v>
      </c>
      <c r="O195" s="1">
        <v>1.99</v>
      </c>
      <c r="P195">
        <v>1</v>
      </c>
      <c r="Q195" s="1">
        <v>30</v>
      </c>
      <c r="R195" t="s">
        <v>1020</v>
      </c>
    </row>
    <row r="196" spans="1:18" x14ac:dyDescent="0.2">
      <c r="A196">
        <v>195</v>
      </c>
      <c r="B196" t="s">
        <v>66</v>
      </c>
      <c r="E196">
        <v>15</v>
      </c>
      <c r="G196" s="12">
        <v>107</v>
      </c>
      <c r="H196">
        <v>194</v>
      </c>
      <c r="I196" s="12">
        <v>108</v>
      </c>
      <c r="J196" t="s">
        <v>201</v>
      </c>
      <c r="M196" t="s">
        <v>29</v>
      </c>
      <c r="N196" s="90">
        <v>34</v>
      </c>
      <c r="O196" s="1">
        <v>3.99</v>
      </c>
      <c r="P196">
        <v>1</v>
      </c>
      <c r="Q196" s="1">
        <v>60</v>
      </c>
      <c r="R196" t="s">
        <v>1021</v>
      </c>
    </row>
    <row r="197" spans="1:18" x14ac:dyDescent="0.2">
      <c r="A197">
        <v>196</v>
      </c>
      <c r="B197" t="s">
        <v>66</v>
      </c>
      <c r="E197">
        <v>20</v>
      </c>
      <c r="G197" s="12">
        <v>107</v>
      </c>
      <c r="H197">
        <v>195</v>
      </c>
      <c r="I197" s="12">
        <v>108</v>
      </c>
      <c r="J197" t="s">
        <v>202</v>
      </c>
      <c r="M197" t="s">
        <v>34</v>
      </c>
      <c r="N197" s="90">
        <v>112</v>
      </c>
      <c r="O197" s="1">
        <v>13.99</v>
      </c>
      <c r="P197">
        <v>1</v>
      </c>
      <c r="Q197" s="1">
        <v>60</v>
      </c>
      <c r="R197" t="s">
        <v>1021</v>
      </c>
    </row>
    <row r="198" spans="1:18" x14ac:dyDescent="0.2">
      <c r="A198">
        <v>197</v>
      </c>
      <c r="B198">
        <v>66</v>
      </c>
      <c r="E198">
        <v>12</v>
      </c>
      <c r="G198" s="12" t="s">
        <v>66</v>
      </c>
      <c r="H198" t="s">
        <v>66</v>
      </c>
      <c r="I198" s="12" t="s">
        <v>66</v>
      </c>
      <c r="J198" t="s">
        <v>66</v>
      </c>
      <c r="M198" t="s">
        <v>1013</v>
      </c>
      <c r="N198" s="90">
        <v>10</v>
      </c>
      <c r="O198" s="1">
        <v>1.99</v>
      </c>
      <c r="P198">
        <v>1</v>
      </c>
      <c r="Q198" s="1">
        <v>30</v>
      </c>
      <c r="R198" t="s">
        <v>1020</v>
      </c>
    </row>
    <row r="199" spans="1:18" x14ac:dyDescent="0.2">
      <c r="A199">
        <v>198</v>
      </c>
      <c r="B199" t="s">
        <v>66</v>
      </c>
      <c r="E199">
        <v>15</v>
      </c>
      <c r="G199" s="12">
        <v>107</v>
      </c>
      <c r="H199">
        <v>197</v>
      </c>
      <c r="I199" s="12">
        <v>108</v>
      </c>
      <c r="J199" t="s">
        <v>203</v>
      </c>
      <c r="M199" t="s">
        <v>29</v>
      </c>
      <c r="N199" s="90">
        <v>34</v>
      </c>
      <c r="O199" s="1">
        <v>3.99</v>
      </c>
      <c r="P199">
        <v>1</v>
      </c>
      <c r="Q199" s="1">
        <v>60</v>
      </c>
      <c r="R199" t="s">
        <v>1021</v>
      </c>
    </row>
    <row r="200" spans="1:18" x14ac:dyDescent="0.2">
      <c r="A200">
        <v>199</v>
      </c>
      <c r="B200" t="s">
        <v>66</v>
      </c>
      <c r="E200">
        <v>20</v>
      </c>
      <c r="G200" s="12">
        <v>107</v>
      </c>
      <c r="H200">
        <v>198</v>
      </c>
      <c r="I200" s="12">
        <v>108</v>
      </c>
      <c r="J200" t="s">
        <v>204</v>
      </c>
      <c r="M200" t="s">
        <v>36</v>
      </c>
      <c r="N200" s="90">
        <v>112</v>
      </c>
      <c r="O200" s="1">
        <v>13.99</v>
      </c>
      <c r="P200">
        <v>1</v>
      </c>
      <c r="Q200" s="1">
        <v>60</v>
      </c>
      <c r="R200" t="s">
        <v>1021</v>
      </c>
    </row>
    <row r="201" spans="1:18" x14ac:dyDescent="0.2">
      <c r="A201">
        <v>200</v>
      </c>
      <c r="B201">
        <v>67</v>
      </c>
      <c r="E201">
        <v>12</v>
      </c>
      <c r="G201" s="12" t="s">
        <v>66</v>
      </c>
      <c r="H201" t="s">
        <v>66</v>
      </c>
      <c r="I201" s="12" t="s">
        <v>66</v>
      </c>
      <c r="J201" t="s">
        <v>66</v>
      </c>
      <c r="M201" t="s">
        <v>1013</v>
      </c>
      <c r="N201" s="90">
        <v>10</v>
      </c>
      <c r="O201" s="1">
        <v>1.99</v>
      </c>
      <c r="P201">
        <v>1</v>
      </c>
      <c r="Q201" s="1">
        <v>30</v>
      </c>
      <c r="R201" t="s">
        <v>1020</v>
      </c>
    </row>
    <row r="202" spans="1:18" x14ac:dyDescent="0.2">
      <c r="A202">
        <v>201</v>
      </c>
      <c r="B202" t="s">
        <v>66</v>
      </c>
      <c r="E202">
        <v>15</v>
      </c>
      <c r="G202" s="12">
        <v>107</v>
      </c>
      <c r="H202">
        <v>200</v>
      </c>
      <c r="I202" s="12">
        <v>108</v>
      </c>
      <c r="J202" t="s">
        <v>205</v>
      </c>
      <c r="M202" t="s">
        <v>29</v>
      </c>
      <c r="N202" s="90">
        <v>34</v>
      </c>
      <c r="O202" s="1">
        <v>3.99</v>
      </c>
      <c r="P202">
        <v>1</v>
      </c>
      <c r="Q202" s="1">
        <v>60</v>
      </c>
      <c r="R202" t="s">
        <v>1021</v>
      </c>
    </row>
    <row r="203" spans="1:18" x14ac:dyDescent="0.2">
      <c r="A203">
        <v>202</v>
      </c>
      <c r="B203" t="s">
        <v>66</v>
      </c>
      <c r="E203">
        <v>20</v>
      </c>
      <c r="G203" s="12">
        <v>107</v>
      </c>
      <c r="H203">
        <v>201</v>
      </c>
      <c r="I203" s="12">
        <v>108</v>
      </c>
      <c r="J203" t="s">
        <v>206</v>
      </c>
      <c r="M203" t="s">
        <v>37</v>
      </c>
      <c r="N203" s="90">
        <v>112</v>
      </c>
      <c r="O203" s="1">
        <v>13.99</v>
      </c>
      <c r="P203">
        <v>1</v>
      </c>
      <c r="Q203" s="1">
        <v>60</v>
      </c>
      <c r="R203" t="s">
        <v>1021</v>
      </c>
    </row>
    <row r="204" spans="1:18" x14ac:dyDescent="0.2">
      <c r="A204">
        <v>203</v>
      </c>
      <c r="B204">
        <v>68</v>
      </c>
      <c r="E204">
        <v>12</v>
      </c>
      <c r="G204" s="12" t="s">
        <v>66</v>
      </c>
      <c r="H204" t="s">
        <v>66</v>
      </c>
      <c r="I204" s="12" t="s">
        <v>66</v>
      </c>
      <c r="J204" t="s">
        <v>66</v>
      </c>
      <c r="M204" t="s">
        <v>1013</v>
      </c>
      <c r="N204" s="90">
        <v>10</v>
      </c>
      <c r="O204" s="1">
        <v>1.99</v>
      </c>
      <c r="P204">
        <v>1</v>
      </c>
      <c r="Q204" s="1">
        <v>30</v>
      </c>
      <c r="R204" t="s">
        <v>1020</v>
      </c>
    </row>
    <row r="205" spans="1:18" x14ac:dyDescent="0.2">
      <c r="A205">
        <v>204</v>
      </c>
      <c r="B205" t="s">
        <v>66</v>
      </c>
      <c r="E205">
        <v>15</v>
      </c>
      <c r="G205" s="12">
        <v>107</v>
      </c>
      <c r="H205">
        <v>203</v>
      </c>
      <c r="I205" s="12">
        <v>108</v>
      </c>
      <c r="J205" t="s">
        <v>207</v>
      </c>
      <c r="M205" t="s">
        <v>29</v>
      </c>
      <c r="N205" s="90">
        <v>34</v>
      </c>
      <c r="O205" s="1">
        <v>3.99</v>
      </c>
      <c r="P205">
        <v>1</v>
      </c>
      <c r="Q205" s="1">
        <v>60</v>
      </c>
      <c r="R205" t="s">
        <v>1021</v>
      </c>
    </row>
    <row r="206" spans="1:18" x14ac:dyDescent="0.2">
      <c r="A206">
        <v>205</v>
      </c>
      <c r="B206" t="s">
        <v>66</v>
      </c>
      <c r="E206">
        <v>20</v>
      </c>
      <c r="G206" s="12">
        <v>107</v>
      </c>
      <c r="H206">
        <v>204</v>
      </c>
      <c r="I206" s="12">
        <v>108</v>
      </c>
      <c r="J206" t="s">
        <v>208</v>
      </c>
      <c r="M206" t="s">
        <v>38</v>
      </c>
      <c r="N206" s="90">
        <v>112</v>
      </c>
      <c r="O206" s="1">
        <v>13.99</v>
      </c>
      <c r="P206">
        <v>1</v>
      </c>
      <c r="Q206" s="1">
        <v>60</v>
      </c>
      <c r="R206" t="s">
        <v>1021</v>
      </c>
    </row>
    <row r="207" spans="1:18" x14ac:dyDescent="0.2">
      <c r="A207">
        <v>206</v>
      </c>
      <c r="B207">
        <v>69</v>
      </c>
      <c r="E207">
        <v>12</v>
      </c>
      <c r="G207" s="12" t="s">
        <v>66</v>
      </c>
      <c r="H207" t="s">
        <v>66</v>
      </c>
      <c r="I207" s="12" t="s">
        <v>66</v>
      </c>
      <c r="J207" t="s">
        <v>66</v>
      </c>
      <c r="M207" t="s">
        <v>1013</v>
      </c>
      <c r="N207" s="90">
        <v>10</v>
      </c>
      <c r="O207" s="1">
        <v>1.99</v>
      </c>
      <c r="P207">
        <v>1</v>
      </c>
      <c r="Q207" s="1">
        <v>30</v>
      </c>
      <c r="R207" t="s">
        <v>1020</v>
      </c>
    </row>
    <row r="208" spans="1:18" x14ac:dyDescent="0.2">
      <c r="A208">
        <v>207</v>
      </c>
      <c r="B208" t="s">
        <v>66</v>
      </c>
      <c r="E208">
        <v>15</v>
      </c>
      <c r="G208" s="12">
        <v>107</v>
      </c>
      <c r="H208">
        <v>206</v>
      </c>
      <c r="I208" s="12">
        <v>108</v>
      </c>
      <c r="J208" t="s">
        <v>209</v>
      </c>
      <c r="M208" t="s">
        <v>29</v>
      </c>
      <c r="N208" s="90">
        <v>34</v>
      </c>
      <c r="O208" s="1">
        <v>3.99</v>
      </c>
      <c r="P208">
        <v>1</v>
      </c>
      <c r="Q208" s="1">
        <v>60</v>
      </c>
      <c r="R208" t="s">
        <v>1021</v>
      </c>
    </row>
    <row r="209" spans="1:18" x14ac:dyDescent="0.2">
      <c r="A209">
        <v>208</v>
      </c>
      <c r="B209" t="s">
        <v>66</v>
      </c>
      <c r="E209">
        <v>20</v>
      </c>
      <c r="G209" s="12">
        <v>107</v>
      </c>
      <c r="H209">
        <v>207</v>
      </c>
      <c r="I209" s="12">
        <v>108</v>
      </c>
      <c r="J209" t="s">
        <v>210</v>
      </c>
      <c r="M209" t="s">
        <v>39</v>
      </c>
      <c r="N209" s="90">
        <v>112</v>
      </c>
      <c r="O209" s="1">
        <v>13.99</v>
      </c>
      <c r="P209">
        <v>1</v>
      </c>
      <c r="Q209" s="1">
        <v>60</v>
      </c>
      <c r="R209" t="s">
        <v>1021</v>
      </c>
    </row>
    <row r="210" spans="1:18" x14ac:dyDescent="0.2">
      <c r="A210">
        <v>209</v>
      </c>
      <c r="B210">
        <v>70</v>
      </c>
      <c r="E210">
        <v>12</v>
      </c>
      <c r="G210" s="12" t="s">
        <v>66</v>
      </c>
      <c r="H210" t="s">
        <v>66</v>
      </c>
      <c r="I210" s="12" t="s">
        <v>66</v>
      </c>
      <c r="J210" t="s">
        <v>66</v>
      </c>
      <c r="M210" t="s">
        <v>1013</v>
      </c>
      <c r="N210" s="90">
        <v>10</v>
      </c>
      <c r="O210" s="1">
        <v>1.99</v>
      </c>
      <c r="P210">
        <v>1</v>
      </c>
      <c r="Q210" s="1">
        <v>30</v>
      </c>
      <c r="R210" t="s">
        <v>1020</v>
      </c>
    </row>
    <row r="211" spans="1:18" x14ac:dyDescent="0.2">
      <c r="A211">
        <v>210</v>
      </c>
      <c r="B211" t="s">
        <v>66</v>
      </c>
      <c r="E211">
        <v>15</v>
      </c>
      <c r="G211" s="12">
        <v>107</v>
      </c>
      <c r="H211">
        <v>209</v>
      </c>
      <c r="I211" s="12">
        <v>108</v>
      </c>
      <c r="J211" t="s">
        <v>211</v>
      </c>
      <c r="M211" t="s">
        <v>29</v>
      </c>
      <c r="N211" s="90">
        <v>34</v>
      </c>
      <c r="O211" s="1">
        <v>3.99</v>
      </c>
      <c r="P211">
        <v>1</v>
      </c>
      <c r="Q211" s="1">
        <v>60</v>
      </c>
      <c r="R211" t="s">
        <v>1021</v>
      </c>
    </row>
    <row r="212" spans="1:18" x14ac:dyDescent="0.2">
      <c r="A212">
        <v>211</v>
      </c>
      <c r="B212" t="s">
        <v>66</v>
      </c>
      <c r="E212">
        <v>20</v>
      </c>
      <c r="G212" s="12">
        <v>107</v>
      </c>
      <c r="H212">
        <v>210</v>
      </c>
      <c r="I212" s="12">
        <v>108</v>
      </c>
      <c r="J212" t="s">
        <v>212</v>
      </c>
      <c r="M212" t="s">
        <v>34</v>
      </c>
      <c r="N212" s="90">
        <v>112</v>
      </c>
      <c r="O212" s="1">
        <v>13.99</v>
      </c>
      <c r="P212">
        <v>1</v>
      </c>
      <c r="Q212" s="1">
        <v>60</v>
      </c>
      <c r="R212" t="s">
        <v>1021</v>
      </c>
    </row>
    <row r="213" spans="1:18" x14ac:dyDescent="0.2">
      <c r="A213">
        <v>212</v>
      </c>
      <c r="B213">
        <v>71</v>
      </c>
      <c r="E213">
        <v>12</v>
      </c>
      <c r="G213" s="12" t="s">
        <v>66</v>
      </c>
      <c r="H213" t="s">
        <v>66</v>
      </c>
      <c r="I213" s="12" t="s">
        <v>66</v>
      </c>
      <c r="J213" t="s">
        <v>66</v>
      </c>
      <c r="M213" t="s">
        <v>1013</v>
      </c>
      <c r="N213" s="90">
        <v>10</v>
      </c>
      <c r="O213" s="1">
        <v>1.99</v>
      </c>
      <c r="P213">
        <v>1</v>
      </c>
      <c r="Q213" s="1">
        <v>30</v>
      </c>
      <c r="R213" t="s">
        <v>1020</v>
      </c>
    </row>
    <row r="214" spans="1:18" x14ac:dyDescent="0.2">
      <c r="A214">
        <v>213</v>
      </c>
      <c r="B214" t="s">
        <v>66</v>
      </c>
      <c r="E214">
        <v>15</v>
      </c>
      <c r="G214" s="12">
        <v>107</v>
      </c>
      <c r="H214">
        <v>212</v>
      </c>
      <c r="I214" s="12">
        <v>108</v>
      </c>
      <c r="J214" t="s">
        <v>213</v>
      </c>
      <c r="M214" t="s">
        <v>29</v>
      </c>
      <c r="N214" s="90">
        <v>34</v>
      </c>
      <c r="O214" s="1">
        <v>3.99</v>
      </c>
      <c r="P214">
        <v>1</v>
      </c>
      <c r="Q214" s="1">
        <v>60</v>
      </c>
      <c r="R214" t="s">
        <v>1021</v>
      </c>
    </row>
    <row r="215" spans="1:18" x14ac:dyDescent="0.2">
      <c r="A215">
        <v>214</v>
      </c>
      <c r="B215" t="s">
        <v>66</v>
      </c>
      <c r="E215">
        <v>20</v>
      </c>
      <c r="G215" s="12">
        <v>107</v>
      </c>
      <c r="H215">
        <v>213</v>
      </c>
      <c r="I215" s="12">
        <v>108</v>
      </c>
      <c r="J215" t="s">
        <v>214</v>
      </c>
      <c r="M215" t="s">
        <v>32</v>
      </c>
      <c r="N215" s="90">
        <v>112</v>
      </c>
      <c r="O215" s="1">
        <v>13.99</v>
      </c>
      <c r="P215">
        <v>1</v>
      </c>
      <c r="Q215" s="1">
        <v>60</v>
      </c>
      <c r="R215" t="s">
        <v>1021</v>
      </c>
    </row>
    <row r="216" spans="1:18" x14ac:dyDescent="0.2">
      <c r="A216">
        <v>215</v>
      </c>
      <c r="B216">
        <v>72</v>
      </c>
      <c r="E216">
        <v>12</v>
      </c>
      <c r="G216" s="12" t="s">
        <v>66</v>
      </c>
      <c r="H216" t="s">
        <v>66</v>
      </c>
      <c r="I216" s="12" t="s">
        <v>66</v>
      </c>
      <c r="J216" t="s">
        <v>66</v>
      </c>
      <c r="M216" t="s">
        <v>1013</v>
      </c>
      <c r="N216" s="90">
        <v>10</v>
      </c>
      <c r="O216" s="1">
        <v>1.99</v>
      </c>
      <c r="P216">
        <v>1</v>
      </c>
      <c r="Q216" s="1">
        <v>30</v>
      </c>
      <c r="R216" t="s">
        <v>1020</v>
      </c>
    </row>
    <row r="217" spans="1:18" x14ac:dyDescent="0.2">
      <c r="A217">
        <v>216</v>
      </c>
      <c r="B217" t="s">
        <v>66</v>
      </c>
      <c r="E217">
        <v>15</v>
      </c>
      <c r="G217" s="12">
        <v>107</v>
      </c>
      <c r="H217">
        <v>215</v>
      </c>
      <c r="I217" s="12">
        <v>108</v>
      </c>
      <c r="J217" t="s">
        <v>215</v>
      </c>
      <c r="M217" t="s">
        <v>29</v>
      </c>
      <c r="N217" s="90">
        <v>34</v>
      </c>
      <c r="O217" s="1">
        <v>3.99</v>
      </c>
      <c r="P217">
        <v>1</v>
      </c>
      <c r="Q217" s="1">
        <v>60</v>
      </c>
      <c r="R217" t="s">
        <v>1021</v>
      </c>
    </row>
    <row r="218" spans="1:18" x14ac:dyDescent="0.2">
      <c r="A218">
        <v>217</v>
      </c>
      <c r="B218" t="s">
        <v>66</v>
      </c>
      <c r="E218">
        <v>20</v>
      </c>
      <c r="G218" s="12">
        <v>107</v>
      </c>
      <c r="H218">
        <v>216</v>
      </c>
      <c r="I218" s="12">
        <v>108</v>
      </c>
      <c r="J218" t="s">
        <v>216</v>
      </c>
      <c r="M218" t="s">
        <v>33</v>
      </c>
      <c r="N218" s="90">
        <v>112</v>
      </c>
      <c r="O218" s="1">
        <v>13.99</v>
      </c>
      <c r="P218">
        <v>1</v>
      </c>
      <c r="Q218" s="1">
        <v>60</v>
      </c>
      <c r="R218" t="s">
        <v>1021</v>
      </c>
    </row>
    <row r="219" spans="1:18" x14ac:dyDescent="0.2">
      <c r="A219">
        <v>218</v>
      </c>
      <c r="B219">
        <v>73</v>
      </c>
      <c r="E219">
        <v>12</v>
      </c>
      <c r="G219" s="12" t="s">
        <v>66</v>
      </c>
      <c r="H219" t="s">
        <v>66</v>
      </c>
      <c r="I219" s="12" t="s">
        <v>66</v>
      </c>
      <c r="J219" t="s">
        <v>66</v>
      </c>
      <c r="M219" t="s">
        <v>1013</v>
      </c>
      <c r="N219" s="90">
        <v>10</v>
      </c>
      <c r="O219" s="1">
        <v>1.99</v>
      </c>
      <c r="P219">
        <v>1</v>
      </c>
      <c r="Q219" s="1">
        <v>30</v>
      </c>
      <c r="R219" t="s">
        <v>1020</v>
      </c>
    </row>
    <row r="220" spans="1:18" x14ac:dyDescent="0.2">
      <c r="A220">
        <v>219</v>
      </c>
      <c r="B220" t="s">
        <v>66</v>
      </c>
      <c r="E220">
        <v>15</v>
      </c>
      <c r="G220" s="12">
        <v>107</v>
      </c>
      <c r="H220">
        <v>218</v>
      </c>
      <c r="I220" s="12">
        <v>108</v>
      </c>
      <c r="J220" t="s">
        <v>217</v>
      </c>
      <c r="M220" t="s">
        <v>29</v>
      </c>
      <c r="N220" s="90">
        <v>34</v>
      </c>
      <c r="O220" s="1">
        <v>3.99</v>
      </c>
      <c r="P220">
        <v>1</v>
      </c>
      <c r="Q220" s="1">
        <v>60</v>
      </c>
      <c r="R220" t="s">
        <v>1021</v>
      </c>
    </row>
    <row r="221" spans="1:18" x14ac:dyDescent="0.2">
      <c r="A221">
        <v>220</v>
      </c>
      <c r="B221" t="s">
        <v>66</v>
      </c>
      <c r="E221">
        <v>20</v>
      </c>
      <c r="G221" s="12">
        <v>107</v>
      </c>
      <c r="H221">
        <v>219</v>
      </c>
      <c r="I221" s="12">
        <v>108</v>
      </c>
      <c r="J221" t="s">
        <v>218</v>
      </c>
      <c r="M221" t="s">
        <v>34</v>
      </c>
      <c r="N221" s="90">
        <v>112</v>
      </c>
      <c r="O221" s="1">
        <v>13.99</v>
      </c>
      <c r="P221">
        <v>1</v>
      </c>
      <c r="Q221" s="1">
        <v>60</v>
      </c>
      <c r="R221" t="s">
        <v>1021</v>
      </c>
    </row>
    <row r="222" spans="1:18" x14ac:dyDescent="0.2">
      <c r="A222">
        <v>221</v>
      </c>
      <c r="B222">
        <v>74</v>
      </c>
      <c r="E222">
        <v>12</v>
      </c>
      <c r="G222" s="12" t="s">
        <v>66</v>
      </c>
      <c r="H222" t="s">
        <v>66</v>
      </c>
      <c r="I222" s="12" t="s">
        <v>66</v>
      </c>
      <c r="J222" t="s">
        <v>66</v>
      </c>
      <c r="M222" t="s">
        <v>1013</v>
      </c>
      <c r="N222" s="90">
        <v>10</v>
      </c>
      <c r="O222" s="1">
        <v>1.99</v>
      </c>
      <c r="P222">
        <v>1</v>
      </c>
      <c r="Q222" s="1">
        <v>30</v>
      </c>
      <c r="R222" t="s">
        <v>1020</v>
      </c>
    </row>
    <row r="223" spans="1:18" x14ac:dyDescent="0.2">
      <c r="A223">
        <v>222</v>
      </c>
      <c r="B223" t="s">
        <v>66</v>
      </c>
      <c r="E223">
        <v>15</v>
      </c>
      <c r="G223" s="12">
        <v>107</v>
      </c>
      <c r="H223">
        <v>221</v>
      </c>
      <c r="I223" s="12">
        <v>108</v>
      </c>
      <c r="J223" t="s">
        <v>219</v>
      </c>
      <c r="M223" t="s">
        <v>29</v>
      </c>
      <c r="N223" s="90">
        <v>34</v>
      </c>
      <c r="O223" s="1">
        <v>3.99</v>
      </c>
      <c r="P223">
        <v>1</v>
      </c>
      <c r="Q223" s="1">
        <v>60</v>
      </c>
      <c r="R223" t="s">
        <v>1021</v>
      </c>
    </row>
    <row r="224" spans="1:18" x14ac:dyDescent="0.2">
      <c r="A224">
        <v>223</v>
      </c>
      <c r="B224" t="s">
        <v>66</v>
      </c>
      <c r="E224">
        <v>20</v>
      </c>
      <c r="G224" s="12">
        <v>107</v>
      </c>
      <c r="H224">
        <v>222</v>
      </c>
      <c r="I224" s="12">
        <v>108</v>
      </c>
      <c r="J224" t="s">
        <v>220</v>
      </c>
      <c r="M224" t="s">
        <v>36</v>
      </c>
      <c r="N224" s="90">
        <v>112</v>
      </c>
      <c r="O224" s="1">
        <v>13.99</v>
      </c>
      <c r="P224">
        <v>1</v>
      </c>
      <c r="Q224" s="1">
        <v>60</v>
      </c>
      <c r="R224" t="s">
        <v>1021</v>
      </c>
    </row>
    <row r="225" spans="1:18" x14ac:dyDescent="0.2">
      <c r="A225">
        <v>224</v>
      </c>
      <c r="B225">
        <v>75</v>
      </c>
      <c r="E225">
        <v>12</v>
      </c>
      <c r="G225" s="12" t="s">
        <v>66</v>
      </c>
      <c r="H225" t="s">
        <v>66</v>
      </c>
      <c r="I225" s="12" t="s">
        <v>66</v>
      </c>
      <c r="J225" t="s">
        <v>66</v>
      </c>
      <c r="M225" t="s">
        <v>1013</v>
      </c>
      <c r="N225" s="90">
        <v>10</v>
      </c>
      <c r="O225" s="1">
        <v>1.99</v>
      </c>
      <c r="P225">
        <v>1</v>
      </c>
      <c r="Q225" s="1">
        <v>30</v>
      </c>
      <c r="R225" t="s">
        <v>1020</v>
      </c>
    </row>
    <row r="226" spans="1:18" x14ac:dyDescent="0.2">
      <c r="A226">
        <v>225</v>
      </c>
      <c r="B226" t="s">
        <v>66</v>
      </c>
      <c r="E226">
        <v>15</v>
      </c>
      <c r="G226" s="12">
        <v>107</v>
      </c>
      <c r="H226">
        <v>224</v>
      </c>
      <c r="I226" s="12">
        <v>108</v>
      </c>
      <c r="J226" t="s">
        <v>221</v>
      </c>
      <c r="M226" t="s">
        <v>29</v>
      </c>
      <c r="N226" s="90">
        <v>34</v>
      </c>
      <c r="O226" s="1">
        <v>3.99</v>
      </c>
      <c r="P226">
        <v>1</v>
      </c>
      <c r="Q226" s="1">
        <v>60</v>
      </c>
      <c r="R226" t="s">
        <v>1021</v>
      </c>
    </row>
    <row r="227" spans="1:18" x14ac:dyDescent="0.2">
      <c r="A227">
        <v>226</v>
      </c>
      <c r="B227" t="s">
        <v>66</v>
      </c>
      <c r="E227">
        <v>20</v>
      </c>
      <c r="G227" s="12">
        <v>107</v>
      </c>
      <c r="H227">
        <v>225</v>
      </c>
      <c r="I227" s="12">
        <v>108</v>
      </c>
      <c r="J227" t="s">
        <v>222</v>
      </c>
      <c r="M227" t="s">
        <v>37</v>
      </c>
      <c r="N227" s="90">
        <v>112</v>
      </c>
      <c r="O227" s="1">
        <v>13.99</v>
      </c>
      <c r="P227">
        <v>1</v>
      </c>
      <c r="Q227" s="1">
        <v>60</v>
      </c>
      <c r="R227" t="s">
        <v>1021</v>
      </c>
    </row>
    <row r="228" spans="1:18" x14ac:dyDescent="0.2">
      <c r="A228">
        <v>227</v>
      </c>
      <c r="B228">
        <v>76</v>
      </c>
      <c r="E228">
        <v>12</v>
      </c>
      <c r="G228" s="12" t="s">
        <v>66</v>
      </c>
      <c r="H228" t="s">
        <v>66</v>
      </c>
      <c r="I228" s="12" t="s">
        <v>66</v>
      </c>
      <c r="J228" t="s">
        <v>66</v>
      </c>
      <c r="M228" t="s">
        <v>1013</v>
      </c>
      <c r="N228" s="90">
        <v>10</v>
      </c>
      <c r="O228" s="1">
        <v>1.99</v>
      </c>
      <c r="P228">
        <v>1</v>
      </c>
      <c r="Q228" s="1">
        <v>30</v>
      </c>
      <c r="R228" t="s">
        <v>1020</v>
      </c>
    </row>
    <row r="229" spans="1:18" x14ac:dyDescent="0.2">
      <c r="A229">
        <v>228</v>
      </c>
      <c r="B229" t="s">
        <v>66</v>
      </c>
      <c r="E229">
        <v>15</v>
      </c>
      <c r="G229" s="12">
        <v>107</v>
      </c>
      <c r="H229">
        <v>227</v>
      </c>
      <c r="I229" s="12">
        <v>108</v>
      </c>
      <c r="J229" t="s">
        <v>223</v>
      </c>
      <c r="M229" t="s">
        <v>29</v>
      </c>
      <c r="N229" s="90">
        <v>34</v>
      </c>
      <c r="O229" s="1">
        <v>3.99</v>
      </c>
      <c r="P229">
        <v>1</v>
      </c>
      <c r="Q229" s="1">
        <v>60</v>
      </c>
      <c r="R229" t="s">
        <v>1021</v>
      </c>
    </row>
    <row r="230" spans="1:18" x14ac:dyDescent="0.2">
      <c r="A230">
        <v>229</v>
      </c>
      <c r="B230" t="s">
        <v>66</v>
      </c>
      <c r="E230">
        <v>20</v>
      </c>
      <c r="G230" s="12">
        <v>107</v>
      </c>
      <c r="H230">
        <v>228</v>
      </c>
      <c r="I230" s="12">
        <v>108</v>
      </c>
      <c r="J230" t="s">
        <v>224</v>
      </c>
      <c r="M230" t="s">
        <v>38</v>
      </c>
      <c r="N230" s="90">
        <v>112</v>
      </c>
      <c r="O230" s="1">
        <v>13.99</v>
      </c>
      <c r="P230">
        <v>1</v>
      </c>
      <c r="Q230" s="1">
        <v>60</v>
      </c>
      <c r="R230" t="s">
        <v>1021</v>
      </c>
    </row>
    <row r="231" spans="1:18" x14ac:dyDescent="0.2">
      <c r="A231">
        <v>230</v>
      </c>
      <c r="B231">
        <v>77</v>
      </c>
      <c r="E231">
        <v>12</v>
      </c>
      <c r="G231" s="12" t="s">
        <v>66</v>
      </c>
      <c r="H231" t="s">
        <v>66</v>
      </c>
      <c r="I231" s="12" t="s">
        <v>66</v>
      </c>
      <c r="J231" t="s">
        <v>66</v>
      </c>
      <c r="M231" t="s">
        <v>1013</v>
      </c>
      <c r="N231" s="90">
        <v>10</v>
      </c>
      <c r="O231" s="1">
        <v>1.99</v>
      </c>
      <c r="P231">
        <v>1</v>
      </c>
      <c r="Q231" s="1">
        <v>30</v>
      </c>
      <c r="R231" t="s">
        <v>1020</v>
      </c>
    </row>
    <row r="232" spans="1:18" x14ac:dyDescent="0.2">
      <c r="A232">
        <v>231</v>
      </c>
      <c r="B232" t="s">
        <v>66</v>
      </c>
      <c r="E232">
        <v>15</v>
      </c>
      <c r="G232" s="12">
        <v>107</v>
      </c>
      <c r="H232">
        <v>230</v>
      </c>
      <c r="I232" s="12">
        <v>108</v>
      </c>
      <c r="J232" t="s">
        <v>225</v>
      </c>
      <c r="M232" t="s">
        <v>29</v>
      </c>
      <c r="N232" s="90">
        <v>34</v>
      </c>
      <c r="O232" s="1">
        <v>3.99</v>
      </c>
      <c r="P232">
        <v>1</v>
      </c>
      <c r="Q232" s="1">
        <v>60</v>
      </c>
      <c r="R232" t="s">
        <v>1021</v>
      </c>
    </row>
    <row r="233" spans="1:18" x14ac:dyDescent="0.2">
      <c r="A233">
        <v>232</v>
      </c>
      <c r="B233" t="s">
        <v>66</v>
      </c>
      <c r="E233">
        <v>20</v>
      </c>
      <c r="G233" s="12">
        <v>107</v>
      </c>
      <c r="H233">
        <v>231</v>
      </c>
      <c r="I233" s="12">
        <v>108</v>
      </c>
      <c r="J233" t="s">
        <v>226</v>
      </c>
      <c r="M233" t="s">
        <v>39</v>
      </c>
      <c r="N233" s="90">
        <v>112</v>
      </c>
      <c r="O233" s="1">
        <v>13.99</v>
      </c>
      <c r="P233">
        <v>1</v>
      </c>
      <c r="Q233" s="1">
        <v>60</v>
      </c>
      <c r="R233" t="s">
        <v>1021</v>
      </c>
    </row>
    <row r="234" spans="1:18" x14ac:dyDescent="0.2">
      <c r="A234">
        <v>233</v>
      </c>
      <c r="B234">
        <v>78</v>
      </c>
      <c r="E234">
        <v>12</v>
      </c>
      <c r="G234" s="12" t="s">
        <v>66</v>
      </c>
      <c r="H234" t="s">
        <v>66</v>
      </c>
      <c r="I234" s="12" t="s">
        <v>66</v>
      </c>
      <c r="J234" t="s">
        <v>66</v>
      </c>
      <c r="M234" t="s">
        <v>1013</v>
      </c>
      <c r="N234" s="90">
        <v>10</v>
      </c>
      <c r="O234" s="1">
        <v>1.99</v>
      </c>
      <c r="P234">
        <v>1</v>
      </c>
      <c r="Q234" s="1">
        <v>30</v>
      </c>
      <c r="R234" t="s">
        <v>1020</v>
      </c>
    </row>
    <row r="235" spans="1:18" x14ac:dyDescent="0.2">
      <c r="A235">
        <v>234</v>
      </c>
      <c r="B235" t="s">
        <v>66</v>
      </c>
      <c r="E235">
        <v>15</v>
      </c>
      <c r="G235" s="12">
        <v>107</v>
      </c>
      <c r="H235">
        <v>233</v>
      </c>
      <c r="I235" s="12">
        <v>108</v>
      </c>
      <c r="J235" t="s">
        <v>227</v>
      </c>
      <c r="M235" t="s">
        <v>29</v>
      </c>
      <c r="N235" s="90">
        <v>34</v>
      </c>
      <c r="O235" s="1">
        <v>3.99</v>
      </c>
      <c r="P235">
        <v>1</v>
      </c>
      <c r="Q235" s="1">
        <v>60</v>
      </c>
      <c r="R235" t="s">
        <v>1021</v>
      </c>
    </row>
    <row r="236" spans="1:18" x14ac:dyDescent="0.2">
      <c r="A236">
        <v>235</v>
      </c>
      <c r="B236" t="s">
        <v>66</v>
      </c>
      <c r="E236">
        <v>20</v>
      </c>
      <c r="G236" s="12">
        <v>107</v>
      </c>
      <c r="H236">
        <v>234</v>
      </c>
      <c r="I236" s="12">
        <v>108</v>
      </c>
      <c r="J236" t="s">
        <v>228</v>
      </c>
      <c r="M236" t="s">
        <v>34</v>
      </c>
      <c r="N236" s="90">
        <v>112</v>
      </c>
      <c r="O236" s="1">
        <v>13.99</v>
      </c>
      <c r="P236">
        <v>1</v>
      </c>
      <c r="Q236" s="1">
        <v>60</v>
      </c>
      <c r="R236" t="s">
        <v>1021</v>
      </c>
    </row>
    <row r="237" spans="1:18" x14ac:dyDescent="0.2">
      <c r="A237">
        <v>236</v>
      </c>
      <c r="B237">
        <v>79</v>
      </c>
      <c r="E237">
        <v>12</v>
      </c>
      <c r="G237" s="12" t="s">
        <v>66</v>
      </c>
      <c r="H237" t="s">
        <v>66</v>
      </c>
      <c r="I237" s="12" t="s">
        <v>66</v>
      </c>
      <c r="J237" t="s">
        <v>66</v>
      </c>
      <c r="M237" t="s">
        <v>1013</v>
      </c>
      <c r="N237" s="90">
        <v>10</v>
      </c>
      <c r="O237" s="1">
        <v>1.99</v>
      </c>
      <c r="P237">
        <v>1</v>
      </c>
      <c r="Q237" s="1">
        <v>30</v>
      </c>
      <c r="R237" t="s">
        <v>1020</v>
      </c>
    </row>
    <row r="238" spans="1:18" x14ac:dyDescent="0.2">
      <c r="A238">
        <v>237</v>
      </c>
      <c r="B238" t="s">
        <v>66</v>
      </c>
      <c r="E238">
        <v>15</v>
      </c>
      <c r="G238" s="12">
        <v>107</v>
      </c>
      <c r="H238">
        <v>236</v>
      </c>
      <c r="I238" s="12">
        <v>108</v>
      </c>
      <c r="J238" t="s">
        <v>229</v>
      </c>
      <c r="M238" t="s">
        <v>29</v>
      </c>
      <c r="N238" s="90">
        <v>34</v>
      </c>
      <c r="O238" s="1">
        <v>3.99</v>
      </c>
      <c r="P238">
        <v>1</v>
      </c>
      <c r="Q238" s="1">
        <v>60</v>
      </c>
      <c r="R238" t="s">
        <v>1021</v>
      </c>
    </row>
    <row r="239" spans="1:18" x14ac:dyDescent="0.2">
      <c r="A239">
        <v>238</v>
      </c>
      <c r="B239" t="s">
        <v>66</v>
      </c>
      <c r="E239">
        <v>20</v>
      </c>
      <c r="G239" s="12">
        <v>107</v>
      </c>
      <c r="H239">
        <v>237</v>
      </c>
      <c r="I239" s="12">
        <v>108</v>
      </c>
      <c r="J239" t="s">
        <v>230</v>
      </c>
      <c r="M239" t="s">
        <v>32</v>
      </c>
      <c r="N239" s="90">
        <v>112</v>
      </c>
      <c r="O239" s="1">
        <v>13.99</v>
      </c>
      <c r="P239">
        <v>1</v>
      </c>
      <c r="Q239" s="1">
        <v>60</v>
      </c>
      <c r="R239" t="s">
        <v>1021</v>
      </c>
    </row>
    <row r="240" spans="1:18" x14ac:dyDescent="0.2">
      <c r="A240">
        <v>239</v>
      </c>
      <c r="B240">
        <v>80</v>
      </c>
      <c r="E240">
        <v>12</v>
      </c>
      <c r="G240" s="12" t="s">
        <v>66</v>
      </c>
      <c r="H240" t="s">
        <v>66</v>
      </c>
      <c r="I240" s="12" t="s">
        <v>66</v>
      </c>
      <c r="J240" t="s">
        <v>66</v>
      </c>
      <c r="M240" t="s">
        <v>1013</v>
      </c>
      <c r="N240" s="90">
        <v>10</v>
      </c>
      <c r="O240" s="1">
        <v>1.99</v>
      </c>
      <c r="P240">
        <v>1</v>
      </c>
      <c r="Q240" s="1">
        <v>30</v>
      </c>
      <c r="R240" t="s">
        <v>1020</v>
      </c>
    </row>
    <row r="241" spans="1:18" x14ac:dyDescent="0.2">
      <c r="A241">
        <v>240</v>
      </c>
      <c r="B241" t="s">
        <v>66</v>
      </c>
      <c r="E241">
        <v>15</v>
      </c>
      <c r="G241" s="12">
        <v>107</v>
      </c>
      <c r="H241">
        <v>239</v>
      </c>
      <c r="I241" s="12">
        <v>108</v>
      </c>
      <c r="J241" t="s">
        <v>231</v>
      </c>
      <c r="M241" t="s">
        <v>29</v>
      </c>
      <c r="N241" s="90">
        <v>34</v>
      </c>
      <c r="O241" s="1">
        <v>3.99</v>
      </c>
      <c r="P241">
        <v>1</v>
      </c>
      <c r="Q241" s="1">
        <v>60</v>
      </c>
      <c r="R241" t="s">
        <v>1021</v>
      </c>
    </row>
    <row r="242" spans="1:18" x14ac:dyDescent="0.2">
      <c r="A242">
        <v>241</v>
      </c>
      <c r="B242" t="s">
        <v>66</v>
      </c>
      <c r="E242">
        <v>20</v>
      </c>
      <c r="G242" s="12">
        <v>107</v>
      </c>
      <c r="H242">
        <v>240</v>
      </c>
      <c r="I242" s="12">
        <v>108</v>
      </c>
      <c r="J242" t="s">
        <v>232</v>
      </c>
      <c r="M242" t="s">
        <v>33</v>
      </c>
      <c r="N242" s="90">
        <v>112</v>
      </c>
      <c r="O242" s="1">
        <v>13.99</v>
      </c>
      <c r="P242">
        <v>1</v>
      </c>
      <c r="Q242" s="1">
        <v>60</v>
      </c>
      <c r="R242" t="s">
        <v>1021</v>
      </c>
    </row>
    <row r="243" spans="1:18" x14ac:dyDescent="0.2">
      <c r="A243">
        <v>242</v>
      </c>
      <c r="B243">
        <v>81</v>
      </c>
      <c r="E243">
        <v>12</v>
      </c>
      <c r="G243" s="12" t="s">
        <v>66</v>
      </c>
      <c r="H243" t="s">
        <v>66</v>
      </c>
      <c r="I243" s="12" t="s">
        <v>66</v>
      </c>
      <c r="J243" t="s">
        <v>66</v>
      </c>
      <c r="M243" t="s">
        <v>1013</v>
      </c>
      <c r="N243" s="90">
        <v>10</v>
      </c>
      <c r="O243" s="1">
        <v>1.99</v>
      </c>
      <c r="P243">
        <v>1</v>
      </c>
      <c r="Q243" s="1">
        <v>30</v>
      </c>
      <c r="R243" t="s">
        <v>1020</v>
      </c>
    </row>
    <row r="244" spans="1:18" x14ac:dyDescent="0.2">
      <c r="A244">
        <v>243</v>
      </c>
      <c r="B244" t="s">
        <v>66</v>
      </c>
      <c r="E244">
        <v>15</v>
      </c>
      <c r="G244" s="12">
        <v>107</v>
      </c>
      <c r="H244">
        <v>242</v>
      </c>
      <c r="I244" s="12">
        <v>108</v>
      </c>
      <c r="J244" t="s">
        <v>233</v>
      </c>
      <c r="M244" t="s">
        <v>29</v>
      </c>
      <c r="N244" s="90">
        <v>34</v>
      </c>
      <c r="O244" s="1">
        <v>3.99</v>
      </c>
      <c r="P244">
        <v>1</v>
      </c>
      <c r="Q244" s="1">
        <v>60</v>
      </c>
      <c r="R244" t="s">
        <v>1021</v>
      </c>
    </row>
    <row r="245" spans="1:18" x14ac:dyDescent="0.2">
      <c r="A245">
        <v>244</v>
      </c>
      <c r="B245" t="s">
        <v>66</v>
      </c>
      <c r="E245">
        <v>20</v>
      </c>
      <c r="G245" s="12">
        <v>107</v>
      </c>
      <c r="H245">
        <v>243</v>
      </c>
      <c r="I245" s="12">
        <v>108</v>
      </c>
      <c r="J245" t="s">
        <v>234</v>
      </c>
      <c r="M245" t="s">
        <v>34</v>
      </c>
      <c r="N245" s="90">
        <v>112</v>
      </c>
      <c r="O245" s="1">
        <v>13.99</v>
      </c>
      <c r="P245">
        <v>1</v>
      </c>
      <c r="Q245" s="1">
        <v>60</v>
      </c>
      <c r="R245" t="s">
        <v>1021</v>
      </c>
    </row>
    <row r="246" spans="1:18" x14ac:dyDescent="0.2">
      <c r="A246">
        <v>245</v>
      </c>
      <c r="B246">
        <v>82</v>
      </c>
      <c r="E246">
        <v>12</v>
      </c>
      <c r="G246" s="12" t="s">
        <v>66</v>
      </c>
      <c r="H246" t="s">
        <v>66</v>
      </c>
      <c r="I246" s="12" t="s">
        <v>66</v>
      </c>
      <c r="J246" t="s">
        <v>66</v>
      </c>
      <c r="M246" t="s">
        <v>1013</v>
      </c>
      <c r="N246" s="90">
        <v>10</v>
      </c>
      <c r="O246" s="1">
        <v>1.99</v>
      </c>
      <c r="P246">
        <v>1</v>
      </c>
      <c r="Q246" s="1">
        <v>30</v>
      </c>
      <c r="R246" t="s">
        <v>1020</v>
      </c>
    </row>
    <row r="247" spans="1:18" x14ac:dyDescent="0.2">
      <c r="A247">
        <v>246</v>
      </c>
      <c r="B247" t="s">
        <v>66</v>
      </c>
      <c r="E247">
        <v>15</v>
      </c>
      <c r="G247" s="12">
        <v>107</v>
      </c>
      <c r="H247">
        <v>245</v>
      </c>
      <c r="I247" s="12">
        <v>108</v>
      </c>
      <c r="J247" t="s">
        <v>235</v>
      </c>
      <c r="M247" t="s">
        <v>29</v>
      </c>
      <c r="N247" s="90">
        <v>34</v>
      </c>
      <c r="O247" s="1">
        <v>3.99</v>
      </c>
      <c r="P247">
        <v>1</v>
      </c>
      <c r="Q247" s="1">
        <v>60</v>
      </c>
      <c r="R247" t="s">
        <v>1021</v>
      </c>
    </row>
    <row r="248" spans="1:18" x14ac:dyDescent="0.2">
      <c r="A248">
        <v>247</v>
      </c>
      <c r="B248" t="s">
        <v>66</v>
      </c>
      <c r="E248">
        <v>20</v>
      </c>
      <c r="G248" s="12">
        <v>107</v>
      </c>
      <c r="H248">
        <v>246</v>
      </c>
      <c r="I248" s="12">
        <v>108</v>
      </c>
      <c r="J248" t="s">
        <v>236</v>
      </c>
      <c r="M248" t="s">
        <v>36</v>
      </c>
      <c r="N248" s="90">
        <v>112</v>
      </c>
      <c r="O248" s="1">
        <v>13.99</v>
      </c>
      <c r="P248">
        <v>1</v>
      </c>
      <c r="Q248" s="1">
        <v>60</v>
      </c>
      <c r="R248" t="s">
        <v>1021</v>
      </c>
    </row>
    <row r="249" spans="1:18" x14ac:dyDescent="0.2">
      <c r="A249">
        <v>248</v>
      </c>
      <c r="B249">
        <v>83</v>
      </c>
      <c r="E249">
        <v>12</v>
      </c>
      <c r="G249" s="12" t="s">
        <v>66</v>
      </c>
      <c r="H249" t="s">
        <v>66</v>
      </c>
      <c r="I249" s="12" t="s">
        <v>66</v>
      </c>
      <c r="J249" t="s">
        <v>66</v>
      </c>
      <c r="M249" t="s">
        <v>1013</v>
      </c>
      <c r="N249" s="90">
        <v>10</v>
      </c>
      <c r="O249" s="1">
        <v>1.99</v>
      </c>
      <c r="P249">
        <v>1</v>
      </c>
      <c r="Q249" s="1">
        <v>30</v>
      </c>
      <c r="R249" t="s">
        <v>1020</v>
      </c>
    </row>
    <row r="250" spans="1:18" x14ac:dyDescent="0.2">
      <c r="A250">
        <v>249</v>
      </c>
      <c r="B250" t="s">
        <v>66</v>
      </c>
      <c r="E250">
        <v>15</v>
      </c>
      <c r="G250" s="12">
        <v>107</v>
      </c>
      <c r="H250">
        <v>248</v>
      </c>
      <c r="I250" s="12">
        <v>108</v>
      </c>
      <c r="J250" t="s">
        <v>237</v>
      </c>
      <c r="M250" t="s">
        <v>29</v>
      </c>
      <c r="N250" s="90">
        <v>34</v>
      </c>
      <c r="O250" s="1">
        <v>3.99</v>
      </c>
      <c r="P250">
        <v>1</v>
      </c>
      <c r="Q250" s="1">
        <v>60</v>
      </c>
      <c r="R250" t="s">
        <v>1021</v>
      </c>
    </row>
    <row r="251" spans="1:18" x14ac:dyDescent="0.2">
      <c r="A251">
        <v>250</v>
      </c>
      <c r="B251" t="s">
        <v>66</v>
      </c>
      <c r="E251">
        <v>20</v>
      </c>
      <c r="G251" s="12">
        <v>107</v>
      </c>
      <c r="H251">
        <v>249</v>
      </c>
      <c r="I251" s="12">
        <v>108</v>
      </c>
      <c r="J251" t="s">
        <v>238</v>
      </c>
      <c r="M251" t="s">
        <v>37</v>
      </c>
      <c r="N251" s="90">
        <v>112</v>
      </c>
      <c r="O251" s="1">
        <v>13.99</v>
      </c>
      <c r="P251">
        <v>1</v>
      </c>
      <c r="Q251" s="1">
        <v>60</v>
      </c>
      <c r="R251" t="s">
        <v>1021</v>
      </c>
    </row>
    <row r="252" spans="1:18" x14ac:dyDescent="0.2">
      <c r="A252">
        <v>251</v>
      </c>
      <c r="B252">
        <v>84</v>
      </c>
      <c r="E252">
        <v>12</v>
      </c>
      <c r="G252" s="12" t="s">
        <v>66</v>
      </c>
      <c r="H252" t="s">
        <v>66</v>
      </c>
      <c r="I252" s="12" t="s">
        <v>66</v>
      </c>
      <c r="J252" t="s">
        <v>66</v>
      </c>
      <c r="M252" t="s">
        <v>1013</v>
      </c>
      <c r="N252" s="90">
        <v>10</v>
      </c>
      <c r="O252" s="1">
        <v>1.99</v>
      </c>
      <c r="P252">
        <v>1</v>
      </c>
      <c r="Q252" s="1">
        <v>30</v>
      </c>
      <c r="R252" t="s">
        <v>1020</v>
      </c>
    </row>
    <row r="253" spans="1:18" x14ac:dyDescent="0.2">
      <c r="A253">
        <v>252</v>
      </c>
      <c r="B253" t="s">
        <v>66</v>
      </c>
      <c r="E253">
        <v>15</v>
      </c>
      <c r="G253" s="12">
        <v>107</v>
      </c>
      <c r="H253">
        <v>251</v>
      </c>
      <c r="I253" s="12">
        <v>108</v>
      </c>
      <c r="J253" t="s">
        <v>239</v>
      </c>
      <c r="M253" t="s">
        <v>29</v>
      </c>
      <c r="N253" s="90">
        <v>34</v>
      </c>
      <c r="O253" s="1">
        <v>3.99</v>
      </c>
      <c r="P253">
        <v>1</v>
      </c>
      <c r="Q253" s="1">
        <v>60</v>
      </c>
      <c r="R253" t="s">
        <v>1021</v>
      </c>
    </row>
    <row r="254" spans="1:18" x14ac:dyDescent="0.2">
      <c r="A254">
        <v>253</v>
      </c>
      <c r="B254" t="s">
        <v>66</v>
      </c>
      <c r="E254">
        <v>20</v>
      </c>
      <c r="G254" s="12">
        <v>107</v>
      </c>
      <c r="H254">
        <v>252</v>
      </c>
      <c r="I254" s="12">
        <v>108</v>
      </c>
      <c r="J254" t="s">
        <v>240</v>
      </c>
      <c r="M254" t="s">
        <v>38</v>
      </c>
      <c r="N254" s="90">
        <v>112</v>
      </c>
      <c r="O254" s="1">
        <v>13.99</v>
      </c>
      <c r="P254">
        <v>1</v>
      </c>
      <c r="Q254" s="1">
        <v>60</v>
      </c>
      <c r="R254" t="s">
        <v>1021</v>
      </c>
    </row>
    <row r="255" spans="1:18" x14ac:dyDescent="0.2">
      <c r="A255">
        <v>254</v>
      </c>
      <c r="B255">
        <v>85</v>
      </c>
      <c r="E255">
        <v>12</v>
      </c>
      <c r="G255" s="12" t="s">
        <v>66</v>
      </c>
      <c r="H255" t="s">
        <v>66</v>
      </c>
      <c r="I255" s="12" t="s">
        <v>66</v>
      </c>
      <c r="J255" t="s">
        <v>66</v>
      </c>
      <c r="M255" t="s">
        <v>1013</v>
      </c>
      <c r="N255" s="90">
        <v>10</v>
      </c>
      <c r="O255" s="1">
        <v>1.99</v>
      </c>
      <c r="P255">
        <v>1</v>
      </c>
      <c r="Q255" s="1">
        <v>30</v>
      </c>
      <c r="R255" t="s">
        <v>1020</v>
      </c>
    </row>
    <row r="256" spans="1:18" x14ac:dyDescent="0.2">
      <c r="A256">
        <v>255</v>
      </c>
      <c r="B256" t="s">
        <v>66</v>
      </c>
      <c r="E256">
        <v>15</v>
      </c>
      <c r="G256" s="12">
        <v>107</v>
      </c>
      <c r="H256">
        <v>254</v>
      </c>
      <c r="I256" s="12">
        <v>108</v>
      </c>
      <c r="J256" t="s">
        <v>241</v>
      </c>
      <c r="M256" t="s">
        <v>29</v>
      </c>
      <c r="N256" s="90">
        <v>34</v>
      </c>
      <c r="O256" s="1">
        <v>3.99</v>
      </c>
      <c r="P256">
        <v>1</v>
      </c>
      <c r="Q256" s="1">
        <v>60</v>
      </c>
      <c r="R256" t="s">
        <v>1021</v>
      </c>
    </row>
    <row r="257" spans="1:18" x14ac:dyDescent="0.2">
      <c r="A257">
        <v>256</v>
      </c>
      <c r="B257" t="s">
        <v>66</v>
      </c>
      <c r="E257">
        <v>20</v>
      </c>
      <c r="G257" s="12">
        <v>107</v>
      </c>
      <c r="H257">
        <v>255</v>
      </c>
      <c r="I257" s="12">
        <v>108</v>
      </c>
      <c r="J257" t="s">
        <v>242</v>
      </c>
      <c r="M257" t="s">
        <v>39</v>
      </c>
      <c r="N257" s="90">
        <v>112</v>
      </c>
      <c r="O257" s="1">
        <v>13.99</v>
      </c>
      <c r="P257">
        <v>1</v>
      </c>
      <c r="Q257" s="1">
        <v>60</v>
      </c>
      <c r="R257" t="s">
        <v>1021</v>
      </c>
    </row>
    <row r="258" spans="1:18" x14ac:dyDescent="0.2">
      <c r="A258">
        <v>257</v>
      </c>
      <c r="B258">
        <v>86</v>
      </c>
      <c r="E258">
        <v>12</v>
      </c>
      <c r="G258" s="12" t="s">
        <v>66</v>
      </c>
      <c r="H258" t="s">
        <v>66</v>
      </c>
      <c r="I258" s="12" t="s">
        <v>66</v>
      </c>
      <c r="J258" t="s">
        <v>66</v>
      </c>
      <c r="M258" t="s">
        <v>1013</v>
      </c>
      <c r="N258" s="90">
        <v>10</v>
      </c>
      <c r="O258" s="1">
        <v>1.99</v>
      </c>
      <c r="P258">
        <v>1</v>
      </c>
      <c r="Q258" s="1">
        <v>30</v>
      </c>
      <c r="R258" t="s">
        <v>1020</v>
      </c>
    </row>
    <row r="259" spans="1:18" x14ac:dyDescent="0.2">
      <c r="A259">
        <v>258</v>
      </c>
      <c r="B259" t="s">
        <v>66</v>
      </c>
      <c r="E259">
        <v>15</v>
      </c>
      <c r="G259" s="12">
        <v>107</v>
      </c>
      <c r="H259">
        <v>257</v>
      </c>
      <c r="I259" s="12">
        <v>108</v>
      </c>
      <c r="J259" t="s">
        <v>243</v>
      </c>
      <c r="M259" t="s">
        <v>29</v>
      </c>
      <c r="N259" s="90">
        <v>34</v>
      </c>
      <c r="O259" s="1">
        <v>3.99</v>
      </c>
      <c r="P259">
        <v>1</v>
      </c>
      <c r="Q259" s="1">
        <v>60</v>
      </c>
      <c r="R259" t="s">
        <v>1021</v>
      </c>
    </row>
    <row r="260" spans="1:18" x14ac:dyDescent="0.2">
      <c r="A260">
        <v>259</v>
      </c>
      <c r="B260" t="s">
        <v>66</v>
      </c>
      <c r="E260">
        <v>20</v>
      </c>
      <c r="G260" s="12">
        <v>107</v>
      </c>
      <c r="H260">
        <v>258</v>
      </c>
      <c r="I260" s="12">
        <v>108</v>
      </c>
      <c r="J260" t="s">
        <v>244</v>
      </c>
      <c r="M260" t="s">
        <v>34</v>
      </c>
      <c r="N260" s="90">
        <v>112</v>
      </c>
      <c r="O260" s="1">
        <v>13.99</v>
      </c>
      <c r="P260">
        <v>1</v>
      </c>
      <c r="Q260" s="1">
        <v>60</v>
      </c>
      <c r="R260" t="s">
        <v>1021</v>
      </c>
    </row>
    <row r="261" spans="1:18" x14ac:dyDescent="0.2">
      <c r="A261">
        <v>260</v>
      </c>
      <c r="B261">
        <v>87</v>
      </c>
      <c r="E261">
        <v>12</v>
      </c>
      <c r="G261" s="12" t="s">
        <v>66</v>
      </c>
      <c r="H261" t="s">
        <v>66</v>
      </c>
      <c r="I261" s="12" t="s">
        <v>66</v>
      </c>
      <c r="J261" t="s">
        <v>66</v>
      </c>
      <c r="M261" t="s">
        <v>1013</v>
      </c>
      <c r="N261" s="90">
        <v>10</v>
      </c>
      <c r="O261" s="1">
        <v>1.99</v>
      </c>
      <c r="P261">
        <v>1</v>
      </c>
      <c r="Q261" s="1">
        <v>30</v>
      </c>
      <c r="R261" t="s">
        <v>1020</v>
      </c>
    </row>
    <row r="262" spans="1:18" x14ac:dyDescent="0.2">
      <c r="A262">
        <v>261</v>
      </c>
      <c r="B262" t="s">
        <v>66</v>
      </c>
      <c r="E262">
        <v>15</v>
      </c>
      <c r="G262" s="12">
        <v>107</v>
      </c>
      <c r="H262">
        <v>260</v>
      </c>
      <c r="I262" s="12">
        <v>108</v>
      </c>
      <c r="J262" t="s">
        <v>245</v>
      </c>
      <c r="M262" t="s">
        <v>29</v>
      </c>
      <c r="N262" s="90">
        <v>34</v>
      </c>
      <c r="O262" s="1">
        <v>3.99</v>
      </c>
      <c r="P262">
        <v>1</v>
      </c>
      <c r="Q262" s="1">
        <v>60</v>
      </c>
      <c r="R262" t="s">
        <v>1021</v>
      </c>
    </row>
    <row r="263" spans="1:18" x14ac:dyDescent="0.2">
      <c r="A263">
        <v>262</v>
      </c>
      <c r="B263" t="s">
        <v>66</v>
      </c>
      <c r="E263">
        <v>20</v>
      </c>
      <c r="G263" s="12">
        <v>107</v>
      </c>
      <c r="H263">
        <v>261</v>
      </c>
      <c r="I263" s="12">
        <v>108</v>
      </c>
      <c r="J263" t="s">
        <v>246</v>
      </c>
      <c r="M263" t="s">
        <v>32</v>
      </c>
      <c r="N263" s="90">
        <v>112</v>
      </c>
      <c r="O263" s="1">
        <v>13.99</v>
      </c>
      <c r="P263">
        <v>1</v>
      </c>
      <c r="Q263" s="1">
        <v>60</v>
      </c>
      <c r="R263" t="s">
        <v>1021</v>
      </c>
    </row>
    <row r="264" spans="1:18" x14ac:dyDescent="0.2">
      <c r="A264">
        <v>263</v>
      </c>
      <c r="B264">
        <v>88</v>
      </c>
      <c r="E264">
        <v>12</v>
      </c>
      <c r="G264" s="12" t="s">
        <v>66</v>
      </c>
      <c r="H264" t="s">
        <v>66</v>
      </c>
      <c r="I264" s="12" t="s">
        <v>66</v>
      </c>
      <c r="J264" t="s">
        <v>66</v>
      </c>
      <c r="M264" t="s">
        <v>1013</v>
      </c>
      <c r="N264" s="90">
        <v>10</v>
      </c>
      <c r="O264" s="1">
        <v>1.99</v>
      </c>
      <c r="P264">
        <v>1</v>
      </c>
      <c r="Q264" s="1">
        <v>30</v>
      </c>
      <c r="R264" t="s">
        <v>1020</v>
      </c>
    </row>
    <row r="265" spans="1:18" x14ac:dyDescent="0.2">
      <c r="A265">
        <v>264</v>
      </c>
      <c r="B265" t="s">
        <v>66</v>
      </c>
      <c r="E265">
        <v>15</v>
      </c>
      <c r="G265" s="12">
        <v>107</v>
      </c>
      <c r="H265">
        <v>263</v>
      </c>
      <c r="I265" s="12">
        <v>108</v>
      </c>
      <c r="J265" t="s">
        <v>247</v>
      </c>
      <c r="M265" t="s">
        <v>29</v>
      </c>
      <c r="N265" s="90">
        <v>34</v>
      </c>
      <c r="O265" s="1">
        <v>3.99</v>
      </c>
      <c r="P265">
        <v>1</v>
      </c>
      <c r="Q265" s="1">
        <v>60</v>
      </c>
      <c r="R265" t="s">
        <v>1021</v>
      </c>
    </row>
    <row r="266" spans="1:18" x14ac:dyDescent="0.2">
      <c r="A266">
        <v>265</v>
      </c>
      <c r="B266" t="s">
        <v>66</v>
      </c>
      <c r="E266">
        <v>20</v>
      </c>
      <c r="G266" s="12">
        <v>107</v>
      </c>
      <c r="H266">
        <v>264</v>
      </c>
      <c r="I266" s="12">
        <v>108</v>
      </c>
      <c r="J266" t="s">
        <v>248</v>
      </c>
      <c r="M266" t="s">
        <v>33</v>
      </c>
      <c r="N266" s="90">
        <v>112</v>
      </c>
      <c r="O266" s="1">
        <v>13.99</v>
      </c>
      <c r="P266">
        <v>1</v>
      </c>
      <c r="Q266" s="1">
        <v>60</v>
      </c>
      <c r="R266" t="s">
        <v>1021</v>
      </c>
    </row>
    <row r="267" spans="1:18" x14ac:dyDescent="0.2">
      <c r="A267">
        <v>266</v>
      </c>
      <c r="B267">
        <v>89</v>
      </c>
      <c r="E267">
        <v>12</v>
      </c>
      <c r="G267" s="12" t="s">
        <v>66</v>
      </c>
      <c r="H267" t="s">
        <v>66</v>
      </c>
      <c r="I267" s="12" t="s">
        <v>66</v>
      </c>
      <c r="J267" t="s">
        <v>66</v>
      </c>
      <c r="M267" t="s">
        <v>1013</v>
      </c>
      <c r="N267" s="90">
        <v>10</v>
      </c>
      <c r="O267" s="1">
        <v>1.99</v>
      </c>
      <c r="P267">
        <v>1</v>
      </c>
      <c r="Q267" s="1">
        <v>30</v>
      </c>
      <c r="R267" t="s">
        <v>1020</v>
      </c>
    </row>
    <row r="268" spans="1:18" x14ac:dyDescent="0.2">
      <c r="A268">
        <v>267</v>
      </c>
      <c r="B268" t="s">
        <v>66</v>
      </c>
      <c r="E268">
        <v>15</v>
      </c>
      <c r="G268" s="12">
        <v>107</v>
      </c>
      <c r="H268">
        <v>266</v>
      </c>
      <c r="I268" s="12">
        <v>108</v>
      </c>
      <c r="J268" t="s">
        <v>249</v>
      </c>
      <c r="M268" t="s">
        <v>29</v>
      </c>
      <c r="N268" s="90">
        <v>34</v>
      </c>
      <c r="O268" s="1">
        <v>3.99</v>
      </c>
      <c r="P268">
        <v>1</v>
      </c>
      <c r="Q268" s="1">
        <v>60</v>
      </c>
      <c r="R268" t="s">
        <v>1021</v>
      </c>
    </row>
    <row r="269" spans="1:18" x14ac:dyDescent="0.2">
      <c r="A269">
        <v>268</v>
      </c>
      <c r="B269" t="s">
        <v>66</v>
      </c>
      <c r="E269">
        <v>20</v>
      </c>
      <c r="G269" s="12">
        <v>107</v>
      </c>
      <c r="H269">
        <v>267</v>
      </c>
      <c r="I269" s="12">
        <v>108</v>
      </c>
      <c r="J269" t="s">
        <v>250</v>
      </c>
      <c r="M269" t="s">
        <v>34</v>
      </c>
      <c r="N269" s="90">
        <v>112</v>
      </c>
      <c r="O269" s="1">
        <v>13.99</v>
      </c>
      <c r="P269">
        <v>1</v>
      </c>
      <c r="Q269" s="1">
        <v>60</v>
      </c>
      <c r="R269" t="s">
        <v>1021</v>
      </c>
    </row>
    <row r="270" spans="1:18" x14ac:dyDescent="0.2">
      <c r="A270">
        <v>269</v>
      </c>
      <c r="B270">
        <v>90</v>
      </c>
      <c r="E270">
        <v>12</v>
      </c>
      <c r="G270" s="12" t="s">
        <v>66</v>
      </c>
      <c r="H270" t="s">
        <v>66</v>
      </c>
      <c r="I270" s="12" t="s">
        <v>66</v>
      </c>
      <c r="J270" t="s">
        <v>66</v>
      </c>
      <c r="M270" t="s">
        <v>1013</v>
      </c>
      <c r="N270" s="90">
        <v>10</v>
      </c>
      <c r="O270" s="1">
        <v>1.99</v>
      </c>
      <c r="P270">
        <v>1</v>
      </c>
      <c r="Q270" s="1">
        <v>30</v>
      </c>
      <c r="R270" t="s">
        <v>1020</v>
      </c>
    </row>
    <row r="271" spans="1:18" x14ac:dyDescent="0.2">
      <c r="A271">
        <v>270</v>
      </c>
      <c r="B271" t="s">
        <v>66</v>
      </c>
      <c r="E271">
        <v>15</v>
      </c>
      <c r="G271" s="12">
        <v>107</v>
      </c>
      <c r="H271">
        <v>269</v>
      </c>
      <c r="I271" s="12">
        <v>108</v>
      </c>
      <c r="J271" t="s">
        <v>251</v>
      </c>
      <c r="M271" t="s">
        <v>29</v>
      </c>
      <c r="N271" s="90">
        <v>34</v>
      </c>
      <c r="O271" s="1">
        <v>3.99</v>
      </c>
      <c r="P271">
        <v>1</v>
      </c>
      <c r="Q271" s="1">
        <v>60</v>
      </c>
      <c r="R271" t="s">
        <v>1021</v>
      </c>
    </row>
    <row r="272" spans="1:18" x14ac:dyDescent="0.2">
      <c r="A272">
        <v>271</v>
      </c>
      <c r="B272" t="s">
        <v>66</v>
      </c>
      <c r="E272">
        <v>20</v>
      </c>
      <c r="G272" s="12">
        <v>107</v>
      </c>
      <c r="H272">
        <v>270</v>
      </c>
      <c r="I272" s="12">
        <v>108</v>
      </c>
      <c r="J272" t="s">
        <v>252</v>
      </c>
      <c r="M272" t="s">
        <v>36</v>
      </c>
      <c r="N272" s="90">
        <v>112</v>
      </c>
      <c r="O272" s="1">
        <v>13.99</v>
      </c>
      <c r="P272">
        <v>1</v>
      </c>
      <c r="Q272" s="1">
        <v>60</v>
      </c>
      <c r="R272" t="s">
        <v>1021</v>
      </c>
    </row>
    <row r="273" spans="1:18" x14ac:dyDescent="0.2">
      <c r="A273">
        <v>272</v>
      </c>
      <c r="B273">
        <v>91</v>
      </c>
      <c r="E273">
        <v>12</v>
      </c>
      <c r="G273" s="12" t="s">
        <v>66</v>
      </c>
      <c r="H273" t="s">
        <v>66</v>
      </c>
      <c r="I273" s="12" t="s">
        <v>66</v>
      </c>
      <c r="J273" t="s">
        <v>66</v>
      </c>
      <c r="M273" t="s">
        <v>1013</v>
      </c>
      <c r="N273" s="90">
        <v>10</v>
      </c>
      <c r="O273" s="1">
        <v>1.99</v>
      </c>
      <c r="P273">
        <v>1</v>
      </c>
      <c r="Q273" s="1">
        <v>30</v>
      </c>
      <c r="R273" t="s">
        <v>1020</v>
      </c>
    </row>
    <row r="274" spans="1:18" x14ac:dyDescent="0.2">
      <c r="A274">
        <v>273</v>
      </c>
      <c r="B274" t="s">
        <v>66</v>
      </c>
      <c r="E274">
        <v>15</v>
      </c>
      <c r="G274" s="12">
        <v>107</v>
      </c>
      <c r="H274">
        <v>272</v>
      </c>
      <c r="I274" s="12">
        <v>108</v>
      </c>
      <c r="J274" t="s">
        <v>253</v>
      </c>
      <c r="M274" t="s">
        <v>29</v>
      </c>
      <c r="N274" s="90">
        <v>34</v>
      </c>
      <c r="O274" s="1">
        <v>3.99</v>
      </c>
      <c r="P274">
        <v>1</v>
      </c>
      <c r="Q274" s="1">
        <v>60</v>
      </c>
      <c r="R274" t="s">
        <v>1021</v>
      </c>
    </row>
    <row r="275" spans="1:18" x14ac:dyDescent="0.2">
      <c r="A275">
        <v>274</v>
      </c>
      <c r="B275" t="s">
        <v>66</v>
      </c>
      <c r="E275">
        <v>20</v>
      </c>
      <c r="G275" s="12">
        <v>107</v>
      </c>
      <c r="H275">
        <v>273</v>
      </c>
      <c r="I275" s="12">
        <v>108</v>
      </c>
      <c r="J275" t="s">
        <v>254</v>
      </c>
      <c r="M275" t="s">
        <v>37</v>
      </c>
      <c r="N275" s="90">
        <v>112</v>
      </c>
      <c r="O275" s="1">
        <v>13.99</v>
      </c>
      <c r="P275">
        <v>1</v>
      </c>
      <c r="Q275" s="1">
        <v>60</v>
      </c>
      <c r="R275" t="s">
        <v>1021</v>
      </c>
    </row>
    <row r="276" spans="1:18" x14ac:dyDescent="0.2">
      <c r="A276">
        <v>275</v>
      </c>
      <c r="B276">
        <v>92</v>
      </c>
      <c r="E276">
        <v>12</v>
      </c>
      <c r="G276" s="12" t="s">
        <v>66</v>
      </c>
      <c r="H276" t="s">
        <v>66</v>
      </c>
      <c r="I276" s="12" t="s">
        <v>66</v>
      </c>
      <c r="J276" t="s">
        <v>66</v>
      </c>
      <c r="M276" t="s">
        <v>1013</v>
      </c>
      <c r="N276" s="90">
        <v>10</v>
      </c>
      <c r="O276" s="1">
        <v>1.99</v>
      </c>
      <c r="P276">
        <v>1</v>
      </c>
      <c r="Q276" s="1">
        <v>30</v>
      </c>
      <c r="R276" t="s">
        <v>1020</v>
      </c>
    </row>
    <row r="277" spans="1:18" x14ac:dyDescent="0.2">
      <c r="A277">
        <v>276</v>
      </c>
      <c r="B277" t="s">
        <v>66</v>
      </c>
      <c r="E277">
        <v>15</v>
      </c>
      <c r="G277" s="12">
        <v>107</v>
      </c>
      <c r="H277">
        <v>275</v>
      </c>
      <c r="I277" s="12">
        <v>108</v>
      </c>
      <c r="J277" t="s">
        <v>255</v>
      </c>
      <c r="M277" t="s">
        <v>29</v>
      </c>
      <c r="N277" s="90">
        <v>34</v>
      </c>
      <c r="O277" s="1">
        <v>3.99</v>
      </c>
      <c r="P277">
        <v>1</v>
      </c>
      <c r="Q277" s="1">
        <v>60</v>
      </c>
      <c r="R277" t="s">
        <v>1021</v>
      </c>
    </row>
    <row r="278" spans="1:18" x14ac:dyDescent="0.2">
      <c r="A278">
        <v>277</v>
      </c>
      <c r="B278" t="s">
        <v>66</v>
      </c>
      <c r="E278">
        <v>20</v>
      </c>
      <c r="G278" s="12">
        <v>107</v>
      </c>
      <c r="H278">
        <v>276</v>
      </c>
      <c r="I278" s="12">
        <v>108</v>
      </c>
      <c r="J278" t="s">
        <v>256</v>
      </c>
      <c r="M278" t="s">
        <v>38</v>
      </c>
      <c r="N278" s="90">
        <v>112</v>
      </c>
      <c r="O278" s="1">
        <v>13.99</v>
      </c>
      <c r="P278">
        <v>1</v>
      </c>
      <c r="Q278" s="1">
        <v>60</v>
      </c>
      <c r="R278" t="s">
        <v>1021</v>
      </c>
    </row>
    <row r="279" spans="1:18" x14ac:dyDescent="0.2">
      <c r="A279">
        <v>278</v>
      </c>
      <c r="B279">
        <v>93</v>
      </c>
      <c r="E279">
        <v>12</v>
      </c>
      <c r="G279" s="12" t="s">
        <v>66</v>
      </c>
      <c r="H279" t="s">
        <v>66</v>
      </c>
      <c r="I279" s="12" t="s">
        <v>66</v>
      </c>
      <c r="J279" t="s">
        <v>66</v>
      </c>
      <c r="M279" t="s">
        <v>1013</v>
      </c>
      <c r="N279" s="90">
        <v>10</v>
      </c>
      <c r="O279" s="1">
        <v>1.99</v>
      </c>
      <c r="P279">
        <v>1</v>
      </c>
      <c r="Q279" s="1">
        <v>30</v>
      </c>
      <c r="R279" t="s">
        <v>1020</v>
      </c>
    </row>
    <row r="280" spans="1:18" x14ac:dyDescent="0.2">
      <c r="A280">
        <v>279</v>
      </c>
      <c r="B280" t="s">
        <v>66</v>
      </c>
      <c r="E280">
        <v>15</v>
      </c>
      <c r="G280" s="12">
        <v>107</v>
      </c>
      <c r="H280">
        <v>278</v>
      </c>
      <c r="I280" s="12">
        <v>108</v>
      </c>
      <c r="J280" t="s">
        <v>257</v>
      </c>
      <c r="M280" t="s">
        <v>29</v>
      </c>
      <c r="N280" s="90">
        <v>34</v>
      </c>
      <c r="O280" s="1">
        <v>3.99</v>
      </c>
      <c r="P280">
        <v>1</v>
      </c>
      <c r="Q280" s="1">
        <v>60</v>
      </c>
      <c r="R280" t="s">
        <v>1021</v>
      </c>
    </row>
    <row r="281" spans="1:18" x14ac:dyDescent="0.2">
      <c r="A281">
        <v>280</v>
      </c>
      <c r="B281" t="s">
        <v>66</v>
      </c>
      <c r="E281">
        <v>20</v>
      </c>
      <c r="G281" s="12">
        <v>107</v>
      </c>
      <c r="H281">
        <v>279</v>
      </c>
      <c r="I281" s="12">
        <v>108</v>
      </c>
      <c r="J281" t="s">
        <v>258</v>
      </c>
      <c r="M281" t="s">
        <v>39</v>
      </c>
      <c r="N281" s="90">
        <v>112</v>
      </c>
      <c r="O281" s="1">
        <v>13.99</v>
      </c>
      <c r="P281">
        <v>1</v>
      </c>
      <c r="Q281" s="1">
        <v>60</v>
      </c>
      <c r="R281" t="s">
        <v>1021</v>
      </c>
    </row>
    <row r="282" spans="1:18" x14ac:dyDescent="0.2">
      <c r="A282">
        <v>281</v>
      </c>
      <c r="B282">
        <v>94</v>
      </c>
      <c r="E282">
        <v>12</v>
      </c>
      <c r="G282" s="12" t="s">
        <v>66</v>
      </c>
      <c r="H282" t="s">
        <v>66</v>
      </c>
      <c r="I282" s="12" t="s">
        <v>66</v>
      </c>
      <c r="J282" t="s">
        <v>66</v>
      </c>
      <c r="M282" t="s">
        <v>1013</v>
      </c>
      <c r="N282" s="90">
        <v>10</v>
      </c>
      <c r="O282" s="1">
        <v>1.99</v>
      </c>
      <c r="P282">
        <v>1</v>
      </c>
      <c r="Q282" s="1">
        <v>30</v>
      </c>
      <c r="R282" t="s">
        <v>1020</v>
      </c>
    </row>
    <row r="283" spans="1:18" x14ac:dyDescent="0.2">
      <c r="A283">
        <v>282</v>
      </c>
      <c r="B283" t="s">
        <v>66</v>
      </c>
      <c r="E283">
        <v>15</v>
      </c>
      <c r="G283" s="12">
        <v>107</v>
      </c>
      <c r="H283">
        <v>281</v>
      </c>
      <c r="I283" s="12">
        <v>108</v>
      </c>
      <c r="J283" t="s">
        <v>259</v>
      </c>
      <c r="M283" t="s">
        <v>29</v>
      </c>
      <c r="N283" s="90">
        <v>34</v>
      </c>
      <c r="O283" s="1">
        <v>3.99</v>
      </c>
      <c r="P283">
        <v>1</v>
      </c>
      <c r="Q283" s="1">
        <v>60</v>
      </c>
      <c r="R283" t="s">
        <v>1021</v>
      </c>
    </row>
    <row r="284" spans="1:18" x14ac:dyDescent="0.2">
      <c r="A284">
        <v>283</v>
      </c>
      <c r="B284" t="s">
        <v>66</v>
      </c>
      <c r="E284">
        <v>20</v>
      </c>
      <c r="G284" s="12">
        <v>107</v>
      </c>
      <c r="H284">
        <v>282</v>
      </c>
      <c r="I284" s="12">
        <v>108</v>
      </c>
      <c r="J284" t="s">
        <v>260</v>
      </c>
      <c r="M284" t="s">
        <v>34</v>
      </c>
      <c r="N284" s="90">
        <v>112</v>
      </c>
      <c r="O284" s="1">
        <v>13.99</v>
      </c>
      <c r="P284">
        <v>1</v>
      </c>
      <c r="Q284" s="1">
        <v>60</v>
      </c>
      <c r="R284" t="s">
        <v>1021</v>
      </c>
    </row>
    <row r="285" spans="1:18" x14ac:dyDescent="0.2">
      <c r="A285">
        <v>284</v>
      </c>
      <c r="B285">
        <v>95</v>
      </c>
      <c r="E285">
        <v>12</v>
      </c>
      <c r="G285" s="12" t="s">
        <v>66</v>
      </c>
      <c r="H285" t="s">
        <v>66</v>
      </c>
      <c r="I285" s="12" t="s">
        <v>66</v>
      </c>
      <c r="J285" t="s">
        <v>66</v>
      </c>
      <c r="M285" t="s">
        <v>1013</v>
      </c>
      <c r="N285" s="90">
        <v>10</v>
      </c>
      <c r="O285" s="1">
        <v>1.99</v>
      </c>
      <c r="P285">
        <v>1</v>
      </c>
      <c r="Q285" s="1">
        <v>30</v>
      </c>
      <c r="R285" t="s">
        <v>1020</v>
      </c>
    </row>
    <row r="286" spans="1:18" x14ac:dyDescent="0.2">
      <c r="A286">
        <v>285</v>
      </c>
      <c r="B286" t="s">
        <v>66</v>
      </c>
      <c r="E286">
        <v>15</v>
      </c>
      <c r="G286" s="12">
        <v>107</v>
      </c>
      <c r="H286">
        <v>284</v>
      </c>
      <c r="I286" s="12">
        <v>108</v>
      </c>
      <c r="J286" t="s">
        <v>261</v>
      </c>
      <c r="M286" t="s">
        <v>29</v>
      </c>
      <c r="N286" s="90">
        <v>34</v>
      </c>
      <c r="O286" s="1">
        <v>3.99</v>
      </c>
      <c r="P286">
        <v>1</v>
      </c>
      <c r="Q286" s="1">
        <v>60</v>
      </c>
      <c r="R286" t="s">
        <v>1021</v>
      </c>
    </row>
    <row r="287" spans="1:18" x14ac:dyDescent="0.2">
      <c r="A287">
        <v>286</v>
      </c>
      <c r="B287" t="s">
        <v>66</v>
      </c>
      <c r="E287">
        <v>20</v>
      </c>
      <c r="G287" s="12">
        <v>107</v>
      </c>
      <c r="H287">
        <v>285</v>
      </c>
      <c r="I287" s="12">
        <v>108</v>
      </c>
      <c r="J287" t="s">
        <v>262</v>
      </c>
      <c r="M287" t="s">
        <v>32</v>
      </c>
      <c r="N287" s="90">
        <v>112</v>
      </c>
      <c r="O287" s="1">
        <v>13.99</v>
      </c>
      <c r="P287">
        <v>1</v>
      </c>
      <c r="Q287" s="1">
        <v>60</v>
      </c>
      <c r="R287" t="s">
        <v>1021</v>
      </c>
    </row>
    <row r="288" spans="1:18" x14ac:dyDescent="0.2">
      <c r="A288">
        <v>287</v>
      </c>
      <c r="B288">
        <v>96</v>
      </c>
      <c r="E288">
        <v>12</v>
      </c>
      <c r="G288" s="12" t="s">
        <v>66</v>
      </c>
      <c r="H288" t="s">
        <v>66</v>
      </c>
      <c r="I288" s="12" t="s">
        <v>66</v>
      </c>
      <c r="J288" t="s">
        <v>66</v>
      </c>
      <c r="M288" t="s">
        <v>1013</v>
      </c>
      <c r="N288" s="90">
        <v>10</v>
      </c>
      <c r="O288" s="1">
        <v>1.99</v>
      </c>
      <c r="P288">
        <v>1</v>
      </c>
      <c r="Q288" s="1">
        <v>30</v>
      </c>
      <c r="R288" t="s">
        <v>1020</v>
      </c>
    </row>
    <row r="289" spans="1:18" x14ac:dyDescent="0.2">
      <c r="A289">
        <v>288</v>
      </c>
      <c r="B289" t="s">
        <v>66</v>
      </c>
      <c r="E289">
        <v>15</v>
      </c>
      <c r="G289" s="12">
        <v>107</v>
      </c>
      <c r="H289">
        <v>287</v>
      </c>
      <c r="I289" s="12">
        <v>108</v>
      </c>
      <c r="J289" t="s">
        <v>263</v>
      </c>
      <c r="M289" t="s">
        <v>29</v>
      </c>
      <c r="N289" s="90">
        <v>34</v>
      </c>
      <c r="O289" s="1">
        <v>3.99</v>
      </c>
      <c r="P289">
        <v>1</v>
      </c>
      <c r="Q289" s="1">
        <v>60</v>
      </c>
      <c r="R289" t="s">
        <v>1021</v>
      </c>
    </row>
    <row r="290" spans="1:18" x14ac:dyDescent="0.2">
      <c r="A290">
        <v>289</v>
      </c>
      <c r="B290" t="s">
        <v>66</v>
      </c>
      <c r="E290">
        <v>20</v>
      </c>
      <c r="G290" s="12">
        <v>107</v>
      </c>
      <c r="H290">
        <v>288</v>
      </c>
      <c r="I290" s="12">
        <v>108</v>
      </c>
      <c r="J290" t="s">
        <v>264</v>
      </c>
      <c r="M290" t="s">
        <v>33</v>
      </c>
      <c r="N290" s="90">
        <v>112</v>
      </c>
      <c r="O290" s="1">
        <v>13.99</v>
      </c>
      <c r="P290">
        <v>1</v>
      </c>
      <c r="Q290" s="1">
        <v>60</v>
      </c>
      <c r="R290" t="s">
        <v>1021</v>
      </c>
    </row>
    <row r="291" spans="1:18" x14ac:dyDescent="0.2">
      <c r="A291">
        <v>290</v>
      </c>
      <c r="B291">
        <v>97</v>
      </c>
      <c r="E291">
        <v>12</v>
      </c>
      <c r="G291" s="12" t="s">
        <v>66</v>
      </c>
      <c r="H291" t="s">
        <v>66</v>
      </c>
      <c r="I291" s="12" t="s">
        <v>66</v>
      </c>
      <c r="J291" t="s">
        <v>66</v>
      </c>
      <c r="M291" t="s">
        <v>1013</v>
      </c>
      <c r="N291" s="90">
        <v>10</v>
      </c>
      <c r="O291" s="1">
        <v>1.99</v>
      </c>
      <c r="P291">
        <v>1</v>
      </c>
      <c r="Q291" s="1">
        <v>30</v>
      </c>
      <c r="R291" t="s">
        <v>1020</v>
      </c>
    </row>
    <row r="292" spans="1:18" x14ac:dyDescent="0.2">
      <c r="A292">
        <v>291</v>
      </c>
      <c r="B292" t="s">
        <v>66</v>
      </c>
      <c r="E292">
        <v>15</v>
      </c>
      <c r="G292" s="12">
        <v>107</v>
      </c>
      <c r="H292">
        <v>290</v>
      </c>
      <c r="I292" s="12">
        <v>108</v>
      </c>
      <c r="J292" t="s">
        <v>265</v>
      </c>
      <c r="M292" t="s">
        <v>29</v>
      </c>
      <c r="N292" s="90">
        <v>34</v>
      </c>
      <c r="O292" s="1">
        <v>3.99</v>
      </c>
      <c r="P292">
        <v>1</v>
      </c>
      <c r="Q292" s="1">
        <v>60</v>
      </c>
      <c r="R292" t="s">
        <v>1021</v>
      </c>
    </row>
    <row r="293" spans="1:18" x14ac:dyDescent="0.2">
      <c r="A293">
        <v>292</v>
      </c>
      <c r="B293" t="s">
        <v>66</v>
      </c>
      <c r="E293">
        <v>20</v>
      </c>
      <c r="G293" s="12">
        <v>107</v>
      </c>
      <c r="H293">
        <v>291</v>
      </c>
      <c r="I293" s="12">
        <v>108</v>
      </c>
      <c r="J293" t="s">
        <v>266</v>
      </c>
      <c r="M293" t="s">
        <v>34</v>
      </c>
      <c r="N293" s="90">
        <v>112</v>
      </c>
      <c r="O293" s="1">
        <v>13.99</v>
      </c>
      <c r="P293">
        <v>1</v>
      </c>
      <c r="Q293" s="1">
        <v>60</v>
      </c>
      <c r="R293" t="s">
        <v>1021</v>
      </c>
    </row>
    <row r="294" spans="1:18" x14ac:dyDescent="0.2">
      <c r="A294">
        <v>293</v>
      </c>
      <c r="B294">
        <v>98</v>
      </c>
      <c r="E294">
        <v>12</v>
      </c>
      <c r="G294" s="12" t="s">
        <v>66</v>
      </c>
      <c r="H294" t="s">
        <v>66</v>
      </c>
      <c r="I294" s="12" t="s">
        <v>66</v>
      </c>
      <c r="J294" t="s">
        <v>66</v>
      </c>
      <c r="M294" t="s">
        <v>1013</v>
      </c>
      <c r="N294" s="90">
        <v>10</v>
      </c>
      <c r="O294" s="1">
        <v>1.99</v>
      </c>
      <c r="P294">
        <v>1</v>
      </c>
      <c r="Q294" s="1">
        <v>30</v>
      </c>
      <c r="R294" t="s">
        <v>1020</v>
      </c>
    </row>
    <row r="295" spans="1:18" x14ac:dyDescent="0.2">
      <c r="A295">
        <v>294</v>
      </c>
      <c r="B295" t="s">
        <v>66</v>
      </c>
      <c r="E295">
        <v>15</v>
      </c>
      <c r="G295" s="12">
        <v>107</v>
      </c>
      <c r="H295">
        <v>293</v>
      </c>
      <c r="I295" s="12">
        <v>108</v>
      </c>
      <c r="J295" t="s">
        <v>267</v>
      </c>
      <c r="M295" t="s">
        <v>29</v>
      </c>
      <c r="N295" s="90">
        <v>34</v>
      </c>
      <c r="O295" s="1">
        <v>3.99</v>
      </c>
      <c r="P295">
        <v>1</v>
      </c>
      <c r="Q295" s="1">
        <v>60</v>
      </c>
      <c r="R295" t="s">
        <v>1021</v>
      </c>
    </row>
    <row r="296" spans="1:18" x14ac:dyDescent="0.2">
      <c r="A296">
        <v>295</v>
      </c>
      <c r="B296" t="s">
        <v>66</v>
      </c>
      <c r="E296">
        <v>20</v>
      </c>
      <c r="G296" s="12">
        <v>107</v>
      </c>
      <c r="H296">
        <v>294</v>
      </c>
      <c r="I296" s="12">
        <v>108</v>
      </c>
      <c r="J296" t="s">
        <v>268</v>
      </c>
      <c r="M296" t="s">
        <v>36</v>
      </c>
      <c r="N296" s="90">
        <v>112</v>
      </c>
      <c r="O296" s="1">
        <v>13.99</v>
      </c>
      <c r="P296">
        <v>1</v>
      </c>
      <c r="Q296" s="1">
        <v>60</v>
      </c>
      <c r="R296" t="s">
        <v>1021</v>
      </c>
    </row>
    <row r="297" spans="1:18" x14ac:dyDescent="0.2">
      <c r="A297">
        <v>296</v>
      </c>
      <c r="B297">
        <v>99</v>
      </c>
      <c r="E297">
        <v>12</v>
      </c>
      <c r="G297" s="12" t="s">
        <v>66</v>
      </c>
      <c r="H297" t="s">
        <v>66</v>
      </c>
      <c r="I297" s="12" t="s">
        <v>66</v>
      </c>
      <c r="J297" t="s">
        <v>66</v>
      </c>
      <c r="M297" t="s">
        <v>1013</v>
      </c>
      <c r="N297" s="90">
        <v>10</v>
      </c>
      <c r="O297" s="1">
        <v>1.99</v>
      </c>
      <c r="P297">
        <v>1</v>
      </c>
      <c r="Q297" s="1">
        <v>30</v>
      </c>
      <c r="R297" t="s">
        <v>1020</v>
      </c>
    </row>
    <row r="298" spans="1:18" x14ac:dyDescent="0.2">
      <c r="A298">
        <v>297</v>
      </c>
      <c r="B298" t="s">
        <v>66</v>
      </c>
      <c r="E298">
        <v>15</v>
      </c>
      <c r="G298" s="12">
        <v>107</v>
      </c>
      <c r="H298">
        <v>296</v>
      </c>
      <c r="I298" s="12">
        <v>108</v>
      </c>
      <c r="J298" t="s">
        <v>269</v>
      </c>
      <c r="M298" t="s">
        <v>29</v>
      </c>
      <c r="N298" s="90">
        <v>34</v>
      </c>
      <c r="O298" s="1">
        <v>3.99</v>
      </c>
      <c r="P298">
        <v>1</v>
      </c>
      <c r="Q298" s="1">
        <v>60</v>
      </c>
      <c r="R298" t="s">
        <v>1021</v>
      </c>
    </row>
    <row r="299" spans="1:18" x14ac:dyDescent="0.2">
      <c r="A299">
        <v>298</v>
      </c>
      <c r="B299" t="s">
        <v>66</v>
      </c>
      <c r="E299">
        <v>20</v>
      </c>
      <c r="G299" s="12">
        <v>107</v>
      </c>
      <c r="H299">
        <v>297</v>
      </c>
      <c r="I299" s="12">
        <v>108</v>
      </c>
      <c r="J299" t="s">
        <v>270</v>
      </c>
      <c r="M299" t="s">
        <v>37</v>
      </c>
      <c r="N299" s="90">
        <v>112</v>
      </c>
      <c r="O299" s="1">
        <v>13.99</v>
      </c>
      <c r="P299">
        <v>1</v>
      </c>
      <c r="Q299" s="1">
        <v>60</v>
      </c>
      <c r="R299" t="s">
        <v>1021</v>
      </c>
    </row>
    <row r="300" spans="1:18" x14ac:dyDescent="0.2">
      <c r="A300">
        <v>299</v>
      </c>
      <c r="B300">
        <v>100</v>
      </c>
      <c r="E300">
        <v>12</v>
      </c>
      <c r="G300" s="12" t="s">
        <v>66</v>
      </c>
      <c r="H300" t="s">
        <v>66</v>
      </c>
      <c r="I300" s="12" t="s">
        <v>66</v>
      </c>
      <c r="J300" t="s">
        <v>66</v>
      </c>
      <c r="M300" t="s">
        <v>1013</v>
      </c>
      <c r="N300" s="90">
        <v>10</v>
      </c>
      <c r="O300" s="1">
        <v>1.99</v>
      </c>
      <c r="P300">
        <v>1</v>
      </c>
      <c r="Q300" s="1">
        <v>30</v>
      </c>
      <c r="R300" t="s">
        <v>1020</v>
      </c>
    </row>
    <row r="301" spans="1:18" x14ac:dyDescent="0.2">
      <c r="A301">
        <v>300</v>
      </c>
      <c r="B301" t="s">
        <v>66</v>
      </c>
      <c r="E301">
        <v>15</v>
      </c>
      <c r="G301" s="12">
        <v>107</v>
      </c>
      <c r="H301">
        <v>299</v>
      </c>
      <c r="I301" s="12">
        <v>108</v>
      </c>
      <c r="J301" t="s">
        <v>271</v>
      </c>
      <c r="M301" t="s">
        <v>29</v>
      </c>
      <c r="N301" s="90">
        <v>34</v>
      </c>
      <c r="O301" s="1">
        <v>3.99</v>
      </c>
      <c r="P301">
        <v>1</v>
      </c>
      <c r="Q301" s="1">
        <v>60</v>
      </c>
      <c r="R301" t="s">
        <v>1021</v>
      </c>
    </row>
    <row r="302" spans="1:18" x14ac:dyDescent="0.2">
      <c r="A302">
        <v>301</v>
      </c>
      <c r="B302" t="s">
        <v>66</v>
      </c>
      <c r="E302">
        <v>20</v>
      </c>
      <c r="G302" s="12">
        <v>107</v>
      </c>
      <c r="H302">
        <v>300</v>
      </c>
      <c r="I302" s="12">
        <v>108</v>
      </c>
      <c r="J302" t="s">
        <v>272</v>
      </c>
      <c r="M302" t="s">
        <v>38</v>
      </c>
      <c r="N302" s="90">
        <v>112</v>
      </c>
      <c r="O302" s="1">
        <v>13.99</v>
      </c>
      <c r="P302">
        <v>1</v>
      </c>
      <c r="Q302" s="1">
        <v>60</v>
      </c>
      <c r="R302" t="s">
        <v>1021</v>
      </c>
    </row>
    <row r="303" spans="1:18" x14ac:dyDescent="0.2">
      <c r="A303">
        <v>302</v>
      </c>
      <c r="B303">
        <v>101</v>
      </c>
      <c r="E303">
        <v>12</v>
      </c>
      <c r="G303" s="12" t="s">
        <v>66</v>
      </c>
      <c r="H303" t="s">
        <v>66</v>
      </c>
      <c r="I303" s="12" t="s">
        <v>66</v>
      </c>
      <c r="J303" t="s">
        <v>66</v>
      </c>
      <c r="M303" t="s">
        <v>1013</v>
      </c>
      <c r="N303" s="90">
        <v>10</v>
      </c>
      <c r="O303" s="1">
        <v>1.99</v>
      </c>
      <c r="P303">
        <v>1</v>
      </c>
      <c r="Q303" s="1">
        <v>30</v>
      </c>
      <c r="R303" t="s">
        <v>1020</v>
      </c>
    </row>
    <row r="304" spans="1:18" x14ac:dyDescent="0.2">
      <c r="A304">
        <v>303</v>
      </c>
      <c r="B304" t="s">
        <v>66</v>
      </c>
      <c r="E304">
        <v>15</v>
      </c>
      <c r="G304" s="12">
        <v>107</v>
      </c>
      <c r="H304">
        <v>302</v>
      </c>
      <c r="I304" s="12">
        <v>108</v>
      </c>
      <c r="J304" t="s">
        <v>273</v>
      </c>
      <c r="M304" t="s">
        <v>29</v>
      </c>
      <c r="N304" s="90">
        <v>34</v>
      </c>
      <c r="O304" s="1">
        <v>3.99</v>
      </c>
      <c r="P304">
        <v>1</v>
      </c>
      <c r="Q304" s="1">
        <v>60</v>
      </c>
      <c r="R304" t="s">
        <v>1021</v>
      </c>
    </row>
    <row r="305" spans="1:18" x14ac:dyDescent="0.2">
      <c r="A305">
        <v>304</v>
      </c>
      <c r="B305" t="s">
        <v>66</v>
      </c>
      <c r="E305">
        <v>20</v>
      </c>
      <c r="G305" s="12">
        <v>107</v>
      </c>
      <c r="H305">
        <v>303</v>
      </c>
      <c r="I305" s="12">
        <v>108</v>
      </c>
      <c r="J305" t="s">
        <v>274</v>
      </c>
      <c r="M305" t="s">
        <v>39</v>
      </c>
      <c r="N305" s="90">
        <v>112</v>
      </c>
      <c r="O305" s="1">
        <v>13.99</v>
      </c>
      <c r="P305">
        <v>1</v>
      </c>
      <c r="Q305" s="1">
        <v>60</v>
      </c>
      <c r="R305" t="s">
        <v>1021</v>
      </c>
    </row>
    <row r="306" spans="1:18" x14ac:dyDescent="0.2">
      <c r="A306">
        <v>305</v>
      </c>
      <c r="B306">
        <v>102</v>
      </c>
      <c r="E306">
        <v>12</v>
      </c>
      <c r="G306" s="12" t="s">
        <v>66</v>
      </c>
      <c r="H306" t="s">
        <v>66</v>
      </c>
      <c r="I306" s="12" t="s">
        <v>66</v>
      </c>
      <c r="J306" t="s">
        <v>66</v>
      </c>
      <c r="M306" t="s">
        <v>1013</v>
      </c>
      <c r="N306" s="90">
        <v>10</v>
      </c>
      <c r="O306" s="1">
        <v>1.99</v>
      </c>
      <c r="P306">
        <v>1</v>
      </c>
      <c r="Q306" s="1">
        <v>30</v>
      </c>
      <c r="R306" t="s">
        <v>1020</v>
      </c>
    </row>
    <row r="307" spans="1:18" x14ac:dyDescent="0.2">
      <c r="A307">
        <v>306</v>
      </c>
      <c r="B307" t="s">
        <v>66</v>
      </c>
      <c r="E307">
        <v>15</v>
      </c>
      <c r="G307" s="12">
        <v>107</v>
      </c>
      <c r="H307">
        <v>305</v>
      </c>
      <c r="I307" s="12">
        <v>108</v>
      </c>
      <c r="J307" t="s">
        <v>275</v>
      </c>
      <c r="M307" t="s">
        <v>29</v>
      </c>
      <c r="N307" s="90">
        <v>34</v>
      </c>
      <c r="O307" s="1">
        <v>3.99</v>
      </c>
      <c r="P307">
        <v>1</v>
      </c>
      <c r="Q307" s="1">
        <v>60</v>
      </c>
      <c r="R307" t="s">
        <v>1021</v>
      </c>
    </row>
    <row r="308" spans="1:18" x14ac:dyDescent="0.2">
      <c r="A308">
        <v>307</v>
      </c>
      <c r="B308" t="s">
        <v>66</v>
      </c>
      <c r="E308">
        <v>20</v>
      </c>
      <c r="G308" s="12">
        <v>107</v>
      </c>
      <c r="H308">
        <v>306</v>
      </c>
      <c r="I308" s="12">
        <v>108</v>
      </c>
      <c r="J308" t="s">
        <v>276</v>
      </c>
      <c r="M308" t="s">
        <v>34</v>
      </c>
      <c r="N308" s="90">
        <v>112</v>
      </c>
      <c r="O308" s="1">
        <v>13.99</v>
      </c>
      <c r="P308">
        <v>1</v>
      </c>
      <c r="Q308" s="1">
        <v>60</v>
      </c>
      <c r="R308" t="s">
        <v>1021</v>
      </c>
    </row>
    <row r="309" spans="1:18" x14ac:dyDescent="0.2">
      <c r="A309">
        <v>308</v>
      </c>
      <c r="B309">
        <v>103</v>
      </c>
      <c r="E309">
        <v>12</v>
      </c>
      <c r="G309" s="12" t="s">
        <v>66</v>
      </c>
      <c r="H309" t="s">
        <v>66</v>
      </c>
      <c r="I309" s="12" t="s">
        <v>66</v>
      </c>
      <c r="J309" t="s">
        <v>66</v>
      </c>
      <c r="M309" t="s">
        <v>1013</v>
      </c>
      <c r="N309" s="90">
        <v>10</v>
      </c>
      <c r="O309" s="1">
        <v>1.99</v>
      </c>
      <c r="P309">
        <v>1</v>
      </c>
      <c r="Q309" s="1">
        <v>30</v>
      </c>
      <c r="R309" t="s">
        <v>1020</v>
      </c>
    </row>
    <row r="310" spans="1:18" x14ac:dyDescent="0.2">
      <c r="A310">
        <v>309</v>
      </c>
      <c r="B310" t="s">
        <v>66</v>
      </c>
      <c r="E310">
        <v>15</v>
      </c>
      <c r="G310" s="12">
        <v>107</v>
      </c>
      <c r="H310">
        <v>308</v>
      </c>
      <c r="I310" s="12">
        <v>108</v>
      </c>
      <c r="J310" t="s">
        <v>277</v>
      </c>
      <c r="M310" t="s">
        <v>29</v>
      </c>
      <c r="N310" s="90">
        <v>34</v>
      </c>
      <c r="O310" s="1">
        <v>3.99</v>
      </c>
      <c r="P310">
        <v>1</v>
      </c>
      <c r="Q310" s="1">
        <v>60</v>
      </c>
      <c r="R310" t="s">
        <v>1021</v>
      </c>
    </row>
    <row r="311" spans="1:18" x14ac:dyDescent="0.2">
      <c r="A311">
        <v>310</v>
      </c>
      <c r="B311" t="s">
        <v>66</v>
      </c>
      <c r="E311">
        <v>20</v>
      </c>
      <c r="G311" s="12">
        <v>107</v>
      </c>
      <c r="H311">
        <v>309</v>
      </c>
      <c r="I311" s="12">
        <v>108</v>
      </c>
      <c r="J311" t="s">
        <v>278</v>
      </c>
      <c r="M311" t="s">
        <v>39</v>
      </c>
      <c r="N311" s="90">
        <v>112</v>
      </c>
      <c r="O311" s="1">
        <v>13.99</v>
      </c>
      <c r="P311">
        <v>1</v>
      </c>
      <c r="Q311" s="1">
        <v>60</v>
      </c>
      <c r="R311" t="s">
        <v>1021</v>
      </c>
    </row>
    <row r="312" spans="1:18" x14ac:dyDescent="0.2">
      <c r="A312">
        <v>311</v>
      </c>
      <c r="B312">
        <v>104</v>
      </c>
      <c r="E312">
        <v>12</v>
      </c>
      <c r="G312" s="12" t="s">
        <v>66</v>
      </c>
      <c r="H312" t="s">
        <v>66</v>
      </c>
      <c r="I312" s="12" t="s">
        <v>66</v>
      </c>
      <c r="J312" t="s">
        <v>66</v>
      </c>
      <c r="M312" t="s">
        <v>1013</v>
      </c>
      <c r="N312" s="90">
        <v>10</v>
      </c>
      <c r="O312" s="1">
        <v>1.99</v>
      </c>
      <c r="P312">
        <v>1</v>
      </c>
      <c r="Q312" s="1">
        <v>30</v>
      </c>
      <c r="R312" t="s">
        <v>1020</v>
      </c>
    </row>
    <row r="313" spans="1:18" x14ac:dyDescent="0.2">
      <c r="A313">
        <v>312</v>
      </c>
      <c r="B313" t="s">
        <v>66</v>
      </c>
      <c r="E313">
        <v>15</v>
      </c>
      <c r="G313" s="12">
        <v>107</v>
      </c>
      <c r="H313">
        <v>311</v>
      </c>
      <c r="I313" s="12">
        <v>108</v>
      </c>
      <c r="J313" t="s">
        <v>279</v>
      </c>
      <c r="M313" t="s">
        <v>29</v>
      </c>
      <c r="N313" s="90">
        <v>34</v>
      </c>
      <c r="O313" s="1">
        <v>3.99</v>
      </c>
      <c r="P313">
        <v>1</v>
      </c>
      <c r="Q313" s="1">
        <v>60</v>
      </c>
      <c r="R313" t="s">
        <v>1021</v>
      </c>
    </row>
    <row r="314" spans="1:18" x14ac:dyDescent="0.2">
      <c r="A314">
        <v>313</v>
      </c>
      <c r="B314" t="s">
        <v>66</v>
      </c>
      <c r="E314">
        <v>20</v>
      </c>
      <c r="G314" s="12">
        <v>107</v>
      </c>
      <c r="H314">
        <v>312</v>
      </c>
      <c r="I314" s="12">
        <v>108</v>
      </c>
      <c r="J314" t="s">
        <v>280</v>
      </c>
      <c r="M314" t="s">
        <v>34</v>
      </c>
      <c r="N314" s="90">
        <v>112</v>
      </c>
      <c r="O314" s="1">
        <v>13.99</v>
      </c>
      <c r="P314">
        <v>1</v>
      </c>
      <c r="Q314" s="1">
        <v>60</v>
      </c>
      <c r="R314" t="s">
        <v>1021</v>
      </c>
    </row>
    <row r="315" spans="1:18" x14ac:dyDescent="0.2">
      <c r="A315">
        <v>314</v>
      </c>
      <c r="B315">
        <v>105</v>
      </c>
      <c r="E315">
        <v>12</v>
      </c>
      <c r="G315" s="12" t="s">
        <v>66</v>
      </c>
      <c r="H315" t="s">
        <v>66</v>
      </c>
      <c r="I315" s="12" t="s">
        <v>66</v>
      </c>
      <c r="J315" t="s">
        <v>66</v>
      </c>
      <c r="M315" t="s">
        <v>1013</v>
      </c>
      <c r="N315" s="90">
        <v>10</v>
      </c>
      <c r="O315" s="1">
        <v>1.99</v>
      </c>
      <c r="P315">
        <v>1</v>
      </c>
      <c r="Q315" s="1">
        <v>30</v>
      </c>
      <c r="R315" t="s">
        <v>1020</v>
      </c>
    </row>
    <row r="316" spans="1:18" x14ac:dyDescent="0.2">
      <c r="A316">
        <v>315</v>
      </c>
      <c r="B316" t="s">
        <v>66</v>
      </c>
      <c r="E316">
        <v>15</v>
      </c>
      <c r="G316" s="12">
        <v>107</v>
      </c>
      <c r="H316">
        <v>314</v>
      </c>
      <c r="I316" s="12">
        <v>108</v>
      </c>
      <c r="J316" t="s">
        <v>281</v>
      </c>
      <c r="M316" t="s">
        <v>29</v>
      </c>
      <c r="N316" s="90">
        <v>34</v>
      </c>
      <c r="O316" s="1">
        <v>3.99</v>
      </c>
      <c r="P316">
        <v>1</v>
      </c>
      <c r="Q316" s="1">
        <v>60</v>
      </c>
      <c r="R316" t="s">
        <v>1021</v>
      </c>
    </row>
    <row r="317" spans="1:18" x14ac:dyDescent="0.2">
      <c r="A317">
        <v>316</v>
      </c>
      <c r="B317" t="s">
        <v>66</v>
      </c>
      <c r="E317">
        <v>20</v>
      </c>
      <c r="G317" s="12">
        <v>107</v>
      </c>
      <c r="H317">
        <v>315</v>
      </c>
      <c r="I317" s="12">
        <v>108</v>
      </c>
      <c r="J317" t="s">
        <v>282</v>
      </c>
      <c r="M317" t="s">
        <v>32</v>
      </c>
      <c r="N317" s="90">
        <v>112</v>
      </c>
      <c r="O317" s="1">
        <v>13.99</v>
      </c>
      <c r="P317">
        <v>1</v>
      </c>
      <c r="Q317" s="1">
        <v>60</v>
      </c>
      <c r="R317" t="s">
        <v>1021</v>
      </c>
    </row>
    <row r="318" spans="1:18" x14ac:dyDescent="0.2">
      <c r="A318">
        <v>317</v>
      </c>
      <c r="B318">
        <v>106</v>
      </c>
      <c r="E318">
        <v>12</v>
      </c>
      <c r="G318" s="12" t="s">
        <v>66</v>
      </c>
      <c r="H318" t="s">
        <v>66</v>
      </c>
      <c r="I318" s="12" t="s">
        <v>66</v>
      </c>
      <c r="J318" t="s">
        <v>66</v>
      </c>
      <c r="M318" t="s">
        <v>1013</v>
      </c>
      <c r="N318" s="90">
        <v>10</v>
      </c>
      <c r="O318" s="1">
        <v>1.99</v>
      </c>
      <c r="P318">
        <v>1</v>
      </c>
      <c r="Q318" s="1">
        <v>30</v>
      </c>
      <c r="R318" t="s">
        <v>1020</v>
      </c>
    </row>
    <row r="319" spans="1:18" x14ac:dyDescent="0.2">
      <c r="A319">
        <v>318</v>
      </c>
      <c r="B319" t="s">
        <v>66</v>
      </c>
      <c r="E319">
        <v>15</v>
      </c>
      <c r="G319" s="12">
        <v>107</v>
      </c>
      <c r="H319">
        <v>317</v>
      </c>
      <c r="I319" s="12">
        <v>108</v>
      </c>
      <c r="J319" t="s">
        <v>283</v>
      </c>
      <c r="M319" t="s">
        <v>29</v>
      </c>
      <c r="N319" s="90">
        <v>34</v>
      </c>
      <c r="O319" s="1">
        <v>3.99</v>
      </c>
      <c r="P319">
        <v>1</v>
      </c>
      <c r="Q319" s="1">
        <v>60</v>
      </c>
      <c r="R319" t="s">
        <v>1021</v>
      </c>
    </row>
    <row r="320" spans="1:18" x14ac:dyDescent="0.2">
      <c r="A320">
        <v>319</v>
      </c>
      <c r="B320" t="s">
        <v>66</v>
      </c>
      <c r="E320">
        <v>20</v>
      </c>
      <c r="G320" s="12">
        <v>107</v>
      </c>
      <c r="H320">
        <v>318</v>
      </c>
      <c r="I320" s="12">
        <v>108</v>
      </c>
      <c r="J320" t="s">
        <v>284</v>
      </c>
      <c r="M320" t="s">
        <v>33</v>
      </c>
      <c r="N320" s="90">
        <v>112</v>
      </c>
      <c r="O320" s="1">
        <v>13.99</v>
      </c>
      <c r="P320">
        <v>1</v>
      </c>
      <c r="Q320" s="1">
        <v>60</v>
      </c>
      <c r="R320" t="s">
        <v>1021</v>
      </c>
    </row>
    <row r="321" spans="1:18" x14ac:dyDescent="0.2">
      <c r="A321">
        <v>320</v>
      </c>
      <c r="B321">
        <v>107</v>
      </c>
      <c r="E321">
        <v>12</v>
      </c>
      <c r="G321" s="12" t="s">
        <v>66</v>
      </c>
      <c r="H321" t="s">
        <v>66</v>
      </c>
      <c r="I321" s="12" t="s">
        <v>66</v>
      </c>
      <c r="J321" t="s">
        <v>66</v>
      </c>
      <c r="M321" t="s">
        <v>1013</v>
      </c>
      <c r="N321" s="90">
        <v>10</v>
      </c>
      <c r="O321" s="1">
        <v>1.99</v>
      </c>
      <c r="P321">
        <v>1</v>
      </c>
      <c r="Q321" s="1">
        <v>30</v>
      </c>
      <c r="R321" t="s">
        <v>1020</v>
      </c>
    </row>
    <row r="322" spans="1:18" x14ac:dyDescent="0.2">
      <c r="A322">
        <v>321</v>
      </c>
      <c r="B322" t="s">
        <v>66</v>
      </c>
      <c r="E322">
        <v>15</v>
      </c>
      <c r="G322" s="12">
        <v>107</v>
      </c>
      <c r="H322">
        <v>320</v>
      </c>
      <c r="I322" s="12">
        <v>108</v>
      </c>
      <c r="J322" t="s">
        <v>285</v>
      </c>
      <c r="M322" t="s">
        <v>29</v>
      </c>
      <c r="N322" s="90">
        <v>34</v>
      </c>
      <c r="O322" s="1">
        <v>3.99</v>
      </c>
      <c r="P322">
        <v>1</v>
      </c>
      <c r="Q322" s="1">
        <v>60</v>
      </c>
      <c r="R322" t="s">
        <v>1021</v>
      </c>
    </row>
    <row r="323" spans="1:18" x14ac:dyDescent="0.2">
      <c r="A323">
        <v>322</v>
      </c>
      <c r="B323" t="s">
        <v>66</v>
      </c>
      <c r="E323">
        <v>20</v>
      </c>
      <c r="G323" s="12">
        <v>107</v>
      </c>
      <c r="H323">
        <v>321</v>
      </c>
      <c r="I323" s="12">
        <v>108</v>
      </c>
      <c r="J323" t="s">
        <v>286</v>
      </c>
      <c r="M323" t="s">
        <v>34</v>
      </c>
      <c r="N323" s="90">
        <v>112</v>
      </c>
      <c r="O323" s="1">
        <v>13.99</v>
      </c>
      <c r="P323">
        <v>1</v>
      </c>
      <c r="Q323" s="1">
        <v>60</v>
      </c>
      <c r="R323" t="s">
        <v>1021</v>
      </c>
    </row>
    <row r="324" spans="1:18" x14ac:dyDescent="0.2">
      <c r="A324">
        <v>323</v>
      </c>
      <c r="B324">
        <v>108</v>
      </c>
      <c r="E324">
        <v>12</v>
      </c>
      <c r="G324" s="12" t="s">
        <v>66</v>
      </c>
      <c r="H324" t="s">
        <v>66</v>
      </c>
      <c r="I324" s="12" t="s">
        <v>66</v>
      </c>
      <c r="J324" t="s">
        <v>66</v>
      </c>
      <c r="M324" t="s">
        <v>1013</v>
      </c>
      <c r="N324" s="90">
        <v>10</v>
      </c>
      <c r="O324" s="1">
        <v>1.99</v>
      </c>
      <c r="P324">
        <v>1</v>
      </c>
      <c r="Q324" s="1">
        <v>30</v>
      </c>
      <c r="R324" t="s">
        <v>1020</v>
      </c>
    </row>
    <row r="325" spans="1:18" x14ac:dyDescent="0.2">
      <c r="A325">
        <v>324</v>
      </c>
      <c r="B325" t="s">
        <v>66</v>
      </c>
      <c r="E325">
        <v>15</v>
      </c>
      <c r="G325" s="12">
        <v>107</v>
      </c>
      <c r="H325">
        <v>323</v>
      </c>
      <c r="I325" s="12">
        <v>108</v>
      </c>
      <c r="J325" t="s">
        <v>287</v>
      </c>
      <c r="M325" t="s">
        <v>29</v>
      </c>
      <c r="N325" s="90">
        <v>34</v>
      </c>
      <c r="O325" s="1">
        <v>3.99</v>
      </c>
      <c r="P325">
        <v>1</v>
      </c>
      <c r="Q325" s="1">
        <v>60</v>
      </c>
      <c r="R325" t="s">
        <v>1021</v>
      </c>
    </row>
    <row r="326" spans="1:18" x14ac:dyDescent="0.2">
      <c r="A326">
        <v>325</v>
      </c>
      <c r="B326" t="s">
        <v>66</v>
      </c>
      <c r="E326">
        <v>20</v>
      </c>
      <c r="G326" s="12">
        <v>107</v>
      </c>
      <c r="H326">
        <v>324</v>
      </c>
      <c r="I326" s="12">
        <v>108</v>
      </c>
      <c r="J326" t="s">
        <v>288</v>
      </c>
      <c r="M326" t="s">
        <v>36</v>
      </c>
      <c r="N326" s="90">
        <v>112</v>
      </c>
      <c r="O326" s="1">
        <v>13.99</v>
      </c>
      <c r="P326">
        <v>1</v>
      </c>
      <c r="Q326" s="1">
        <v>60</v>
      </c>
      <c r="R326" t="s">
        <v>1021</v>
      </c>
    </row>
    <row r="327" spans="1:18" x14ac:dyDescent="0.2">
      <c r="A327">
        <v>326</v>
      </c>
      <c r="B327">
        <v>109</v>
      </c>
      <c r="E327">
        <v>12</v>
      </c>
      <c r="G327" s="12" t="s">
        <v>66</v>
      </c>
      <c r="H327" t="s">
        <v>66</v>
      </c>
      <c r="I327" s="12" t="s">
        <v>66</v>
      </c>
      <c r="J327" t="s">
        <v>66</v>
      </c>
      <c r="M327" t="s">
        <v>1013</v>
      </c>
      <c r="N327" s="90">
        <v>10</v>
      </c>
      <c r="O327" s="1">
        <v>1.99</v>
      </c>
      <c r="P327">
        <v>1</v>
      </c>
      <c r="Q327" s="1">
        <v>30</v>
      </c>
      <c r="R327" t="s">
        <v>1020</v>
      </c>
    </row>
    <row r="328" spans="1:18" x14ac:dyDescent="0.2">
      <c r="A328">
        <v>327</v>
      </c>
      <c r="B328" t="s">
        <v>66</v>
      </c>
      <c r="E328">
        <v>15</v>
      </c>
      <c r="G328" s="12">
        <v>107</v>
      </c>
      <c r="H328">
        <v>326</v>
      </c>
      <c r="I328" s="12">
        <v>108</v>
      </c>
      <c r="J328" t="s">
        <v>289</v>
      </c>
      <c r="M328" t="s">
        <v>29</v>
      </c>
      <c r="N328" s="90">
        <v>34</v>
      </c>
      <c r="O328" s="1">
        <v>3.99</v>
      </c>
      <c r="P328">
        <v>1</v>
      </c>
      <c r="Q328" s="1">
        <v>60</v>
      </c>
      <c r="R328" t="s">
        <v>1021</v>
      </c>
    </row>
    <row r="329" spans="1:18" x14ac:dyDescent="0.2">
      <c r="A329">
        <v>328</v>
      </c>
      <c r="B329" t="s">
        <v>66</v>
      </c>
      <c r="E329">
        <v>20</v>
      </c>
      <c r="G329" s="12">
        <v>107</v>
      </c>
      <c r="H329">
        <v>327</v>
      </c>
      <c r="I329" s="12">
        <v>108</v>
      </c>
      <c r="J329" t="s">
        <v>290</v>
      </c>
      <c r="M329" t="s">
        <v>37</v>
      </c>
      <c r="N329" s="90">
        <v>112</v>
      </c>
      <c r="O329" s="1">
        <v>13.99</v>
      </c>
      <c r="P329">
        <v>1</v>
      </c>
      <c r="Q329" s="1">
        <v>60</v>
      </c>
      <c r="R329" t="s">
        <v>1021</v>
      </c>
    </row>
    <row r="330" spans="1:18" x14ac:dyDescent="0.2">
      <c r="A330">
        <v>329</v>
      </c>
      <c r="B330">
        <v>110</v>
      </c>
      <c r="E330">
        <v>12</v>
      </c>
      <c r="G330" s="12" t="s">
        <v>66</v>
      </c>
      <c r="H330" t="s">
        <v>66</v>
      </c>
      <c r="I330" s="12" t="s">
        <v>66</v>
      </c>
      <c r="J330" t="s">
        <v>66</v>
      </c>
      <c r="M330" t="s">
        <v>1013</v>
      </c>
      <c r="N330" s="90">
        <v>10</v>
      </c>
      <c r="O330" s="1">
        <v>1.99</v>
      </c>
      <c r="P330">
        <v>1</v>
      </c>
      <c r="Q330" s="1">
        <v>30</v>
      </c>
      <c r="R330" t="s">
        <v>1020</v>
      </c>
    </row>
    <row r="331" spans="1:18" x14ac:dyDescent="0.2">
      <c r="A331">
        <v>330</v>
      </c>
      <c r="B331" t="s">
        <v>66</v>
      </c>
      <c r="E331">
        <v>15</v>
      </c>
      <c r="G331" s="12">
        <v>107</v>
      </c>
      <c r="H331">
        <v>329</v>
      </c>
      <c r="I331" s="12">
        <v>108</v>
      </c>
      <c r="J331" t="s">
        <v>291</v>
      </c>
      <c r="M331" t="s">
        <v>29</v>
      </c>
      <c r="N331" s="90">
        <v>34</v>
      </c>
      <c r="O331" s="1">
        <v>3.99</v>
      </c>
      <c r="P331">
        <v>1</v>
      </c>
      <c r="Q331" s="1">
        <v>60</v>
      </c>
      <c r="R331" t="s">
        <v>1021</v>
      </c>
    </row>
    <row r="332" spans="1:18" x14ac:dyDescent="0.2">
      <c r="A332">
        <v>331</v>
      </c>
      <c r="B332" t="s">
        <v>66</v>
      </c>
      <c r="E332">
        <v>20</v>
      </c>
      <c r="G332" s="12">
        <v>107</v>
      </c>
      <c r="H332">
        <v>330</v>
      </c>
      <c r="I332" s="12">
        <v>108</v>
      </c>
      <c r="J332" t="s">
        <v>292</v>
      </c>
      <c r="M332" t="s">
        <v>38</v>
      </c>
      <c r="N332" s="90">
        <v>112</v>
      </c>
      <c r="O332" s="1">
        <v>13.99</v>
      </c>
      <c r="P332">
        <v>1</v>
      </c>
      <c r="Q332" s="1">
        <v>60</v>
      </c>
      <c r="R332" t="s">
        <v>1021</v>
      </c>
    </row>
    <row r="333" spans="1:18" x14ac:dyDescent="0.2">
      <c r="A333">
        <v>332</v>
      </c>
      <c r="B333">
        <v>111</v>
      </c>
      <c r="E333">
        <v>12</v>
      </c>
      <c r="G333" s="12" t="s">
        <v>66</v>
      </c>
      <c r="H333" t="s">
        <v>66</v>
      </c>
      <c r="I333" s="12" t="s">
        <v>66</v>
      </c>
      <c r="J333" t="s">
        <v>66</v>
      </c>
      <c r="M333" t="s">
        <v>1013</v>
      </c>
      <c r="N333" s="90">
        <v>10</v>
      </c>
      <c r="O333" s="1">
        <v>1.99</v>
      </c>
      <c r="P333">
        <v>1</v>
      </c>
      <c r="Q333" s="1">
        <v>30</v>
      </c>
      <c r="R333" t="s">
        <v>1020</v>
      </c>
    </row>
    <row r="334" spans="1:18" x14ac:dyDescent="0.2">
      <c r="A334">
        <v>333</v>
      </c>
      <c r="B334" t="s">
        <v>66</v>
      </c>
      <c r="E334">
        <v>15</v>
      </c>
      <c r="G334" s="12">
        <v>107</v>
      </c>
      <c r="H334">
        <v>332</v>
      </c>
      <c r="I334" s="12">
        <v>108</v>
      </c>
      <c r="J334" t="s">
        <v>293</v>
      </c>
      <c r="M334" t="s">
        <v>29</v>
      </c>
      <c r="N334" s="90">
        <v>34</v>
      </c>
      <c r="O334" s="1">
        <v>3.99</v>
      </c>
      <c r="P334">
        <v>1</v>
      </c>
      <c r="Q334" s="1">
        <v>60</v>
      </c>
      <c r="R334" t="s">
        <v>1021</v>
      </c>
    </row>
    <row r="335" spans="1:18" x14ac:dyDescent="0.2">
      <c r="A335">
        <v>334</v>
      </c>
      <c r="B335" t="s">
        <v>66</v>
      </c>
      <c r="E335">
        <v>20</v>
      </c>
      <c r="G335" s="12">
        <v>107</v>
      </c>
      <c r="H335">
        <v>333</v>
      </c>
      <c r="I335" s="12">
        <v>108</v>
      </c>
      <c r="J335" t="s">
        <v>294</v>
      </c>
      <c r="M335" t="s">
        <v>39</v>
      </c>
      <c r="N335" s="90">
        <v>112</v>
      </c>
      <c r="O335" s="1">
        <v>13.99</v>
      </c>
      <c r="P335">
        <v>1</v>
      </c>
      <c r="Q335" s="1">
        <v>60</v>
      </c>
      <c r="R335" t="s">
        <v>1021</v>
      </c>
    </row>
    <row r="336" spans="1:18" x14ac:dyDescent="0.2">
      <c r="A336">
        <v>335</v>
      </c>
      <c r="B336">
        <v>112</v>
      </c>
      <c r="E336">
        <v>12</v>
      </c>
      <c r="G336" s="12" t="s">
        <v>66</v>
      </c>
      <c r="H336" t="s">
        <v>66</v>
      </c>
      <c r="I336" s="12" t="s">
        <v>66</v>
      </c>
      <c r="J336" t="s">
        <v>66</v>
      </c>
      <c r="M336" t="s">
        <v>1013</v>
      </c>
      <c r="N336" s="90">
        <v>10</v>
      </c>
      <c r="O336" s="1">
        <v>1.99</v>
      </c>
      <c r="P336">
        <v>1</v>
      </c>
      <c r="Q336" s="1">
        <v>30</v>
      </c>
      <c r="R336" t="s">
        <v>1020</v>
      </c>
    </row>
    <row r="337" spans="1:18" x14ac:dyDescent="0.2">
      <c r="A337">
        <v>336</v>
      </c>
      <c r="B337" t="s">
        <v>66</v>
      </c>
      <c r="E337">
        <v>15</v>
      </c>
      <c r="G337" s="12">
        <v>107</v>
      </c>
      <c r="H337">
        <v>335</v>
      </c>
      <c r="I337" s="12">
        <v>108</v>
      </c>
      <c r="J337" t="s">
        <v>295</v>
      </c>
      <c r="M337" t="s">
        <v>29</v>
      </c>
      <c r="N337" s="90">
        <v>34</v>
      </c>
      <c r="O337" s="1">
        <v>3.99</v>
      </c>
      <c r="P337">
        <v>1</v>
      </c>
      <c r="Q337" s="1">
        <v>60</v>
      </c>
      <c r="R337" t="s">
        <v>1021</v>
      </c>
    </row>
    <row r="338" spans="1:18" x14ac:dyDescent="0.2">
      <c r="A338">
        <v>337</v>
      </c>
      <c r="B338" t="s">
        <v>66</v>
      </c>
      <c r="E338">
        <v>20</v>
      </c>
      <c r="G338" s="12">
        <v>107</v>
      </c>
      <c r="H338">
        <v>336</v>
      </c>
      <c r="I338" s="12">
        <v>108</v>
      </c>
      <c r="J338" t="s">
        <v>296</v>
      </c>
      <c r="M338" t="s">
        <v>34</v>
      </c>
      <c r="N338" s="90">
        <v>112</v>
      </c>
      <c r="O338" s="1">
        <v>13.99</v>
      </c>
      <c r="P338">
        <v>1</v>
      </c>
      <c r="Q338" s="1">
        <v>60</v>
      </c>
      <c r="R338" t="s">
        <v>1021</v>
      </c>
    </row>
    <row r="339" spans="1:18" x14ac:dyDescent="0.2">
      <c r="A339">
        <v>338</v>
      </c>
      <c r="B339">
        <v>113</v>
      </c>
      <c r="E339">
        <v>12</v>
      </c>
      <c r="G339" s="12" t="s">
        <v>66</v>
      </c>
      <c r="H339" t="s">
        <v>66</v>
      </c>
      <c r="I339" s="12" t="s">
        <v>66</v>
      </c>
      <c r="J339" t="s">
        <v>66</v>
      </c>
      <c r="M339" t="s">
        <v>1013</v>
      </c>
      <c r="N339" s="90">
        <v>10</v>
      </c>
      <c r="O339" s="1">
        <v>1.99</v>
      </c>
      <c r="P339">
        <v>1</v>
      </c>
      <c r="Q339" s="1">
        <v>30</v>
      </c>
      <c r="R339" t="s">
        <v>1020</v>
      </c>
    </row>
    <row r="340" spans="1:18" x14ac:dyDescent="0.2">
      <c r="A340">
        <v>339</v>
      </c>
      <c r="B340" t="s">
        <v>66</v>
      </c>
      <c r="E340">
        <v>15</v>
      </c>
      <c r="G340" s="12">
        <v>107</v>
      </c>
      <c r="H340">
        <v>338</v>
      </c>
      <c r="I340" s="12">
        <v>108</v>
      </c>
      <c r="J340" t="s">
        <v>297</v>
      </c>
      <c r="M340" t="s">
        <v>29</v>
      </c>
      <c r="N340" s="90">
        <v>34</v>
      </c>
      <c r="O340" s="1">
        <v>3.99</v>
      </c>
      <c r="P340">
        <v>1</v>
      </c>
      <c r="Q340" s="1">
        <v>60</v>
      </c>
      <c r="R340" t="s">
        <v>1021</v>
      </c>
    </row>
    <row r="341" spans="1:18" x14ac:dyDescent="0.2">
      <c r="A341">
        <v>340</v>
      </c>
      <c r="B341" t="s">
        <v>66</v>
      </c>
      <c r="E341">
        <v>20</v>
      </c>
      <c r="G341" s="12">
        <v>107</v>
      </c>
      <c r="H341">
        <v>339</v>
      </c>
      <c r="I341" s="12">
        <v>108</v>
      </c>
      <c r="J341" t="s">
        <v>298</v>
      </c>
      <c r="M341" t="s">
        <v>32</v>
      </c>
      <c r="N341" s="90">
        <v>112</v>
      </c>
      <c r="O341" s="1">
        <v>13.99</v>
      </c>
      <c r="P341">
        <v>1</v>
      </c>
      <c r="Q341" s="1">
        <v>60</v>
      </c>
      <c r="R341" t="s">
        <v>1021</v>
      </c>
    </row>
    <row r="342" spans="1:18" x14ac:dyDescent="0.2">
      <c r="A342">
        <v>341</v>
      </c>
      <c r="B342">
        <v>114</v>
      </c>
      <c r="E342">
        <v>12</v>
      </c>
      <c r="G342" s="12" t="s">
        <v>66</v>
      </c>
      <c r="H342" t="s">
        <v>66</v>
      </c>
      <c r="I342" s="12" t="s">
        <v>66</v>
      </c>
      <c r="J342" t="s">
        <v>66</v>
      </c>
      <c r="M342" t="s">
        <v>1013</v>
      </c>
      <c r="N342" s="90">
        <v>10</v>
      </c>
      <c r="O342" s="1">
        <v>1.99</v>
      </c>
      <c r="P342">
        <v>1</v>
      </c>
      <c r="Q342" s="1">
        <v>30</v>
      </c>
      <c r="R342" t="s">
        <v>1020</v>
      </c>
    </row>
    <row r="343" spans="1:18" x14ac:dyDescent="0.2">
      <c r="A343">
        <v>342</v>
      </c>
      <c r="B343" t="s">
        <v>66</v>
      </c>
      <c r="E343">
        <v>15</v>
      </c>
      <c r="G343" s="12">
        <v>107</v>
      </c>
      <c r="H343">
        <v>341</v>
      </c>
      <c r="I343" s="12">
        <v>108</v>
      </c>
      <c r="J343" t="s">
        <v>299</v>
      </c>
      <c r="M343" t="s">
        <v>29</v>
      </c>
      <c r="N343" s="90">
        <v>34</v>
      </c>
      <c r="O343" s="1">
        <v>3.99</v>
      </c>
      <c r="P343">
        <v>1</v>
      </c>
      <c r="Q343" s="1">
        <v>60</v>
      </c>
      <c r="R343" t="s">
        <v>1021</v>
      </c>
    </row>
    <row r="344" spans="1:18" x14ac:dyDescent="0.2">
      <c r="A344">
        <v>343</v>
      </c>
      <c r="B344" t="s">
        <v>66</v>
      </c>
      <c r="E344">
        <v>20</v>
      </c>
      <c r="G344" s="12">
        <v>107</v>
      </c>
      <c r="H344">
        <v>342</v>
      </c>
      <c r="I344" s="12">
        <v>108</v>
      </c>
      <c r="J344" t="s">
        <v>300</v>
      </c>
      <c r="M344" t="s">
        <v>33</v>
      </c>
      <c r="N344" s="90">
        <v>112</v>
      </c>
      <c r="O344" s="1">
        <v>13.99</v>
      </c>
      <c r="P344">
        <v>1</v>
      </c>
      <c r="Q344" s="1">
        <v>60</v>
      </c>
      <c r="R344" t="s">
        <v>1021</v>
      </c>
    </row>
    <row r="345" spans="1:18" x14ac:dyDescent="0.2">
      <c r="A345">
        <v>344</v>
      </c>
      <c r="B345">
        <v>115</v>
      </c>
      <c r="E345">
        <v>12</v>
      </c>
      <c r="G345" s="12" t="s">
        <v>66</v>
      </c>
      <c r="H345" t="s">
        <v>66</v>
      </c>
      <c r="I345" s="12" t="s">
        <v>66</v>
      </c>
      <c r="J345" t="s">
        <v>66</v>
      </c>
      <c r="M345" t="s">
        <v>1013</v>
      </c>
      <c r="N345" s="90">
        <v>10</v>
      </c>
      <c r="O345" s="1">
        <v>1.99</v>
      </c>
      <c r="P345">
        <v>1</v>
      </c>
      <c r="Q345" s="1">
        <v>30</v>
      </c>
      <c r="R345" t="s">
        <v>1020</v>
      </c>
    </row>
    <row r="346" spans="1:18" x14ac:dyDescent="0.2">
      <c r="A346">
        <v>345</v>
      </c>
      <c r="B346" t="s">
        <v>66</v>
      </c>
      <c r="E346">
        <v>15</v>
      </c>
      <c r="G346" s="12">
        <v>107</v>
      </c>
      <c r="H346">
        <v>344</v>
      </c>
      <c r="I346" s="12">
        <v>108</v>
      </c>
      <c r="J346" t="s">
        <v>301</v>
      </c>
      <c r="M346" t="s">
        <v>29</v>
      </c>
      <c r="N346" s="90">
        <v>34</v>
      </c>
      <c r="O346" s="1">
        <v>3.99</v>
      </c>
      <c r="P346">
        <v>1</v>
      </c>
      <c r="Q346" s="1">
        <v>60</v>
      </c>
      <c r="R346" t="s">
        <v>1021</v>
      </c>
    </row>
    <row r="347" spans="1:18" x14ac:dyDescent="0.2">
      <c r="A347">
        <v>346</v>
      </c>
      <c r="B347" t="s">
        <v>66</v>
      </c>
      <c r="E347">
        <v>20</v>
      </c>
      <c r="G347" s="12">
        <v>107</v>
      </c>
      <c r="H347">
        <v>345</v>
      </c>
      <c r="I347" s="12">
        <v>108</v>
      </c>
      <c r="J347" t="s">
        <v>302</v>
      </c>
      <c r="M347" t="s">
        <v>34</v>
      </c>
      <c r="N347" s="90">
        <v>112</v>
      </c>
      <c r="O347" s="1">
        <v>13.99</v>
      </c>
      <c r="P347">
        <v>1</v>
      </c>
      <c r="Q347" s="1">
        <v>60</v>
      </c>
      <c r="R347" t="s">
        <v>1021</v>
      </c>
    </row>
    <row r="348" spans="1:18" x14ac:dyDescent="0.2">
      <c r="A348">
        <v>347</v>
      </c>
      <c r="B348">
        <v>116</v>
      </c>
      <c r="E348">
        <v>12</v>
      </c>
      <c r="G348" s="12" t="s">
        <v>66</v>
      </c>
      <c r="H348" t="s">
        <v>66</v>
      </c>
      <c r="I348" s="12" t="s">
        <v>66</v>
      </c>
      <c r="J348" t="s">
        <v>66</v>
      </c>
      <c r="M348" t="s">
        <v>1013</v>
      </c>
      <c r="N348" s="90">
        <v>10</v>
      </c>
      <c r="O348" s="1">
        <v>1.99</v>
      </c>
      <c r="P348">
        <v>1</v>
      </c>
      <c r="Q348" s="1">
        <v>30</v>
      </c>
      <c r="R348" t="s">
        <v>1020</v>
      </c>
    </row>
    <row r="349" spans="1:18" x14ac:dyDescent="0.2">
      <c r="A349">
        <v>348</v>
      </c>
      <c r="B349" t="s">
        <v>66</v>
      </c>
      <c r="E349">
        <v>15</v>
      </c>
      <c r="G349" s="12">
        <v>107</v>
      </c>
      <c r="H349">
        <v>347</v>
      </c>
      <c r="I349" s="12">
        <v>108</v>
      </c>
      <c r="J349" t="s">
        <v>303</v>
      </c>
      <c r="M349" t="s">
        <v>29</v>
      </c>
      <c r="N349" s="90">
        <v>34</v>
      </c>
      <c r="O349" s="1">
        <v>3.99</v>
      </c>
      <c r="P349">
        <v>1</v>
      </c>
      <c r="Q349" s="1">
        <v>60</v>
      </c>
      <c r="R349" t="s">
        <v>1021</v>
      </c>
    </row>
    <row r="350" spans="1:18" x14ac:dyDescent="0.2">
      <c r="A350">
        <v>349</v>
      </c>
      <c r="B350" t="s">
        <v>66</v>
      </c>
      <c r="E350">
        <v>20</v>
      </c>
      <c r="G350" s="12">
        <v>107</v>
      </c>
      <c r="H350">
        <v>348</v>
      </c>
      <c r="I350" s="12">
        <v>108</v>
      </c>
      <c r="J350" t="s">
        <v>304</v>
      </c>
      <c r="M350" t="s">
        <v>36</v>
      </c>
      <c r="N350" s="90">
        <v>112</v>
      </c>
      <c r="O350" s="1">
        <v>13.99</v>
      </c>
      <c r="P350">
        <v>1</v>
      </c>
      <c r="Q350" s="1">
        <v>60</v>
      </c>
      <c r="R350" t="s">
        <v>1021</v>
      </c>
    </row>
    <row r="351" spans="1:18" x14ac:dyDescent="0.2">
      <c r="A351">
        <v>350</v>
      </c>
      <c r="B351">
        <v>117</v>
      </c>
      <c r="E351">
        <v>12</v>
      </c>
      <c r="G351" s="12" t="s">
        <v>66</v>
      </c>
      <c r="H351" t="s">
        <v>66</v>
      </c>
      <c r="I351" s="12" t="s">
        <v>66</v>
      </c>
      <c r="J351" t="s">
        <v>66</v>
      </c>
      <c r="M351" t="s">
        <v>1013</v>
      </c>
      <c r="N351" s="90">
        <v>10</v>
      </c>
      <c r="O351" s="1">
        <v>1.99</v>
      </c>
      <c r="P351">
        <v>1</v>
      </c>
      <c r="Q351" s="1">
        <v>30</v>
      </c>
      <c r="R351" t="s">
        <v>1020</v>
      </c>
    </row>
    <row r="352" spans="1:18" x14ac:dyDescent="0.2">
      <c r="A352">
        <v>351</v>
      </c>
      <c r="B352" t="s">
        <v>66</v>
      </c>
      <c r="E352">
        <v>15</v>
      </c>
      <c r="G352" s="12">
        <v>107</v>
      </c>
      <c r="H352">
        <v>350</v>
      </c>
      <c r="I352" s="12">
        <v>108</v>
      </c>
      <c r="J352" t="s">
        <v>305</v>
      </c>
      <c r="M352" t="s">
        <v>29</v>
      </c>
      <c r="N352" s="90">
        <v>34</v>
      </c>
      <c r="O352" s="1">
        <v>3.99</v>
      </c>
      <c r="P352">
        <v>1</v>
      </c>
      <c r="Q352" s="1">
        <v>60</v>
      </c>
      <c r="R352" t="s">
        <v>1021</v>
      </c>
    </row>
    <row r="353" spans="1:18" x14ac:dyDescent="0.2">
      <c r="A353">
        <v>352</v>
      </c>
      <c r="B353" t="s">
        <v>66</v>
      </c>
      <c r="E353">
        <v>20</v>
      </c>
      <c r="G353" s="12">
        <v>107</v>
      </c>
      <c r="H353">
        <v>351</v>
      </c>
      <c r="I353" s="12">
        <v>108</v>
      </c>
      <c r="J353" t="s">
        <v>306</v>
      </c>
      <c r="M353" t="s">
        <v>37</v>
      </c>
      <c r="N353" s="90">
        <v>112</v>
      </c>
      <c r="O353" s="1">
        <v>13.99</v>
      </c>
      <c r="P353">
        <v>1</v>
      </c>
      <c r="Q353" s="1">
        <v>60</v>
      </c>
      <c r="R353" t="s">
        <v>1021</v>
      </c>
    </row>
    <row r="354" spans="1:18" x14ac:dyDescent="0.2">
      <c r="A354">
        <v>353</v>
      </c>
      <c r="B354">
        <v>118</v>
      </c>
      <c r="E354">
        <v>12</v>
      </c>
      <c r="G354" s="12" t="s">
        <v>66</v>
      </c>
      <c r="H354" t="s">
        <v>66</v>
      </c>
      <c r="I354" s="12" t="s">
        <v>66</v>
      </c>
      <c r="J354" t="s">
        <v>66</v>
      </c>
      <c r="M354" t="s">
        <v>1013</v>
      </c>
      <c r="N354" s="90">
        <v>10</v>
      </c>
      <c r="O354" s="1">
        <v>1.99</v>
      </c>
      <c r="P354">
        <v>1</v>
      </c>
      <c r="Q354" s="1">
        <v>30</v>
      </c>
      <c r="R354" t="s">
        <v>1020</v>
      </c>
    </row>
    <row r="355" spans="1:18" x14ac:dyDescent="0.2">
      <c r="A355">
        <v>354</v>
      </c>
      <c r="B355" t="s">
        <v>66</v>
      </c>
      <c r="E355">
        <v>15</v>
      </c>
      <c r="G355" s="12">
        <v>107</v>
      </c>
      <c r="H355">
        <v>353</v>
      </c>
      <c r="I355" s="12">
        <v>108</v>
      </c>
      <c r="J355" t="s">
        <v>307</v>
      </c>
      <c r="M355" t="s">
        <v>29</v>
      </c>
      <c r="N355" s="90">
        <v>34</v>
      </c>
      <c r="O355" s="1">
        <v>3.99</v>
      </c>
      <c r="P355">
        <v>1</v>
      </c>
      <c r="Q355" s="1">
        <v>60</v>
      </c>
      <c r="R355" t="s">
        <v>1021</v>
      </c>
    </row>
    <row r="356" spans="1:18" x14ac:dyDescent="0.2">
      <c r="A356">
        <v>355</v>
      </c>
      <c r="B356" t="s">
        <v>66</v>
      </c>
      <c r="E356">
        <v>20</v>
      </c>
      <c r="G356" s="12">
        <v>107</v>
      </c>
      <c r="H356">
        <v>354</v>
      </c>
      <c r="I356" s="12">
        <v>108</v>
      </c>
      <c r="J356" t="s">
        <v>308</v>
      </c>
      <c r="M356" t="s">
        <v>38</v>
      </c>
      <c r="N356" s="90">
        <v>112</v>
      </c>
      <c r="O356" s="1">
        <v>13.99</v>
      </c>
      <c r="P356">
        <v>1</v>
      </c>
      <c r="Q356" s="1">
        <v>60</v>
      </c>
      <c r="R356" t="s">
        <v>1021</v>
      </c>
    </row>
    <row r="357" spans="1:18" x14ac:dyDescent="0.2">
      <c r="A357">
        <v>356</v>
      </c>
      <c r="B357">
        <v>119</v>
      </c>
      <c r="E357">
        <v>12</v>
      </c>
      <c r="G357" s="12" t="s">
        <v>66</v>
      </c>
      <c r="H357" t="s">
        <v>66</v>
      </c>
      <c r="I357" s="12" t="s">
        <v>66</v>
      </c>
      <c r="J357" t="s">
        <v>66</v>
      </c>
      <c r="M357" t="s">
        <v>1013</v>
      </c>
      <c r="N357" s="90">
        <v>10</v>
      </c>
      <c r="O357" s="1">
        <v>1.99</v>
      </c>
      <c r="P357">
        <v>1</v>
      </c>
      <c r="Q357" s="1">
        <v>30</v>
      </c>
      <c r="R357" t="s">
        <v>1020</v>
      </c>
    </row>
    <row r="358" spans="1:18" x14ac:dyDescent="0.2">
      <c r="A358">
        <v>357</v>
      </c>
      <c r="B358" t="s">
        <v>66</v>
      </c>
      <c r="E358">
        <v>15</v>
      </c>
      <c r="G358" s="12">
        <v>107</v>
      </c>
      <c r="H358">
        <v>356</v>
      </c>
      <c r="I358" s="12">
        <v>108</v>
      </c>
      <c r="J358" t="s">
        <v>309</v>
      </c>
      <c r="M358" t="s">
        <v>29</v>
      </c>
      <c r="N358" s="90">
        <v>34</v>
      </c>
      <c r="O358" s="1">
        <v>3.99</v>
      </c>
      <c r="P358">
        <v>1</v>
      </c>
      <c r="Q358" s="1">
        <v>60</v>
      </c>
      <c r="R358" t="s">
        <v>1021</v>
      </c>
    </row>
    <row r="359" spans="1:18" x14ac:dyDescent="0.2">
      <c r="A359">
        <v>358</v>
      </c>
      <c r="B359" t="s">
        <v>66</v>
      </c>
      <c r="E359">
        <v>20</v>
      </c>
      <c r="G359" s="12">
        <v>107</v>
      </c>
      <c r="H359">
        <v>357</v>
      </c>
      <c r="I359" s="12">
        <v>108</v>
      </c>
      <c r="J359" t="s">
        <v>310</v>
      </c>
      <c r="M359" t="s">
        <v>39</v>
      </c>
      <c r="N359" s="90">
        <v>112</v>
      </c>
      <c r="O359" s="1">
        <v>13.99</v>
      </c>
      <c r="P359">
        <v>1</v>
      </c>
      <c r="Q359" s="1">
        <v>60</v>
      </c>
      <c r="R359" t="s">
        <v>1021</v>
      </c>
    </row>
    <row r="360" spans="1:18" x14ac:dyDescent="0.2">
      <c r="A360">
        <v>359</v>
      </c>
      <c r="B360">
        <v>120</v>
      </c>
      <c r="E360">
        <v>12</v>
      </c>
      <c r="G360" s="12" t="s">
        <v>66</v>
      </c>
      <c r="H360" t="s">
        <v>66</v>
      </c>
      <c r="I360" s="12" t="s">
        <v>66</v>
      </c>
      <c r="J360" t="s">
        <v>66</v>
      </c>
      <c r="M360" t="s">
        <v>1013</v>
      </c>
      <c r="N360" s="90">
        <v>10</v>
      </c>
      <c r="O360" s="1">
        <v>1.99</v>
      </c>
      <c r="P360">
        <v>1</v>
      </c>
      <c r="Q360" s="1">
        <v>30</v>
      </c>
      <c r="R360" t="s">
        <v>1020</v>
      </c>
    </row>
    <row r="361" spans="1:18" x14ac:dyDescent="0.2">
      <c r="A361">
        <v>360</v>
      </c>
      <c r="B361" t="s">
        <v>66</v>
      </c>
      <c r="E361">
        <v>15</v>
      </c>
      <c r="G361" s="12">
        <v>107</v>
      </c>
      <c r="H361">
        <v>359</v>
      </c>
      <c r="I361" s="12">
        <v>108</v>
      </c>
      <c r="J361" t="s">
        <v>311</v>
      </c>
      <c r="M361" t="s">
        <v>29</v>
      </c>
      <c r="N361" s="90">
        <v>34</v>
      </c>
      <c r="O361" s="1">
        <v>3.99</v>
      </c>
      <c r="P361">
        <v>1</v>
      </c>
      <c r="Q361" s="1">
        <v>60</v>
      </c>
      <c r="R361" t="s">
        <v>1021</v>
      </c>
    </row>
    <row r="362" spans="1:18" x14ac:dyDescent="0.2">
      <c r="A362">
        <v>361</v>
      </c>
      <c r="B362" t="s">
        <v>66</v>
      </c>
      <c r="E362">
        <v>20</v>
      </c>
      <c r="G362" s="12">
        <v>107</v>
      </c>
      <c r="H362">
        <v>360</v>
      </c>
      <c r="I362" s="12">
        <v>108</v>
      </c>
      <c r="J362" t="s">
        <v>312</v>
      </c>
      <c r="M362" t="s">
        <v>34</v>
      </c>
      <c r="N362" s="90">
        <v>112</v>
      </c>
      <c r="O362" s="1">
        <v>13.99</v>
      </c>
      <c r="P362">
        <v>1</v>
      </c>
      <c r="Q362" s="1">
        <v>60</v>
      </c>
      <c r="R362" t="s">
        <v>1021</v>
      </c>
    </row>
    <row r="363" spans="1:18" x14ac:dyDescent="0.2">
      <c r="A363">
        <v>362</v>
      </c>
      <c r="E363">
        <v>15</v>
      </c>
      <c r="F363">
        <v>24</v>
      </c>
      <c r="G363" s="12">
        <v>101</v>
      </c>
      <c r="H363" t="s">
        <v>72</v>
      </c>
      <c r="M363" t="s">
        <v>67</v>
      </c>
      <c r="N363" s="90">
        <v>34</v>
      </c>
      <c r="O363" s="1">
        <v>3.99</v>
      </c>
      <c r="P363">
        <v>1</v>
      </c>
      <c r="Q363" s="1">
        <v>60</v>
      </c>
      <c r="R363" t="s">
        <v>1022</v>
      </c>
    </row>
    <row r="364" spans="1:18" x14ac:dyDescent="0.2">
      <c r="A364">
        <v>363</v>
      </c>
      <c r="E364">
        <v>20</v>
      </c>
      <c r="F364">
        <v>24</v>
      </c>
      <c r="G364" s="12">
        <v>102</v>
      </c>
      <c r="H364">
        <v>150</v>
      </c>
      <c r="M364" t="s">
        <v>68</v>
      </c>
      <c r="N364" s="90">
        <v>112</v>
      </c>
      <c r="O364" s="1">
        <v>13.99</v>
      </c>
      <c r="P364">
        <v>1</v>
      </c>
      <c r="Q364" s="1">
        <v>60</v>
      </c>
      <c r="R364" t="s">
        <v>1023</v>
      </c>
    </row>
    <row r="365" spans="1:18" x14ac:dyDescent="0.2">
      <c r="A365">
        <v>364</v>
      </c>
      <c r="E365">
        <v>15</v>
      </c>
      <c r="F365">
        <v>24</v>
      </c>
      <c r="G365" s="12">
        <v>103</v>
      </c>
      <c r="H365">
        <v>80</v>
      </c>
      <c r="M365" t="s">
        <v>69</v>
      </c>
      <c r="N365" s="90">
        <v>34</v>
      </c>
      <c r="O365" s="1">
        <v>3.99</v>
      </c>
      <c r="P365">
        <v>1</v>
      </c>
      <c r="Q365" s="1">
        <v>60</v>
      </c>
      <c r="R365" t="s">
        <v>1024</v>
      </c>
    </row>
    <row r="366" spans="1:18" x14ac:dyDescent="0.2">
      <c r="A366">
        <v>366</v>
      </c>
      <c r="E366">
        <v>15</v>
      </c>
      <c r="F366">
        <v>24</v>
      </c>
      <c r="G366" s="12">
        <v>105</v>
      </c>
      <c r="H366">
        <v>100</v>
      </c>
      <c r="M366" t="s">
        <v>70</v>
      </c>
      <c r="N366" s="90">
        <v>34</v>
      </c>
      <c r="O366" s="1">
        <v>3.99</v>
      </c>
      <c r="P366">
        <v>1</v>
      </c>
      <c r="Q366" s="1">
        <v>60</v>
      </c>
      <c r="R366" t="s">
        <v>1025</v>
      </c>
    </row>
    <row r="367" spans="1:18" x14ac:dyDescent="0.2">
      <c r="A367">
        <v>367</v>
      </c>
      <c r="E367">
        <v>15</v>
      </c>
      <c r="F367">
        <v>24</v>
      </c>
      <c r="G367" s="12">
        <v>106</v>
      </c>
      <c r="H367">
        <v>100</v>
      </c>
      <c r="M367" t="s">
        <v>71</v>
      </c>
      <c r="N367" s="90">
        <v>34</v>
      </c>
      <c r="O367" s="1">
        <v>3.99</v>
      </c>
      <c r="P367">
        <v>1</v>
      </c>
      <c r="Q367" s="1">
        <v>60</v>
      </c>
      <c r="R367" t="s">
        <v>1026</v>
      </c>
    </row>
    <row r="368" spans="1:18" x14ac:dyDescent="0.2">
      <c r="A368">
        <v>370</v>
      </c>
      <c r="E368">
        <v>12</v>
      </c>
      <c r="F368">
        <v>4</v>
      </c>
      <c r="G368" s="12">
        <v>109</v>
      </c>
      <c r="H368" s="12">
        <v>150</v>
      </c>
      <c r="M368" t="s">
        <v>1012</v>
      </c>
      <c r="N368" s="90">
        <v>10</v>
      </c>
      <c r="O368" s="1">
        <v>1.99</v>
      </c>
      <c r="P368">
        <v>1</v>
      </c>
      <c r="Q368" s="1">
        <v>60</v>
      </c>
      <c r="R368" t="s">
        <v>1027</v>
      </c>
    </row>
    <row r="369" spans="1:18" x14ac:dyDescent="0.2">
      <c r="A369">
        <v>381</v>
      </c>
      <c r="D369">
        <v>3</v>
      </c>
      <c r="E369">
        <v>20</v>
      </c>
      <c r="G369"/>
      <c r="M369" t="s">
        <v>1014</v>
      </c>
      <c r="N369" s="1">
        <v>112</v>
      </c>
      <c r="O369" s="1">
        <v>13.99</v>
      </c>
      <c r="P369">
        <v>1</v>
      </c>
      <c r="Q369" s="1">
        <v>120</v>
      </c>
      <c r="R369" t="s">
        <v>1028</v>
      </c>
    </row>
    <row r="370" spans="1:18" x14ac:dyDescent="0.2">
      <c r="A370">
        <v>382</v>
      </c>
      <c r="D370">
        <v>7</v>
      </c>
      <c r="E370">
        <v>20</v>
      </c>
      <c r="G370"/>
      <c r="M370" t="s">
        <v>1015</v>
      </c>
      <c r="N370" s="1">
        <v>112</v>
      </c>
      <c r="O370" s="1">
        <v>13.99</v>
      </c>
      <c r="P370">
        <v>1</v>
      </c>
      <c r="Q370" s="1">
        <v>120</v>
      </c>
      <c r="R370" t="s">
        <v>1029</v>
      </c>
    </row>
  </sheetData>
  <phoneticPr fontId="1" type="noConversion"/>
  <conditionalFormatting sqref="A371:A1048576 A1:A368">
    <cfRule type="duplicateValues" dxfId="3" priority="2"/>
  </conditionalFormatting>
  <conditionalFormatting sqref="A369:A37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7" sqref="B27"/>
    </sheetView>
  </sheetViews>
  <sheetFormatPr defaultRowHeight="14.25" x14ac:dyDescent="0.2"/>
  <cols>
    <col min="1" max="1" width="9" style="5"/>
    <col min="2" max="2" width="42.5" style="5" customWidth="1"/>
    <col min="3" max="3" width="53.5" style="5" customWidth="1"/>
    <col min="4" max="16384" width="9" style="5"/>
  </cols>
  <sheetData>
    <row r="1" spans="1:4" x14ac:dyDescent="0.2">
      <c r="B1" s="5" t="s">
        <v>49</v>
      </c>
      <c r="C1" s="5" t="s">
        <v>50</v>
      </c>
    </row>
    <row r="2" spans="1:4" x14ac:dyDescent="0.2">
      <c r="A2" s="10">
        <v>101</v>
      </c>
      <c r="B2" s="10" t="s">
        <v>51</v>
      </c>
      <c r="C2" s="10" t="s">
        <v>52</v>
      </c>
    </row>
    <row r="3" spans="1:4" x14ac:dyDescent="0.2">
      <c r="A3" s="10">
        <v>102</v>
      </c>
      <c r="B3" s="10" t="s">
        <v>53</v>
      </c>
      <c r="C3" s="10" t="s">
        <v>54</v>
      </c>
    </row>
    <row r="4" spans="1:4" x14ac:dyDescent="0.2">
      <c r="A4" s="10">
        <v>103</v>
      </c>
      <c r="B4" s="10" t="s">
        <v>55</v>
      </c>
      <c r="C4" s="10" t="s">
        <v>54</v>
      </c>
      <c r="D4" s="11"/>
    </row>
    <row r="5" spans="1:4" x14ac:dyDescent="0.2">
      <c r="A5" s="10">
        <v>104</v>
      </c>
      <c r="B5" s="10" t="s">
        <v>56</v>
      </c>
      <c r="C5" s="10" t="s">
        <v>54</v>
      </c>
      <c r="D5" s="5" t="s">
        <v>57</v>
      </c>
    </row>
    <row r="6" spans="1:4" x14ac:dyDescent="0.2">
      <c r="A6" s="10">
        <v>105</v>
      </c>
      <c r="B6" s="10" t="s">
        <v>58</v>
      </c>
      <c r="C6" s="10" t="s">
        <v>54</v>
      </c>
    </row>
    <row r="7" spans="1:4" x14ac:dyDescent="0.2">
      <c r="A7" s="10">
        <v>106</v>
      </c>
      <c r="B7" s="10" t="s">
        <v>59</v>
      </c>
      <c r="C7" s="10" t="s">
        <v>54</v>
      </c>
    </row>
    <row r="8" spans="1:4" x14ac:dyDescent="0.2">
      <c r="A8" s="5">
        <v>107</v>
      </c>
      <c r="B8" s="5" t="s">
        <v>60</v>
      </c>
      <c r="C8" s="5" t="s">
        <v>61</v>
      </c>
    </row>
    <row r="9" spans="1:4" x14ac:dyDescent="0.2">
      <c r="A9" s="5">
        <v>108</v>
      </c>
      <c r="B9" s="5" t="s">
        <v>62</v>
      </c>
      <c r="C9" s="5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workbookViewId="0">
      <selection activeCell="B12" sqref="B12"/>
    </sheetView>
  </sheetViews>
  <sheetFormatPr defaultRowHeight="16.5" x14ac:dyDescent="0.35"/>
  <cols>
    <col min="1" max="1" width="9" style="2"/>
    <col min="2" max="2" width="179" style="6" customWidth="1"/>
    <col min="3" max="3" width="9.625" style="4" bestFit="1" customWidth="1"/>
    <col min="4" max="4" width="11" style="4" bestFit="1" customWidth="1"/>
    <col min="5" max="5" width="9.625" style="4" customWidth="1"/>
    <col min="6" max="6" width="10.75" style="4" customWidth="1"/>
    <col min="7" max="7" width="15" style="4" bestFit="1" customWidth="1"/>
    <col min="8" max="8" width="16.75" style="4" bestFit="1" customWidth="1"/>
    <col min="9" max="9" width="11.375" style="4" bestFit="1" customWidth="1"/>
    <col min="10" max="10" width="16.875" style="6" customWidth="1"/>
    <col min="11" max="11" width="20" style="2" customWidth="1"/>
    <col min="12" max="12" width="24.25" style="2" customWidth="1"/>
    <col min="13" max="14" width="19.25" style="2" customWidth="1"/>
    <col min="15" max="15" width="19.625" style="2" customWidth="1"/>
    <col min="16" max="257" width="9" style="2"/>
    <col min="258" max="258" width="179" style="2" customWidth="1"/>
    <col min="259" max="259" width="9.625" style="2" bestFit="1" customWidth="1"/>
    <col min="260" max="260" width="11" style="2" bestFit="1" customWidth="1"/>
    <col min="261" max="261" width="9.625" style="2" customWidth="1"/>
    <col min="262" max="262" width="10.75" style="2" customWidth="1"/>
    <col min="263" max="263" width="15" style="2" bestFit="1" customWidth="1"/>
    <col min="264" max="264" width="16.75" style="2" bestFit="1" customWidth="1"/>
    <col min="265" max="265" width="11.375" style="2" bestFit="1" customWidth="1"/>
    <col min="266" max="266" width="16.875" style="2" customWidth="1"/>
    <col min="267" max="267" width="20" style="2" customWidth="1"/>
    <col min="268" max="268" width="24.25" style="2" customWidth="1"/>
    <col min="269" max="270" width="19.25" style="2" customWidth="1"/>
    <col min="271" max="271" width="19.625" style="2" customWidth="1"/>
    <col min="272" max="513" width="9" style="2"/>
    <col min="514" max="514" width="179" style="2" customWidth="1"/>
    <col min="515" max="515" width="9.625" style="2" bestFit="1" customWidth="1"/>
    <col min="516" max="516" width="11" style="2" bestFit="1" customWidth="1"/>
    <col min="517" max="517" width="9.625" style="2" customWidth="1"/>
    <col min="518" max="518" width="10.75" style="2" customWidth="1"/>
    <col min="519" max="519" width="15" style="2" bestFit="1" customWidth="1"/>
    <col min="520" max="520" width="16.75" style="2" bestFit="1" customWidth="1"/>
    <col min="521" max="521" width="11.375" style="2" bestFit="1" customWidth="1"/>
    <col min="522" max="522" width="16.875" style="2" customWidth="1"/>
    <col min="523" max="523" width="20" style="2" customWidth="1"/>
    <col min="524" max="524" width="24.25" style="2" customWidth="1"/>
    <col min="525" max="526" width="19.25" style="2" customWidth="1"/>
    <col min="527" max="527" width="19.625" style="2" customWidth="1"/>
    <col min="528" max="769" width="9" style="2"/>
    <col min="770" max="770" width="179" style="2" customWidth="1"/>
    <col min="771" max="771" width="9.625" style="2" bestFit="1" customWidth="1"/>
    <col min="772" max="772" width="11" style="2" bestFit="1" customWidth="1"/>
    <col min="773" max="773" width="9.625" style="2" customWidth="1"/>
    <col min="774" max="774" width="10.75" style="2" customWidth="1"/>
    <col min="775" max="775" width="15" style="2" bestFit="1" customWidth="1"/>
    <col min="776" max="776" width="16.75" style="2" bestFit="1" customWidth="1"/>
    <col min="777" max="777" width="11.375" style="2" bestFit="1" customWidth="1"/>
    <col min="778" max="778" width="16.875" style="2" customWidth="1"/>
    <col min="779" max="779" width="20" style="2" customWidth="1"/>
    <col min="780" max="780" width="24.25" style="2" customWidth="1"/>
    <col min="781" max="782" width="19.25" style="2" customWidth="1"/>
    <col min="783" max="783" width="19.625" style="2" customWidth="1"/>
    <col min="784" max="1025" width="9" style="2"/>
    <col min="1026" max="1026" width="179" style="2" customWidth="1"/>
    <col min="1027" max="1027" width="9.625" style="2" bestFit="1" customWidth="1"/>
    <col min="1028" max="1028" width="11" style="2" bestFit="1" customWidth="1"/>
    <col min="1029" max="1029" width="9.625" style="2" customWidth="1"/>
    <col min="1030" max="1030" width="10.75" style="2" customWidth="1"/>
    <col min="1031" max="1031" width="15" style="2" bestFit="1" customWidth="1"/>
    <col min="1032" max="1032" width="16.75" style="2" bestFit="1" customWidth="1"/>
    <col min="1033" max="1033" width="11.375" style="2" bestFit="1" customWidth="1"/>
    <col min="1034" max="1034" width="16.875" style="2" customWidth="1"/>
    <col min="1035" max="1035" width="20" style="2" customWidth="1"/>
    <col min="1036" max="1036" width="24.25" style="2" customWidth="1"/>
    <col min="1037" max="1038" width="19.25" style="2" customWidth="1"/>
    <col min="1039" max="1039" width="19.625" style="2" customWidth="1"/>
    <col min="1040" max="1281" width="9" style="2"/>
    <col min="1282" max="1282" width="179" style="2" customWidth="1"/>
    <col min="1283" max="1283" width="9.625" style="2" bestFit="1" customWidth="1"/>
    <col min="1284" max="1284" width="11" style="2" bestFit="1" customWidth="1"/>
    <col min="1285" max="1285" width="9.625" style="2" customWidth="1"/>
    <col min="1286" max="1286" width="10.75" style="2" customWidth="1"/>
    <col min="1287" max="1287" width="15" style="2" bestFit="1" customWidth="1"/>
    <col min="1288" max="1288" width="16.75" style="2" bestFit="1" customWidth="1"/>
    <col min="1289" max="1289" width="11.375" style="2" bestFit="1" customWidth="1"/>
    <col min="1290" max="1290" width="16.875" style="2" customWidth="1"/>
    <col min="1291" max="1291" width="20" style="2" customWidth="1"/>
    <col min="1292" max="1292" width="24.25" style="2" customWidth="1"/>
    <col min="1293" max="1294" width="19.25" style="2" customWidth="1"/>
    <col min="1295" max="1295" width="19.625" style="2" customWidth="1"/>
    <col min="1296" max="1537" width="9" style="2"/>
    <col min="1538" max="1538" width="179" style="2" customWidth="1"/>
    <col min="1539" max="1539" width="9.625" style="2" bestFit="1" customWidth="1"/>
    <col min="1540" max="1540" width="11" style="2" bestFit="1" customWidth="1"/>
    <col min="1541" max="1541" width="9.625" style="2" customWidth="1"/>
    <col min="1542" max="1542" width="10.75" style="2" customWidth="1"/>
    <col min="1543" max="1543" width="15" style="2" bestFit="1" customWidth="1"/>
    <col min="1544" max="1544" width="16.75" style="2" bestFit="1" customWidth="1"/>
    <col min="1545" max="1545" width="11.375" style="2" bestFit="1" customWidth="1"/>
    <col min="1546" max="1546" width="16.875" style="2" customWidth="1"/>
    <col min="1547" max="1547" width="20" style="2" customWidth="1"/>
    <col min="1548" max="1548" width="24.25" style="2" customWidth="1"/>
    <col min="1549" max="1550" width="19.25" style="2" customWidth="1"/>
    <col min="1551" max="1551" width="19.625" style="2" customWidth="1"/>
    <col min="1552" max="1793" width="9" style="2"/>
    <col min="1794" max="1794" width="179" style="2" customWidth="1"/>
    <col min="1795" max="1795" width="9.625" style="2" bestFit="1" customWidth="1"/>
    <col min="1796" max="1796" width="11" style="2" bestFit="1" customWidth="1"/>
    <col min="1797" max="1797" width="9.625" style="2" customWidth="1"/>
    <col min="1798" max="1798" width="10.75" style="2" customWidth="1"/>
    <col min="1799" max="1799" width="15" style="2" bestFit="1" customWidth="1"/>
    <col min="1800" max="1800" width="16.75" style="2" bestFit="1" customWidth="1"/>
    <col min="1801" max="1801" width="11.375" style="2" bestFit="1" customWidth="1"/>
    <col min="1802" max="1802" width="16.875" style="2" customWidth="1"/>
    <col min="1803" max="1803" width="20" style="2" customWidth="1"/>
    <col min="1804" max="1804" width="24.25" style="2" customWidth="1"/>
    <col min="1805" max="1806" width="19.25" style="2" customWidth="1"/>
    <col min="1807" max="1807" width="19.625" style="2" customWidth="1"/>
    <col min="1808" max="2049" width="9" style="2"/>
    <col min="2050" max="2050" width="179" style="2" customWidth="1"/>
    <col min="2051" max="2051" width="9.625" style="2" bestFit="1" customWidth="1"/>
    <col min="2052" max="2052" width="11" style="2" bestFit="1" customWidth="1"/>
    <col min="2053" max="2053" width="9.625" style="2" customWidth="1"/>
    <col min="2054" max="2054" width="10.75" style="2" customWidth="1"/>
    <col min="2055" max="2055" width="15" style="2" bestFit="1" customWidth="1"/>
    <col min="2056" max="2056" width="16.75" style="2" bestFit="1" customWidth="1"/>
    <col min="2057" max="2057" width="11.375" style="2" bestFit="1" customWidth="1"/>
    <col min="2058" max="2058" width="16.875" style="2" customWidth="1"/>
    <col min="2059" max="2059" width="20" style="2" customWidth="1"/>
    <col min="2060" max="2060" width="24.25" style="2" customWidth="1"/>
    <col min="2061" max="2062" width="19.25" style="2" customWidth="1"/>
    <col min="2063" max="2063" width="19.625" style="2" customWidth="1"/>
    <col min="2064" max="2305" width="9" style="2"/>
    <col min="2306" max="2306" width="179" style="2" customWidth="1"/>
    <col min="2307" max="2307" width="9.625" style="2" bestFit="1" customWidth="1"/>
    <col min="2308" max="2308" width="11" style="2" bestFit="1" customWidth="1"/>
    <col min="2309" max="2309" width="9.625" style="2" customWidth="1"/>
    <col min="2310" max="2310" width="10.75" style="2" customWidth="1"/>
    <col min="2311" max="2311" width="15" style="2" bestFit="1" customWidth="1"/>
    <col min="2312" max="2312" width="16.75" style="2" bestFit="1" customWidth="1"/>
    <col min="2313" max="2313" width="11.375" style="2" bestFit="1" customWidth="1"/>
    <col min="2314" max="2314" width="16.875" style="2" customWidth="1"/>
    <col min="2315" max="2315" width="20" style="2" customWidth="1"/>
    <col min="2316" max="2316" width="24.25" style="2" customWidth="1"/>
    <col min="2317" max="2318" width="19.25" style="2" customWidth="1"/>
    <col min="2319" max="2319" width="19.625" style="2" customWidth="1"/>
    <col min="2320" max="2561" width="9" style="2"/>
    <col min="2562" max="2562" width="179" style="2" customWidth="1"/>
    <col min="2563" max="2563" width="9.625" style="2" bestFit="1" customWidth="1"/>
    <col min="2564" max="2564" width="11" style="2" bestFit="1" customWidth="1"/>
    <col min="2565" max="2565" width="9.625" style="2" customWidth="1"/>
    <col min="2566" max="2566" width="10.75" style="2" customWidth="1"/>
    <col min="2567" max="2567" width="15" style="2" bestFit="1" customWidth="1"/>
    <col min="2568" max="2568" width="16.75" style="2" bestFit="1" customWidth="1"/>
    <col min="2569" max="2569" width="11.375" style="2" bestFit="1" customWidth="1"/>
    <col min="2570" max="2570" width="16.875" style="2" customWidth="1"/>
    <col min="2571" max="2571" width="20" style="2" customWidth="1"/>
    <col min="2572" max="2572" width="24.25" style="2" customWidth="1"/>
    <col min="2573" max="2574" width="19.25" style="2" customWidth="1"/>
    <col min="2575" max="2575" width="19.625" style="2" customWidth="1"/>
    <col min="2576" max="2817" width="9" style="2"/>
    <col min="2818" max="2818" width="179" style="2" customWidth="1"/>
    <col min="2819" max="2819" width="9.625" style="2" bestFit="1" customWidth="1"/>
    <col min="2820" max="2820" width="11" style="2" bestFit="1" customWidth="1"/>
    <col min="2821" max="2821" width="9.625" style="2" customWidth="1"/>
    <col min="2822" max="2822" width="10.75" style="2" customWidth="1"/>
    <col min="2823" max="2823" width="15" style="2" bestFit="1" customWidth="1"/>
    <col min="2824" max="2824" width="16.75" style="2" bestFit="1" customWidth="1"/>
    <col min="2825" max="2825" width="11.375" style="2" bestFit="1" customWidth="1"/>
    <col min="2826" max="2826" width="16.875" style="2" customWidth="1"/>
    <col min="2827" max="2827" width="20" style="2" customWidth="1"/>
    <col min="2828" max="2828" width="24.25" style="2" customWidth="1"/>
    <col min="2829" max="2830" width="19.25" style="2" customWidth="1"/>
    <col min="2831" max="2831" width="19.625" style="2" customWidth="1"/>
    <col min="2832" max="3073" width="9" style="2"/>
    <col min="3074" max="3074" width="179" style="2" customWidth="1"/>
    <col min="3075" max="3075" width="9.625" style="2" bestFit="1" customWidth="1"/>
    <col min="3076" max="3076" width="11" style="2" bestFit="1" customWidth="1"/>
    <col min="3077" max="3077" width="9.625" style="2" customWidth="1"/>
    <col min="3078" max="3078" width="10.75" style="2" customWidth="1"/>
    <col min="3079" max="3079" width="15" style="2" bestFit="1" customWidth="1"/>
    <col min="3080" max="3080" width="16.75" style="2" bestFit="1" customWidth="1"/>
    <col min="3081" max="3081" width="11.375" style="2" bestFit="1" customWidth="1"/>
    <col min="3082" max="3082" width="16.875" style="2" customWidth="1"/>
    <col min="3083" max="3083" width="20" style="2" customWidth="1"/>
    <col min="3084" max="3084" width="24.25" style="2" customWidth="1"/>
    <col min="3085" max="3086" width="19.25" style="2" customWidth="1"/>
    <col min="3087" max="3087" width="19.625" style="2" customWidth="1"/>
    <col min="3088" max="3329" width="9" style="2"/>
    <col min="3330" max="3330" width="179" style="2" customWidth="1"/>
    <col min="3331" max="3331" width="9.625" style="2" bestFit="1" customWidth="1"/>
    <col min="3332" max="3332" width="11" style="2" bestFit="1" customWidth="1"/>
    <col min="3333" max="3333" width="9.625" style="2" customWidth="1"/>
    <col min="3334" max="3334" width="10.75" style="2" customWidth="1"/>
    <col min="3335" max="3335" width="15" style="2" bestFit="1" customWidth="1"/>
    <col min="3336" max="3336" width="16.75" style="2" bestFit="1" customWidth="1"/>
    <col min="3337" max="3337" width="11.375" style="2" bestFit="1" customWidth="1"/>
    <col min="3338" max="3338" width="16.875" style="2" customWidth="1"/>
    <col min="3339" max="3339" width="20" style="2" customWidth="1"/>
    <col min="3340" max="3340" width="24.25" style="2" customWidth="1"/>
    <col min="3341" max="3342" width="19.25" style="2" customWidth="1"/>
    <col min="3343" max="3343" width="19.625" style="2" customWidth="1"/>
    <col min="3344" max="3585" width="9" style="2"/>
    <col min="3586" max="3586" width="179" style="2" customWidth="1"/>
    <col min="3587" max="3587" width="9.625" style="2" bestFit="1" customWidth="1"/>
    <col min="3588" max="3588" width="11" style="2" bestFit="1" customWidth="1"/>
    <col min="3589" max="3589" width="9.625" style="2" customWidth="1"/>
    <col min="3590" max="3590" width="10.75" style="2" customWidth="1"/>
    <col min="3591" max="3591" width="15" style="2" bestFit="1" customWidth="1"/>
    <col min="3592" max="3592" width="16.75" style="2" bestFit="1" customWidth="1"/>
    <col min="3593" max="3593" width="11.375" style="2" bestFit="1" customWidth="1"/>
    <col min="3594" max="3594" width="16.875" style="2" customWidth="1"/>
    <col min="3595" max="3595" width="20" style="2" customWidth="1"/>
    <col min="3596" max="3596" width="24.25" style="2" customWidth="1"/>
    <col min="3597" max="3598" width="19.25" style="2" customWidth="1"/>
    <col min="3599" max="3599" width="19.625" style="2" customWidth="1"/>
    <col min="3600" max="3841" width="9" style="2"/>
    <col min="3842" max="3842" width="179" style="2" customWidth="1"/>
    <col min="3843" max="3843" width="9.625" style="2" bestFit="1" customWidth="1"/>
    <col min="3844" max="3844" width="11" style="2" bestFit="1" customWidth="1"/>
    <col min="3845" max="3845" width="9.625" style="2" customWidth="1"/>
    <col min="3846" max="3846" width="10.75" style="2" customWidth="1"/>
    <col min="3847" max="3847" width="15" style="2" bestFit="1" customWidth="1"/>
    <col min="3848" max="3848" width="16.75" style="2" bestFit="1" customWidth="1"/>
    <col min="3849" max="3849" width="11.375" style="2" bestFit="1" customWidth="1"/>
    <col min="3850" max="3850" width="16.875" style="2" customWidth="1"/>
    <col min="3851" max="3851" width="20" style="2" customWidth="1"/>
    <col min="3852" max="3852" width="24.25" style="2" customWidth="1"/>
    <col min="3853" max="3854" width="19.25" style="2" customWidth="1"/>
    <col min="3855" max="3855" width="19.625" style="2" customWidth="1"/>
    <col min="3856" max="4097" width="9" style="2"/>
    <col min="4098" max="4098" width="179" style="2" customWidth="1"/>
    <col min="4099" max="4099" width="9.625" style="2" bestFit="1" customWidth="1"/>
    <col min="4100" max="4100" width="11" style="2" bestFit="1" customWidth="1"/>
    <col min="4101" max="4101" width="9.625" style="2" customWidth="1"/>
    <col min="4102" max="4102" width="10.75" style="2" customWidth="1"/>
    <col min="4103" max="4103" width="15" style="2" bestFit="1" customWidth="1"/>
    <col min="4104" max="4104" width="16.75" style="2" bestFit="1" customWidth="1"/>
    <col min="4105" max="4105" width="11.375" style="2" bestFit="1" customWidth="1"/>
    <col min="4106" max="4106" width="16.875" style="2" customWidth="1"/>
    <col min="4107" max="4107" width="20" style="2" customWidth="1"/>
    <col min="4108" max="4108" width="24.25" style="2" customWidth="1"/>
    <col min="4109" max="4110" width="19.25" style="2" customWidth="1"/>
    <col min="4111" max="4111" width="19.625" style="2" customWidth="1"/>
    <col min="4112" max="4353" width="9" style="2"/>
    <col min="4354" max="4354" width="179" style="2" customWidth="1"/>
    <col min="4355" max="4355" width="9.625" style="2" bestFit="1" customWidth="1"/>
    <col min="4356" max="4356" width="11" style="2" bestFit="1" customWidth="1"/>
    <col min="4357" max="4357" width="9.625" style="2" customWidth="1"/>
    <col min="4358" max="4358" width="10.75" style="2" customWidth="1"/>
    <col min="4359" max="4359" width="15" style="2" bestFit="1" customWidth="1"/>
    <col min="4360" max="4360" width="16.75" style="2" bestFit="1" customWidth="1"/>
    <col min="4361" max="4361" width="11.375" style="2" bestFit="1" customWidth="1"/>
    <col min="4362" max="4362" width="16.875" style="2" customWidth="1"/>
    <col min="4363" max="4363" width="20" style="2" customWidth="1"/>
    <col min="4364" max="4364" width="24.25" style="2" customWidth="1"/>
    <col min="4365" max="4366" width="19.25" style="2" customWidth="1"/>
    <col min="4367" max="4367" width="19.625" style="2" customWidth="1"/>
    <col min="4368" max="4609" width="9" style="2"/>
    <col min="4610" max="4610" width="179" style="2" customWidth="1"/>
    <col min="4611" max="4611" width="9.625" style="2" bestFit="1" customWidth="1"/>
    <col min="4612" max="4612" width="11" style="2" bestFit="1" customWidth="1"/>
    <col min="4613" max="4613" width="9.625" style="2" customWidth="1"/>
    <col min="4614" max="4614" width="10.75" style="2" customWidth="1"/>
    <col min="4615" max="4615" width="15" style="2" bestFit="1" customWidth="1"/>
    <col min="4616" max="4616" width="16.75" style="2" bestFit="1" customWidth="1"/>
    <col min="4617" max="4617" width="11.375" style="2" bestFit="1" customWidth="1"/>
    <col min="4618" max="4618" width="16.875" style="2" customWidth="1"/>
    <col min="4619" max="4619" width="20" style="2" customWidth="1"/>
    <col min="4620" max="4620" width="24.25" style="2" customWidth="1"/>
    <col min="4621" max="4622" width="19.25" style="2" customWidth="1"/>
    <col min="4623" max="4623" width="19.625" style="2" customWidth="1"/>
    <col min="4624" max="4865" width="9" style="2"/>
    <col min="4866" max="4866" width="179" style="2" customWidth="1"/>
    <col min="4867" max="4867" width="9.625" style="2" bestFit="1" customWidth="1"/>
    <col min="4868" max="4868" width="11" style="2" bestFit="1" customWidth="1"/>
    <col min="4869" max="4869" width="9.625" style="2" customWidth="1"/>
    <col min="4870" max="4870" width="10.75" style="2" customWidth="1"/>
    <col min="4871" max="4871" width="15" style="2" bestFit="1" customWidth="1"/>
    <col min="4872" max="4872" width="16.75" style="2" bestFit="1" customWidth="1"/>
    <col min="4873" max="4873" width="11.375" style="2" bestFit="1" customWidth="1"/>
    <col min="4874" max="4874" width="16.875" style="2" customWidth="1"/>
    <col min="4875" max="4875" width="20" style="2" customWidth="1"/>
    <col min="4876" max="4876" width="24.25" style="2" customWidth="1"/>
    <col min="4877" max="4878" width="19.25" style="2" customWidth="1"/>
    <col min="4879" max="4879" width="19.625" style="2" customWidth="1"/>
    <col min="4880" max="5121" width="9" style="2"/>
    <col min="5122" max="5122" width="179" style="2" customWidth="1"/>
    <col min="5123" max="5123" width="9.625" style="2" bestFit="1" customWidth="1"/>
    <col min="5124" max="5124" width="11" style="2" bestFit="1" customWidth="1"/>
    <col min="5125" max="5125" width="9.625" style="2" customWidth="1"/>
    <col min="5126" max="5126" width="10.75" style="2" customWidth="1"/>
    <col min="5127" max="5127" width="15" style="2" bestFit="1" customWidth="1"/>
    <col min="5128" max="5128" width="16.75" style="2" bestFit="1" customWidth="1"/>
    <col min="5129" max="5129" width="11.375" style="2" bestFit="1" customWidth="1"/>
    <col min="5130" max="5130" width="16.875" style="2" customWidth="1"/>
    <col min="5131" max="5131" width="20" style="2" customWidth="1"/>
    <col min="5132" max="5132" width="24.25" style="2" customWidth="1"/>
    <col min="5133" max="5134" width="19.25" style="2" customWidth="1"/>
    <col min="5135" max="5135" width="19.625" style="2" customWidth="1"/>
    <col min="5136" max="5377" width="9" style="2"/>
    <col min="5378" max="5378" width="179" style="2" customWidth="1"/>
    <col min="5379" max="5379" width="9.625" style="2" bestFit="1" customWidth="1"/>
    <col min="5380" max="5380" width="11" style="2" bestFit="1" customWidth="1"/>
    <col min="5381" max="5381" width="9.625" style="2" customWidth="1"/>
    <col min="5382" max="5382" width="10.75" style="2" customWidth="1"/>
    <col min="5383" max="5383" width="15" style="2" bestFit="1" customWidth="1"/>
    <col min="5384" max="5384" width="16.75" style="2" bestFit="1" customWidth="1"/>
    <col min="5385" max="5385" width="11.375" style="2" bestFit="1" customWidth="1"/>
    <col min="5386" max="5386" width="16.875" style="2" customWidth="1"/>
    <col min="5387" max="5387" width="20" style="2" customWidth="1"/>
    <col min="5388" max="5388" width="24.25" style="2" customWidth="1"/>
    <col min="5389" max="5390" width="19.25" style="2" customWidth="1"/>
    <col min="5391" max="5391" width="19.625" style="2" customWidth="1"/>
    <col min="5392" max="5633" width="9" style="2"/>
    <col min="5634" max="5634" width="179" style="2" customWidth="1"/>
    <col min="5635" max="5635" width="9.625" style="2" bestFit="1" customWidth="1"/>
    <col min="5636" max="5636" width="11" style="2" bestFit="1" customWidth="1"/>
    <col min="5637" max="5637" width="9.625" style="2" customWidth="1"/>
    <col min="5638" max="5638" width="10.75" style="2" customWidth="1"/>
    <col min="5639" max="5639" width="15" style="2" bestFit="1" customWidth="1"/>
    <col min="5640" max="5640" width="16.75" style="2" bestFit="1" customWidth="1"/>
    <col min="5641" max="5641" width="11.375" style="2" bestFit="1" customWidth="1"/>
    <col min="5642" max="5642" width="16.875" style="2" customWidth="1"/>
    <col min="5643" max="5643" width="20" style="2" customWidth="1"/>
    <col min="5644" max="5644" width="24.25" style="2" customWidth="1"/>
    <col min="5645" max="5646" width="19.25" style="2" customWidth="1"/>
    <col min="5647" max="5647" width="19.625" style="2" customWidth="1"/>
    <col min="5648" max="5889" width="9" style="2"/>
    <col min="5890" max="5890" width="179" style="2" customWidth="1"/>
    <col min="5891" max="5891" width="9.625" style="2" bestFit="1" customWidth="1"/>
    <col min="5892" max="5892" width="11" style="2" bestFit="1" customWidth="1"/>
    <col min="5893" max="5893" width="9.625" style="2" customWidth="1"/>
    <col min="5894" max="5894" width="10.75" style="2" customWidth="1"/>
    <col min="5895" max="5895" width="15" style="2" bestFit="1" customWidth="1"/>
    <col min="5896" max="5896" width="16.75" style="2" bestFit="1" customWidth="1"/>
    <col min="5897" max="5897" width="11.375" style="2" bestFit="1" customWidth="1"/>
    <col min="5898" max="5898" width="16.875" style="2" customWidth="1"/>
    <col min="5899" max="5899" width="20" style="2" customWidth="1"/>
    <col min="5900" max="5900" width="24.25" style="2" customWidth="1"/>
    <col min="5901" max="5902" width="19.25" style="2" customWidth="1"/>
    <col min="5903" max="5903" width="19.625" style="2" customWidth="1"/>
    <col min="5904" max="6145" width="9" style="2"/>
    <col min="6146" max="6146" width="179" style="2" customWidth="1"/>
    <col min="6147" max="6147" width="9.625" style="2" bestFit="1" customWidth="1"/>
    <col min="6148" max="6148" width="11" style="2" bestFit="1" customWidth="1"/>
    <col min="6149" max="6149" width="9.625" style="2" customWidth="1"/>
    <col min="6150" max="6150" width="10.75" style="2" customWidth="1"/>
    <col min="6151" max="6151" width="15" style="2" bestFit="1" customWidth="1"/>
    <col min="6152" max="6152" width="16.75" style="2" bestFit="1" customWidth="1"/>
    <col min="6153" max="6153" width="11.375" style="2" bestFit="1" customWidth="1"/>
    <col min="6154" max="6154" width="16.875" style="2" customWidth="1"/>
    <col min="6155" max="6155" width="20" style="2" customWidth="1"/>
    <col min="6156" max="6156" width="24.25" style="2" customWidth="1"/>
    <col min="6157" max="6158" width="19.25" style="2" customWidth="1"/>
    <col min="6159" max="6159" width="19.625" style="2" customWidth="1"/>
    <col min="6160" max="6401" width="9" style="2"/>
    <col min="6402" max="6402" width="179" style="2" customWidth="1"/>
    <col min="6403" max="6403" width="9.625" style="2" bestFit="1" customWidth="1"/>
    <col min="6404" max="6404" width="11" style="2" bestFit="1" customWidth="1"/>
    <col min="6405" max="6405" width="9.625" style="2" customWidth="1"/>
    <col min="6406" max="6406" width="10.75" style="2" customWidth="1"/>
    <col min="6407" max="6407" width="15" style="2" bestFit="1" customWidth="1"/>
    <col min="6408" max="6408" width="16.75" style="2" bestFit="1" customWidth="1"/>
    <col min="6409" max="6409" width="11.375" style="2" bestFit="1" customWidth="1"/>
    <col min="6410" max="6410" width="16.875" style="2" customWidth="1"/>
    <col min="6411" max="6411" width="20" style="2" customWidth="1"/>
    <col min="6412" max="6412" width="24.25" style="2" customWidth="1"/>
    <col min="6413" max="6414" width="19.25" style="2" customWidth="1"/>
    <col min="6415" max="6415" width="19.625" style="2" customWidth="1"/>
    <col min="6416" max="6657" width="9" style="2"/>
    <col min="6658" max="6658" width="179" style="2" customWidth="1"/>
    <col min="6659" max="6659" width="9.625" style="2" bestFit="1" customWidth="1"/>
    <col min="6660" max="6660" width="11" style="2" bestFit="1" customWidth="1"/>
    <col min="6661" max="6661" width="9.625" style="2" customWidth="1"/>
    <col min="6662" max="6662" width="10.75" style="2" customWidth="1"/>
    <col min="6663" max="6663" width="15" style="2" bestFit="1" customWidth="1"/>
    <col min="6664" max="6664" width="16.75" style="2" bestFit="1" customWidth="1"/>
    <col min="6665" max="6665" width="11.375" style="2" bestFit="1" customWidth="1"/>
    <col min="6666" max="6666" width="16.875" style="2" customWidth="1"/>
    <col min="6667" max="6667" width="20" style="2" customWidth="1"/>
    <col min="6668" max="6668" width="24.25" style="2" customWidth="1"/>
    <col min="6669" max="6670" width="19.25" style="2" customWidth="1"/>
    <col min="6671" max="6671" width="19.625" style="2" customWidth="1"/>
    <col min="6672" max="6913" width="9" style="2"/>
    <col min="6914" max="6914" width="179" style="2" customWidth="1"/>
    <col min="6915" max="6915" width="9.625" style="2" bestFit="1" customWidth="1"/>
    <col min="6916" max="6916" width="11" style="2" bestFit="1" customWidth="1"/>
    <col min="6917" max="6917" width="9.625" style="2" customWidth="1"/>
    <col min="6918" max="6918" width="10.75" style="2" customWidth="1"/>
    <col min="6919" max="6919" width="15" style="2" bestFit="1" customWidth="1"/>
    <col min="6920" max="6920" width="16.75" style="2" bestFit="1" customWidth="1"/>
    <col min="6921" max="6921" width="11.375" style="2" bestFit="1" customWidth="1"/>
    <col min="6922" max="6922" width="16.875" style="2" customWidth="1"/>
    <col min="6923" max="6923" width="20" style="2" customWidth="1"/>
    <col min="6924" max="6924" width="24.25" style="2" customWidth="1"/>
    <col min="6925" max="6926" width="19.25" style="2" customWidth="1"/>
    <col min="6927" max="6927" width="19.625" style="2" customWidth="1"/>
    <col min="6928" max="7169" width="9" style="2"/>
    <col min="7170" max="7170" width="179" style="2" customWidth="1"/>
    <col min="7171" max="7171" width="9.625" style="2" bestFit="1" customWidth="1"/>
    <col min="7172" max="7172" width="11" style="2" bestFit="1" customWidth="1"/>
    <col min="7173" max="7173" width="9.625" style="2" customWidth="1"/>
    <col min="7174" max="7174" width="10.75" style="2" customWidth="1"/>
    <col min="7175" max="7175" width="15" style="2" bestFit="1" customWidth="1"/>
    <col min="7176" max="7176" width="16.75" style="2" bestFit="1" customWidth="1"/>
    <col min="7177" max="7177" width="11.375" style="2" bestFit="1" customWidth="1"/>
    <col min="7178" max="7178" width="16.875" style="2" customWidth="1"/>
    <col min="7179" max="7179" width="20" style="2" customWidth="1"/>
    <col min="7180" max="7180" width="24.25" style="2" customWidth="1"/>
    <col min="7181" max="7182" width="19.25" style="2" customWidth="1"/>
    <col min="7183" max="7183" width="19.625" style="2" customWidth="1"/>
    <col min="7184" max="7425" width="9" style="2"/>
    <col min="7426" max="7426" width="179" style="2" customWidth="1"/>
    <col min="7427" max="7427" width="9.625" style="2" bestFit="1" customWidth="1"/>
    <col min="7428" max="7428" width="11" style="2" bestFit="1" customWidth="1"/>
    <col min="7429" max="7429" width="9.625" style="2" customWidth="1"/>
    <col min="7430" max="7430" width="10.75" style="2" customWidth="1"/>
    <col min="7431" max="7431" width="15" style="2" bestFit="1" customWidth="1"/>
    <col min="7432" max="7432" width="16.75" style="2" bestFit="1" customWidth="1"/>
    <col min="7433" max="7433" width="11.375" style="2" bestFit="1" customWidth="1"/>
    <col min="7434" max="7434" width="16.875" style="2" customWidth="1"/>
    <col min="7435" max="7435" width="20" style="2" customWidth="1"/>
    <col min="7436" max="7436" width="24.25" style="2" customWidth="1"/>
    <col min="7437" max="7438" width="19.25" style="2" customWidth="1"/>
    <col min="7439" max="7439" width="19.625" style="2" customWidth="1"/>
    <col min="7440" max="7681" width="9" style="2"/>
    <col min="7682" max="7682" width="179" style="2" customWidth="1"/>
    <col min="7683" max="7683" width="9.625" style="2" bestFit="1" customWidth="1"/>
    <col min="7684" max="7684" width="11" style="2" bestFit="1" customWidth="1"/>
    <col min="7685" max="7685" width="9.625" style="2" customWidth="1"/>
    <col min="7686" max="7686" width="10.75" style="2" customWidth="1"/>
    <col min="7687" max="7687" width="15" style="2" bestFit="1" customWidth="1"/>
    <col min="7688" max="7688" width="16.75" style="2" bestFit="1" customWidth="1"/>
    <col min="7689" max="7689" width="11.375" style="2" bestFit="1" customWidth="1"/>
    <col min="7690" max="7690" width="16.875" style="2" customWidth="1"/>
    <col min="7691" max="7691" width="20" style="2" customWidth="1"/>
    <col min="7692" max="7692" width="24.25" style="2" customWidth="1"/>
    <col min="7693" max="7694" width="19.25" style="2" customWidth="1"/>
    <col min="7695" max="7695" width="19.625" style="2" customWidth="1"/>
    <col min="7696" max="7937" width="9" style="2"/>
    <col min="7938" max="7938" width="179" style="2" customWidth="1"/>
    <col min="7939" max="7939" width="9.625" style="2" bestFit="1" customWidth="1"/>
    <col min="7940" max="7940" width="11" style="2" bestFit="1" customWidth="1"/>
    <col min="7941" max="7941" width="9.625" style="2" customWidth="1"/>
    <col min="7942" max="7942" width="10.75" style="2" customWidth="1"/>
    <col min="7943" max="7943" width="15" style="2" bestFit="1" customWidth="1"/>
    <col min="7944" max="7944" width="16.75" style="2" bestFit="1" customWidth="1"/>
    <col min="7945" max="7945" width="11.375" style="2" bestFit="1" customWidth="1"/>
    <col min="7946" max="7946" width="16.875" style="2" customWidth="1"/>
    <col min="7947" max="7947" width="20" style="2" customWidth="1"/>
    <col min="7948" max="7948" width="24.25" style="2" customWidth="1"/>
    <col min="7949" max="7950" width="19.25" style="2" customWidth="1"/>
    <col min="7951" max="7951" width="19.625" style="2" customWidth="1"/>
    <col min="7952" max="8193" width="9" style="2"/>
    <col min="8194" max="8194" width="179" style="2" customWidth="1"/>
    <col min="8195" max="8195" width="9.625" style="2" bestFit="1" customWidth="1"/>
    <col min="8196" max="8196" width="11" style="2" bestFit="1" customWidth="1"/>
    <col min="8197" max="8197" width="9.625" style="2" customWidth="1"/>
    <col min="8198" max="8198" width="10.75" style="2" customWidth="1"/>
    <col min="8199" max="8199" width="15" style="2" bestFit="1" customWidth="1"/>
    <col min="8200" max="8200" width="16.75" style="2" bestFit="1" customWidth="1"/>
    <col min="8201" max="8201" width="11.375" style="2" bestFit="1" customWidth="1"/>
    <col min="8202" max="8202" width="16.875" style="2" customWidth="1"/>
    <col min="8203" max="8203" width="20" style="2" customWidth="1"/>
    <col min="8204" max="8204" width="24.25" style="2" customWidth="1"/>
    <col min="8205" max="8206" width="19.25" style="2" customWidth="1"/>
    <col min="8207" max="8207" width="19.625" style="2" customWidth="1"/>
    <col min="8208" max="8449" width="9" style="2"/>
    <col min="8450" max="8450" width="179" style="2" customWidth="1"/>
    <col min="8451" max="8451" width="9.625" style="2" bestFit="1" customWidth="1"/>
    <col min="8452" max="8452" width="11" style="2" bestFit="1" customWidth="1"/>
    <col min="8453" max="8453" width="9.625" style="2" customWidth="1"/>
    <col min="8454" max="8454" width="10.75" style="2" customWidth="1"/>
    <col min="8455" max="8455" width="15" style="2" bestFit="1" customWidth="1"/>
    <col min="8456" max="8456" width="16.75" style="2" bestFit="1" customWidth="1"/>
    <col min="8457" max="8457" width="11.375" style="2" bestFit="1" customWidth="1"/>
    <col min="8458" max="8458" width="16.875" style="2" customWidth="1"/>
    <col min="8459" max="8459" width="20" style="2" customWidth="1"/>
    <col min="8460" max="8460" width="24.25" style="2" customWidth="1"/>
    <col min="8461" max="8462" width="19.25" style="2" customWidth="1"/>
    <col min="8463" max="8463" width="19.625" style="2" customWidth="1"/>
    <col min="8464" max="8705" width="9" style="2"/>
    <col min="8706" max="8706" width="179" style="2" customWidth="1"/>
    <col min="8707" max="8707" width="9.625" style="2" bestFit="1" customWidth="1"/>
    <col min="8708" max="8708" width="11" style="2" bestFit="1" customWidth="1"/>
    <col min="8709" max="8709" width="9.625" style="2" customWidth="1"/>
    <col min="8710" max="8710" width="10.75" style="2" customWidth="1"/>
    <col min="8711" max="8711" width="15" style="2" bestFit="1" customWidth="1"/>
    <col min="8712" max="8712" width="16.75" style="2" bestFit="1" customWidth="1"/>
    <col min="8713" max="8713" width="11.375" style="2" bestFit="1" customWidth="1"/>
    <col min="8714" max="8714" width="16.875" style="2" customWidth="1"/>
    <col min="8715" max="8715" width="20" style="2" customWidth="1"/>
    <col min="8716" max="8716" width="24.25" style="2" customWidth="1"/>
    <col min="8717" max="8718" width="19.25" style="2" customWidth="1"/>
    <col min="8719" max="8719" width="19.625" style="2" customWidth="1"/>
    <col min="8720" max="8961" width="9" style="2"/>
    <col min="8962" max="8962" width="179" style="2" customWidth="1"/>
    <col min="8963" max="8963" width="9.625" style="2" bestFit="1" customWidth="1"/>
    <col min="8964" max="8964" width="11" style="2" bestFit="1" customWidth="1"/>
    <col min="8965" max="8965" width="9.625" style="2" customWidth="1"/>
    <col min="8966" max="8966" width="10.75" style="2" customWidth="1"/>
    <col min="8967" max="8967" width="15" style="2" bestFit="1" customWidth="1"/>
    <col min="8968" max="8968" width="16.75" style="2" bestFit="1" customWidth="1"/>
    <col min="8969" max="8969" width="11.375" style="2" bestFit="1" customWidth="1"/>
    <col min="8970" max="8970" width="16.875" style="2" customWidth="1"/>
    <col min="8971" max="8971" width="20" style="2" customWidth="1"/>
    <col min="8972" max="8972" width="24.25" style="2" customWidth="1"/>
    <col min="8973" max="8974" width="19.25" style="2" customWidth="1"/>
    <col min="8975" max="8975" width="19.625" style="2" customWidth="1"/>
    <col min="8976" max="9217" width="9" style="2"/>
    <col min="9218" max="9218" width="179" style="2" customWidth="1"/>
    <col min="9219" max="9219" width="9.625" style="2" bestFit="1" customWidth="1"/>
    <col min="9220" max="9220" width="11" style="2" bestFit="1" customWidth="1"/>
    <col min="9221" max="9221" width="9.625" style="2" customWidth="1"/>
    <col min="9222" max="9222" width="10.75" style="2" customWidth="1"/>
    <col min="9223" max="9223" width="15" style="2" bestFit="1" customWidth="1"/>
    <col min="9224" max="9224" width="16.75" style="2" bestFit="1" customWidth="1"/>
    <col min="9225" max="9225" width="11.375" style="2" bestFit="1" customWidth="1"/>
    <col min="9226" max="9226" width="16.875" style="2" customWidth="1"/>
    <col min="9227" max="9227" width="20" style="2" customWidth="1"/>
    <col min="9228" max="9228" width="24.25" style="2" customWidth="1"/>
    <col min="9229" max="9230" width="19.25" style="2" customWidth="1"/>
    <col min="9231" max="9231" width="19.625" style="2" customWidth="1"/>
    <col min="9232" max="9473" width="9" style="2"/>
    <col min="9474" max="9474" width="179" style="2" customWidth="1"/>
    <col min="9475" max="9475" width="9.625" style="2" bestFit="1" customWidth="1"/>
    <col min="9476" max="9476" width="11" style="2" bestFit="1" customWidth="1"/>
    <col min="9477" max="9477" width="9.625" style="2" customWidth="1"/>
    <col min="9478" max="9478" width="10.75" style="2" customWidth="1"/>
    <col min="9479" max="9479" width="15" style="2" bestFit="1" customWidth="1"/>
    <col min="9480" max="9480" width="16.75" style="2" bestFit="1" customWidth="1"/>
    <col min="9481" max="9481" width="11.375" style="2" bestFit="1" customWidth="1"/>
    <col min="9482" max="9482" width="16.875" style="2" customWidth="1"/>
    <col min="9483" max="9483" width="20" style="2" customWidth="1"/>
    <col min="9484" max="9484" width="24.25" style="2" customWidth="1"/>
    <col min="9485" max="9486" width="19.25" style="2" customWidth="1"/>
    <col min="9487" max="9487" width="19.625" style="2" customWidth="1"/>
    <col min="9488" max="9729" width="9" style="2"/>
    <col min="9730" max="9730" width="179" style="2" customWidth="1"/>
    <col min="9731" max="9731" width="9.625" style="2" bestFit="1" customWidth="1"/>
    <col min="9732" max="9732" width="11" style="2" bestFit="1" customWidth="1"/>
    <col min="9733" max="9733" width="9.625" style="2" customWidth="1"/>
    <col min="9734" max="9734" width="10.75" style="2" customWidth="1"/>
    <col min="9735" max="9735" width="15" style="2" bestFit="1" customWidth="1"/>
    <col min="9736" max="9736" width="16.75" style="2" bestFit="1" customWidth="1"/>
    <col min="9737" max="9737" width="11.375" style="2" bestFit="1" customWidth="1"/>
    <col min="9738" max="9738" width="16.875" style="2" customWidth="1"/>
    <col min="9739" max="9739" width="20" style="2" customWidth="1"/>
    <col min="9740" max="9740" width="24.25" style="2" customWidth="1"/>
    <col min="9741" max="9742" width="19.25" style="2" customWidth="1"/>
    <col min="9743" max="9743" width="19.625" style="2" customWidth="1"/>
    <col min="9744" max="9985" width="9" style="2"/>
    <col min="9986" max="9986" width="179" style="2" customWidth="1"/>
    <col min="9987" max="9987" width="9.625" style="2" bestFit="1" customWidth="1"/>
    <col min="9988" max="9988" width="11" style="2" bestFit="1" customWidth="1"/>
    <col min="9989" max="9989" width="9.625" style="2" customWidth="1"/>
    <col min="9990" max="9990" width="10.75" style="2" customWidth="1"/>
    <col min="9991" max="9991" width="15" style="2" bestFit="1" customWidth="1"/>
    <col min="9992" max="9992" width="16.75" style="2" bestFit="1" customWidth="1"/>
    <col min="9993" max="9993" width="11.375" style="2" bestFit="1" customWidth="1"/>
    <col min="9994" max="9994" width="16.875" style="2" customWidth="1"/>
    <col min="9995" max="9995" width="20" style="2" customWidth="1"/>
    <col min="9996" max="9996" width="24.25" style="2" customWidth="1"/>
    <col min="9997" max="9998" width="19.25" style="2" customWidth="1"/>
    <col min="9999" max="9999" width="19.625" style="2" customWidth="1"/>
    <col min="10000" max="10241" width="9" style="2"/>
    <col min="10242" max="10242" width="179" style="2" customWidth="1"/>
    <col min="10243" max="10243" width="9.625" style="2" bestFit="1" customWidth="1"/>
    <col min="10244" max="10244" width="11" style="2" bestFit="1" customWidth="1"/>
    <col min="10245" max="10245" width="9.625" style="2" customWidth="1"/>
    <col min="10246" max="10246" width="10.75" style="2" customWidth="1"/>
    <col min="10247" max="10247" width="15" style="2" bestFit="1" customWidth="1"/>
    <col min="10248" max="10248" width="16.75" style="2" bestFit="1" customWidth="1"/>
    <col min="10249" max="10249" width="11.375" style="2" bestFit="1" customWidth="1"/>
    <col min="10250" max="10250" width="16.875" style="2" customWidth="1"/>
    <col min="10251" max="10251" width="20" style="2" customWidth="1"/>
    <col min="10252" max="10252" width="24.25" style="2" customWidth="1"/>
    <col min="10253" max="10254" width="19.25" style="2" customWidth="1"/>
    <col min="10255" max="10255" width="19.625" style="2" customWidth="1"/>
    <col min="10256" max="10497" width="9" style="2"/>
    <col min="10498" max="10498" width="179" style="2" customWidth="1"/>
    <col min="10499" max="10499" width="9.625" style="2" bestFit="1" customWidth="1"/>
    <col min="10500" max="10500" width="11" style="2" bestFit="1" customWidth="1"/>
    <col min="10501" max="10501" width="9.625" style="2" customWidth="1"/>
    <col min="10502" max="10502" width="10.75" style="2" customWidth="1"/>
    <col min="10503" max="10503" width="15" style="2" bestFit="1" customWidth="1"/>
    <col min="10504" max="10504" width="16.75" style="2" bestFit="1" customWidth="1"/>
    <col min="10505" max="10505" width="11.375" style="2" bestFit="1" customWidth="1"/>
    <col min="10506" max="10506" width="16.875" style="2" customWidth="1"/>
    <col min="10507" max="10507" width="20" style="2" customWidth="1"/>
    <col min="10508" max="10508" width="24.25" style="2" customWidth="1"/>
    <col min="10509" max="10510" width="19.25" style="2" customWidth="1"/>
    <col min="10511" max="10511" width="19.625" style="2" customWidth="1"/>
    <col min="10512" max="10753" width="9" style="2"/>
    <col min="10754" max="10754" width="179" style="2" customWidth="1"/>
    <col min="10755" max="10755" width="9.625" style="2" bestFit="1" customWidth="1"/>
    <col min="10756" max="10756" width="11" style="2" bestFit="1" customWidth="1"/>
    <col min="10757" max="10757" width="9.625" style="2" customWidth="1"/>
    <col min="10758" max="10758" width="10.75" style="2" customWidth="1"/>
    <col min="10759" max="10759" width="15" style="2" bestFit="1" customWidth="1"/>
    <col min="10760" max="10760" width="16.75" style="2" bestFit="1" customWidth="1"/>
    <col min="10761" max="10761" width="11.375" style="2" bestFit="1" customWidth="1"/>
    <col min="10762" max="10762" width="16.875" style="2" customWidth="1"/>
    <col min="10763" max="10763" width="20" style="2" customWidth="1"/>
    <col min="10764" max="10764" width="24.25" style="2" customWidth="1"/>
    <col min="10765" max="10766" width="19.25" style="2" customWidth="1"/>
    <col min="10767" max="10767" width="19.625" style="2" customWidth="1"/>
    <col min="10768" max="11009" width="9" style="2"/>
    <col min="11010" max="11010" width="179" style="2" customWidth="1"/>
    <col min="11011" max="11011" width="9.625" style="2" bestFit="1" customWidth="1"/>
    <col min="11012" max="11012" width="11" style="2" bestFit="1" customWidth="1"/>
    <col min="11013" max="11013" width="9.625" style="2" customWidth="1"/>
    <col min="11014" max="11014" width="10.75" style="2" customWidth="1"/>
    <col min="11015" max="11015" width="15" style="2" bestFit="1" customWidth="1"/>
    <col min="11016" max="11016" width="16.75" style="2" bestFit="1" customWidth="1"/>
    <col min="11017" max="11017" width="11.375" style="2" bestFit="1" customWidth="1"/>
    <col min="11018" max="11018" width="16.875" style="2" customWidth="1"/>
    <col min="11019" max="11019" width="20" style="2" customWidth="1"/>
    <col min="11020" max="11020" width="24.25" style="2" customWidth="1"/>
    <col min="11021" max="11022" width="19.25" style="2" customWidth="1"/>
    <col min="11023" max="11023" width="19.625" style="2" customWidth="1"/>
    <col min="11024" max="11265" width="9" style="2"/>
    <col min="11266" max="11266" width="179" style="2" customWidth="1"/>
    <col min="11267" max="11267" width="9.625" style="2" bestFit="1" customWidth="1"/>
    <col min="11268" max="11268" width="11" style="2" bestFit="1" customWidth="1"/>
    <col min="11269" max="11269" width="9.625" style="2" customWidth="1"/>
    <col min="11270" max="11270" width="10.75" style="2" customWidth="1"/>
    <col min="11271" max="11271" width="15" style="2" bestFit="1" customWidth="1"/>
    <col min="11272" max="11272" width="16.75" style="2" bestFit="1" customWidth="1"/>
    <col min="11273" max="11273" width="11.375" style="2" bestFit="1" customWidth="1"/>
    <col min="11274" max="11274" width="16.875" style="2" customWidth="1"/>
    <col min="11275" max="11275" width="20" style="2" customWidth="1"/>
    <col min="11276" max="11276" width="24.25" style="2" customWidth="1"/>
    <col min="11277" max="11278" width="19.25" style="2" customWidth="1"/>
    <col min="11279" max="11279" width="19.625" style="2" customWidth="1"/>
    <col min="11280" max="11521" width="9" style="2"/>
    <col min="11522" max="11522" width="179" style="2" customWidth="1"/>
    <col min="11523" max="11523" width="9.625" style="2" bestFit="1" customWidth="1"/>
    <col min="11524" max="11524" width="11" style="2" bestFit="1" customWidth="1"/>
    <col min="11525" max="11525" width="9.625" style="2" customWidth="1"/>
    <col min="11526" max="11526" width="10.75" style="2" customWidth="1"/>
    <col min="11527" max="11527" width="15" style="2" bestFit="1" customWidth="1"/>
    <col min="11528" max="11528" width="16.75" style="2" bestFit="1" customWidth="1"/>
    <col min="11529" max="11529" width="11.375" style="2" bestFit="1" customWidth="1"/>
    <col min="11530" max="11530" width="16.875" style="2" customWidth="1"/>
    <col min="11531" max="11531" width="20" style="2" customWidth="1"/>
    <col min="11532" max="11532" width="24.25" style="2" customWidth="1"/>
    <col min="11533" max="11534" width="19.25" style="2" customWidth="1"/>
    <col min="11535" max="11535" width="19.625" style="2" customWidth="1"/>
    <col min="11536" max="11777" width="9" style="2"/>
    <col min="11778" max="11778" width="179" style="2" customWidth="1"/>
    <col min="11779" max="11779" width="9.625" style="2" bestFit="1" customWidth="1"/>
    <col min="11780" max="11780" width="11" style="2" bestFit="1" customWidth="1"/>
    <col min="11781" max="11781" width="9.625" style="2" customWidth="1"/>
    <col min="11782" max="11782" width="10.75" style="2" customWidth="1"/>
    <col min="11783" max="11783" width="15" style="2" bestFit="1" customWidth="1"/>
    <col min="11784" max="11784" width="16.75" style="2" bestFit="1" customWidth="1"/>
    <col min="11785" max="11785" width="11.375" style="2" bestFit="1" customWidth="1"/>
    <col min="11786" max="11786" width="16.875" style="2" customWidth="1"/>
    <col min="11787" max="11787" width="20" style="2" customWidth="1"/>
    <col min="11788" max="11788" width="24.25" style="2" customWidth="1"/>
    <col min="11789" max="11790" width="19.25" style="2" customWidth="1"/>
    <col min="11791" max="11791" width="19.625" style="2" customWidth="1"/>
    <col min="11792" max="12033" width="9" style="2"/>
    <col min="12034" max="12034" width="179" style="2" customWidth="1"/>
    <col min="12035" max="12035" width="9.625" style="2" bestFit="1" customWidth="1"/>
    <col min="12036" max="12036" width="11" style="2" bestFit="1" customWidth="1"/>
    <col min="12037" max="12037" width="9.625" style="2" customWidth="1"/>
    <col min="12038" max="12038" width="10.75" style="2" customWidth="1"/>
    <col min="12039" max="12039" width="15" style="2" bestFit="1" customWidth="1"/>
    <col min="12040" max="12040" width="16.75" style="2" bestFit="1" customWidth="1"/>
    <col min="12041" max="12041" width="11.375" style="2" bestFit="1" customWidth="1"/>
    <col min="12042" max="12042" width="16.875" style="2" customWidth="1"/>
    <col min="12043" max="12043" width="20" style="2" customWidth="1"/>
    <col min="12044" max="12044" width="24.25" style="2" customWidth="1"/>
    <col min="12045" max="12046" width="19.25" style="2" customWidth="1"/>
    <col min="12047" max="12047" width="19.625" style="2" customWidth="1"/>
    <col min="12048" max="12289" width="9" style="2"/>
    <col min="12290" max="12290" width="179" style="2" customWidth="1"/>
    <col min="12291" max="12291" width="9.625" style="2" bestFit="1" customWidth="1"/>
    <col min="12292" max="12292" width="11" style="2" bestFit="1" customWidth="1"/>
    <col min="12293" max="12293" width="9.625" style="2" customWidth="1"/>
    <col min="12294" max="12294" width="10.75" style="2" customWidth="1"/>
    <col min="12295" max="12295" width="15" style="2" bestFit="1" customWidth="1"/>
    <col min="12296" max="12296" width="16.75" style="2" bestFit="1" customWidth="1"/>
    <col min="12297" max="12297" width="11.375" style="2" bestFit="1" customWidth="1"/>
    <col min="12298" max="12298" width="16.875" style="2" customWidth="1"/>
    <col min="12299" max="12299" width="20" style="2" customWidth="1"/>
    <col min="12300" max="12300" width="24.25" style="2" customWidth="1"/>
    <col min="12301" max="12302" width="19.25" style="2" customWidth="1"/>
    <col min="12303" max="12303" width="19.625" style="2" customWidth="1"/>
    <col min="12304" max="12545" width="9" style="2"/>
    <col min="12546" max="12546" width="179" style="2" customWidth="1"/>
    <col min="12547" max="12547" width="9.625" style="2" bestFit="1" customWidth="1"/>
    <col min="12548" max="12548" width="11" style="2" bestFit="1" customWidth="1"/>
    <col min="12549" max="12549" width="9.625" style="2" customWidth="1"/>
    <col min="12550" max="12550" width="10.75" style="2" customWidth="1"/>
    <col min="12551" max="12551" width="15" style="2" bestFit="1" customWidth="1"/>
    <col min="12552" max="12552" width="16.75" style="2" bestFit="1" customWidth="1"/>
    <col min="12553" max="12553" width="11.375" style="2" bestFit="1" customWidth="1"/>
    <col min="12554" max="12554" width="16.875" style="2" customWidth="1"/>
    <col min="12555" max="12555" width="20" style="2" customWidth="1"/>
    <col min="12556" max="12556" width="24.25" style="2" customWidth="1"/>
    <col min="12557" max="12558" width="19.25" style="2" customWidth="1"/>
    <col min="12559" max="12559" width="19.625" style="2" customWidth="1"/>
    <col min="12560" max="12801" width="9" style="2"/>
    <col min="12802" max="12802" width="179" style="2" customWidth="1"/>
    <col min="12803" max="12803" width="9.625" style="2" bestFit="1" customWidth="1"/>
    <col min="12804" max="12804" width="11" style="2" bestFit="1" customWidth="1"/>
    <col min="12805" max="12805" width="9.625" style="2" customWidth="1"/>
    <col min="12806" max="12806" width="10.75" style="2" customWidth="1"/>
    <col min="12807" max="12807" width="15" style="2" bestFit="1" customWidth="1"/>
    <col min="12808" max="12808" width="16.75" style="2" bestFit="1" customWidth="1"/>
    <col min="12809" max="12809" width="11.375" style="2" bestFit="1" customWidth="1"/>
    <col min="12810" max="12810" width="16.875" style="2" customWidth="1"/>
    <col min="12811" max="12811" width="20" style="2" customWidth="1"/>
    <col min="12812" max="12812" width="24.25" style="2" customWidth="1"/>
    <col min="12813" max="12814" width="19.25" style="2" customWidth="1"/>
    <col min="12815" max="12815" width="19.625" style="2" customWidth="1"/>
    <col min="12816" max="13057" width="9" style="2"/>
    <col min="13058" max="13058" width="179" style="2" customWidth="1"/>
    <col min="13059" max="13059" width="9.625" style="2" bestFit="1" customWidth="1"/>
    <col min="13060" max="13060" width="11" style="2" bestFit="1" customWidth="1"/>
    <col min="13061" max="13061" width="9.625" style="2" customWidth="1"/>
    <col min="13062" max="13062" width="10.75" style="2" customWidth="1"/>
    <col min="13063" max="13063" width="15" style="2" bestFit="1" customWidth="1"/>
    <col min="13064" max="13064" width="16.75" style="2" bestFit="1" customWidth="1"/>
    <col min="13065" max="13065" width="11.375" style="2" bestFit="1" customWidth="1"/>
    <col min="13066" max="13066" width="16.875" style="2" customWidth="1"/>
    <col min="13067" max="13067" width="20" style="2" customWidth="1"/>
    <col min="13068" max="13068" width="24.25" style="2" customWidth="1"/>
    <col min="13069" max="13070" width="19.25" style="2" customWidth="1"/>
    <col min="13071" max="13071" width="19.625" style="2" customWidth="1"/>
    <col min="13072" max="13313" width="9" style="2"/>
    <col min="13314" max="13314" width="179" style="2" customWidth="1"/>
    <col min="13315" max="13315" width="9.625" style="2" bestFit="1" customWidth="1"/>
    <col min="13316" max="13316" width="11" style="2" bestFit="1" customWidth="1"/>
    <col min="13317" max="13317" width="9.625" style="2" customWidth="1"/>
    <col min="13318" max="13318" width="10.75" style="2" customWidth="1"/>
    <col min="13319" max="13319" width="15" style="2" bestFit="1" customWidth="1"/>
    <col min="13320" max="13320" width="16.75" style="2" bestFit="1" customWidth="1"/>
    <col min="13321" max="13321" width="11.375" style="2" bestFit="1" customWidth="1"/>
    <col min="13322" max="13322" width="16.875" style="2" customWidth="1"/>
    <col min="13323" max="13323" width="20" style="2" customWidth="1"/>
    <col min="13324" max="13324" width="24.25" style="2" customWidth="1"/>
    <col min="13325" max="13326" width="19.25" style="2" customWidth="1"/>
    <col min="13327" max="13327" width="19.625" style="2" customWidth="1"/>
    <col min="13328" max="13569" width="9" style="2"/>
    <col min="13570" max="13570" width="179" style="2" customWidth="1"/>
    <col min="13571" max="13571" width="9.625" style="2" bestFit="1" customWidth="1"/>
    <col min="13572" max="13572" width="11" style="2" bestFit="1" customWidth="1"/>
    <col min="13573" max="13573" width="9.625" style="2" customWidth="1"/>
    <col min="13574" max="13574" width="10.75" style="2" customWidth="1"/>
    <col min="13575" max="13575" width="15" style="2" bestFit="1" customWidth="1"/>
    <col min="13576" max="13576" width="16.75" style="2" bestFit="1" customWidth="1"/>
    <col min="13577" max="13577" width="11.375" style="2" bestFit="1" customWidth="1"/>
    <col min="13578" max="13578" width="16.875" style="2" customWidth="1"/>
    <col min="13579" max="13579" width="20" style="2" customWidth="1"/>
    <col min="13580" max="13580" width="24.25" style="2" customWidth="1"/>
    <col min="13581" max="13582" width="19.25" style="2" customWidth="1"/>
    <col min="13583" max="13583" width="19.625" style="2" customWidth="1"/>
    <col min="13584" max="13825" width="9" style="2"/>
    <col min="13826" max="13826" width="179" style="2" customWidth="1"/>
    <col min="13827" max="13827" width="9.625" style="2" bestFit="1" customWidth="1"/>
    <col min="13828" max="13828" width="11" style="2" bestFit="1" customWidth="1"/>
    <col min="13829" max="13829" width="9.625" style="2" customWidth="1"/>
    <col min="13830" max="13830" width="10.75" style="2" customWidth="1"/>
    <col min="13831" max="13831" width="15" style="2" bestFit="1" customWidth="1"/>
    <col min="13832" max="13832" width="16.75" style="2" bestFit="1" customWidth="1"/>
    <col min="13833" max="13833" width="11.375" style="2" bestFit="1" customWidth="1"/>
    <col min="13834" max="13834" width="16.875" style="2" customWidth="1"/>
    <col min="13835" max="13835" width="20" style="2" customWidth="1"/>
    <col min="13836" max="13836" width="24.25" style="2" customWidth="1"/>
    <col min="13837" max="13838" width="19.25" style="2" customWidth="1"/>
    <col min="13839" max="13839" width="19.625" style="2" customWidth="1"/>
    <col min="13840" max="14081" width="9" style="2"/>
    <col min="14082" max="14082" width="179" style="2" customWidth="1"/>
    <col min="14083" max="14083" width="9.625" style="2" bestFit="1" customWidth="1"/>
    <col min="14084" max="14084" width="11" style="2" bestFit="1" customWidth="1"/>
    <col min="14085" max="14085" width="9.625" style="2" customWidth="1"/>
    <col min="14086" max="14086" width="10.75" style="2" customWidth="1"/>
    <col min="14087" max="14087" width="15" style="2" bestFit="1" customWidth="1"/>
    <col min="14088" max="14088" width="16.75" style="2" bestFit="1" customWidth="1"/>
    <col min="14089" max="14089" width="11.375" style="2" bestFit="1" customWidth="1"/>
    <col min="14090" max="14090" width="16.875" style="2" customWidth="1"/>
    <col min="14091" max="14091" width="20" style="2" customWidth="1"/>
    <col min="14092" max="14092" width="24.25" style="2" customWidth="1"/>
    <col min="14093" max="14094" width="19.25" style="2" customWidth="1"/>
    <col min="14095" max="14095" width="19.625" style="2" customWidth="1"/>
    <col min="14096" max="14337" width="9" style="2"/>
    <col min="14338" max="14338" width="179" style="2" customWidth="1"/>
    <col min="14339" max="14339" width="9.625" style="2" bestFit="1" customWidth="1"/>
    <col min="14340" max="14340" width="11" style="2" bestFit="1" customWidth="1"/>
    <col min="14341" max="14341" width="9.625" style="2" customWidth="1"/>
    <col min="14342" max="14342" width="10.75" style="2" customWidth="1"/>
    <col min="14343" max="14343" width="15" style="2" bestFit="1" customWidth="1"/>
    <col min="14344" max="14344" width="16.75" style="2" bestFit="1" customWidth="1"/>
    <col min="14345" max="14345" width="11.375" style="2" bestFit="1" customWidth="1"/>
    <col min="14346" max="14346" width="16.875" style="2" customWidth="1"/>
    <col min="14347" max="14347" width="20" style="2" customWidth="1"/>
    <col min="14348" max="14348" width="24.25" style="2" customWidth="1"/>
    <col min="14349" max="14350" width="19.25" style="2" customWidth="1"/>
    <col min="14351" max="14351" width="19.625" style="2" customWidth="1"/>
    <col min="14352" max="14593" width="9" style="2"/>
    <col min="14594" max="14594" width="179" style="2" customWidth="1"/>
    <col min="14595" max="14595" width="9.625" style="2" bestFit="1" customWidth="1"/>
    <col min="14596" max="14596" width="11" style="2" bestFit="1" customWidth="1"/>
    <col min="14597" max="14597" width="9.625" style="2" customWidth="1"/>
    <col min="14598" max="14598" width="10.75" style="2" customWidth="1"/>
    <col min="14599" max="14599" width="15" style="2" bestFit="1" customWidth="1"/>
    <col min="14600" max="14600" width="16.75" style="2" bestFit="1" customWidth="1"/>
    <col min="14601" max="14601" width="11.375" style="2" bestFit="1" customWidth="1"/>
    <col min="14602" max="14602" width="16.875" style="2" customWidth="1"/>
    <col min="14603" max="14603" width="20" style="2" customWidth="1"/>
    <col min="14604" max="14604" width="24.25" style="2" customWidth="1"/>
    <col min="14605" max="14606" width="19.25" style="2" customWidth="1"/>
    <col min="14607" max="14607" width="19.625" style="2" customWidth="1"/>
    <col min="14608" max="14849" width="9" style="2"/>
    <col min="14850" max="14850" width="179" style="2" customWidth="1"/>
    <col min="14851" max="14851" width="9.625" style="2" bestFit="1" customWidth="1"/>
    <col min="14852" max="14852" width="11" style="2" bestFit="1" customWidth="1"/>
    <col min="14853" max="14853" width="9.625" style="2" customWidth="1"/>
    <col min="14854" max="14854" width="10.75" style="2" customWidth="1"/>
    <col min="14855" max="14855" width="15" style="2" bestFit="1" customWidth="1"/>
    <col min="14856" max="14856" width="16.75" style="2" bestFit="1" customWidth="1"/>
    <col min="14857" max="14857" width="11.375" style="2" bestFit="1" customWidth="1"/>
    <col min="14858" max="14858" width="16.875" style="2" customWidth="1"/>
    <col min="14859" max="14859" width="20" style="2" customWidth="1"/>
    <col min="14860" max="14860" width="24.25" style="2" customWidth="1"/>
    <col min="14861" max="14862" width="19.25" style="2" customWidth="1"/>
    <col min="14863" max="14863" width="19.625" style="2" customWidth="1"/>
    <col min="14864" max="15105" width="9" style="2"/>
    <col min="15106" max="15106" width="179" style="2" customWidth="1"/>
    <col min="15107" max="15107" width="9.625" style="2" bestFit="1" customWidth="1"/>
    <col min="15108" max="15108" width="11" style="2" bestFit="1" customWidth="1"/>
    <col min="15109" max="15109" width="9.625" style="2" customWidth="1"/>
    <col min="15110" max="15110" width="10.75" style="2" customWidth="1"/>
    <col min="15111" max="15111" width="15" style="2" bestFit="1" customWidth="1"/>
    <col min="15112" max="15112" width="16.75" style="2" bestFit="1" customWidth="1"/>
    <col min="15113" max="15113" width="11.375" style="2" bestFit="1" customWidth="1"/>
    <col min="15114" max="15114" width="16.875" style="2" customWidth="1"/>
    <col min="15115" max="15115" width="20" style="2" customWidth="1"/>
    <col min="15116" max="15116" width="24.25" style="2" customWidth="1"/>
    <col min="15117" max="15118" width="19.25" style="2" customWidth="1"/>
    <col min="15119" max="15119" width="19.625" style="2" customWidth="1"/>
    <col min="15120" max="15361" width="9" style="2"/>
    <col min="15362" max="15362" width="179" style="2" customWidth="1"/>
    <col min="15363" max="15363" width="9.625" style="2" bestFit="1" customWidth="1"/>
    <col min="15364" max="15364" width="11" style="2" bestFit="1" customWidth="1"/>
    <col min="15365" max="15365" width="9.625" style="2" customWidth="1"/>
    <col min="15366" max="15366" width="10.75" style="2" customWidth="1"/>
    <col min="15367" max="15367" width="15" style="2" bestFit="1" customWidth="1"/>
    <col min="15368" max="15368" width="16.75" style="2" bestFit="1" customWidth="1"/>
    <col min="15369" max="15369" width="11.375" style="2" bestFit="1" customWidth="1"/>
    <col min="15370" max="15370" width="16.875" style="2" customWidth="1"/>
    <col min="15371" max="15371" width="20" style="2" customWidth="1"/>
    <col min="15372" max="15372" width="24.25" style="2" customWidth="1"/>
    <col min="15373" max="15374" width="19.25" style="2" customWidth="1"/>
    <col min="15375" max="15375" width="19.625" style="2" customWidth="1"/>
    <col min="15376" max="15617" width="9" style="2"/>
    <col min="15618" max="15618" width="179" style="2" customWidth="1"/>
    <col min="15619" max="15619" width="9.625" style="2" bestFit="1" customWidth="1"/>
    <col min="15620" max="15620" width="11" style="2" bestFit="1" customWidth="1"/>
    <col min="15621" max="15621" width="9.625" style="2" customWidth="1"/>
    <col min="15622" max="15622" width="10.75" style="2" customWidth="1"/>
    <col min="15623" max="15623" width="15" style="2" bestFit="1" customWidth="1"/>
    <col min="15624" max="15624" width="16.75" style="2" bestFit="1" customWidth="1"/>
    <col min="15625" max="15625" width="11.375" style="2" bestFit="1" customWidth="1"/>
    <col min="15626" max="15626" width="16.875" style="2" customWidth="1"/>
    <col min="15627" max="15627" width="20" style="2" customWidth="1"/>
    <col min="15628" max="15628" width="24.25" style="2" customWidth="1"/>
    <col min="15629" max="15630" width="19.25" style="2" customWidth="1"/>
    <col min="15631" max="15631" width="19.625" style="2" customWidth="1"/>
    <col min="15632" max="15873" width="9" style="2"/>
    <col min="15874" max="15874" width="179" style="2" customWidth="1"/>
    <col min="15875" max="15875" width="9.625" style="2" bestFit="1" customWidth="1"/>
    <col min="15876" max="15876" width="11" style="2" bestFit="1" customWidth="1"/>
    <col min="15877" max="15877" width="9.625" style="2" customWidth="1"/>
    <col min="15878" max="15878" width="10.75" style="2" customWidth="1"/>
    <col min="15879" max="15879" width="15" style="2" bestFit="1" customWidth="1"/>
    <col min="15880" max="15880" width="16.75" style="2" bestFit="1" customWidth="1"/>
    <col min="15881" max="15881" width="11.375" style="2" bestFit="1" customWidth="1"/>
    <col min="15882" max="15882" width="16.875" style="2" customWidth="1"/>
    <col min="15883" max="15883" width="20" style="2" customWidth="1"/>
    <col min="15884" max="15884" width="24.25" style="2" customWidth="1"/>
    <col min="15885" max="15886" width="19.25" style="2" customWidth="1"/>
    <col min="15887" max="15887" width="19.625" style="2" customWidth="1"/>
    <col min="15888" max="16129" width="9" style="2"/>
    <col min="16130" max="16130" width="179" style="2" customWidth="1"/>
    <col min="16131" max="16131" width="9.625" style="2" bestFit="1" customWidth="1"/>
    <col min="16132" max="16132" width="11" style="2" bestFit="1" customWidth="1"/>
    <col min="16133" max="16133" width="9.625" style="2" customWidth="1"/>
    <col min="16134" max="16134" width="10.75" style="2" customWidth="1"/>
    <col min="16135" max="16135" width="15" style="2" bestFit="1" customWidth="1"/>
    <col min="16136" max="16136" width="16.75" style="2" bestFit="1" customWidth="1"/>
    <col min="16137" max="16137" width="11.375" style="2" bestFit="1" customWidth="1"/>
    <col min="16138" max="16138" width="16.875" style="2" customWidth="1"/>
    <col min="16139" max="16139" width="20" style="2" customWidth="1"/>
    <col min="16140" max="16140" width="24.25" style="2" customWidth="1"/>
    <col min="16141" max="16142" width="19.25" style="2" customWidth="1"/>
    <col min="16143" max="16143" width="19.625" style="2" customWidth="1"/>
    <col min="16144" max="16384" width="9" style="2"/>
  </cols>
  <sheetData>
    <row r="1" spans="1:15" x14ac:dyDescent="0.35">
      <c r="A1" s="2" t="s">
        <v>10</v>
      </c>
      <c r="B1" s="6" t="s">
        <v>892</v>
      </c>
      <c r="C1" s="3" t="s">
        <v>11</v>
      </c>
      <c r="D1" s="3" t="s">
        <v>893</v>
      </c>
      <c r="E1" s="3" t="s">
        <v>894</v>
      </c>
      <c r="F1" s="3" t="s">
        <v>12</v>
      </c>
      <c r="G1" s="4" t="s">
        <v>13</v>
      </c>
      <c r="H1" s="4" t="s">
        <v>14</v>
      </c>
      <c r="I1" s="4" t="s">
        <v>15</v>
      </c>
      <c r="J1" s="6" t="s">
        <v>16</v>
      </c>
      <c r="K1" s="4" t="s">
        <v>17</v>
      </c>
      <c r="L1" s="4" t="s">
        <v>18</v>
      </c>
      <c r="M1" s="4" t="s">
        <v>19</v>
      </c>
      <c r="N1" s="4" t="s">
        <v>895</v>
      </c>
      <c r="O1" s="2" t="s">
        <v>896</v>
      </c>
    </row>
    <row r="2" spans="1:15" ht="15.75" customHeight="1" x14ac:dyDescent="0.35">
      <c r="A2" s="2">
        <v>2</v>
      </c>
      <c r="C2" s="4">
        <v>0.99</v>
      </c>
      <c r="E2" s="2"/>
      <c r="F2" s="4">
        <v>60</v>
      </c>
      <c r="G2" s="4">
        <v>60</v>
      </c>
      <c r="K2" s="4" t="s">
        <v>897</v>
      </c>
      <c r="L2" s="4" t="s">
        <v>898</v>
      </c>
      <c r="M2" s="4" t="s">
        <v>20</v>
      </c>
      <c r="N2" s="4" t="s">
        <v>899</v>
      </c>
      <c r="O2" s="2" t="s">
        <v>900</v>
      </c>
    </row>
    <row r="3" spans="1:15" ht="15.75" customHeight="1" x14ac:dyDescent="0.35">
      <c r="A3" s="2">
        <v>3</v>
      </c>
      <c r="C3" s="4">
        <v>4.99</v>
      </c>
      <c r="E3" s="2"/>
      <c r="F3" s="4">
        <v>300</v>
      </c>
      <c r="G3" s="4">
        <v>300</v>
      </c>
      <c r="K3" s="4" t="s">
        <v>901</v>
      </c>
      <c r="L3" s="4" t="s">
        <v>902</v>
      </c>
      <c r="M3" s="4" t="s">
        <v>22</v>
      </c>
      <c r="N3" s="4" t="s">
        <v>903</v>
      </c>
      <c r="O3" s="2" t="s">
        <v>904</v>
      </c>
    </row>
    <row r="4" spans="1:15" x14ac:dyDescent="0.35">
      <c r="A4" s="2">
        <v>4</v>
      </c>
      <c r="C4" s="4">
        <v>9.99</v>
      </c>
      <c r="E4" s="2"/>
      <c r="F4" s="4">
        <v>600</v>
      </c>
      <c r="G4" s="4">
        <v>600</v>
      </c>
      <c r="K4" s="4" t="s">
        <v>905</v>
      </c>
      <c r="L4" s="4" t="s">
        <v>906</v>
      </c>
      <c r="M4" s="4" t="s">
        <v>23</v>
      </c>
      <c r="N4" s="4" t="s">
        <v>907</v>
      </c>
      <c r="O4" s="2" t="s">
        <v>908</v>
      </c>
    </row>
    <row r="5" spans="1:15" x14ac:dyDescent="0.35">
      <c r="A5" s="2">
        <v>5</v>
      </c>
      <c r="C5" s="4">
        <v>19.989999999999998</v>
      </c>
      <c r="E5" s="2"/>
      <c r="F5" s="4">
        <v>1200</v>
      </c>
      <c r="G5" s="4">
        <v>1200</v>
      </c>
      <c r="K5" s="4" t="s">
        <v>909</v>
      </c>
      <c r="L5" s="4" t="s">
        <v>910</v>
      </c>
      <c r="M5" s="4" t="s">
        <v>24</v>
      </c>
      <c r="N5" s="4" t="s">
        <v>911</v>
      </c>
      <c r="O5" s="2" t="s">
        <v>912</v>
      </c>
    </row>
    <row r="6" spans="1:15" ht="15.75" customHeight="1" x14ac:dyDescent="0.35">
      <c r="A6" s="2">
        <v>6</v>
      </c>
      <c r="C6" s="4">
        <v>99.99</v>
      </c>
      <c r="E6" s="2"/>
      <c r="F6" s="4">
        <v>6000</v>
      </c>
      <c r="G6" s="4">
        <v>6000</v>
      </c>
      <c r="K6" s="4" t="s">
        <v>913</v>
      </c>
      <c r="L6" s="4" t="s">
        <v>914</v>
      </c>
      <c r="M6" s="4" t="s">
        <v>25</v>
      </c>
      <c r="N6" s="4" t="s">
        <v>915</v>
      </c>
      <c r="O6" s="2" t="s">
        <v>916</v>
      </c>
    </row>
    <row r="7" spans="1:15" ht="15.75" customHeight="1" x14ac:dyDescent="0.35">
      <c r="A7" s="2">
        <v>7</v>
      </c>
      <c r="C7" s="4">
        <v>29.99</v>
      </c>
      <c r="E7" s="2"/>
      <c r="F7" s="4">
        <v>1800</v>
      </c>
      <c r="G7" s="4">
        <v>1800</v>
      </c>
      <c r="K7" s="4" t="s">
        <v>917</v>
      </c>
      <c r="L7" s="4" t="s">
        <v>918</v>
      </c>
      <c r="M7" s="4" t="s">
        <v>26</v>
      </c>
      <c r="N7" s="4" t="s">
        <v>919</v>
      </c>
      <c r="O7" s="2" t="s">
        <v>920</v>
      </c>
    </row>
    <row r="8" spans="1:15" ht="15.75" customHeight="1" x14ac:dyDescent="0.35">
      <c r="A8" s="2">
        <v>8</v>
      </c>
      <c r="C8" s="4">
        <v>49.99</v>
      </c>
      <c r="E8" s="2"/>
      <c r="F8" s="4">
        <v>3000</v>
      </c>
      <c r="G8" s="4">
        <v>3000</v>
      </c>
      <c r="K8" s="4" t="s">
        <v>921</v>
      </c>
      <c r="L8" s="4" t="s">
        <v>922</v>
      </c>
      <c r="M8" s="4" t="s">
        <v>27</v>
      </c>
      <c r="N8" s="4" t="s">
        <v>923</v>
      </c>
      <c r="O8" s="2" t="s">
        <v>924</v>
      </c>
    </row>
    <row r="9" spans="1:15" x14ac:dyDescent="0.35">
      <c r="A9" s="2">
        <v>9</v>
      </c>
      <c r="C9" s="4">
        <v>14.99</v>
      </c>
      <c r="F9" s="4">
        <v>900</v>
      </c>
      <c r="G9" s="4">
        <v>900</v>
      </c>
      <c r="K9" s="4" t="s">
        <v>925</v>
      </c>
      <c r="L9" s="4" t="s">
        <v>926</v>
      </c>
      <c r="M9" s="4" t="s">
        <v>28</v>
      </c>
      <c r="N9" s="4" t="s">
        <v>927</v>
      </c>
      <c r="O9" s="2" t="s">
        <v>928</v>
      </c>
    </row>
    <row r="10" spans="1:15" x14ac:dyDescent="0.35">
      <c r="A10" s="2">
        <v>12</v>
      </c>
      <c r="B10" s="6" t="s">
        <v>1009</v>
      </c>
      <c r="C10" s="86">
        <v>1.99</v>
      </c>
      <c r="D10" s="87"/>
      <c r="E10" s="4">
        <v>2</v>
      </c>
      <c r="K10" s="4" t="s">
        <v>929</v>
      </c>
      <c r="L10" s="4" t="s">
        <v>930</v>
      </c>
      <c r="O10" s="2" t="s">
        <v>931</v>
      </c>
    </row>
    <row r="11" spans="1:15" x14ac:dyDescent="0.35">
      <c r="A11" s="2">
        <v>14</v>
      </c>
      <c r="C11" s="5">
        <v>17.989999999999998</v>
      </c>
      <c r="D11" s="5"/>
      <c r="E11" s="4">
        <v>3</v>
      </c>
      <c r="K11" s="2" t="s">
        <v>932</v>
      </c>
      <c r="L11" s="4" t="s">
        <v>933</v>
      </c>
      <c r="O11" s="2" t="s">
        <v>934</v>
      </c>
    </row>
    <row r="12" spans="1:15" x14ac:dyDescent="0.35">
      <c r="A12" s="2">
        <v>15</v>
      </c>
      <c r="B12" s="6" t="s">
        <v>1010</v>
      </c>
      <c r="C12" s="5">
        <v>3.99</v>
      </c>
      <c r="D12" s="5"/>
      <c r="E12" s="4">
        <v>2</v>
      </c>
      <c r="K12" s="4" t="s">
        <v>935</v>
      </c>
      <c r="L12" s="4" t="s">
        <v>936</v>
      </c>
      <c r="O12" s="2" t="s">
        <v>937</v>
      </c>
    </row>
    <row r="13" spans="1:15" x14ac:dyDescent="0.35">
      <c r="A13" s="2">
        <v>20</v>
      </c>
      <c r="B13" s="6" t="s">
        <v>1011</v>
      </c>
      <c r="C13" s="5">
        <v>13.99</v>
      </c>
      <c r="D13" s="5"/>
      <c r="E13" s="4">
        <v>2</v>
      </c>
      <c r="K13" s="4" t="s">
        <v>938</v>
      </c>
      <c r="L13" s="4" t="s">
        <v>939</v>
      </c>
      <c r="O13" s="2" t="s">
        <v>940</v>
      </c>
    </row>
    <row r="14" spans="1:15" x14ac:dyDescent="0.35">
      <c r="A14" s="2">
        <v>34</v>
      </c>
      <c r="C14" s="4">
        <v>5.99</v>
      </c>
      <c r="E14" s="4">
        <v>4</v>
      </c>
      <c r="F14" s="4">
        <v>360</v>
      </c>
      <c r="K14" s="2" t="s">
        <v>941</v>
      </c>
      <c r="L14" s="2" t="s">
        <v>942</v>
      </c>
      <c r="O14" s="2" t="s">
        <v>943</v>
      </c>
    </row>
    <row r="15" spans="1:15" x14ac:dyDescent="0.35">
      <c r="A15" s="2">
        <v>35</v>
      </c>
      <c r="C15" s="4">
        <v>10.99</v>
      </c>
      <c r="E15" s="4">
        <v>4</v>
      </c>
      <c r="F15" s="4">
        <v>660</v>
      </c>
      <c r="K15" s="2" t="s">
        <v>944</v>
      </c>
      <c r="L15" s="2" t="s">
        <v>945</v>
      </c>
      <c r="O15" s="2" t="s">
        <v>946</v>
      </c>
    </row>
    <row r="16" spans="1:15" x14ac:dyDescent="0.35">
      <c r="A16" s="2">
        <v>36</v>
      </c>
      <c r="C16" s="4">
        <v>40.99</v>
      </c>
      <c r="E16" s="4">
        <v>4</v>
      </c>
      <c r="F16" s="4">
        <v>2460</v>
      </c>
      <c r="K16" s="2" t="s">
        <v>947</v>
      </c>
      <c r="L16" s="2" t="s">
        <v>948</v>
      </c>
      <c r="O16" s="2" t="s">
        <v>949</v>
      </c>
    </row>
    <row r="17" spans="1:15" x14ac:dyDescent="0.35">
      <c r="A17" s="2">
        <v>37</v>
      </c>
      <c r="C17" s="88">
        <v>69.989999999999995</v>
      </c>
      <c r="D17" s="89"/>
      <c r="E17" s="4">
        <v>4</v>
      </c>
      <c r="F17" s="4">
        <v>4200</v>
      </c>
      <c r="K17" s="2" t="s">
        <v>950</v>
      </c>
      <c r="L17" s="2" t="s">
        <v>951</v>
      </c>
      <c r="O17" s="2" t="s">
        <v>952</v>
      </c>
    </row>
    <row r="18" spans="1:15" x14ac:dyDescent="0.35">
      <c r="A18" s="2">
        <v>38</v>
      </c>
      <c r="C18" s="4">
        <v>30.99</v>
      </c>
      <c r="E18" s="4">
        <v>5</v>
      </c>
      <c r="K18" s="2" t="s">
        <v>953</v>
      </c>
      <c r="L18" s="2" t="s">
        <v>954</v>
      </c>
      <c r="O18" s="2" t="s">
        <v>955</v>
      </c>
    </row>
    <row r="19" spans="1:15" x14ac:dyDescent="0.35">
      <c r="A19" s="2">
        <v>39</v>
      </c>
      <c r="C19" s="4">
        <v>10</v>
      </c>
      <c r="D19" s="4">
        <v>1</v>
      </c>
      <c r="F19" s="4">
        <v>20</v>
      </c>
      <c r="O19" s="2" t="s">
        <v>956</v>
      </c>
    </row>
    <row r="20" spans="1:15" x14ac:dyDescent="0.35">
      <c r="A20" s="2">
        <v>40</v>
      </c>
      <c r="C20" s="4">
        <v>45</v>
      </c>
      <c r="D20" s="4">
        <v>1</v>
      </c>
      <c r="F20" s="4">
        <v>90</v>
      </c>
      <c r="O20" s="2" t="s">
        <v>957</v>
      </c>
    </row>
    <row r="21" spans="1:15" x14ac:dyDescent="0.35">
      <c r="A21" s="2">
        <v>41</v>
      </c>
      <c r="C21" s="4">
        <v>50</v>
      </c>
      <c r="D21" s="4">
        <v>1</v>
      </c>
      <c r="F21" s="4">
        <v>100</v>
      </c>
      <c r="O21" s="2" t="s">
        <v>958</v>
      </c>
    </row>
    <row r="22" spans="1:15" x14ac:dyDescent="0.35">
      <c r="A22" s="2">
        <v>42</v>
      </c>
      <c r="C22" s="4">
        <v>60</v>
      </c>
      <c r="D22" s="4">
        <v>1</v>
      </c>
      <c r="F22" s="4">
        <v>120</v>
      </c>
      <c r="O22" s="2" t="s">
        <v>959</v>
      </c>
    </row>
    <row r="23" spans="1:15" x14ac:dyDescent="0.35">
      <c r="A23" s="2">
        <v>43</v>
      </c>
      <c r="C23" s="4">
        <v>80</v>
      </c>
      <c r="D23" s="4">
        <v>1</v>
      </c>
      <c r="F23" s="4">
        <v>160</v>
      </c>
      <c r="O23" s="2" t="s">
        <v>960</v>
      </c>
    </row>
    <row r="24" spans="1:15" x14ac:dyDescent="0.35">
      <c r="A24" s="2">
        <v>44</v>
      </c>
      <c r="C24" s="4">
        <v>90</v>
      </c>
      <c r="D24" s="4">
        <v>1</v>
      </c>
      <c r="F24" s="4">
        <v>180</v>
      </c>
      <c r="O24" s="2" t="s">
        <v>961</v>
      </c>
    </row>
    <row r="25" spans="1:15" x14ac:dyDescent="0.35">
      <c r="A25" s="2">
        <v>45</v>
      </c>
      <c r="C25" s="4">
        <v>100</v>
      </c>
      <c r="D25" s="4">
        <v>1</v>
      </c>
      <c r="F25" s="4">
        <v>200</v>
      </c>
      <c r="O25" s="2" t="s">
        <v>962</v>
      </c>
    </row>
    <row r="26" spans="1:15" x14ac:dyDescent="0.35">
      <c r="A26" s="2">
        <v>46</v>
      </c>
      <c r="C26" s="4">
        <v>120</v>
      </c>
      <c r="D26" s="4">
        <v>1</v>
      </c>
      <c r="F26" s="4">
        <v>240</v>
      </c>
      <c r="O26" s="2" t="s">
        <v>963</v>
      </c>
    </row>
    <row r="27" spans="1:15" x14ac:dyDescent="0.35">
      <c r="A27" s="2">
        <v>47</v>
      </c>
      <c r="C27" s="4">
        <v>150</v>
      </c>
      <c r="D27" s="4">
        <v>1</v>
      </c>
      <c r="F27" s="4">
        <v>300</v>
      </c>
      <c r="O27" s="2" t="s">
        <v>904</v>
      </c>
    </row>
    <row r="28" spans="1:15" x14ac:dyDescent="0.35">
      <c r="A28" s="2">
        <v>48</v>
      </c>
      <c r="C28" s="4">
        <v>180</v>
      </c>
      <c r="D28" s="4">
        <v>1</v>
      </c>
      <c r="F28" s="4">
        <v>360</v>
      </c>
      <c r="O28" s="2" t="s">
        <v>964</v>
      </c>
    </row>
    <row r="29" spans="1:15" x14ac:dyDescent="0.35">
      <c r="A29" s="2">
        <v>49</v>
      </c>
      <c r="C29" s="4">
        <v>200</v>
      </c>
      <c r="D29" s="4">
        <v>1</v>
      </c>
      <c r="F29" s="4">
        <v>400</v>
      </c>
      <c r="O29" s="2" t="s">
        <v>965</v>
      </c>
    </row>
    <row r="30" spans="1:15" x14ac:dyDescent="0.35">
      <c r="A30" s="2">
        <v>50</v>
      </c>
      <c r="C30" s="4">
        <v>210</v>
      </c>
      <c r="D30" s="4">
        <v>1</v>
      </c>
      <c r="F30" s="4">
        <v>420</v>
      </c>
      <c r="O30" s="2" t="s">
        <v>966</v>
      </c>
    </row>
    <row r="31" spans="1:15" x14ac:dyDescent="0.35">
      <c r="A31" s="2">
        <v>51</v>
      </c>
      <c r="C31" s="4">
        <v>330</v>
      </c>
      <c r="D31" s="4">
        <v>1</v>
      </c>
      <c r="F31" s="4">
        <v>660</v>
      </c>
      <c r="O31" s="2" t="s">
        <v>967</v>
      </c>
    </row>
    <row r="32" spans="1:15" x14ac:dyDescent="0.35">
      <c r="A32" s="2">
        <v>52</v>
      </c>
      <c r="C32" s="4">
        <v>340</v>
      </c>
      <c r="D32" s="4">
        <v>1</v>
      </c>
      <c r="F32" s="4">
        <v>680</v>
      </c>
      <c r="O32" s="2" t="s">
        <v>968</v>
      </c>
    </row>
    <row r="33" spans="1:15" x14ac:dyDescent="0.35">
      <c r="A33" s="2">
        <v>53</v>
      </c>
      <c r="C33" s="4">
        <v>350</v>
      </c>
      <c r="D33" s="4">
        <v>1</v>
      </c>
      <c r="F33" s="4">
        <v>700</v>
      </c>
      <c r="O33" s="2" t="s">
        <v>969</v>
      </c>
    </row>
    <row r="34" spans="1:15" x14ac:dyDescent="0.35">
      <c r="A34" s="2">
        <v>54</v>
      </c>
      <c r="C34" s="4">
        <v>360</v>
      </c>
      <c r="D34" s="4">
        <v>1</v>
      </c>
      <c r="F34" s="4">
        <v>720</v>
      </c>
      <c r="O34" s="2" t="s">
        <v>970</v>
      </c>
    </row>
    <row r="35" spans="1:15" x14ac:dyDescent="0.35">
      <c r="A35" s="2">
        <v>55</v>
      </c>
      <c r="C35" s="4">
        <v>375</v>
      </c>
      <c r="D35" s="4">
        <v>1</v>
      </c>
      <c r="F35" s="4">
        <v>750</v>
      </c>
      <c r="O35" s="2" t="s">
        <v>971</v>
      </c>
    </row>
    <row r="36" spans="1:15" x14ac:dyDescent="0.35">
      <c r="A36" s="2">
        <v>56</v>
      </c>
      <c r="C36" s="4">
        <v>400</v>
      </c>
      <c r="D36" s="4">
        <v>1</v>
      </c>
      <c r="F36" s="4">
        <v>800</v>
      </c>
      <c r="O36" s="2" t="s">
        <v>972</v>
      </c>
    </row>
    <row r="37" spans="1:15" x14ac:dyDescent="0.35">
      <c r="A37" s="2">
        <v>57</v>
      </c>
      <c r="C37" s="4">
        <v>480</v>
      </c>
      <c r="D37" s="4">
        <v>1</v>
      </c>
      <c r="F37" s="4">
        <v>960</v>
      </c>
      <c r="O37" s="2" t="s">
        <v>973</v>
      </c>
    </row>
    <row r="38" spans="1:15" x14ac:dyDescent="0.35">
      <c r="A38" s="2">
        <v>58</v>
      </c>
      <c r="C38" s="4">
        <v>500</v>
      </c>
      <c r="D38" s="4">
        <v>1</v>
      </c>
      <c r="F38" s="4">
        <v>1000</v>
      </c>
      <c r="O38" s="2" t="s">
        <v>974</v>
      </c>
    </row>
    <row r="39" spans="1:15" x14ac:dyDescent="0.35">
      <c r="A39" s="2">
        <v>59</v>
      </c>
      <c r="C39" s="4">
        <v>630</v>
      </c>
      <c r="D39" s="4">
        <v>1</v>
      </c>
      <c r="F39" s="4">
        <v>1260</v>
      </c>
      <c r="O39" s="2" t="s">
        <v>975</v>
      </c>
    </row>
    <row r="40" spans="1:15" x14ac:dyDescent="0.35">
      <c r="A40" s="2">
        <v>60</v>
      </c>
      <c r="C40" s="4">
        <v>640</v>
      </c>
      <c r="D40" s="4">
        <v>1</v>
      </c>
      <c r="F40" s="4">
        <v>1280</v>
      </c>
      <c r="O40" s="2" t="s">
        <v>976</v>
      </c>
    </row>
    <row r="41" spans="1:15" x14ac:dyDescent="0.35">
      <c r="A41" s="2">
        <v>61</v>
      </c>
      <c r="C41" s="4">
        <v>660</v>
      </c>
      <c r="D41" s="4">
        <v>1</v>
      </c>
      <c r="F41" s="4">
        <v>1320</v>
      </c>
      <c r="O41" s="2" t="s">
        <v>977</v>
      </c>
    </row>
    <row r="42" spans="1:15" x14ac:dyDescent="0.35">
      <c r="A42" s="2">
        <v>62</v>
      </c>
      <c r="C42" s="4">
        <v>690</v>
      </c>
      <c r="D42" s="4">
        <v>1</v>
      </c>
      <c r="F42" s="4">
        <v>1380</v>
      </c>
      <c r="O42" s="2" t="s">
        <v>978</v>
      </c>
    </row>
    <row r="43" spans="1:15" x14ac:dyDescent="0.35">
      <c r="A43" s="2">
        <v>63</v>
      </c>
      <c r="C43" s="4">
        <v>700</v>
      </c>
      <c r="D43" s="4">
        <v>1</v>
      </c>
      <c r="F43" s="4">
        <v>1400</v>
      </c>
      <c r="O43" s="2" t="s">
        <v>979</v>
      </c>
    </row>
    <row r="44" spans="1:15" x14ac:dyDescent="0.35">
      <c r="A44" s="2">
        <v>64</v>
      </c>
      <c r="C44" s="4">
        <v>750</v>
      </c>
      <c r="D44" s="4">
        <v>1</v>
      </c>
      <c r="F44" s="4">
        <v>1500</v>
      </c>
      <c r="O44" s="2" t="s">
        <v>980</v>
      </c>
    </row>
    <row r="45" spans="1:15" x14ac:dyDescent="0.35">
      <c r="A45" s="2">
        <v>65</v>
      </c>
      <c r="C45" s="4">
        <v>800</v>
      </c>
      <c r="D45" s="4">
        <v>1</v>
      </c>
      <c r="F45" s="4">
        <v>1600</v>
      </c>
      <c r="O45" s="2" t="s">
        <v>981</v>
      </c>
    </row>
    <row r="46" spans="1:15" x14ac:dyDescent="0.35">
      <c r="A46" s="2">
        <v>66</v>
      </c>
      <c r="C46" s="4">
        <v>890</v>
      </c>
      <c r="D46" s="4">
        <v>1</v>
      </c>
      <c r="F46" s="4">
        <v>1780</v>
      </c>
      <c r="O46" s="2" t="s">
        <v>982</v>
      </c>
    </row>
    <row r="47" spans="1:15" x14ac:dyDescent="0.35">
      <c r="A47" s="2">
        <v>67</v>
      </c>
      <c r="C47" s="4">
        <v>930</v>
      </c>
      <c r="D47" s="4">
        <v>1</v>
      </c>
      <c r="F47" s="4">
        <v>1860</v>
      </c>
      <c r="O47" s="2" t="s">
        <v>983</v>
      </c>
    </row>
    <row r="48" spans="1:15" x14ac:dyDescent="0.35">
      <c r="A48" s="2">
        <v>68</v>
      </c>
      <c r="C48" s="4">
        <v>940</v>
      </c>
      <c r="D48" s="4">
        <v>1</v>
      </c>
      <c r="F48" s="4">
        <v>1880</v>
      </c>
      <c r="O48" s="2" t="s">
        <v>984</v>
      </c>
    </row>
    <row r="49" spans="1:15" x14ac:dyDescent="0.35">
      <c r="A49" s="2">
        <v>69</v>
      </c>
      <c r="C49" s="4">
        <v>990</v>
      </c>
      <c r="D49" s="4">
        <v>1</v>
      </c>
      <c r="F49" s="4">
        <v>1980</v>
      </c>
      <c r="O49" s="2" t="s">
        <v>985</v>
      </c>
    </row>
    <row r="50" spans="1:15" x14ac:dyDescent="0.35">
      <c r="A50" s="2">
        <v>70</v>
      </c>
      <c r="C50" s="4">
        <v>1000</v>
      </c>
      <c r="D50" s="4">
        <v>1</v>
      </c>
      <c r="F50" s="4">
        <v>2000</v>
      </c>
      <c r="O50" s="2" t="s">
        <v>986</v>
      </c>
    </row>
    <row r="51" spans="1:15" x14ac:dyDescent="0.35">
      <c r="A51" s="2">
        <v>71</v>
      </c>
      <c r="C51" s="4">
        <v>1050</v>
      </c>
      <c r="D51" s="4">
        <v>1</v>
      </c>
      <c r="F51" s="4">
        <v>2100</v>
      </c>
      <c r="O51" s="2" t="s">
        <v>987</v>
      </c>
    </row>
    <row r="52" spans="1:15" x14ac:dyDescent="0.35">
      <c r="A52" s="2">
        <v>72</v>
      </c>
      <c r="C52" s="4">
        <v>1080</v>
      </c>
      <c r="D52" s="4">
        <v>1</v>
      </c>
      <c r="F52" s="4">
        <v>2160</v>
      </c>
      <c r="O52" s="2" t="s">
        <v>988</v>
      </c>
    </row>
    <row r="53" spans="1:15" x14ac:dyDescent="0.35">
      <c r="A53" s="2">
        <v>73</v>
      </c>
      <c r="C53" s="4">
        <v>1100</v>
      </c>
      <c r="D53" s="4">
        <v>1</v>
      </c>
      <c r="F53" s="4">
        <v>2200</v>
      </c>
      <c r="O53" s="2" t="s">
        <v>989</v>
      </c>
    </row>
    <row r="54" spans="1:15" x14ac:dyDescent="0.35">
      <c r="A54" s="2">
        <v>74</v>
      </c>
      <c r="C54" s="4">
        <v>1150</v>
      </c>
      <c r="D54" s="4">
        <v>1</v>
      </c>
      <c r="F54" s="4">
        <v>2300</v>
      </c>
      <c r="O54" s="2" t="s">
        <v>990</v>
      </c>
    </row>
    <row r="55" spans="1:15" x14ac:dyDescent="0.35">
      <c r="A55" s="2">
        <v>75</v>
      </c>
      <c r="C55" s="4">
        <v>1200</v>
      </c>
      <c r="D55" s="4">
        <v>1</v>
      </c>
      <c r="F55" s="4">
        <v>2400</v>
      </c>
      <c r="O55" s="2" t="s">
        <v>991</v>
      </c>
    </row>
    <row r="56" spans="1:15" x14ac:dyDescent="0.35">
      <c r="A56" s="2">
        <v>76</v>
      </c>
      <c r="C56" s="4">
        <v>1350</v>
      </c>
      <c r="D56" s="4">
        <v>1</v>
      </c>
      <c r="F56" s="4">
        <v>2700</v>
      </c>
      <c r="O56" s="2" t="s">
        <v>992</v>
      </c>
    </row>
    <row r="57" spans="1:15" x14ac:dyDescent="0.35">
      <c r="A57" s="2">
        <v>77</v>
      </c>
      <c r="C57" s="4">
        <v>1490</v>
      </c>
      <c r="D57" s="4">
        <v>1</v>
      </c>
      <c r="F57" s="4">
        <v>2980</v>
      </c>
      <c r="O57" s="2" t="s">
        <v>993</v>
      </c>
    </row>
    <row r="58" spans="1:15" x14ac:dyDescent="0.35">
      <c r="A58" s="2">
        <v>78</v>
      </c>
      <c r="C58" s="4">
        <v>1640</v>
      </c>
      <c r="D58" s="4">
        <v>1</v>
      </c>
      <c r="F58" s="4">
        <v>3280</v>
      </c>
      <c r="O58" s="2" t="s">
        <v>994</v>
      </c>
    </row>
    <row r="59" spans="1:15" x14ac:dyDescent="0.35">
      <c r="A59" s="2">
        <v>79</v>
      </c>
      <c r="C59" s="4">
        <v>1650</v>
      </c>
      <c r="D59" s="4">
        <v>1</v>
      </c>
      <c r="F59" s="4">
        <v>3300</v>
      </c>
      <c r="O59" s="2" t="s">
        <v>995</v>
      </c>
    </row>
    <row r="60" spans="1:15" x14ac:dyDescent="0.35">
      <c r="A60" s="2">
        <v>80</v>
      </c>
      <c r="C60" s="4">
        <v>1800</v>
      </c>
      <c r="D60" s="4">
        <v>1</v>
      </c>
      <c r="F60" s="4">
        <v>3600</v>
      </c>
      <c r="O60" s="2" t="s">
        <v>996</v>
      </c>
    </row>
    <row r="61" spans="1:15" x14ac:dyDescent="0.35">
      <c r="A61" s="2">
        <v>81</v>
      </c>
      <c r="C61" s="4">
        <v>2000</v>
      </c>
      <c r="D61" s="4">
        <v>1</v>
      </c>
      <c r="F61" s="4">
        <v>4000</v>
      </c>
      <c r="O61" s="2" t="s">
        <v>997</v>
      </c>
    </row>
    <row r="62" spans="1:15" x14ac:dyDescent="0.35">
      <c r="A62" s="2">
        <v>82</v>
      </c>
      <c r="C62" s="4">
        <v>2400</v>
      </c>
      <c r="D62" s="4">
        <v>1</v>
      </c>
      <c r="F62" s="4">
        <v>4800</v>
      </c>
      <c r="O62" s="2" t="s">
        <v>998</v>
      </c>
    </row>
    <row r="63" spans="1:15" x14ac:dyDescent="0.35">
      <c r="A63" s="2">
        <v>83</v>
      </c>
      <c r="C63" s="4">
        <v>2500</v>
      </c>
      <c r="D63" s="4">
        <v>1</v>
      </c>
      <c r="F63" s="4">
        <v>5000</v>
      </c>
      <c r="O63" s="2" t="s">
        <v>999</v>
      </c>
    </row>
    <row r="64" spans="1:15" x14ac:dyDescent="0.35">
      <c r="A64" s="2">
        <v>84</v>
      </c>
      <c r="C64" s="4">
        <v>2940</v>
      </c>
      <c r="D64" s="4">
        <v>1</v>
      </c>
      <c r="F64" s="4">
        <v>5880</v>
      </c>
      <c r="O64" s="2" t="s">
        <v>1000</v>
      </c>
    </row>
    <row r="65" spans="1:15" x14ac:dyDescent="0.35">
      <c r="A65" s="2">
        <v>85</v>
      </c>
      <c r="C65" s="4">
        <v>2990</v>
      </c>
      <c r="D65" s="4">
        <v>1</v>
      </c>
      <c r="F65" s="4">
        <v>5980</v>
      </c>
      <c r="O65" s="2" t="s">
        <v>1001</v>
      </c>
    </row>
    <row r="66" spans="1:15" x14ac:dyDescent="0.35">
      <c r="A66" s="2">
        <v>86</v>
      </c>
      <c r="C66" s="4">
        <v>5000</v>
      </c>
      <c r="D66" s="4">
        <v>1</v>
      </c>
      <c r="F66" s="4">
        <v>10000</v>
      </c>
      <c r="O66" s="2" t="s">
        <v>1002</v>
      </c>
    </row>
    <row r="67" spans="1:15" x14ac:dyDescent="0.35">
      <c r="A67" s="2">
        <v>87</v>
      </c>
      <c r="C67" s="4">
        <v>7500</v>
      </c>
      <c r="D67" s="4">
        <v>1</v>
      </c>
      <c r="F67" s="4">
        <v>15000</v>
      </c>
      <c r="O67" s="86" t="s">
        <v>1003</v>
      </c>
    </row>
    <row r="68" spans="1:15" x14ac:dyDescent="0.35">
      <c r="A68" s="2">
        <v>88</v>
      </c>
      <c r="C68" s="4">
        <v>10000</v>
      </c>
      <c r="D68" s="4">
        <v>1</v>
      </c>
      <c r="F68" s="4">
        <v>20000</v>
      </c>
      <c r="O68" s="86" t="s">
        <v>1004</v>
      </c>
    </row>
    <row r="69" spans="1:15" x14ac:dyDescent="0.35">
      <c r="A69" s="2">
        <v>89</v>
      </c>
      <c r="C69" s="4">
        <v>20000</v>
      </c>
      <c r="D69" s="4">
        <v>1</v>
      </c>
      <c r="F69" s="4">
        <v>40000</v>
      </c>
      <c r="O69" s="86" t="s">
        <v>1005</v>
      </c>
    </row>
    <row r="70" spans="1:15" x14ac:dyDescent="0.35">
      <c r="A70" s="2">
        <v>90</v>
      </c>
      <c r="C70" s="4">
        <v>30000</v>
      </c>
      <c r="D70" s="4">
        <v>1</v>
      </c>
      <c r="F70" s="4">
        <v>60000</v>
      </c>
      <c r="O70" s="86" t="s">
        <v>1006</v>
      </c>
    </row>
    <row r="71" spans="1:15" x14ac:dyDescent="0.35">
      <c r="A71" s="2">
        <v>91</v>
      </c>
      <c r="C71" s="4">
        <v>50000</v>
      </c>
      <c r="D71" s="4">
        <v>1</v>
      </c>
      <c r="F71" s="4">
        <v>100000</v>
      </c>
      <c r="O71" s="86" t="s">
        <v>1007</v>
      </c>
    </row>
    <row r="72" spans="1:15" x14ac:dyDescent="0.35">
      <c r="A72" s="2">
        <v>92</v>
      </c>
      <c r="C72" s="4">
        <v>100000</v>
      </c>
      <c r="D72" s="4">
        <v>1</v>
      </c>
      <c r="F72" s="4">
        <v>200000</v>
      </c>
      <c r="O72" s="86" t="s">
        <v>1008</v>
      </c>
    </row>
  </sheetData>
  <phoneticPr fontId="1" type="noConversion"/>
  <conditionalFormatting sqref="C1:D65536">
    <cfRule type="duplicateValues" dxfId="1" priority="1" stopIfTrue="1"/>
  </conditionalFormatting>
  <conditionalFormatting sqref="C2:D13">
    <cfRule type="duplicateValues" dxfId="0" priority="2" stopIfTrue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0"/>
  <sheetViews>
    <sheetView workbookViewId="0">
      <selection activeCell="G3" sqref="G3:G370"/>
    </sheetView>
  </sheetViews>
  <sheetFormatPr defaultRowHeight="14.25" x14ac:dyDescent="0.2"/>
  <sheetData>
    <row r="1" spans="1:7" x14ac:dyDescent="0.2">
      <c r="A1" t="s">
        <v>64</v>
      </c>
      <c r="B1" t="s">
        <v>65</v>
      </c>
      <c r="C1" t="s">
        <v>2</v>
      </c>
    </row>
    <row r="2" spans="1:7" x14ac:dyDescent="0.2">
      <c r="C2" s="8"/>
    </row>
    <row r="3" spans="1:7" x14ac:dyDescent="0.2">
      <c r="A3">
        <v>1</v>
      </c>
      <c r="C3">
        <v>12</v>
      </c>
      <c r="D3">
        <f>VLOOKUP(C3,[2]Sheet1!$A$2:$C$38,3,TRUE)</f>
        <v>8</v>
      </c>
      <c r="E3">
        <f>A3</f>
        <v>1</v>
      </c>
      <c r="G3">
        <f>ROUND(D3*1.2,0)</f>
        <v>10</v>
      </c>
    </row>
    <row r="4" spans="1:7" x14ac:dyDescent="0.2">
      <c r="A4">
        <v>1</v>
      </c>
      <c r="C4">
        <v>15</v>
      </c>
      <c r="D4">
        <f>VLOOKUP(C4,[2]Sheet1!$A$2:$C$38,3,TRUE)</f>
        <v>28</v>
      </c>
      <c r="E4" t="str">
        <f>IF(A4=A3,"",A4)</f>
        <v/>
      </c>
      <c r="G4">
        <f t="shared" ref="G4:G67" si="0">ROUND(D4*1.2,0)</f>
        <v>34</v>
      </c>
    </row>
    <row r="5" spans="1:7" x14ac:dyDescent="0.2">
      <c r="A5">
        <v>1</v>
      </c>
      <c r="C5">
        <v>20</v>
      </c>
      <c r="D5">
        <f>VLOOKUP(C5,[2]Sheet1!$A$2:$C$38,3,TRUE)</f>
        <v>93</v>
      </c>
      <c r="E5" t="str">
        <f t="shared" ref="E5:E68" si="1">IF(A5=A4,"",A5)</f>
        <v/>
      </c>
      <c r="G5">
        <f t="shared" si="0"/>
        <v>112</v>
      </c>
    </row>
    <row r="6" spans="1:7" x14ac:dyDescent="0.2">
      <c r="A6">
        <v>2</v>
      </c>
      <c r="C6">
        <v>12</v>
      </c>
      <c r="D6">
        <f>VLOOKUP(C6,[2]Sheet1!$A$2:$C$38,3,TRUE)</f>
        <v>8</v>
      </c>
      <c r="E6">
        <f t="shared" si="1"/>
        <v>2</v>
      </c>
      <c r="G6">
        <f t="shared" si="0"/>
        <v>10</v>
      </c>
    </row>
    <row r="7" spans="1:7" x14ac:dyDescent="0.2">
      <c r="A7">
        <v>2</v>
      </c>
      <c r="C7">
        <v>15</v>
      </c>
      <c r="D7">
        <f>VLOOKUP(C7,[2]Sheet1!$A$2:$C$38,3,TRUE)</f>
        <v>28</v>
      </c>
      <c r="E7" t="str">
        <f t="shared" si="1"/>
        <v/>
      </c>
      <c r="G7">
        <f t="shared" si="0"/>
        <v>34</v>
      </c>
    </row>
    <row r="8" spans="1:7" x14ac:dyDescent="0.2">
      <c r="A8">
        <v>2</v>
      </c>
      <c r="C8">
        <v>20</v>
      </c>
      <c r="D8">
        <f>VLOOKUP(C8,[2]Sheet1!$A$2:$C$38,3,TRUE)</f>
        <v>93</v>
      </c>
      <c r="E8" t="str">
        <f t="shared" si="1"/>
        <v/>
      </c>
      <c r="G8">
        <f t="shared" si="0"/>
        <v>112</v>
      </c>
    </row>
    <row r="9" spans="1:7" x14ac:dyDescent="0.2">
      <c r="A9">
        <v>3</v>
      </c>
      <c r="C9">
        <v>12</v>
      </c>
      <c r="D9">
        <f>VLOOKUP(C9,[2]Sheet1!$A$2:$C$38,3,TRUE)</f>
        <v>8</v>
      </c>
      <c r="E9">
        <f t="shared" si="1"/>
        <v>3</v>
      </c>
      <c r="G9">
        <f t="shared" si="0"/>
        <v>10</v>
      </c>
    </row>
    <row r="10" spans="1:7" x14ac:dyDescent="0.2">
      <c r="A10">
        <v>3</v>
      </c>
      <c r="C10">
        <v>15</v>
      </c>
      <c r="D10">
        <f>VLOOKUP(C10,[2]Sheet1!$A$2:$C$38,3,TRUE)</f>
        <v>28</v>
      </c>
      <c r="E10" t="str">
        <f t="shared" si="1"/>
        <v/>
      </c>
      <c r="G10">
        <f t="shared" si="0"/>
        <v>34</v>
      </c>
    </row>
    <row r="11" spans="1:7" x14ac:dyDescent="0.2">
      <c r="A11">
        <v>3</v>
      </c>
      <c r="C11">
        <v>20</v>
      </c>
      <c r="D11">
        <f>VLOOKUP(C11,[2]Sheet1!$A$2:$C$38,3,TRUE)</f>
        <v>93</v>
      </c>
      <c r="E11" t="str">
        <f t="shared" si="1"/>
        <v/>
      </c>
      <c r="G11">
        <f t="shared" si="0"/>
        <v>112</v>
      </c>
    </row>
    <row r="12" spans="1:7" x14ac:dyDescent="0.2">
      <c r="A12">
        <v>4</v>
      </c>
      <c r="C12">
        <v>12</v>
      </c>
      <c r="D12">
        <f>VLOOKUP(C12,[2]Sheet1!$A$2:$C$38,3,TRUE)</f>
        <v>8</v>
      </c>
      <c r="E12">
        <f t="shared" si="1"/>
        <v>4</v>
      </c>
      <c r="G12">
        <f t="shared" si="0"/>
        <v>10</v>
      </c>
    </row>
    <row r="13" spans="1:7" x14ac:dyDescent="0.2">
      <c r="A13">
        <v>4</v>
      </c>
      <c r="C13">
        <v>15</v>
      </c>
      <c r="D13">
        <f>VLOOKUP(C13,[2]Sheet1!$A$2:$C$38,3,TRUE)</f>
        <v>28</v>
      </c>
      <c r="E13" t="str">
        <f t="shared" si="1"/>
        <v/>
      </c>
      <c r="G13">
        <f t="shared" si="0"/>
        <v>34</v>
      </c>
    </row>
    <row r="14" spans="1:7" x14ac:dyDescent="0.2">
      <c r="A14">
        <v>4</v>
      </c>
      <c r="C14">
        <v>20</v>
      </c>
      <c r="D14">
        <f>VLOOKUP(C14,[2]Sheet1!$A$2:$C$38,3,TRUE)</f>
        <v>93</v>
      </c>
      <c r="E14" t="str">
        <f t="shared" si="1"/>
        <v/>
      </c>
      <c r="G14">
        <f t="shared" si="0"/>
        <v>112</v>
      </c>
    </row>
    <row r="15" spans="1:7" x14ac:dyDescent="0.2">
      <c r="A15">
        <v>5</v>
      </c>
      <c r="C15">
        <v>12</v>
      </c>
      <c r="D15">
        <f>VLOOKUP(C15,[2]Sheet1!$A$2:$C$38,3,TRUE)</f>
        <v>8</v>
      </c>
      <c r="E15">
        <f t="shared" si="1"/>
        <v>5</v>
      </c>
      <c r="G15">
        <f t="shared" si="0"/>
        <v>10</v>
      </c>
    </row>
    <row r="16" spans="1:7" x14ac:dyDescent="0.2">
      <c r="A16">
        <v>5</v>
      </c>
      <c r="C16">
        <v>15</v>
      </c>
      <c r="D16">
        <f>VLOOKUP(C16,[2]Sheet1!$A$2:$C$38,3,TRUE)</f>
        <v>28</v>
      </c>
      <c r="E16" t="str">
        <f t="shared" si="1"/>
        <v/>
      </c>
      <c r="G16">
        <f t="shared" si="0"/>
        <v>34</v>
      </c>
    </row>
    <row r="17" spans="1:7" x14ac:dyDescent="0.2">
      <c r="A17">
        <v>5</v>
      </c>
      <c r="C17">
        <v>20</v>
      </c>
      <c r="D17">
        <f>VLOOKUP(C17,[2]Sheet1!$A$2:$C$38,3,TRUE)</f>
        <v>93</v>
      </c>
      <c r="E17" t="str">
        <f t="shared" si="1"/>
        <v/>
      </c>
      <c r="G17">
        <f t="shared" si="0"/>
        <v>112</v>
      </c>
    </row>
    <row r="18" spans="1:7" x14ac:dyDescent="0.2">
      <c r="A18">
        <v>6</v>
      </c>
      <c r="C18">
        <v>12</v>
      </c>
      <c r="D18">
        <f>VLOOKUP(C18,[2]Sheet1!$A$2:$C$38,3,TRUE)</f>
        <v>8</v>
      </c>
      <c r="E18">
        <f t="shared" si="1"/>
        <v>6</v>
      </c>
      <c r="G18">
        <f t="shared" si="0"/>
        <v>10</v>
      </c>
    </row>
    <row r="19" spans="1:7" x14ac:dyDescent="0.2">
      <c r="A19">
        <v>6</v>
      </c>
      <c r="C19">
        <v>15</v>
      </c>
      <c r="D19">
        <f>VLOOKUP(C19,[2]Sheet1!$A$2:$C$38,3,TRUE)</f>
        <v>28</v>
      </c>
      <c r="E19" t="str">
        <f t="shared" si="1"/>
        <v/>
      </c>
      <c r="G19">
        <f t="shared" si="0"/>
        <v>34</v>
      </c>
    </row>
    <row r="20" spans="1:7" x14ac:dyDescent="0.2">
      <c r="A20">
        <v>6</v>
      </c>
      <c r="C20">
        <v>20</v>
      </c>
      <c r="D20">
        <f>VLOOKUP(C20,[2]Sheet1!$A$2:$C$38,3,TRUE)</f>
        <v>93</v>
      </c>
      <c r="E20" t="str">
        <f t="shared" si="1"/>
        <v/>
      </c>
      <c r="G20">
        <f t="shared" si="0"/>
        <v>112</v>
      </c>
    </row>
    <row r="21" spans="1:7" x14ac:dyDescent="0.2">
      <c r="A21">
        <v>7</v>
      </c>
      <c r="C21">
        <v>12</v>
      </c>
      <c r="D21">
        <f>VLOOKUP(C21,[2]Sheet1!$A$2:$C$38,3,TRUE)</f>
        <v>8</v>
      </c>
      <c r="E21">
        <f t="shared" si="1"/>
        <v>7</v>
      </c>
      <c r="G21">
        <f t="shared" si="0"/>
        <v>10</v>
      </c>
    </row>
    <row r="22" spans="1:7" x14ac:dyDescent="0.2">
      <c r="A22">
        <v>7</v>
      </c>
      <c r="C22">
        <v>15</v>
      </c>
      <c r="D22">
        <f>VLOOKUP(C22,[2]Sheet1!$A$2:$C$38,3,TRUE)</f>
        <v>28</v>
      </c>
      <c r="E22" t="str">
        <f t="shared" si="1"/>
        <v/>
      </c>
      <c r="G22">
        <f t="shared" si="0"/>
        <v>34</v>
      </c>
    </row>
    <row r="23" spans="1:7" x14ac:dyDescent="0.2">
      <c r="A23">
        <v>7</v>
      </c>
      <c r="C23">
        <v>20</v>
      </c>
      <c r="D23">
        <f>VLOOKUP(C23,[2]Sheet1!$A$2:$C$38,3,TRUE)</f>
        <v>93</v>
      </c>
      <c r="E23" t="str">
        <f t="shared" si="1"/>
        <v/>
      </c>
      <c r="G23">
        <f t="shared" si="0"/>
        <v>112</v>
      </c>
    </row>
    <row r="24" spans="1:7" x14ac:dyDescent="0.2">
      <c r="A24">
        <v>8</v>
      </c>
      <c r="C24">
        <v>12</v>
      </c>
      <c r="D24">
        <f>VLOOKUP(C24,[2]Sheet1!$A$2:$C$38,3,TRUE)</f>
        <v>8</v>
      </c>
      <c r="E24">
        <f t="shared" si="1"/>
        <v>8</v>
      </c>
      <c r="G24">
        <f t="shared" si="0"/>
        <v>10</v>
      </c>
    </row>
    <row r="25" spans="1:7" x14ac:dyDescent="0.2">
      <c r="A25">
        <v>8</v>
      </c>
      <c r="C25">
        <v>15</v>
      </c>
      <c r="D25">
        <f>VLOOKUP(C25,[2]Sheet1!$A$2:$C$38,3,TRUE)</f>
        <v>28</v>
      </c>
      <c r="E25" t="str">
        <f t="shared" si="1"/>
        <v/>
      </c>
      <c r="G25">
        <f t="shared" si="0"/>
        <v>34</v>
      </c>
    </row>
    <row r="26" spans="1:7" x14ac:dyDescent="0.2">
      <c r="A26">
        <v>8</v>
      </c>
      <c r="C26">
        <v>20</v>
      </c>
      <c r="D26">
        <f>VLOOKUP(C26,[2]Sheet1!$A$2:$C$38,3,TRUE)</f>
        <v>93</v>
      </c>
      <c r="E26" t="str">
        <f t="shared" si="1"/>
        <v/>
      </c>
      <c r="G26">
        <f t="shared" si="0"/>
        <v>112</v>
      </c>
    </row>
    <row r="27" spans="1:7" x14ac:dyDescent="0.2">
      <c r="A27">
        <v>9</v>
      </c>
      <c r="C27">
        <v>12</v>
      </c>
      <c r="D27">
        <f>VLOOKUP(C27,[2]Sheet1!$A$2:$C$38,3,TRUE)</f>
        <v>8</v>
      </c>
      <c r="E27">
        <f t="shared" si="1"/>
        <v>9</v>
      </c>
      <c r="G27">
        <f t="shared" si="0"/>
        <v>10</v>
      </c>
    </row>
    <row r="28" spans="1:7" x14ac:dyDescent="0.2">
      <c r="A28">
        <v>9</v>
      </c>
      <c r="C28">
        <v>15</v>
      </c>
      <c r="D28">
        <f>VLOOKUP(C28,[2]Sheet1!$A$2:$C$38,3,TRUE)</f>
        <v>28</v>
      </c>
      <c r="E28" t="str">
        <f t="shared" si="1"/>
        <v/>
      </c>
      <c r="G28">
        <f t="shared" si="0"/>
        <v>34</v>
      </c>
    </row>
    <row r="29" spans="1:7" x14ac:dyDescent="0.2">
      <c r="A29">
        <v>9</v>
      </c>
      <c r="C29">
        <v>20</v>
      </c>
      <c r="D29">
        <f>VLOOKUP(C29,[2]Sheet1!$A$2:$C$38,3,TRUE)</f>
        <v>93</v>
      </c>
      <c r="E29" t="str">
        <f t="shared" si="1"/>
        <v/>
      </c>
      <c r="G29">
        <f t="shared" si="0"/>
        <v>112</v>
      </c>
    </row>
    <row r="30" spans="1:7" x14ac:dyDescent="0.2">
      <c r="A30">
        <v>10</v>
      </c>
      <c r="C30">
        <v>12</v>
      </c>
      <c r="D30">
        <f>VLOOKUP(C30,[2]Sheet1!$A$2:$C$38,3,TRUE)</f>
        <v>8</v>
      </c>
      <c r="E30">
        <f t="shared" si="1"/>
        <v>10</v>
      </c>
      <c r="G30">
        <f t="shared" si="0"/>
        <v>10</v>
      </c>
    </row>
    <row r="31" spans="1:7" x14ac:dyDescent="0.2">
      <c r="A31">
        <v>10</v>
      </c>
      <c r="C31">
        <v>15</v>
      </c>
      <c r="D31">
        <f>VLOOKUP(C31,[2]Sheet1!$A$2:$C$38,3,TRUE)</f>
        <v>28</v>
      </c>
      <c r="E31" t="str">
        <f t="shared" si="1"/>
        <v/>
      </c>
      <c r="G31">
        <f t="shared" si="0"/>
        <v>34</v>
      </c>
    </row>
    <row r="32" spans="1:7" x14ac:dyDescent="0.2">
      <c r="A32">
        <v>10</v>
      </c>
      <c r="C32">
        <v>20</v>
      </c>
      <c r="D32">
        <f>VLOOKUP(C32,[2]Sheet1!$A$2:$C$38,3,TRUE)</f>
        <v>93</v>
      </c>
      <c r="E32" t="str">
        <f t="shared" si="1"/>
        <v/>
      </c>
      <c r="G32">
        <f t="shared" si="0"/>
        <v>112</v>
      </c>
    </row>
    <row r="33" spans="1:7" x14ac:dyDescent="0.2">
      <c r="A33">
        <v>11</v>
      </c>
      <c r="C33">
        <v>12</v>
      </c>
      <c r="D33">
        <f>VLOOKUP(C33,[2]Sheet1!$A$2:$C$38,3,TRUE)</f>
        <v>8</v>
      </c>
      <c r="E33">
        <f t="shared" si="1"/>
        <v>11</v>
      </c>
      <c r="G33">
        <f t="shared" si="0"/>
        <v>10</v>
      </c>
    </row>
    <row r="34" spans="1:7" x14ac:dyDescent="0.2">
      <c r="A34">
        <v>11</v>
      </c>
      <c r="C34">
        <v>15</v>
      </c>
      <c r="D34">
        <f>VLOOKUP(C34,[2]Sheet1!$A$2:$C$38,3,TRUE)</f>
        <v>28</v>
      </c>
      <c r="E34" t="str">
        <f t="shared" si="1"/>
        <v/>
      </c>
      <c r="G34">
        <f t="shared" si="0"/>
        <v>34</v>
      </c>
    </row>
    <row r="35" spans="1:7" x14ac:dyDescent="0.2">
      <c r="A35">
        <v>11</v>
      </c>
      <c r="C35">
        <v>20</v>
      </c>
      <c r="D35">
        <f>VLOOKUP(C35,[2]Sheet1!$A$2:$C$38,3,TRUE)</f>
        <v>93</v>
      </c>
      <c r="E35" t="str">
        <f t="shared" si="1"/>
        <v/>
      </c>
      <c r="G35">
        <f t="shared" si="0"/>
        <v>112</v>
      </c>
    </row>
    <row r="36" spans="1:7" x14ac:dyDescent="0.2">
      <c r="A36">
        <v>12</v>
      </c>
      <c r="C36">
        <v>12</v>
      </c>
      <c r="D36">
        <f>VLOOKUP(C36,[2]Sheet1!$A$2:$C$38,3,TRUE)</f>
        <v>8</v>
      </c>
      <c r="E36">
        <f t="shared" si="1"/>
        <v>12</v>
      </c>
      <c r="G36">
        <f t="shared" si="0"/>
        <v>10</v>
      </c>
    </row>
    <row r="37" spans="1:7" x14ac:dyDescent="0.2">
      <c r="A37">
        <v>12</v>
      </c>
      <c r="C37">
        <v>15</v>
      </c>
      <c r="D37">
        <f>VLOOKUP(C37,[2]Sheet1!$A$2:$C$38,3,TRUE)</f>
        <v>28</v>
      </c>
      <c r="E37" t="str">
        <f t="shared" si="1"/>
        <v/>
      </c>
      <c r="G37">
        <f t="shared" si="0"/>
        <v>34</v>
      </c>
    </row>
    <row r="38" spans="1:7" x14ac:dyDescent="0.2">
      <c r="A38">
        <v>12</v>
      </c>
      <c r="C38">
        <v>20</v>
      </c>
      <c r="D38">
        <f>VLOOKUP(C38,[2]Sheet1!$A$2:$C$38,3,TRUE)</f>
        <v>93</v>
      </c>
      <c r="E38" t="str">
        <f t="shared" si="1"/>
        <v/>
      </c>
      <c r="G38">
        <f t="shared" si="0"/>
        <v>112</v>
      </c>
    </row>
    <row r="39" spans="1:7" x14ac:dyDescent="0.2">
      <c r="A39">
        <v>13</v>
      </c>
      <c r="C39">
        <v>12</v>
      </c>
      <c r="D39">
        <f>VLOOKUP(C39,[2]Sheet1!$A$2:$C$38,3,TRUE)</f>
        <v>8</v>
      </c>
      <c r="E39">
        <f t="shared" si="1"/>
        <v>13</v>
      </c>
      <c r="G39">
        <f t="shared" si="0"/>
        <v>10</v>
      </c>
    </row>
    <row r="40" spans="1:7" x14ac:dyDescent="0.2">
      <c r="A40">
        <v>13</v>
      </c>
      <c r="C40">
        <v>15</v>
      </c>
      <c r="D40">
        <f>VLOOKUP(C40,[2]Sheet1!$A$2:$C$38,3,TRUE)</f>
        <v>28</v>
      </c>
      <c r="E40" t="str">
        <f t="shared" si="1"/>
        <v/>
      </c>
      <c r="G40">
        <f t="shared" si="0"/>
        <v>34</v>
      </c>
    </row>
    <row r="41" spans="1:7" x14ac:dyDescent="0.2">
      <c r="A41">
        <v>13</v>
      </c>
      <c r="C41">
        <v>20</v>
      </c>
      <c r="D41">
        <f>VLOOKUP(C41,[2]Sheet1!$A$2:$C$38,3,TRUE)</f>
        <v>93</v>
      </c>
      <c r="E41" t="str">
        <f t="shared" si="1"/>
        <v/>
      </c>
      <c r="G41">
        <f t="shared" si="0"/>
        <v>112</v>
      </c>
    </row>
    <row r="42" spans="1:7" x14ac:dyDescent="0.2">
      <c r="A42">
        <v>14</v>
      </c>
      <c r="C42">
        <v>12</v>
      </c>
      <c r="D42">
        <f>VLOOKUP(C42,[2]Sheet1!$A$2:$C$38,3,TRUE)</f>
        <v>8</v>
      </c>
      <c r="E42">
        <f t="shared" si="1"/>
        <v>14</v>
      </c>
      <c r="G42">
        <f t="shared" si="0"/>
        <v>10</v>
      </c>
    </row>
    <row r="43" spans="1:7" x14ac:dyDescent="0.2">
      <c r="A43">
        <v>14</v>
      </c>
      <c r="C43">
        <v>15</v>
      </c>
      <c r="D43">
        <f>VLOOKUP(C43,[2]Sheet1!$A$2:$C$38,3,TRUE)</f>
        <v>28</v>
      </c>
      <c r="E43" t="str">
        <f t="shared" si="1"/>
        <v/>
      </c>
      <c r="G43">
        <f t="shared" si="0"/>
        <v>34</v>
      </c>
    </row>
    <row r="44" spans="1:7" x14ac:dyDescent="0.2">
      <c r="A44">
        <v>14</v>
      </c>
      <c r="C44">
        <v>20</v>
      </c>
      <c r="D44">
        <f>VLOOKUP(C44,[2]Sheet1!$A$2:$C$38,3,TRUE)</f>
        <v>93</v>
      </c>
      <c r="E44" t="str">
        <f t="shared" si="1"/>
        <v/>
      </c>
      <c r="G44">
        <f t="shared" si="0"/>
        <v>112</v>
      </c>
    </row>
    <row r="45" spans="1:7" x14ac:dyDescent="0.2">
      <c r="A45">
        <v>15</v>
      </c>
      <c r="C45">
        <v>12</v>
      </c>
      <c r="D45">
        <f>VLOOKUP(C45,[2]Sheet1!$A$2:$C$38,3,TRUE)</f>
        <v>8</v>
      </c>
      <c r="E45">
        <f t="shared" si="1"/>
        <v>15</v>
      </c>
      <c r="G45">
        <f t="shared" si="0"/>
        <v>10</v>
      </c>
    </row>
    <row r="46" spans="1:7" x14ac:dyDescent="0.2">
      <c r="A46">
        <v>15</v>
      </c>
      <c r="C46">
        <v>15</v>
      </c>
      <c r="D46">
        <f>VLOOKUP(C46,[2]Sheet1!$A$2:$C$38,3,TRUE)</f>
        <v>28</v>
      </c>
      <c r="E46" t="str">
        <f t="shared" si="1"/>
        <v/>
      </c>
      <c r="G46">
        <f t="shared" si="0"/>
        <v>34</v>
      </c>
    </row>
    <row r="47" spans="1:7" x14ac:dyDescent="0.2">
      <c r="A47">
        <v>15</v>
      </c>
      <c r="C47">
        <v>20</v>
      </c>
      <c r="D47">
        <f>VLOOKUP(C47,[2]Sheet1!$A$2:$C$38,3,TRUE)</f>
        <v>93</v>
      </c>
      <c r="E47" t="str">
        <f t="shared" si="1"/>
        <v/>
      </c>
      <c r="G47">
        <f t="shared" si="0"/>
        <v>112</v>
      </c>
    </row>
    <row r="48" spans="1:7" x14ac:dyDescent="0.2">
      <c r="A48">
        <v>16</v>
      </c>
      <c r="C48">
        <v>12</v>
      </c>
      <c r="D48">
        <f>VLOOKUP(C48,[2]Sheet1!$A$2:$C$38,3,TRUE)</f>
        <v>8</v>
      </c>
      <c r="E48">
        <f t="shared" si="1"/>
        <v>16</v>
      </c>
      <c r="G48">
        <f t="shared" si="0"/>
        <v>10</v>
      </c>
    </row>
    <row r="49" spans="1:7" x14ac:dyDescent="0.2">
      <c r="A49">
        <v>16</v>
      </c>
      <c r="C49">
        <v>15</v>
      </c>
      <c r="D49">
        <f>VLOOKUP(C49,[2]Sheet1!$A$2:$C$38,3,TRUE)</f>
        <v>28</v>
      </c>
      <c r="E49" t="str">
        <f t="shared" si="1"/>
        <v/>
      </c>
      <c r="G49">
        <f t="shared" si="0"/>
        <v>34</v>
      </c>
    </row>
    <row r="50" spans="1:7" x14ac:dyDescent="0.2">
      <c r="A50">
        <v>16</v>
      </c>
      <c r="C50">
        <v>20</v>
      </c>
      <c r="D50">
        <f>VLOOKUP(C50,[2]Sheet1!$A$2:$C$38,3,TRUE)</f>
        <v>93</v>
      </c>
      <c r="E50" t="str">
        <f t="shared" si="1"/>
        <v/>
      </c>
      <c r="G50">
        <f t="shared" si="0"/>
        <v>112</v>
      </c>
    </row>
    <row r="51" spans="1:7" x14ac:dyDescent="0.2">
      <c r="A51">
        <v>17</v>
      </c>
      <c r="C51">
        <v>12</v>
      </c>
      <c r="D51">
        <f>VLOOKUP(C51,[2]Sheet1!$A$2:$C$38,3,TRUE)</f>
        <v>8</v>
      </c>
      <c r="E51">
        <f t="shared" si="1"/>
        <v>17</v>
      </c>
      <c r="G51">
        <f t="shared" si="0"/>
        <v>10</v>
      </c>
    </row>
    <row r="52" spans="1:7" x14ac:dyDescent="0.2">
      <c r="A52">
        <v>17</v>
      </c>
      <c r="C52">
        <v>15</v>
      </c>
      <c r="D52">
        <f>VLOOKUP(C52,[2]Sheet1!$A$2:$C$38,3,TRUE)</f>
        <v>28</v>
      </c>
      <c r="E52" t="str">
        <f t="shared" si="1"/>
        <v/>
      </c>
      <c r="G52">
        <f t="shared" si="0"/>
        <v>34</v>
      </c>
    </row>
    <row r="53" spans="1:7" x14ac:dyDescent="0.2">
      <c r="A53">
        <v>17</v>
      </c>
      <c r="C53">
        <v>20</v>
      </c>
      <c r="D53">
        <f>VLOOKUP(C53,[2]Sheet1!$A$2:$C$38,3,TRUE)</f>
        <v>93</v>
      </c>
      <c r="E53" t="str">
        <f t="shared" si="1"/>
        <v/>
      </c>
      <c r="G53">
        <f t="shared" si="0"/>
        <v>112</v>
      </c>
    </row>
    <row r="54" spans="1:7" x14ac:dyDescent="0.2">
      <c r="A54">
        <v>18</v>
      </c>
      <c r="C54">
        <v>12</v>
      </c>
      <c r="D54">
        <f>VLOOKUP(C54,[2]Sheet1!$A$2:$C$38,3,TRUE)</f>
        <v>8</v>
      </c>
      <c r="E54">
        <f t="shared" si="1"/>
        <v>18</v>
      </c>
      <c r="G54">
        <f t="shared" si="0"/>
        <v>10</v>
      </c>
    </row>
    <row r="55" spans="1:7" x14ac:dyDescent="0.2">
      <c r="A55">
        <v>18</v>
      </c>
      <c r="C55">
        <v>15</v>
      </c>
      <c r="D55">
        <f>VLOOKUP(C55,[2]Sheet1!$A$2:$C$38,3,TRUE)</f>
        <v>28</v>
      </c>
      <c r="E55" t="str">
        <f t="shared" si="1"/>
        <v/>
      </c>
      <c r="G55">
        <f t="shared" si="0"/>
        <v>34</v>
      </c>
    </row>
    <row r="56" spans="1:7" x14ac:dyDescent="0.2">
      <c r="A56">
        <v>18</v>
      </c>
      <c r="C56">
        <v>20</v>
      </c>
      <c r="D56">
        <f>VLOOKUP(C56,[2]Sheet1!$A$2:$C$38,3,TRUE)</f>
        <v>93</v>
      </c>
      <c r="E56" t="str">
        <f t="shared" si="1"/>
        <v/>
      </c>
      <c r="G56">
        <f t="shared" si="0"/>
        <v>112</v>
      </c>
    </row>
    <row r="57" spans="1:7" x14ac:dyDescent="0.2">
      <c r="A57">
        <v>19</v>
      </c>
      <c r="C57">
        <v>12</v>
      </c>
      <c r="D57">
        <f>VLOOKUP(C57,[2]Sheet1!$A$2:$C$38,3,TRUE)</f>
        <v>8</v>
      </c>
      <c r="E57">
        <f t="shared" si="1"/>
        <v>19</v>
      </c>
      <c r="G57">
        <f t="shared" si="0"/>
        <v>10</v>
      </c>
    </row>
    <row r="58" spans="1:7" x14ac:dyDescent="0.2">
      <c r="A58">
        <v>19</v>
      </c>
      <c r="C58">
        <v>15</v>
      </c>
      <c r="D58">
        <f>VLOOKUP(C58,[2]Sheet1!$A$2:$C$38,3,TRUE)</f>
        <v>28</v>
      </c>
      <c r="E58" t="str">
        <f t="shared" si="1"/>
        <v/>
      </c>
      <c r="G58">
        <f t="shared" si="0"/>
        <v>34</v>
      </c>
    </row>
    <row r="59" spans="1:7" x14ac:dyDescent="0.2">
      <c r="A59">
        <v>19</v>
      </c>
      <c r="C59">
        <v>20</v>
      </c>
      <c r="D59">
        <f>VLOOKUP(C59,[2]Sheet1!$A$2:$C$38,3,TRUE)</f>
        <v>93</v>
      </c>
      <c r="E59" t="str">
        <f t="shared" si="1"/>
        <v/>
      </c>
      <c r="G59">
        <f t="shared" si="0"/>
        <v>112</v>
      </c>
    </row>
    <row r="60" spans="1:7" x14ac:dyDescent="0.2">
      <c r="A60">
        <v>20</v>
      </c>
      <c r="C60">
        <v>12</v>
      </c>
      <c r="D60">
        <f>VLOOKUP(C60,[2]Sheet1!$A$2:$C$38,3,TRUE)</f>
        <v>8</v>
      </c>
      <c r="E60">
        <f t="shared" si="1"/>
        <v>20</v>
      </c>
      <c r="G60">
        <f t="shared" si="0"/>
        <v>10</v>
      </c>
    </row>
    <row r="61" spans="1:7" x14ac:dyDescent="0.2">
      <c r="A61">
        <v>20</v>
      </c>
      <c r="C61">
        <v>15</v>
      </c>
      <c r="D61">
        <f>VLOOKUP(C61,[2]Sheet1!$A$2:$C$38,3,TRUE)</f>
        <v>28</v>
      </c>
      <c r="E61" t="str">
        <f t="shared" si="1"/>
        <v/>
      </c>
      <c r="G61">
        <f t="shared" si="0"/>
        <v>34</v>
      </c>
    </row>
    <row r="62" spans="1:7" x14ac:dyDescent="0.2">
      <c r="A62">
        <v>20</v>
      </c>
      <c r="C62">
        <v>20</v>
      </c>
      <c r="D62">
        <f>VLOOKUP(C62,[2]Sheet1!$A$2:$C$38,3,TRUE)</f>
        <v>93</v>
      </c>
      <c r="E62" t="str">
        <f t="shared" si="1"/>
        <v/>
      </c>
      <c r="G62">
        <f t="shared" si="0"/>
        <v>112</v>
      </c>
    </row>
    <row r="63" spans="1:7" x14ac:dyDescent="0.2">
      <c r="A63">
        <v>21</v>
      </c>
      <c r="C63">
        <v>12</v>
      </c>
      <c r="D63">
        <f>VLOOKUP(C63,[2]Sheet1!$A$2:$C$38,3,TRUE)</f>
        <v>8</v>
      </c>
      <c r="E63">
        <f t="shared" si="1"/>
        <v>21</v>
      </c>
      <c r="G63">
        <f t="shared" si="0"/>
        <v>10</v>
      </c>
    </row>
    <row r="64" spans="1:7" x14ac:dyDescent="0.2">
      <c r="A64">
        <v>21</v>
      </c>
      <c r="C64">
        <v>15</v>
      </c>
      <c r="D64">
        <f>VLOOKUP(C64,[2]Sheet1!$A$2:$C$38,3,TRUE)</f>
        <v>28</v>
      </c>
      <c r="E64" t="str">
        <f t="shared" si="1"/>
        <v/>
      </c>
      <c r="G64">
        <f t="shared" si="0"/>
        <v>34</v>
      </c>
    </row>
    <row r="65" spans="1:7" x14ac:dyDescent="0.2">
      <c r="A65">
        <v>21</v>
      </c>
      <c r="C65">
        <v>20</v>
      </c>
      <c r="D65">
        <f>VLOOKUP(C65,[2]Sheet1!$A$2:$C$38,3,TRUE)</f>
        <v>93</v>
      </c>
      <c r="E65" t="str">
        <f t="shared" si="1"/>
        <v/>
      </c>
      <c r="G65">
        <f t="shared" si="0"/>
        <v>112</v>
      </c>
    </row>
    <row r="66" spans="1:7" x14ac:dyDescent="0.2">
      <c r="A66">
        <v>22</v>
      </c>
      <c r="C66">
        <v>12</v>
      </c>
      <c r="D66">
        <f>VLOOKUP(C66,[2]Sheet1!$A$2:$C$38,3,TRUE)</f>
        <v>8</v>
      </c>
      <c r="E66">
        <f t="shared" si="1"/>
        <v>22</v>
      </c>
      <c r="G66">
        <f t="shared" si="0"/>
        <v>10</v>
      </c>
    </row>
    <row r="67" spans="1:7" x14ac:dyDescent="0.2">
      <c r="A67">
        <v>22</v>
      </c>
      <c r="C67">
        <v>15</v>
      </c>
      <c r="D67">
        <f>VLOOKUP(C67,[2]Sheet1!$A$2:$C$38,3,TRUE)</f>
        <v>28</v>
      </c>
      <c r="E67" t="str">
        <f t="shared" si="1"/>
        <v/>
      </c>
      <c r="G67">
        <f t="shared" si="0"/>
        <v>34</v>
      </c>
    </row>
    <row r="68" spans="1:7" x14ac:dyDescent="0.2">
      <c r="A68">
        <v>22</v>
      </c>
      <c r="C68">
        <v>20</v>
      </c>
      <c r="D68">
        <f>VLOOKUP(C68,[2]Sheet1!$A$2:$C$38,3,TRUE)</f>
        <v>93</v>
      </c>
      <c r="E68" t="str">
        <f t="shared" si="1"/>
        <v/>
      </c>
      <c r="G68">
        <f t="shared" ref="G68:G131" si="2">ROUND(D68*1.2,0)</f>
        <v>112</v>
      </c>
    </row>
    <row r="69" spans="1:7" x14ac:dyDescent="0.2">
      <c r="A69">
        <v>23</v>
      </c>
      <c r="C69">
        <v>12</v>
      </c>
      <c r="D69">
        <f>VLOOKUP(C69,[2]Sheet1!$A$2:$C$38,3,TRUE)</f>
        <v>8</v>
      </c>
      <c r="E69">
        <f t="shared" ref="E69:E132" si="3">IF(A69=A68,"",A69)</f>
        <v>23</v>
      </c>
      <c r="G69">
        <f t="shared" si="2"/>
        <v>10</v>
      </c>
    </row>
    <row r="70" spans="1:7" x14ac:dyDescent="0.2">
      <c r="A70">
        <v>23</v>
      </c>
      <c r="C70">
        <v>15</v>
      </c>
      <c r="D70">
        <f>VLOOKUP(C70,[2]Sheet1!$A$2:$C$38,3,TRUE)</f>
        <v>28</v>
      </c>
      <c r="E70" t="str">
        <f t="shared" si="3"/>
        <v/>
      </c>
      <c r="G70">
        <f t="shared" si="2"/>
        <v>34</v>
      </c>
    </row>
    <row r="71" spans="1:7" x14ac:dyDescent="0.2">
      <c r="A71">
        <v>23</v>
      </c>
      <c r="C71">
        <v>20</v>
      </c>
      <c r="D71">
        <f>VLOOKUP(C71,[2]Sheet1!$A$2:$C$38,3,TRUE)</f>
        <v>93</v>
      </c>
      <c r="E71" t="str">
        <f t="shared" si="3"/>
        <v/>
      </c>
      <c r="G71">
        <f t="shared" si="2"/>
        <v>112</v>
      </c>
    </row>
    <row r="72" spans="1:7" x14ac:dyDescent="0.2">
      <c r="A72">
        <v>24</v>
      </c>
      <c r="C72">
        <v>12</v>
      </c>
      <c r="D72">
        <f>VLOOKUP(C72,[2]Sheet1!$A$2:$C$38,3,TRUE)</f>
        <v>8</v>
      </c>
      <c r="E72">
        <f t="shared" si="3"/>
        <v>24</v>
      </c>
      <c r="G72">
        <f t="shared" si="2"/>
        <v>10</v>
      </c>
    </row>
    <row r="73" spans="1:7" x14ac:dyDescent="0.2">
      <c r="A73">
        <v>24</v>
      </c>
      <c r="C73">
        <v>15</v>
      </c>
      <c r="D73">
        <f>VLOOKUP(C73,[2]Sheet1!$A$2:$C$38,3,TRUE)</f>
        <v>28</v>
      </c>
      <c r="E73" t="str">
        <f t="shared" si="3"/>
        <v/>
      </c>
      <c r="G73">
        <f t="shared" si="2"/>
        <v>34</v>
      </c>
    </row>
    <row r="74" spans="1:7" x14ac:dyDescent="0.2">
      <c r="A74">
        <v>24</v>
      </c>
      <c r="C74">
        <v>20</v>
      </c>
      <c r="D74">
        <f>VLOOKUP(C74,[2]Sheet1!$A$2:$C$38,3,TRUE)</f>
        <v>93</v>
      </c>
      <c r="E74" t="str">
        <f t="shared" si="3"/>
        <v/>
      </c>
      <c r="G74">
        <f t="shared" si="2"/>
        <v>112</v>
      </c>
    </row>
    <row r="75" spans="1:7" x14ac:dyDescent="0.2">
      <c r="A75">
        <v>25</v>
      </c>
      <c r="C75">
        <v>12</v>
      </c>
      <c r="D75">
        <f>VLOOKUP(C75,[2]Sheet1!$A$2:$C$38,3,TRUE)</f>
        <v>8</v>
      </c>
      <c r="E75">
        <f t="shared" si="3"/>
        <v>25</v>
      </c>
      <c r="G75">
        <f t="shared" si="2"/>
        <v>10</v>
      </c>
    </row>
    <row r="76" spans="1:7" x14ac:dyDescent="0.2">
      <c r="A76">
        <v>25</v>
      </c>
      <c r="C76">
        <v>15</v>
      </c>
      <c r="D76">
        <f>VLOOKUP(C76,[2]Sheet1!$A$2:$C$38,3,TRUE)</f>
        <v>28</v>
      </c>
      <c r="E76" t="str">
        <f t="shared" si="3"/>
        <v/>
      </c>
      <c r="G76">
        <f t="shared" si="2"/>
        <v>34</v>
      </c>
    </row>
    <row r="77" spans="1:7" x14ac:dyDescent="0.2">
      <c r="A77">
        <v>25</v>
      </c>
      <c r="C77">
        <v>20</v>
      </c>
      <c r="D77">
        <f>VLOOKUP(C77,[2]Sheet1!$A$2:$C$38,3,TRUE)</f>
        <v>93</v>
      </c>
      <c r="E77" t="str">
        <f t="shared" si="3"/>
        <v/>
      </c>
      <c r="G77">
        <f t="shared" si="2"/>
        <v>112</v>
      </c>
    </row>
    <row r="78" spans="1:7" x14ac:dyDescent="0.2">
      <c r="A78">
        <v>26</v>
      </c>
      <c r="C78">
        <v>12</v>
      </c>
      <c r="D78">
        <f>VLOOKUP(C78,[2]Sheet1!$A$2:$C$38,3,TRUE)</f>
        <v>8</v>
      </c>
      <c r="E78">
        <f t="shared" si="3"/>
        <v>26</v>
      </c>
      <c r="G78">
        <f t="shared" si="2"/>
        <v>10</v>
      </c>
    </row>
    <row r="79" spans="1:7" x14ac:dyDescent="0.2">
      <c r="A79">
        <v>26</v>
      </c>
      <c r="C79">
        <v>15</v>
      </c>
      <c r="D79">
        <f>VLOOKUP(C79,[2]Sheet1!$A$2:$C$38,3,TRUE)</f>
        <v>28</v>
      </c>
      <c r="E79" t="str">
        <f t="shared" si="3"/>
        <v/>
      </c>
      <c r="G79">
        <f t="shared" si="2"/>
        <v>34</v>
      </c>
    </row>
    <row r="80" spans="1:7" x14ac:dyDescent="0.2">
      <c r="A80">
        <v>26</v>
      </c>
      <c r="C80">
        <v>20</v>
      </c>
      <c r="D80">
        <f>VLOOKUP(C80,[2]Sheet1!$A$2:$C$38,3,TRUE)</f>
        <v>93</v>
      </c>
      <c r="E80" t="str">
        <f t="shared" si="3"/>
        <v/>
      </c>
      <c r="G80">
        <f t="shared" si="2"/>
        <v>112</v>
      </c>
    </row>
    <row r="81" spans="1:7" x14ac:dyDescent="0.2">
      <c r="A81">
        <v>27</v>
      </c>
      <c r="C81">
        <v>12</v>
      </c>
      <c r="D81">
        <f>VLOOKUP(C81,[2]Sheet1!$A$2:$C$38,3,TRUE)</f>
        <v>8</v>
      </c>
      <c r="E81">
        <f t="shared" si="3"/>
        <v>27</v>
      </c>
      <c r="G81">
        <f t="shared" si="2"/>
        <v>10</v>
      </c>
    </row>
    <row r="82" spans="1:7" x14ac:dyDescent="0.2">
      <c r="A82">
        <v>27</v>
      </c>
      <c r="C82">
        <v>15</v>
      </c>
      <c r="D82">
        <f>VLOOKUP(C82,[2]Sheet1!$A$2:$C$38,3,TRUE)</f>
        <v>28</v>
      </c>
      <c r="E82" t="str">
        <f t="shared" si="3"/>
        <v/>
      </c>
      <c r="G82">
        <f t="shared" si="2"/>
        <v>34</v>
      </c>
    </row>
    <row r="83" spans="1:7" x14ac:dyDescent="0.2">
      <c r="A83">
        <v>27</v>
      </c>
      <c r="C83">
        <v>20</v>
      </c>
      <c r="D83">
        <f>VLOOKUP(C83,[2]Sheet1!$A$2:$C$38,3,TRUE)</f>
        <v>93</v>
      </c>
      <c r="E83" t="str">
        <f t="shared" si="3"/>
        <v/>
      </c>
      <c r="G83">
        <f t="shared" si="2"/>
        <v>112</v>
      </c>
    </row>
    <row r="84" spans="1:7" x14ac:dyDescent="0.2">
      <c r="A84">
        <v>28</v>
      </c>
      <c r="C84">
        <v>12</v>
      </c>
      <c r="D84">
        <f>VLOOKUP(C84,[2]Sheet1!$A$2:$C$38,3,TRUE)</f>
        <v>8</v>
      </c>
      <c r="E84">
        <f t="shared" si="3"/>
        <v>28</v>
      </c>
      <c r="G84">
        <f t="shared" si="2"/>
        <v>10</v>
      </c>
    </row>
    <row r="85" spans="1:7" x14ac:dyDescent="0.2">
      <c r="A85">
        <v>28</v>
      </c>
      <c r="C85">
        <v>15</v>
      </c>
      <c r="D85">
        <f>VLOOKUP(C85,[2]Sheet1!$A$2:$C$38,3,TRUE)</f>
        <v>28</v>
      </c>
      <c r="E85" t="str">
        <f t="shared" si="3"/>
        <v/>
      </c>
      <c r="G85">
        <f t="shared" si="2"/>
        <v>34</v>
      </c>
    </row>
    <row r="86" spans="1:7" x14ac:dyDescent="0.2">
      <c r="A86">
        <v>28</v>
      </c>
      <c r="C86">
        <v>20</v>
      </c>
      <c r="D86">
        <f>VLOOKUP(C86,[2]Sheet1!$A$2:$C$38,3,TRUE)</f>
        <v>93</v>
      </c>
      <c r="E86" t="str">
        <f t="shared" si="3"/>
        <v/>
      </c>
      <c r="G86">
        <f t="shared" si="2"/>
        <v>112</v>
      </c>
    </row>
    <row r="87" spans="1:7" x14ac:dyDescent="0.2">
      <c r="A87">
        <v>29</v>
      </c>
      <c r="C87">
        <v>12</v>
      </c>
      <c r="D87">
        <f>VLOOKUP(C87,[2]Sheet1!$A$2:$C$38,3,TRUE)</f>
        <v>8</v>
      </c>
      <c r="E87">
        <f t="shared" si="3"/>
        <v>29</v>
      </c>
      <c r="G87">
        <f t="shared" si="2"/>
        <v>10</v>
      </c>
    </row>
    <row r="88" spans="1:7" x14ac:dyDescent="0.2">
      <c r="A88">
        <v>29</v>
      </c>
      <c r="C88">
        <v>15</v>
      </c>
      <c r="D88">
        <f>VLOOKUP(C88,[2]Sheet1!$A$2:$C$38,3,TRUE)</f>
        <v>28</v>
      </c>
      <c r="E88" t="str">
        <f t="shared" si="3"/>
        <v/>
      </c>
      <c r="G88">
        <f t="shared" si="2"/>
        <v>34</v>
      </c>
    </row>
    <row r="89" spans="1:7" x14ac:dyDescent="0.2">
      <c r="A89">
        <v>29</v>
      </c>
      <c r="C89">
        <v>20</v>
      </c>
      <c r="D89">
        <f>VLOOKUP(C89,[2]Sheet1!$A$2:$C$38,3,TRUE)</f>
        <v>93</v>
      </c>
      <c r="E89" t="str">
        <f t="shared" si="3"/>
        <v/>
      </c>
      <c r="G89">
        <f t="shared" si="2"/>
        <v>112</v>
      </c>
    </row>
    <row r="90" spans="1:7" x14ac:dyDescent="0.2">
      <c r="A90">
        <v>30</v>
      </c>
      <c r="C90">
        <v>12</v>
      </c>
      <c r="D90">
        <f>VLOOKUP(C90,[2]Sheet1!$A$2:$C$38,3,TRUE)</f>
        <v>8</v>
      </c>
      <c r="E90">
        <f t="shared" si="3"/>
        <v>30</v>
      </c>
      <c r="G90">
        <f t="shared" si="2"/>
        <v>10</v>
      </c>
    </row>
    <row r="91" spans="1:7" x14ac:dyDescent="0.2">
      <c r="A91">
        <v>30</v>
      </c>
      <c r="C91">
        <v>15</v>
      </c>
      <c r="D91">
        <f>VLOOKUP(C91,[2]Sheet1!$A$2:$C$38,3,TRUE)</f>
        <v>28</v>
      </c>
      <c r="E91" t="str">
        <f t="shared" si="3"/>
        <v/>
      </c>
      <c r="G91">
        <f t="shared" si="2"/>
        <v>34</v>
      </c>
    </row>
    <row r="92" spans="1:7" x14ac:dyDescent="0.2">
      <c r="A92">
        <v>30</v>
      </c>
      <c r="C92">
        <v>20</v>
      </c>
      <c r="D92">
        <f>VLOOKUP(C92,[2]Sheet1!$A$2:$C$38,3,TRUE)</f>
        <v>93</v>
      </c>
      <c r="E92" t="str">
        <f t="shared" si="3"/>
        <v/>
      </c>
      <c r="G92">
        <f t="shared" si="2"/>
        <v>112</v>
      </c>
    </row>
    <row r="93" spans="1:7" x14ac:dyDescent="0.2">
      <c r="A93">
        <v>31</v>
      </c>
      <c r="C93">
        <v>12</v>
      </c>
      <c r="D93">
        <f>VLOOKUP(C93,[2]Sheet1!$A$2:$C$38,3,TRUE)</f>
        <v>8</v>
      </c>
      <c r="E93">
        <f t="shared" si="3"/>
        <v>31</v>
      </c>
      <c r="G93">
        <f t="shared" si="2"/>
        <v>10</v>
      </c>
    </row>
    <row r="94" spans="1:7" x14ac:dyDescent="0.2">
      <c r="A94">
        <v>31</v>
      </c>
      <c r="C94">
        <v>15</v>
      </c>
      <c r="D94">
        <f>VLOOKUP(C94,[2]Sheet1!$A$2:$C$38,3,TRUE)</f>
        <v>28</v>
      </c>
      <c r="E94" t="str">
        <f t="shared" si="3"/>
        <v/>
      </c>
      <c r="G94">
        <f t="shared" si="2"/>
        <v>34</v>
      </c>
    </row>
    <row r="95" spans="1:7" x14ac:dyDescent="0.2">
      <c r="A95">
        <v>31</v>
      </c>
      <c r="C95">
        <v>20</v>
      </c>
      <c r="D95">
        <f>VLOOKUP(C95,[2]Sheet1!$A$2:$C$38,3,TRUE)</f>
        <v>93</v>
      </c>
      <c r="E95" t="str">
        <f t="shared" si="3"/>
        <v/>
      </c>
      <c r="G95">
        <f t="shared" si="2"/>
        <v>112</v>
      </c>
    </row>
    <row r="96" spans="1:7" x14ac:dyDescent="0.2">
      <c r="A96">
        <v>32</v>
      </c>
      <c r="C96">
        <v>12</v>
      </c>
      <c r="D96">
        <f>VLOOKUP(C96,[2]Sheet1!$A$2:$C$38,3,TRUE)</f>
        <v>8</v>
      </c>
      <c r="E96">
        <f t="shared" si="3"/>
        <v>32</v>
      </c>
      <c r="G96">
        <f t="shared" si="2"/>
        <v>10</v>
      </c>
    </row>
    <row r="97" spans="1:7" x14ac:dyDescent="0.2">
      <c r="A97">
        <v>32</v>
      </c>
      <c r="C97">
        <v>15</v>
      </c>
      <c r="D97">
        <f>VLOOKUP(C97,[2]Sheet1!$A$2:$C$38,3,TRUE)</f>
        <v>28</v>
      </c>
      <c r="E97" t="str">
        <f t="shared" si="3"/>
        <v/>
      </c>
      <c r="G97">
        <f t="shared" si="2"/>
        <v>34</v>
      </c>
    </row>
    <row r="98" spans="1:7" x14ac:dyDescent="0.2">
      <c r="A98">
        <v>32</v>
      </c>
      <c r="C98">
        <v>20</v>
      </c>
      <c r="D98">
        <f>VLOOKUP(C98,[2]Sheet1!$A$2:$C$38,3,TRUE)</f>
        <v>93</v>
      </c>
      <c r="E98" t="str">
        <f t="shared" si="3"/>
        <v/>
      </c>
      <c r="G98">
        <f t="shared" si="2"/>
        <v>112</v>
      </c>
    </row>
    <row r="99" spans="1:7" x14ac:dyDescent="0.2">
      <c r="A99">
        <v>33</v>
      </c>
      <c r="C99">
        <v>12</v>
      </c>
      <c r="D99">
        <f>VLOOKUP(C99,[2]Sheet1!$A$2:$C$38,3,TRUE)</f>
        <v>8</v>
      </c>
      <c r="E99">
        <f t="shared" si="3"/>
        <v>33</v>
      </c>
      <c r="G99">
        <f t="shared" si="2"/>
        <v>10</v>
      </c>
    </row>
    <row r="100" spans="1:7" x14ac:dyDescent="0.2">
      <c r="A100">
        <v>33</v>
      </c>
      <c r="C100">
        <v>15</v>
      </c>
      <c r="D100">
        <f>VLOOKUP(C100,[2]Sheet1!$A$2:$C$38,3,TRUE)</f>
        <v>28</v>
      </c>
      <c r="E100" t="str">
        <f t="shared" si="3"/>
        <v/>
      </c>
      <c r="G100">
        <f t="shared" si="2"/>
        <v>34</v>
      </c>
    </row>
    <row r="101" spans="1:7" x14ac:dyDescent="0.2">
      <c r="A101">
        <v>33</v>
      </c>
      <c r="C101">
        <v>20</v>
      </c>
      <c r="D101">
        <f>VLOOKUP(C101,[2]Sheet1!$A$2:$C$38,3,TRUE)</f>
        <v>93</v>
      </c>
      <c r="E101" t="str">
        <f t="shared" si="3"/>
        <v/>
      </c>
      <c r="G101">
        <f t="shared" si="2"/>
        <v>112</v>
      </c>
    </row>
    <row r="102" spans="1:7" x14ac:dyDescent="0.2">
      <c r="A102">
        <v>34</v>
      </c>
      <c r="C102">
        <v>12</v>
      </c>
      <c r="D102">
        <f>VLOOKUP(C102,[2]Sheet1!$A$2:$C$38,3,TRUE)</f>
        <v>8</v>
      </c>
      <c r="E102">
        <f t="shared" si="3"/>
        <v>34</v>
      </c>
      <c r="G102">
        <f t="shared" si="2"/>
        <v>10</v>
      </c>
    </row>
    <row r="103" spans="1:7" x14ac:dyDescent="0.2">
      <c r="A103">
        <v>34</v>
      </c>
      <c r="C103">
        <v>15</v>
      </c>
      <c r="D103">
        <f>VLOOKUP(C103,[2]Sheet1!$A$2:$C$38,3,TRUE)</f>
        <v>28</v>
      </c>
      <c r="E103" t="str">
        <f t="shared" si="3"/>
        <v/>
      </c>
      <c r="G103">
        <f t="shared" si="2"/>
        <v>34</v>
      </c>
    </row>
    <row r="104" spans="1:7" x14ac:dyDescent="0.2">
      <c r="A104">
        <v>34</v>
      </c>
      <c r="C104">
        <v>20</v>
      </c>
      <c r="D104">
        <f>VLOOKUP(C104,[2]Sheet1!$A$2:$C$38,3,TRUE)</f>
        <v>93</v>
      </c>
      <c r="E104" t="str">
        <f t="shared" si="3"/>
        <v/>
      </c>
      <c r="G104">
        <f t="shared" si="2"/>
        <v>112</v>
      </c>
    </row>
    <row r="105" spans="1:7" x14ac:dyDescent="0.2">
      <c r="A105">
        <v>35</v>
      </c>
      <c r="C105">
        <v>12</v>
      </c>
      <c r="D105">
        <f>VLOOKUP(C105,[2]Sheet1!$A$2:$C$38,3,TRUE)</f>
        <v>8</v>
      </c>
      <c r="E105">
        <f t="shared" si="3"/>
        <v>35</v>
      </c>
      <c r="G105">
        <f t="shared" si="2"/>
        <v>10</v>
      </c>
    </row>
    <row r="106" spans="1:7" x14ac:dyDescent="0.2">
      <c r="A106">
        <v>35</v>
      </c>
      <c r="C106">
        <v>15</v>
      </c>
      <c r="D106">
        <f>VLOOKUP(C106,[2]Sheet1!$A$2:$C$38,3,TRUE)</f>
        <v>28</v>
      </c>
      <c r="E106" t="str">
        <f t="shared" si="3"/>
        <v/>
      </c>
      <c r="G106">
        <f t="shared" si="2"/>
        <v>34</v>
      </c>
    </row>
    <row r="107" spans="1:7" x14ac:dyDescent="0.2">
      <c r="A107">
        <v>35</v>
      </c>
      <c r="C107">
        <v>20</v>
      </c>
      <c r="D107">
        <f>VLOOKUP(C107,[2]Sheet1!$A$2:$C$38,3,TRUE)</f>
        <v>93</v>
      </c>
      <c r="E107" t="str">
        <f t="shared" si="3"/>
        <v/>
      </c>
      <c r="G107">
        <f t="shared" si="2"/>
        <v>112</v>
      </c>
    </row>
    <row r="108" spans="1:7" x14ac:dyDescent="0.2">
      <c r="A108">
        <v>36</v>
      </c>
      <c r="C108">
        <v>12</v>
      </c>
      <c r="D108">
        <f>VLOOKUP(C108,[2]Sheet1!$A$2:$C$38,3,TRUE)</f>
        <v>8</v>
      </c>
      <c r="E108">
        <f t="shared" si="3"/>
        <v>36</v>
      </c>
      <c r="G108">
        <f t="shared" si="2"/>
        <v>10</v>
      </c>
    </row>
    <row r="109" spans="1:7" x14ac:dyDescent="0.2">
      <c r="A109">
        <v>36</v>
      </c>
      <c r="C109">
        <v>15</v>
      </c>
      <c r="D109">
        <f>VLOOKUP(C109,[2]Sheet1!$A$2:$C$38,3,TRUE)</f>
        <v>28</v>
      </c>
      <c r="E109" t="str">
        <f t="shared" si="3"/>
        <v/>
      </c>
      <c r="G109">
        <f t="shared" si="2"/>
        <v>34</v>
      </c>
    </row>
    <row r="110" spans="1:7" x14ac:dyDescent="0.2">
      <c r="A110">
        <v>36</v>
      </c>
      <c r="C110">
        <v>20</v>
      </c>
      <c r="D110">
        <f>VLOOKUP(C110,[2]Sheet1!$A$2:$C$38,3,TRUE)</f>
        <v>93</v>
      </c>
      <c r="E110" t="str">
        <f t="shared" si="3"/>
        <v/>
      </c>
      <c r="G110">
        <f t="shared" si="2"/>
        <v>112</v>
      </c>
    </row>
    <row r="111" spans="1:7" x14ac:dyDescent="0.2">
      <c r="A111">
        <v>37</v>
      </c>
      <c r="C111">
        <v>12</v>
      </c>
      <c r="D111">
        <f>VLOOKUP(C111,[2]Sheet1!$A$2:$C$38,3,TRUE)</f>
        <v>8</v>
      </c>
      <c r="E111">
        <f t="shared" si="3"/>
        <v>37</v>
      </c>
      <c r="G111">
        <f t="shared" si="2"/>
        <v>10</v>
      </c>
    </row>
    <row r="112" spans="1:7" x14ac:dyDescent="0.2">
      <c r="A112">
        <v>37</v>
      </c>
      <c r="C112">
        <v>15</v>
      </c>
      <c r="D112">
        <f>VLOOKUP(C112,[2]Sheet1!$A$2:$C$38,3,TRUE)</f>
        <v>28</v>
      </c>
      <c r="E112" t="str">
        <f t="shared" si="3"/>
        <v/>
      </c>
      <c r="G112">
        <f t="shared" si="2"/>
        <v>34</v>
      </c>
    </row>
    <row r="113" spans="1:7" x14ac:dyDescent="0.2">
      <c r="A113">
        <v>37</v>
      </c>
      <c r="C113">
        <v>20</v>
      </c>
      <c r="D113">
        <f>VLOOKUP(C113,[2]Sheet1!$A$2:$C$38,3,TRUE)</f>
        <v>93</v>
      </c>
      <c r="E113" t="str">
        <f t="shared" si="3"/>
        <v/>
      </c>
      <c r="G113">
        <f t="shared" si="2"/>
        <v>112</v>
      </c>
    </row>
    <row r="114" spans="1:7" x14ac:dyDescent="0.2">
      <c r="A114">
        <v>38</v>
      </c>
      <c r="C114">
        <v>12</v>
      </c>
      <c r="D114">
        <f>VLOOKUP(C114,[2]Sheet1!$A$2:$C$38,3,TRUE)</f>
        <v>8</v>
      </c>
      <c r="E114">
        <f t="shared" si="3"/>
        <v>38</v>
      </c>
      <c r="G114">
        <f t="shared" si="2"/>
        <v>10</v>
      </c>
    </row>
    <row r="115" spans="1:7" x14ac:dyDescent="0.2">
      <c r="A115">
        <v>38</v>
      </c>
      <c r="C115">
        <v>15</v>
      </c>
      <c r="D115">
        <f>VLOOKUP(C115,[2]Sheet1!$A$2:$C$38,3,TRUE)</f>
        <v>28</v>
      </c>
      <c r="E115" t="str">
        <f t="shared" si="3"/>
        <v/>
      </c>
      <c r="G115">
        <f t="shared" si="2"/>
        <v>34</v>
      </c>
    </row>
    <row r="116" spans="1:7" x14ac:dyDescent="0.2">
      <c r="A116">
        <v>38</v>
      </c>
      <c r="C116">
        <v>20</v>
      </c>
      <c r="D116">
        <f>VLOOKUP(C116,[2]Sheet1!$A$2:$C$38,3,TRUE)</f>
        <v>93</v>
      </c>
      <c r="E116" t="str">
        <f t="shared" si="3"/>
        <v/>
      </c>
      <c r="G116">
        <f t="shared" si="2"/>
        <v>112</v>
      </c>
    </row>
    <row r="117" spans="1:7" x14ac:dyDescent="0.2">
      <c r="A117">
        <v>39</v>
      </c>
      <c r="C117">
        <v>12</v>
      </c>
      <c r="D117">
        <f>VLOOKUP(C117,[2]Sheet1!$A$2:$C$38,3,TRUE)</f>
        <v>8</v>
      </c>
      <c r="E117">
        <f t="shared" si="3"/>
        <v>39</v>
      </c>
      <c r="G117">
        <f t="shared" si="2"/>
        <v>10</v>
      </c>
    </row>
    <row r="118" spans="1:7" x14ac:dyDescent="0.2">
      <c r="A118">
        <v>39</v>
      </c>
      <c r="C118">
        <v>15</v>
      </c>
      <c r="D118">
        <f>VLOOKUP(C118,[2]Sheet1!$A$2:$C$38,3,TRUE)</f>
        <v>28</v>
      </c>
      <c r="E118" t="str">
        <f t="shared" si="3"/>
        <v/>
      </c>
      <c r="G118">
        <f t="shared" si="2"/>
        <v>34</v>
      </c>
    </row>
    <row r="119" spans="1:7" x14ac:dyDescent="0.2">
      <c r="A119">
        <v>39</v>
      </c>
      <c r="C119">
        <v>20</v>
      </c>
      <c r="D119">
        <f>VLOOKUP(C119,[2]Sheet1!$A$2:$C$38,3,TRUE)</f>
        <v>93</v>
      </c>
      <c r="E119" t="str">
        <f t="shared" si="3"/>
        <v/>
      </c>
      <c r="G119">
        <f t="shared" si="2"/>
        <v>112</v>
      </c>
    </row>
    <row r="120" spans="1:7" x14ac:dyDescent="0.2">
      <c r="A120">
        <v>40</v>
      </c>
      <c r="C120">
        <v>12</v>
      </c>
      <c r="D120">
        <f>VLOOKUP(C120,[2]Sheet1!$A$2:$C$38,3,TRUE)</f>
        <v>8</v>
      </c>
      <c r="E120">
        <f t="shared" si="3"/>
        <v>40</v>
      </c>
      <c r="G120">
        <f t="shared" si="2"/>
        <v>10</v>
      </c>
    </row>
    <row r="121" spans="1:7" x14ac:dyDescent="0.2">
      <c r="A121">
        <v>40</v>
      </c>
      <c r="C121">
        <v>15</v>
      </c>
      <c r="D121">
        <f>VLOOKUP(C121,[2]Sheet1!$A$2:$C$38,3,TRUE)</f>
        <v>28</v>
      </c>
      <c r="E121" t="str">
        <f t="shared" si="3"/>
        <v/>
      </c>
      <c r="G121">
        <f t="shared" si="2"/>
        <v>34</v>
      </c>
    </row>
    <row r="122" spans="1:7" x14ac:dyDescent="0.2">
      <c r="A122">
        <v>40</v>
      </c>
      <c r="C122">
        <v>20</v>
      </c>
      <c r="D122">
        <f>VLOOKUP(C122,[2]Sheet1!$A$2:$C$38,3,TRUE)</f>
        <v>93</v>
      </c>
      <c r="E122" t="str">
        <f t="shared" si="3"/>
        <v/>
      </c>
      <c r="G122">
        <f t="shared" si="2"/>
        <v>112</v>
      </c>
    </row>
    <row r="123" spans="1:7" x14ac:dyDescent="0.2">
      <c r="A123">
        <v>41</v>
      </c>
      <c r="C123">
        <v>12</v>
      </c>
      <c r="D123">
        <f>VLOOKUP(C123,[2]Sheet1!$A$2:$C$38,3,TRUE)</f>
        <v>8</v>
      </c>
      <c r="E123">
        <f t="shared" si="3"/>
        <v>41</v>
      </c>
      <c r="G123">
        <f t="shared" si="2"/>
        <v>10</v>
      </c>
    </row>
    <row r="124" spans="1:7" x14ac:dyDescent="0.2">
      <c r="A124">
        <v>41</v>
      </c>
      <c r="C124">
        <v>15</v>
      </c>
      <c r="D124">
        <f>VLOOKUP(C124,[2]Sheet1!$A$2:$C$38,3,TRUE)</f>
        <v>28</v>
      </c>
      <c r="E124" t="str">
        <f t="shared" si="3"/>
        <v/>
      </c>
      <c r="G124">
        <f t="shared" si="2"/>
        <v>34</v>
      </c>
    </row>
    <row r="125" spans="1:7" x14ac:dyDescent="0.2">
      <c r="A125">
        <v>41</v>
      </c>
      <c r="C125">
        <v>20</v>
      </c>
      <c r="D125">
        <f>VLOOKUP(C125,[2]Sheet1!$A$2:$C$38,3,TRUE)</f>
        <v>93</v>
      </c>
      <c r="E125" t="str">
        <f t="shared" si="3"/>
        <v/>
      </c>
      <c r="G125">
        <f t="shared" si="2"/>
        <v>112</v>
      </c>
    </row>
    <row r="126" spans="1:7" x14ac:dyDescent="0.2">
      <c r="A126">
        <v>42</v>
      </c>
      <c r="C126">
        <v>12</v>
      </c>
      <c r="D126">
        <f>VLOOKUP(C126,[2]Sheet1!$A$2:$C$38,3,TRUE)</f>
        <v>8</v>
      </c>
      <c r="E126">
        <f t="shared" si="3"/>
        <v>42</v>
      </c>
      <c r="G126">
        <f t="shared" si="2"/>
        <v>10</v>
      </c>
    </row>
    <row r="127" spans="1:7" x14ac:dyDescent="0.2">
      <c r="A127">
        <v>42</v>
      </c>
      <c r="C127">
        <v>15</v>
      </c>
      <c r="D127">
        <f>VLOOKUP(C127,[2]Sheet1!$A$2:$C$38,3,TRUE)</f>
        <v>28</v>
      </c>
      <c r="E127" t="str">
        <f t="shared" si="3"/>
        <v/>
      </c>
      <c r="G127">
        <f t="shared" si="2"/>
        <v>34</v>
      </c>
    </row>
    <row r="128" spans="1:7" x14ac:dyDescent="0.2">
      <c r="A128">
        <v>42</v>
      </c>
      <c r="C128">
        <v>20</v>
      </c>
      <c r="D128">
        <f>VLOOKUP(C128,[2]Sheet1!$A$2:$C$38,3,TRUE)</f>
        <v>93</v>
      </c>
      <c r="E128" t="str">
        <f t="shared" si="3"/>
        <v/>
      </c>
      <c r="G128">
        <f t="shared" si="2"/>
        <v>112</v>
      </c>
    </row>
    <row r="129" spans="1:7" x14ac:dyDescent="0.2">
      <c r="A129">
        <v>43</v>
      </c>
      <c r="C129">
        <v>12</v>
      </c>
      <c r="D129">
        <f>VLOOKUP(C129,[2]Sheet1!$A$2:$C$38,3,TRUE)</f>
        <v>8</v>
      </c>
      <c r="E129">
        <f t="shared" si="3"/>
        <v>43</v>
      </c>
      <c r="G129">
        <f t="shared" si="2"/>
        <v>10</v>
      </c>
    </row>
    <row r="130" spans="1:7" x14ac:dyDescent="0.2">
      <c r="A130">
        <v>43</v>
      </c>
      <c r="C130">
        <v>15</v>
      </c>
      <c r="D130">
        <f>VLOOKUP(C130,[2]Sheet1!$A$2:$C$38,3,TRUE)</f>
        <v>28</v>
      </c>
      <c r="E130" t="str">
        <f t="shared" si="3"/>
        <v/>
      </c>
      <c r="G130">
        <f t="shared" si="2"/>
        <v>34</v>
      </c>
    </row>
    <row r="131" spans="1:7" x14ac:dyDescent="0.2">
      <c r="A131">
        <v>43</v>
      </c>
      <c r="C131">
        <v>20</v>
      </c>
      <c r="D131">
        <f>VLOOKUP(C131,[2]Sheet1!$A$2:$C$38,3,TRUE)</f>
        <v>93</v>
      </c>
      <c r="E131" t="str">
        <f t="shared" si="3"/>
        <v/>
      </c>
      <c r="G131">
        <f t="shared" si="2"/>
        <v>112</v>
      </c>
    </row>
    <row r="132" spans="1:7" x14ac:dyDescent="0.2">
      <c r="A132">
        <v>44</v>
      </c>
      <c r="C132">
        <v>12</v>
      </c>
      <c r="D132">
        <f>VLOOKUP(C132,[2]Sheet1!$A$2:$C$38,3,TRUE)</f>
        <v>8</v>
      </c>
      <c r="E132">
        <f t="shared" si="3"/>
        <v>44</v>
      </c>
      <c r="G132">
        <f t="shared" ref="G132:G195" si="4">ROUND(D132*1.2,0)</f>
        <v>10</v>
      </c>
    </row>
    <row r="133" spans="1:7" x14ac:dyDescent="0.2">
      <c r="A133">
        <v>44</v>
      </c>
      <c r="C133">
        <v>15</v>
      </c>
      <c r="D133">
        <f>VLOOKUP(C133,[2]Sheet1!$A$2:$C$38,3,TRUE)</f>
        <v>28</v>
      </c>
      <c r="E133" t="str">
        <f t="shared" ref="E133:E196" si="5">IF(A133=A132,"",A133)</f>
        <v/>
      </c>
      <c r="G133">
        <f t="shared" si="4"/>
        <v>34</v>
      </c>
    </row>
    <row r="134" spans="1:7" x14ac:dyDescent="0.2">
      <c r="A134">
        <v>44</v>
      </c>
      <c r="C134">
        <v>20</v>
      </c>
      <c r="D134">
        <f>VLOOKUP(C134,[2]Sheet1!$A$2:$C$38,3,TRUE)</f>
        <v>93</v>
      </c>
      <c r="E134" t="str">
        <f t="shared" si="5"/>
        <v/>
      </c>
      <c r="G134">
        <f t="shared" si="4"/>
        <v>112</v>
      </c>
    </row>
    <row r="135" spans="1:7" x14ac:dyDescent="0.2">
      <c r="A135">
        <v>45</v>
      </c>
      <c r="C135">
        <v>12</v>
      </c>
      <c r="D135">
        <f>VLOOKUP(C135,[2]Sheet1!$A$2:$C$38,3,TRUE)</f>
        <v>8</v>
      </c>
      <c r="E135">
        <f t="shared" si="5"/>
        <v>45</v>
      </c>
      <c r="G135">
        <f t="shared" si="4"/>
        <v>10</v>
      </c>
    </row>
    <row r="136" spans="1:7" x14ac:dyDescent="0.2">
      <c r="A136">
        <v>45</v>
      </c>
      <c r="C136">
        <v>15</v>
      </c>
      <c r="D136">
        <f>VLOOKUP(C136,[2]Sheet1!$A$2:$C$38,3,TRUE)</f>
        <v>28</v>
      </c>
      <c r="E136" t="str">
        <f t="shared" si="5"/>
        <v/>
      </c>
      <c r="G136">
        <f t="shared" si="4"/>
        <v>34</v>
      </c>
    </row>
    <row r="137" spans="1:7" x14ac:dyDescent="0.2">
      <c r="A137">
        <v>45</v>
      </c>
      <c r="C137">
        <v>20</v>
      </c>
      <c r="D137">
        <f>VLOOKUP(C137,[2]Sheet1!$A$2:$C$38,3,TRUE)</f>
        <v>93</v>
      </c>
      <c r="E137" t="str">
        <f t="shared" si="5"/>
        <v/>
      </c>
      <c r="G137">
        <f t="shared" si="4"/>
        <v>112</v>
      </c>
    </row>
    <row r="138" spans="1:7" x14ac:dyDescent="0.2">
      <c r="A138">
        <v>46</v>
      </c>
      <c r="C138">
        <v>12</v>
      </c>
      <c r="D138">
        <f>VLOOKUP(C138,[2]Sheet1!$A$2:$C$38,3,TRUE)</f>
        <v>8</v>
      </c>
      <c r="E138">
        <f t="shared" si="5"/>
        <v>46</v>
      </c>
      <c r="G138">
        <f t="shared" si="4"/>
        <v>10</v>
      </c>
    </row>
    <row r="139" spans="1:7" x14ac:dyDescent="0.2">
      <c r="A139">
        <v>46</v>
      </c>
      <c r="C139">
        <v>15</v>
      </c>
      <c r="D139">
        <f>VLOOKUP(C139,[2]Sheet1!$A$2:$C$38,3,TRUE)</f>
        <v>28</v>
      </c>
      <c r="E139" t="str">
        <f t="shared" si="5"/>
        <v/>
      </c>
      <c r="G139">
        <f t="shared" si="4"/>
        <v>34</v>
      </c>
    </row>
    <row r="140" spans="1:7" x14ac:dyDescent="0.2">
      <c r="A140">
        <v>46</v>
      </c>
      <c r="C140">
        <v>20</v>
      </c>
      <c r="D140">
        <f>VLOOKUP(C140,[2]Sheet1!$A$2:$C$38,3,TRUE)</f>
        <v>93</v>
      </c>
      <c r="E140" t="str">
        <f t="shared" si="5"/>
        <v/>
      </c>
      <c r="G140">
        <f t="shared" si="4"/>
        <v>112</v>
      </c>
    </row>
    <row r="141" spans="1:7" x14ac:dyDescent="0.2">
      <c r="A141">
        <v>47</v>
      </c>
      <c r="C141">
        <v>12</v>
      </c>
      <c r="D141">
        <f>VLOOKUP(C141,[2]Sheet1!$A$2:$C$38,3,TRUE)</f>
        <v>8</v>
      </c>
      <c r="E141">
        <f t="shared" si="5"/>
        <v>47</v>
      </c>
      <c r="G141">
        <f t="shared" si="4"/>
        <v>10</v>
      </c>
    </row>
    <row r="142" spans="1:7" x14ac:dyDescent="0.2">
      <c r="A142">
        <v>47</v>
      </c>
      <c r="C142">
        <v>15</v>
      </c>
      <c r="D142">
        <f>VLOOKUP(C142,[2]Sheet1!$A$2:$C$38,3,TRUE)</f>
        <v>28</v>
      </c>
      <c r="E142" t="str">
        <f t="shared" si="5"/>
        <v/>
      </c>
      <c r="G142">
        <f t="shared" si="4"/>
        <v>34</v>
      </c>
    </row>
    <row r="143" spans="1:7" x14ac:dyDescent="0.2">
      <c r="A143">
        <v>47</v>
      </c>
      <c r="C143">
        <v>20</v>
      </c>
      <c r="D143">
        <f>VLOOKUP(C143,[2]Sheet1!$A$2:$C$38,3,TRUE)</f>
        <v>93</v>
      </c>
      <c r="E143" t="str">
        <f t="shared" si="5"/>
        <v/>
      </c>
      <c r="G143">
        <f t="shared" si="4"/>
        <v>112</v>
      </c>
    </row>
    <row r="144" spans="1:7" x14ac:dyDescent="0.2">
      <c r="A144">
        <v>48</v>
      </c>
      <c r="C144">
        <v>12</v>
      </c>
      <c r="D144">
        <f>VLOOKUP(C144,[2]Sheet1!$A$2:$C$38,3,TRUE)</f>
        <v>8</v>
      </c>
      <c r="E144">
        <f t="shared" si="5"/>
        <v>48</v>
      </c>
      <c r="G144">
        <f t="shared" si="4"/>
        <v>10</v>
      </c>
    </row>
    <row r="145" spans="1:7" x14ac:dyDescent="0.2">
      <c r="A145">
        <v>48</v>
      </c>
      <c r="C145">
        <v>15</v>
      </c>
      <c r="D145">
        <f>VLOOKUP(C145,[2]Sheet1!$A$2:$C$38,3,TRUE)</f>
        <v>28</v>
      </c>
      <c r="E145" t="str">
        <f t="shared" si="5"/>
        <v/>
      </c>
      <c r="G145">
        <f t="shared" si="4"/>
        <v>34</v>
      </c>
    </row>
    <row r="146" spans="1:7" x14ac:dyDescent="0.2">
      <c r="A146">
        <v>48</v>
      </c>
      <c r="C146">
        <v>20</v>
      </c>
      <c r="D146">
        <f>VLOOKUP(C146,[2]Sheet1!$A$2:$C$38,3,TRUE)</f>
        <v>93</v>
      </c>
      <c r="E146" t="str">
        <f t="shared" si="5"/>
        <v/>
      </c>
      <c r="G146">
        <f t="shared" si="4"/>
        <v>112</v>
      </c>
    </row>
    <row r="147" spans="1:7" x14ac:dyDescent="0.2">
      <c r="A147">
        <v>49</v>
      </c>
      <c r="C147">
        <v>12</v>
      </c>
      <c r="D147">
        <f>VLOOKUP(C147,[2]Sheet1!$A$2:$C$38,3,TRUE)</f>
        <v>8</v>
      </c>
      <c r="E147">
        <f t="shared" si="5"/>
        <v>49</v>
      </c>
      <c r="G147">
        <f t="shared" si="4"/>
        <v>10</v>
      </c>
    </row>
    <row r="148" spans="1:7" x14ac:dyDescent="0.2">
      <c r="A148">
        <v>49</v>
      </c>
      <c r="C148">
        <v>15</v>
      </c>
      <c r="D148">
        <f>VLOOKUP(C148,[2]Sheet1!$A$2:$C$38,3,TRUE)</f>
        <v>28</v>
      </c>
      <c r="E148" t="str">
        <f t="shared" si="5"/>
        <v/>
      </c>
      <c r="G148">
        <f t="shared" si="4"/>
        <v>34</v>
      </c>
    </row>
    <row r="149" spans="1:7" x14ac:dyDescent="0.2">
      <c r="A149">
        <v>49</v>
      </c>
      <c r="C149">
        <v>20</v>
      </c>
      <c r="D149">
        <f>VLOOKUP(C149,[2]Sheet1!$A$2:$C$38,3,TRUE)</f>
        <v>93</v>
      </c>
      <c r="E149" t="str">
        <f t="shared" si="5"/>
        <v/>
      </c>
      <c r="G149">
        <f t="shared" si="4"/>
        <v>112</v>
      </c>
    </row>
    <row r="150" spans="1:7" x14ac:dyDescent="0.2">
      <c r="A150">
        <v>50</v>
      </c>
      <c r="C150">
        <v>12</v>
      </c>
      <c r="D150">
        <f>VLOOKUP(C150,[2]Sheet1!$A$2:$C$38,3,TRUE)</f>
        <v>8</v>
      </c>
      <c r="E150">
        <f t="shared" si="5"/>
        <v>50</v>
      </c>
      <c r="G150">
        <f t="shared" si="4"/>
        <v>10</v>
      </c>
    </row>
    <row r="151" spans="1:7" x14ac:dyDescent="0.2">
      <c r="A151">
        <v>50</v>
      </c>
      <c r="C151">
        <v>15</v>
      </c>
      <c r="D151">
        <f>VLOOKUP(C151,[2]Sheet1!$A$2:$C$38,3,TRUE)</f>
        <v>28</v>
      </c>
      <c r="E151" t="str">
        <f t="shared" si="5"/>
        <v/>
      </c>
      <c r="G151">
        <f t="shared" si="4"/>
        <v>34</v>
      </c>
    </row>
    <row r="152" spans="1:7" x14ac:dyDescent="0.2">
      <c r="A152">
        <v>50</v>
      </c>
      <c r="C152">
        <v>20</v>
      </c>
      <c r="D152">
        <f>VLOOKUP(C152,[2]Sheet1!$A$2:$C$38,3,TRUE)</f>
        <v>93</v>
      </c>
      <c r="E152" t="str">
        <f t="shared" si="5"/>
        <v/>
      </c>
      <c r="G152">
        <f t="shared" si="4"/>
        <v>112</v>
      </c>
    </row>
    <row r="153" spans="1:7" x14ac:dyDescent="0.2">
      <c r="A153">
        <v>51</v>
      </c>
      <c r="C153">
        <v>12</v>
      </c>
      <c r="D153">
        <f>VLOOKUP(C153,[2]Sheet1!$A$2:$C$38,3,TRUE)</f>
        <v>8</v>
      </c>
      <c r="E153">
        <f t="shared" si="5"/>
        <v>51</v>
      </c>
      <c r="G153">
        <f t="shared" si="4"/>
        <v>10</v>
      </c>
    </row>
    <row r="154" spans="1:7" x14ac:dyDescent="0.2">
      <c r="A154">
        <v>51</v>
      </c>
      <c r="C154">
        <v>15</v>
      </c>
      <c r="D154">
        <f>VLOOKUP(C154,[2]Sheet1!$A$2:$C$38,3,TRUE)</f>
        <v>28</v>
      </c>
      <c r="E154" t="str">
        <f t="shared" si="5"/>
        <v/>
      </c>
      <c r="G154">
        <f t="shared" si="4"/>
        <v>34</v>
      </c>
    </row>
    <row r="155" spans="1:7" x14ac:dyDescent="0.2">
      <c r="A155">
        <v>51</v>
      </c>
      <c r="C155">
        <v>20</v>
      </c>
      <c r="D155">
        <f>VLOOKUP(C155,[2]Sheet1!$A$2:$C$38,3,TRUE)</f>
        <v>93</v>
      </c>
      <c r="E155" t="str">
        <f t="shared" si="5"/>
        <v/>
      </c>
      <c r="G155">
        <f t="shared" si="4"/>
        <v>112</v>
      </c>
    </row>
    <row r="156" spans="1:7" x14ac:dyDescent="0.2">
      <c r="A156">
        <v>52</v>
      </c>
      <c r="C156">
        <v>12</v>
      </c>
      <c r="D156">
        <f>VLOOKUP(C156,[2]Sheet1!$A$2:$C$38,3,TRUE)</f>
        <v>8</v>
      </c>
      <c r="E156">
        <f t="shared" si="5"/>
        <v>52</v>
      </c>
      <c r="G156">
        <f t="shared" si="4"/>
        <v>10</v>
      </c>
    </row>
    <row r="157" spans="1:7" x14ac:dyDescent="0.2">
      <c r="A157">
        <v>52</v>
      </c>
      <c r="C157">
        <v>15</v>
      </c>
      <c r="D157">
        <f>VLOOKUP(C157,[2]Sheet1!$A$2:$C$38,3,TRUE)</f>
        <v>28</v>
      </c>
      <c r="E157" t="str">
        <f t="shared" si="5"/>
        <v/>
      </c>
      <c r="G157">
        <f t="shared" si="4"/>
        <v>34</v>
      </c>
    </row>
    <row r="158" spans="1:7" x14ac:dyDescent="0.2">
      <c r="A158">
        <v>52</v>
      </c>
      <c r="C158">
        <v>20</v>
      </c>
      <c r="D158">
        <f>VLOOKUP(C158,[2]Sheet1!$A$2:$C$38,3,TRUE)</f>
        <v>93</v>
      </c>
      <c r="E158" t="str">
        <f t="shared" si="5"/>
        <v/>
      </c>
      <c r="G158">
        <f t="shared" si="4"/>
        <v>112</v>
      </c>
    </row>
    <row r="159" spans="1:7" x14ac:dyDescent="0.2">
      <c r="A159">
        <v>53</v>
      </c>
      <c r="C159">
        <v>12</v>
      </c>
      <c r="D159">
        <f>VLOOKUP(C159,[2]Sheet1!$A$2:$C$38,3,TRUE)</f>
        <v>8</v>
      </c>
      <c r="E159">
        <f t="shared" si="5"/>
        <v>53</v>
      </c>
      <c r="G159">
        <f t="shared" si="4"/>
        <v>10</v>
      </c>
    </row>
    <row r="160" spans="1:7" x14ac:dyDescent="0.2">
      <c r="A160">
        <v>53</v>
      </c>
      <c r="C160">
        <v>15</v>
      </c>
      <c r="D160">
        <f>VLOOKUP(C160,[2]Sheet1!$A$2:$C$38,3,TRUE)</f>
        <v>28</v>
      </c>
      <c r="E160" t="str">
        <f t="shared" si="5"/>
        <v/>
      </c>
      <c r="G160">
        <f t="shared" si="4"/>
        <v>34</v>
      </c>
    </row>
    <row r="161" spans="1:7" x14ac:dyDescent="0.2">
      <c r="A161">
        <v>53</v>
      </c>
      <c r="C161">
        <v>20</v>
      </c>
      <c r="D161">
        <f>VLOOKUP(C161,[2]Sheet1!$A$2:$C$38,3,TRUE)</f>
        <v>93</v>
      </c>
      <c r="E161" t="str">
        <f t="shared" si="5"/>
        <v/>
      </c>
      <c r="G161">
        <f t="shared" si="4"/>
        <v>112</v>
      </c>
    </row>
    <row r="162" spans="1:7" x14ac:dyDescent="0.2">
      <c r="A162">
        <v>54</v>
      </c>
      <c r="C162">
        <v>12</v>
      </c>
      <c r="D162">
        <f>VLOOKUP(C162,[2]Sheet1!$A$2:$C$38,3,TRUE)</f>
        <v>8</v>
      </c>
      <c r="E162">
        <f t="shared" si="5"/>
        <v>54</v>
      </c>
      <c r="G162">
        <f t="shared" si="4"/>
        <v>10</v>
      </c>
    </row>
    <row r="163" spans="1:7" x14ac:dyDescent="0.2">
      <c r="A163">
        <v>54</v>
      </c>
      <c r="C163">
        <v>15</v>
      </c>
      <c r="D163">
        <f>VLOOKUP(C163,[2]Sheet1!$A$2:$C$38,3,TRUE)</f>
        <v>28</v>
      </c>
      <c r="E163" t="str">
        <f t="shared" si="5"/>
        <v/>
      </c>
      <c r="G163">
        <f t="shared" si="4"/>
        <v>34</v>
      </c>
    </row>
    <row r="164" spans="1:7" x14ac:dyDescent="0.2">
      <c r="A164">
        <v>54</v>
      </c>
      <c r="C164">
        <v>20</v>
      </c>
      <c r="D164">
        <f>VLOOKUP(C164,[2]Sheet1!$A$2:$C$38,3,TRUE)</f>
        <v>93</v>
      </c>
      <c r="E164" t="str">
        <f t="shared" si="5"/>
        <v/>
      </c>
      <c r="G164">
        <f t="shared" si="4"/>
        <v>112</v>
      </c>
    </row>
    <row r="165" spans="1:7" x14ac:dyDescent="0.2">
      <c r="A165">
        <v>55</v>
      </c>
      <c r="C165">
        <v>12</v>
      </c>
      <c r="D165">
        <f>VLOOKUP(C165,[2]Sheet1!$A$2:$C$38,3,TRUE)</f>
        <v>8</v>
      </c>
      <c r="E165">
        <f t="shared" si="5"/>
        <v>55</v>
      </c>
      <c r="G165">
        <f t="shared" si="4"/>
        <v>10</v>
      </c>
    </row>
    <row r="166" spans="1:7" x14ac:dyDescent="0.2">
      <c r="A166">
        <v>55</v>
      </c>
      <c r="C166">
        <v>15</v>
      </c>
      <c r="D166">
        <f>VLOOKUP(C166,[2]Sheet1!$A$2:$C$38,3,TRUE)</f>
        <v>28</v>
      </c>
      <c r="E166" t="str">
        <f t="shared" si="5"/>
        <v/>
      </c>
      <c r="G166">
        <f t="shared" si="4"/>
        <v>34</v>
      </c>
    </row>
    <row r="167" spans="1:7" x14ac:dyDescent="0.2">
      <c r="A167">
        <v>55</v>
      </c>
      <c r="C167">
        <v>20</v>
      </c>
      <c r="D167">
        <f>VLOOKUP(C167,[2]Sheet1!$A$2:$C$38,3,TRUE)</f>
        <v>93</v>
      </c>
      <c r="E167" t="str">
        <f t="shared" si="5"/>
        <v/>
      </c>
      <c r="G167">
        <f t="shared" si="4"/>
        <v>112</v>
      </c>
    </row>
    <row r="168" spans="1:7" x14ac:dyDescent="0.2">
      <c r="A168">
        <v>56</v>
      </c>
      <c r="C168">
        <v>12</v>
      </c>
      <c r="D168">
        <f>VLOOKUP(C168,[2]Sheet1!$A$2:$C$38,3,TRUE)</f>
        <v>8</v>
      </c>
      <c r="E168">
        <f t="shared" si="5"/>
        <v>56</v>
      </c>
      <c r="G168">
        <f t="shared" si="4"/>
        <v>10</v>
      </c>
    </row>
    <row r="169" spans="1:7" x14ac:dyDescent="0.2">
      <c r="A169">
        <v>56</v>
      </c>
      <c r="C169">
        <v>15</v>
      </c>
      <c r="D169">
        <f>VLOOKUP(C169,[2]Sheet1!$A$2:$C$38,3,TRUE)</f>
        <v>28</v>
      </c>
      <c r="E169" t="str">
        <f t="shared" si="5"/>
        <v/>
      </c>
      <c r="G169">
        <f t="shared" si="4"/>
        <v>34</v>
      </c>
    </row>
    <row r="170" spans="1:7" x14ac:dyDescent="0.2">
      <c r="A170">
        <v>56</v>
      </c>
      <c r="C170">
        <v>20</v>
      </c>
      <c r="D170">
        <f>VLOOKUP(C170,[2]Sheet1!$A$2:$C$38,3,TRUE)</f>
        <v>93</v>
      </c>
      <c r="E170" t="str">
        <f t="shared" si="5"/>
        <v/>
      </c>
      <c r="G170">
        <f t="shared" si="4"/>
        <v>112</v>
      </c>
    </row>
    <row r="171" spans="1:7" x14ac:dyDescent="0.2">
      <c r="A171">
        <v>57</v>
      </c>
      <c r="C171">
        <v>12</v>
      </c>
      <c r="D171">
        <f>VLOOKUP(C171,[2]Sheet1!$A$2:$C$38,3,TRUE)</f>
        <v>8</v>
      </c>
      <c r="E171">
        <f t="shared" si="5"/>
        <v>57</v>
      </c>
      <c r="G171">
        <f t="shared" si="4"/>
        <v>10</v>
      </c>
    </row>
    <row r="172" spans="1:7" x14ac:dyDescent="0.2">
      <c r="A172">
        <v>57</v>
      </c>
      <c r="C172">
        <v>15</v>
      </c>
      <c r="D172">
        <f>VLOOKUP(C172,[2]Sheet1!$A$2:$C$38,3,TRUE)</f>
        <v>28</v>
      </c>
      <c r="E172" t="str">
        <f t="shared" si="5"/>
        <v/>
      </c>
      <c r="G172">
        <f t="shared" si="4"/>
        <v>34</v>
      </c>
    </row>
    <row r="173" spans="1:7" x14ac:dyDescent="0.2">
      <c r="A173">
        <v>57</v>
      </c>
      <c r="C173">
        <v>20</v>
      </c>
      <c r="D173">
        <f>VLOOKUP(C173,[2]Sheet1!$A$2:$C$38,3,TRUE)</f>
        <v>93</v>
      </c>
      <c r="E173" t="str">
        <f t="shared" si="5"/>
        <v/>
      </c>
      <c r="G173">
        <f t="shared" si="4"/>
        <v>112</v>
      </c>
    </row>
    <row r="174" spans="1:7" x14ac:dyDescent="0.2">
      <c r="A174">
        <v>58</v>
      </c>
      <c r="C174">
        <v>12</v>
      </c>
      <c r="D174">
        <f>VLOOKUP(C174,[2]Sheet1!$A$2:$C$38,3,TRUE)</f>
        <v>8</v>
      </c>
      <c r="E174">
        <f t="shared" si="5"/>
        <v>58</v>
      </c>
      <c r="G174">
        <f t="shared" si="4"/>
        <v>10</v>
      </c>
    </row>
    <row r="175" spans="1:7" x14ac:dyDescent="0.2">
      <c r="A175">
        <v>58</v>
      </c>
      <c r="C175">
        <v>15</v>
      </c>
      <c r="D175">
        <f>VLOOKUP(C175,[2]Sheet1!$A$2:$C$38,3,TRUE)</f>
        <v>28</v>
      </c>
      <c r="E175" t="str">
        <f t="shared" si="5"/>
        <v/>
      </c>
      <c r="G175">
        <f t="shared" si="4"/>
        <v>34</v>
      </c>
    </row>
    <row r="176" spans="1:7" x14ac:dyDescent="0.2">
      <c r="A176">
        <v>58</v>
      </c>
      <c r="C176">
        <v>20</v>
      </c>
      <c r="D176">
        <f>VLOOKUP(C176,[2]Sheet1!$A$2:$C$38,3,TRUE)</f>
        <v>93</v>
      </c>
      <c r="E176" t="str">
        <f t="shared" si="5"/>
        <v/>
      </c>
      <c r="G176">
        <f t="shared" si="4"/>
        <v>112</v>
      </c>
    </row>
    <row r="177" spans="1:7" x14ac:dyDescent="0.2">
      <c r="A177">
        <v>59</v>
      </c>
      <c r="C177">
        <v>12</v>
      </c>
      <c r="D177">
        <f>VLOOKUP(C177,[2]Sheet1!$A$2:$C$38,3,TRUE)</f>
        <v>8</v>
      </c>
      <c r="E177">
        <f t="shared" si="5"/>
        <v>59</v>
      </c>
      <c r="G177">
        <f t="shared" si="4"/>
        <v>10</v>
      </c>
    </row>
    <row r="178" spans="1:7" x14ac:dyDescent="0.2">
      <c r="A178">
        <v>59</v>
      </c>
      <c r="C178">
        <v>15</v>
      </c>
      <c r="D178">
        <f>VLOOKUP(C178,[2]Sheet1!$A$2:$C$38,3,TRUE)</f>
        <v>28</v>
      </c>
      <c r="E178" t="str">
        <f t="shared" si="5"/>
        <v/>
      </c>
      <c r="G178">
        <f t="shared" si="4"/>
        <v>34</v>
      </c>
    </row>
    <row r="179" spans="1:7" x14ac:dyDescent="0.2">
      <c r="A179">
        <v>59</v>
      </c>
      <c r="C179">
        <v>20</v>
      </c>
      <c r="D179">
        <f>VLOOKUP(C179,[2]Sheet1!$A$2:$C$38,3,TRUE)</f>
        <v>93</v>
      </c>
      <c r="E179" t="str">
        <f t="shared" si="5"/>
        <v/>
      </c>
      <c r="G179">
        <f t="shared" si="4"/>
        <v>112</v>
      </c>
    </row>
    <row r="180" spans="1:7" x14ac:dyDescent="0.2">
      <c r="A180">
        <v>60</v>
      </c>
      <c r="C180">
        <v>12</v>
      </c>
      <c r="D180">
        <f>VLOOKUP(C180,[2]Sheet1!$A$2:$C$38,3,TRUE)</f>
        <v>8</v>
      </c>
      <c r="E180">
        <f t="shared" si="5"/>
        <v>60</v>
      </c>
      <c r="G180">
        <f t="shared" si="4"/>
        <v>10</v>
      </c>
    </row>
    <row r="181" spans="1:7" x14ac:dyDescent="0.2">
      <c r="A181">
        <v>60</v>
      </c>
      <c r="C181">
        <v>15</v>
      </c>
      <c r="D181">
        <f>VLOOKUP(C181,[2]Sheet1!$A$2:$C$38,3,TRUE)</f>
        <v>28</v>
      </c>
      <c r="E181" t="str">
        <f t="shared" si="5"/>
        <v/>
      </c>
      <c r="G181">
        <f t="shared" si="4"/>
        <v>34</v>
      </c>
    </row>
    <row r="182" spans="1:7" x14ac:dyDescent="0.2">
      <c r="A182">
        <v>60</v>
      </c>
      <c r="C182">
        <v>20</v>
      </c>
      <c r="D182">
        <f>VLOOKUP(C182,[2]Sheet1!$A$2:$C$38,3,TRUE)</f>
        <v>93</v>
      </c>
      <c r="E182" t="str">
        <f t="shared" si="5"/>
        <v/>
      </c>
      <c r="G182">
        <f t="shared" si="4"/>
        <v>112</v>
      </c>
    </row>
    <row r="183" spans="1:7" x14ac:dyDescent="0.2">
      <c r="A183">
        <v>61</v>
      </c>
      <c r="C183">
        <v>12</v>
      </c>
      <c r="D183">
        <f>VLOOKUP(C183,[2]Sheet1!$A$2:$C$38,3,TRUE)</f>
        <v>8</v>
      </c>
      <c r="E183">
        <f t="shared" si="5"/>
        <v>61</v>
      </c>
      <c r="G183">
        <f t="shared" si="4"/>
        <v>10</v>
      </c>
    </row>
    <row r="184" spans="1:7" x14ac:dyDescent="0.2">
      <c r="A184">
        <v>61</v>
      </c>
      <c r="C184">
        <v>15</v>
      </c>
      <c r="D184">
        <f>VLOOKUP(C184,[2]Sheet1!$A$2:$C$38,3,TRUE)</f>
        <v>28</v>
      </c>
      <c r="E184" t="str">
        <f t="shared" si="5"/>
        <v/>
      </c>
      <c r="G184">
        <f t="shared" si="4"/>
        <v>34</v>
      </c>
    </row>
    <row r="185" spans="1:7" x14ac:dyDescent="0.2">
      <c r="A185">
        <v>61</v>
      </c>
      <c r="C185">
        <v>20</v>
      </c>
      <c r="D185">
        <f>VLOOKUP(C185,[2]Sheet1!$A$2:$C$38,3,TRUE)</f>
        <v>93</v>
      </c>
      <c r="E185" t="str">
        <f t="shared" si="5"/>
        <v/>
      </c>
      <c r="G185">
        <f t="shared" si="4"/>
        <v>112</v>
      </c>
    </row>
    <row r="186" spans="1:7" x14ac:dyDescent="0.2">
      <c r="A186">
        <v>62</v>
      </c>
      <c r="C186">
        <v>12</v>
      </c>
      <c r="D186">
        <f>VLOOKUP(C186,[2]Sheet1!$A$2:$C$38,3,TRUE)</f>
        <v>8</v>
      </c>
      <c r="E186">
        <f t="shared" si="5"/>
        <v>62</v>
      </c>
      <c r="G186">
        <f t="shared" si="4"/>
        <v>10</v>
      </c>
    </row>
    <row r="187" spans="1:7" x14ac:dyDescent="0.2">
      <c r="A187">
        <v>62</v>
      </c>
      <c r="C187">
        <v>15</v>
      </c>
      <c r="D187">
        <f>VLOOKUP(C187,[2]Sheet1!$A$2:$C$38,3,TRUE)</f>
        <v>28</v>
      </c>
      <c r="E187" t="str">
        <f t="shared" si="5"/>
        <v/>
      </c>
      <c r="G187">
        <f t="shared" si="4"/>
        <v>34</v>
      </c>
    </row>
    <row r="188" spans="1:7" x14ac:dyDescent="0.2">
      <c r="A188">
        <v>62</v>
      </c>
      <c r="C188">
        <v>20</v>
      </c>
      <c r="D188">
        <f>VLOOKUP(C188,[2]Sheet1!$A$2:$C$38,3,TRUE)</f>
        <v>93</v>
      </c>
      <c r="E188" t="str">
        <f t="shared" si="5"/>
        <v/>
      </c>
      <c r="G188">
        <f t="shared" si="4"/>
        <v>112</v>
      </c>
    </row>
    <row r="189" spans="1:7" x14ac:dyDescent="0.2">
      <c r="A189">
        <v>63</v>
      </c>
      <c r="C189">
        <v>12</v>
      </c>
      <c r="D189">
        <f>VLOOKUP(C189,[2]Sheet1!$A$2:$C$38,3,TRUE)</f>
        <v>8</v>
      </c>
      <c r="E189">
        <f t="shared" si="5"/>
        <v>63</v>
      </c>
      <c r="G189">
        <f t="shared" si="4"/>
        <v>10</v>
      </c>
    </row>
    <row r="190" spans="1:7" x14ac:dyDescent="0.2">
      <c r="A190">
        <v>63</v>
      </c>
      <c r="C190">
        <v>15</v>
      </c>
      <c r="D190">
        <f>VLOOKUP(C190,[2]Sheet1!$A$2:$C$38,3,TRUE)</f>
        <v>28</v>
      </c>
      <c r="E190" t="str">
        <f t="shared" si="5"/>
        <v/>
      </c>
      <c r="G190">
        <f t="shared" si="4"/>
        <v>34</v>
      </c>
    </row>
    <row r="191" spans="1:7" x14ac:dyDescent="0.2">
      <c r="A191">
        <v>63</v>
      </c>
      <c r="C191">
        <v>20</v>
      </c>
      <c r="D191">
        <f>VLOOKUP(C191,[2]Sheet1!$A$2:$C$38,3,TRUE)</f>
        <v>93</v>
      </c>
      <c r="E191" t="str">
        <f t="shared" si="5"/>
        <v/>
      </c>
      <c r="G191">
        <f t="shared" si="4"/>
        <v>112</v>
      </c>
    </row>
    <row r="192" spans="1:7" x14ac:dyDescent="0.2">
      <c r="A192">
        <v>64</v>
      </c>
      <c r="C192">
        <v>12</v>
      </c>
      <c r="D192">
        <f>VLOOKUP(C192,[2]Sheet1!$A$2:$C$38,3,TRUE)</f>
        <v>8</v>
      </c>
      <c r="E192">
        <f t="shared" si="5"/>
        <v>64</v>
      </c>
      <c r="G192">
        <f t="shared" si="4"/>
        <v>10</v>
      </c>
    </row>
    <row r="193" spans="1:7" x14ac:dyDescent="0.2">
      <c r="A193">
        <v>64</v>
      </c>
      <c r="C193">
        <v>15</v>
      </c>
      <c r="D193">
        <f>VLOOKUP(C193,[2]Sheet1!$A$2:$C$38,3,TRUE)</f>
        <v>28</v>
      </c>
      <c r="E193" t="str">
        <f t="shared" si="5"/>
        <v/>
      </c>
      <c r="G193">
        <f t="shared" si="4"/>
        <v>34</v>
      </c>
    </row>
    <row r="194" spans="1:7" x14ac:dyDescent="0.2">
      <c r="A194">
        <v>64</v>
      </c>
      <c r="C194">
        <v>20</v>
      </c>
      <c r="D194">
        <f>VLOOKUP(C194,[2]Sheet1!$A$2:$C$38,3,TRUE)</f>
        <v>93</v>
      </c>
      <c r="E194" t="str">
        <f t="shared" si="5"/>
        <v/>
      </c>
      <c r="G194">
        <f t="shared" si="4"/>
        <v>112</v>
      </c>
    </row>
    <row r="195" spans="1:7" x14ac:dyDescent="0.2">
      <c r="A195">
        <v>65</v>
      </c>
      <c r="C195">
        <v>12</v>
      </c>
      <c r="D195">
        <f>VLOOKUP(C195,[2]Sheet1!$A$2:$C$38,3,TRUE)</f>
        <v>8</v>
      </c>
      <c r="E195">
        <f t="shared" si="5"/>
        <v>65</v>
      </c>
      <c r="G195">
        <f t="shared" si="4"/>
        <v>10</v>
      </c>
    </row>
    <row r="196" spans="1:7" x14ac:dyDescent="0.2">
      <c r="A196">
        <v>65</v>
      </c>
      <c r="C196">
        <v>15</v>
      </c>
      <c r="D196">
        <f>VLOOKUP(C196,[2]Sheet1!$A$2:$C$38,3,TRUE)</f>
        <v>28</v>
      </c>
      <c r="E196" t="str">
        <f t="shared" si="5"/>
        <v/>
      </c>
      <c r="G196">
        <f t="shared" ref="G196:G259" si="6">ROUND(D196*1.2,0)</f>
        <v>34</v>
      </c>
    </row>
    <row r="197" spans="1:7" x14ac:dyDescent="0.2">
      <c r="A197">
        <v>65</v>
      </c>
      <c r="C197">
        <v>20</v>
      </c>
      <c r="D197">
        <f>VLOOKUP(C197,[2]Sheet1!$A$2:$C$38,3,TRUE)</f>
        <v>93</v>
      </c>
      <c r="E197" t="str">
        <f t="shared" ref="E197:E260" si="7">IF(A197=A196,"",A197)</f>
        <v/>
      </c>
      <c r="G197">
        <f t="shared" si="6"/>
        <v>112</v>
      </c>
    </row>
    <row r="198" spans="1:7" x14ac:dyDescent="0.2">
      <c r="A198">
        <v>66</v>
      </c>
      <c r="C198">
        <v>12</v>
      </c>
      <c r="D198">
        <f>VLOOKUP(C198,[2]Sheet1!$A$2:$C$38,3,TRUE)</f>
        <v>8</v>
      </c>
      <c r="E198">
        <f t="shared" si="7"/>
        <v>66</v>
      </c>
      <c r="G198">
        <f t="shared" si="6"/>
        <v>10</v>
      </c>
    </row>
    <row r="199" spans="1:7" x14ac:dyDescent="0.2">
      <c r="A199">
        <v>66</v>
      </c>
      <c r="C199">
        <v>15</v>
      </c>
      <c r="D199">
        <f>VLOOKUP(C199,[2]Sheet1!$A$2:$C$38,3,TRUE)</f>
        <v>28</v>
      </c>
      <c r="E199" t="str">
        <f t="shared" si="7"/>
        <v/>
      </c>
      <c r="G199">
        <f t="shared" si="6"/>
        <v>34</v>
      </c>
    </row>
    <row r="200" spans="1:7" x14ac:dyDescent="0.2">
      <c r="A200">
        <v>66</v>
      </c>
      <c r="C200">
        <v>20</v>
      </c>
      <c r="D200">
        <f>VLOOKUP(C200,[2]Sheet1!$A$2:$C$38,3,TRUE)</f>
        <v>93</v>
      </c>
      <c r="E200" t="str">
        <f t="shared" si="7"/>
        <v/>
      </c>
      <c r="G200">
        <f t="shared" si="6"/>
        <v>112</v>
      </c>
    </row>
    <row r="201" spans="1:7" x14ac:dyDescent="0.2">
      <c r="A201">
        <v>67</v>
      </c>
      <c r="C201">
        <v>12</v>
      </c>
      <c r="D201">
        <f>VLOOKUP(C201,[2]Sheet1!$A$2:$C$38,3,TRUE)</f>
        <v>8</v>
      </c>
      <c r="E201">
        <f t="shared" si="7"/>
        <v>67</v>
      </c>
      <c r="G201">
        <f t="shared" si="6"/>
        <v>10</v>
      </c>
    </row>
    <row r="202" spans="1:7" x14ac:dyDescent="0.2">
      <c r="A202">
        <v>67</v>
      </c>
      <c r="C202">
        <v>15</v>
      </c>
      <c r="D202">
        <f>VLOOKUP(C202,[2]Sheet1!$A$2:$C$38,3,TRUE)</f>
        <v>28</v>
      </c>
      <c r="E202" t="str">
        <f t="shared" si="7"/>
        <v/>
      </c>
      <c r="G202">
        <f t="shared" si="6"/>
        <v>34</v>
      </c>
    </row>
    <row r="203" spans="1:7" x14ac:dyDescent="0.2">
      <c r="A203">
        <v>67</v>
      </c>
      <c r="C203">
        <v>20</v>
      </c>
      <c r="D203">
        <f>VLOOKUP(C203,[2]Sheet1!$A$2:$C$38,3,TRUE)</f>
        <v>93</v>
      </c>
      <c r="E203" t="str">
        <f t="shared" si="7"/>
        <v/>
      </c>
      <c r="G203">
        <f t="shared" si="6"/>
        <v>112</v>
      </c>
    </row>
    <row r="204" spans="1:7" x14ac:dyDescent="0.2">
      <c r="A204">
        <v>68</v>
      </c>
      <c r="C204">
        <v>12</v>
      </c>
      <c r="D204">
        <f>VLOOKUP(C204,[2]Sheet1!$A$2:$C$38,3,TRUE)</f>
        <v>8</v>
      </c>
      <c r="E204">
        <f t="shared" si="7"/>
        <v>68</v>
      </c>
      <c r="G204">
        <f t="shared" si="6"/>
        <v>10</v>
      </c>
    </row>
    <row r="205" spans="1:7" x14ac:dyDescent="0.2">
      <c r="A205">
        <v>68</v>
      </c>
      <c r="C205">
        <v>15</v>
      </c>
      <c r="D205">
        <f>VLOOKUP(C205,[2]Sheet1!$A$2:$C$38,3,TRUE)</f>
        <v>28</v>
      </c>
      <c r="E205" t="str">
        <f t="shared" si="7"/>
        <v/>
      </c>
      <c r="G205">
        <f t="shared" si="6"/>
        <v>34</v>
      </c>
    </row>
    <row r="206" spans="1:7" x14ac:dyDescent="0.2">
      <c r="A206">
        <v>68</v>
      </c>
      <c r="C206">
        <v>20</v>
      </c>
      <c r="D206">
        <f>VLOOKUP(C206,[2]Sheet1!$A$2:$C$38,3,TRUE)</f>
        <v>93</v>
      </c>
      <c r="E206" t="str">
        <f t="shared" si="7"/>
        <v/>
      </c>
      <c r="G206">
        <f t="shared" si="6"/>
        <v>112</v>
      </c>
    </row>
    <row r="207" spans="1:7" x14ac:dyDescent="0.2">
      <c r="A207">
        <v>69</v>
      </c>
      <c r="C207">
        <v>12</v>
      </c>
      <c r="D207">
        <f>VLOOKUP(C207,[2]Sheet1!$A$2:$C$38,3,TRUE)</f>
        <v>8</v>
      </c>
      <c r="E207">
        <f t="shared" si="7"/>
        <v>69</v>
      </c>
      <c r="G207">
        <f t="shared" si="6"/>
        <v>10</v>
      </c>
    </row>
    <row r="208" spans="1:7" x14ac:dyDescent="0.2">
      <c r="A208">
        <v>69</v>
      </c>
      <c r="C208">
        <v>15</v>
      </c>
      <c r="D208">
        <f>VLOOKUP(C208,[2]Sheet1!$A$2:$C$38,3,TRUE)</f>
        <v>28</v>
      </c>
      <c r="E208" t="str">
        <f t="shared" si="7"/>
        <v/>
      </c>
      <c r="G208">
        <f t="shared" si="6"/>
        <v>34</v>
      </c>
    </row>
    <row r="209" spans="1:7" x14ac:dyDescent="0.2">
      <c r="A209">
        <v>69</v>
      </c>
      <c r="C209">
        <v>20</v>
      </c>
      <c r="D209">
        <f>VLOOKUP(C209,[2]Sheet1!$A$2:$C$38,3,TRUE)</f>
        <v>93</v>
      </c>
      <c r="E209" t="str">
        <f t="shared" si="7"/>
        <v/>
      </c>
      <c r="G209">
        <f t="shared" si="6"/>
        <v>112</v>
      </c>
    </row>
    <row r="210" spans="1:7" x14ac:dyDescent="0.2">
      <c r="A210">
        <v>70</v>
      </c>
      <c r="C210">
        <v>12</v>
      </c>
      <c r="D210">
        <f>VLOOKUP(C210,[2]Sheet1!$A$2:$C$38,3,TRUE)</f>
        <v>8</v>
      </c>
      <c r="E210">
        <f t="shared" si="7"/>
        <v>70</v>
      </c>
      <c r="G210">
        <f t="shared" si="6"/>
        <v>10</v>
      </c>
    </row>
    <row r="211" spans="1:7" x14ac:dyDescent="0.2">
      <c r="A211">
        <v>70</v>
      </c>
      <c r="C211">
        <v>15</v>
      </c>
      <c r="D211">
        <f>VLOOKUP(C211,[2]Sheet1!$A$2:$C$38,3,TRUE)</f>
        <v>28</v>
      </c>
      <c r="E211" t="str">
        <f t="shared" si="7"/>
        <v/>
      </c>
      <c r="G211">
        <f t="shared" si="6"/>
        <v>34</v>
      </c>
    </row>
    <row r="212" spans="1:7" x14ac:dyDescent="0.2">
      <c r="A212">
        <v>70</v>
      </c>
      <c r="C212">
        <v>20</v>
      </c>
      <c r="D212">
        <f>VLOOKUP(C212,[2]Sheet1!$A$2:$C$38,3,TRUE)</f>
        <v>93</v>
      </c>
      <c r="E212" t="str">
        <f t="shared" si="7"/>
        <v/>
      </c>
      <c r="G212">
        <f t="shared" si="6"/>
        <v>112</v>
      </c>
    </row>
    <row r="213" spans="1:7" x14ac:dyDescent="0.2">
      <c r="A213">
        <v>71</v>
      </c>
      <c r="C213">
        <v>12</v>
      </c>
      <c r="D213">
        <f>VLOOKUP(C213,[2]Sheet1!$A$2:$C$38,3,TRUE)</f>
        <v>8</v>
      </c>
      <c r="E213">
        <f t="shared" si="7"/>
        <v>71</v>
      </c>
      <c r="G213">
        <f t="shared" si="6"/>
        <v>10</v>
      </c>
    </row>
    <row r="214" spans="1:7" x14ac:dyDescent="0.2">
      <c r="A214">
        <v>71</v>
      </c>
      <c r="C214">
        <v>15</v>
      </c>
      <c r="D214">
        <f>VLOOKUP(C214,[2]Sheet1!$A$2:$C$38,3,TRUE)</f>
        <v>28</v>
      </c>
      <c r="E214" t="str">
        <f t="shared" si="7"/>
        <v/>
      </c>
      <c r="G214">
        <f t="shared" si="6"/>
        <v>34</v>
      </c>
    </row>
    <row r="215" spans="1:7" x14ac:dyDescent="0.2">
      <c r="A215">
        <v>71</v>
      </c>
      <c r="C215">
        <v>20</v>
      </c>
      <c r="D215">
        <f>VLOOKUP(C215,[2]Sheet1!$A$2:$C$38,3,TRUE)</f>
        <v>93</v>
      </c>
      <c r="E215" t="str">
        <f t="shared" si="7"/>
        <v/>
      </c>
      <c r="G215">
        <f t="shared" si="6"/>
        <v>112</v>
      </c>
    </row>
    <row r="216" spans="1:7" x14ac:dyDescent="0.2">
      <c r="A216">
        <v>72</v>
      </c>
      <c r="C216">
        <v>12</v>
      </c>
      <c r="D216">
        <f>VLOOKUP(C216,[2]Sheet1!$A$2:$C$38,3,TRUE)</f>
        <v>8</v>
      </c>
      <c r="E216">
        <f t="shared" si="7"/>
        <v>72</v>
      </c>
      <c r="G216">
        <f t="shared" si="6"/>
        <v>10</v>
      </c>
    </row>
    <row r="217" spans="1:7" x14ac:dyDescent="0.2">
      <c r="A217">
        <v>72</v>
      </c>
      <c r="C217">
        <v>15</v>
      </c>
      <c r="D217">
        <f>VLOOKUP(C217,[2]Sheet1!$A$2:$C$38,3,TRUE)</f>
        <v>28</v>
      </c>
      <c r="E217" t="str">
        <f t="shared" si="7"/>
        <v/>
      </c>
      <c r="G217">
        <f t="shared" si="6"/>
        <v>34</v>
      </c>
    </row>
    <row r="218" spans="1:7" x14ac:dyDescent="0.2">
      <c r="A218">
        <v>72</v>
      </c>
      <c r="C218">
        <v>20</v>
      </c>
      <c r="D218">
        <f>VLOOKUP(C218,[2]Sheet1!$A$2:$C$38,3,TRUE)</f>
        <v>93</v>
      </c>
      <c r="E218" t="str">
        <f t="shared" si="7"/>
        <v/>
      </c>
      <c r="G218">
        <f t="shared" si="6"/>
        <v>112</v>
      </c>
    </row>
    <row r="219" spans="1:7" x14ac:dyDescent="0.2">
      <c r="A219">
        <v>73</v>
      </c>
      <c r="C219">
        <v>12</v>
      </c>
      <c r="D219">
        <f>VLOOKUP(C219,[2]Sheet1!$A$2:$C$38,3,TRUE)</f>
        <v>8</v>
      </c>
      <c r="E219">
        <f t="shared" si="7"/>
        <v>73</v>
      </c>
      <c r="G219">
        <f t="shared" si="6"/>
        <v>10</v>
      </c>
    </row>
    <row r="220" spans="1:7" x14ac:dyDescent="0.2">
      <c r="A220">
        <v>73</v>
      </c>
      <c r="C220">
        <v>15</v>
      </c>
      <c r="D220">
        <f>VLOOKUP(C220,[2]Sheet1!$A$2:$C$38,3,TRUE)</f>
        <v>28</v>
      </c>
      <c r="E220" t="str">
        <f t="shared" si="7"/>
        <v/>
      </c>
      <c r="G220">
        <f t="shared" si="6"/>
        <v>34</v>
      </c>
    </row>
    <row r="221" spans="1:7" x14ac:dyDescent="0.2">
      <c r="A221">
        <v>73</v>
      </c>
      <c r="C221">
        <v>20</v>
      </c>
      <c r="D221">
        <f>VLOOKUP(C221,[2]Sheet1!$A$2:$C$38,3,TRUE)</f>
        <v>93</v>
      </c>
      <c r="E221" t="str">
        <f t="shared" si="7"/>
        <v/>
      </c>
      <c r="G221">
        <f t="shared" si="6"/>
        <v>112</v>
      </c>
    </row>
    <row r="222" spans="1:7" x14ac:dyDescent="0.2">
      <c r="A222">
        <v>74</v>
      </c>
      <c r="C222">
        <v>12</v>
      </c>
      <c r="D222">
        <f>VLOOKUP(C222,[2]Sheet1!$A$2:$C$38,3,TRUE)</f>
        <v>8</v>
      </c>
      <c r="E222">
        <f t="shared" si="7"/>
        <v>74</v>
      </c>
      <c r="G222">
        <f t="shared" si="6"/>
        <v>10</v>
      </c>
    </row>
    <row r="223" spans="1:7" x14ac:dyDescent="0.2">
      <c r="A223">
        <v>74</v>
      </c>
      <c r="C223">
        <v>15</v>
      </c>
      <c r="D223">
        <f>VLOOKUP(C223,[2]Sheet1!$A$2:$C$38,3,TRUE)</f>
        <v>28</v>
      </c>
      <c r="E223" t="str">
        <f t="shared" si="7"/>
        <v/>
      </c>
      <c r="G223">
        <f t="shared" si="6"/>
        <v>34</v>
      </c>
    </row>
    <row r="224" spans="1:7" x14ac:dyDescent="0.2">
      <c r="A224">
        <v>74</v>
      </c>
      <c r="C224">
        <v>20</v>
      </c>
      <c r="D224">
        <f>VLOOKUP(C224,[2]Sheet1!$A$2:$C$38,3,TRUE)</f>
        <v>93</v>
      </c>
      <c r="E224" t="str">
        <f t="shared" si="7"/>
        <v/>
      </c>
      <c r="G224">
        <f t="shared" si="6"/>
        <v>112</v>
      </c>
    </row>
    <row r="225" spans="1:7" x14ac:dyDescent="0.2">
      <c r="A225">
        <v>75</v>
      </c>
      <c r="C225">
        <v>12</v>
      </c>
      <c r="D225">
        <f>VLOOKUP(C225,[2]Sheet1!$A$2:$C$38,3,TRUE)</f>
        <v>8</v>
      </c>
      <c r="E225">
        <f t="shared" si="7"/>
        <v>75</v>
      </c>
      <c r="G225">
        <f t="shared" si="6"/>
        <v>10</v>
      </c>
    </row>
    <row r="226" spans="1:7" x14ac:dyDescent="0.2">
      <c r="A226">
        <v>75</v>
      </c>
      <c r="C226">
        <v>15</v>
      </c>
      <c r="D226">
        <f>VLOOKUP(C226,[2]Sheet1!$A$2:$C$38,3,TRUE)</f>
        <v>28</v>
      </c>
      <c r="E226" t="str">
        <f t="shared" si="7"/>
        <v/>
      </c>
      <c r="G226">
        <f t="shared" si="6"/>
        <v>34</v>
      </c>
    </row>
    <row r="227" spans="1:7" x14ac:dyDescent="0.2">
      <c r="A227">
        <v>75</v>
      </c>
      <c r="C227">
        <v>20</v>
      </c>
      <c r="D227">
        <f>VLOOKUP(C227,[2]Sheet1!$A$2:$C$38,3,TRUE)</f>
        <v>93</v>
      </c>
      <c r="E227" t="str">
        <f t="shared" si="7"/>
        <v/>
      </c>
      <c r="G227">
        <f t="shared" si="6"/>
        <v>112</v>
      </c>
    </row>
    <row r="228" spans="1:7" x14ac:dyDescent="0.2">
      <c r="A228">
        <v>76</v>
      </c>
      <c r="C228">
        <v>12</v>
      </c>
      <c r="D228">
        <f>VLOOKUP(C228,[2]Sheet1!$A$2:$C$38,3,TRUE)</f>
        <v>8</v>
      </c>
      <c r="E228">
        <f t="shared" si="7"/>
        <v>76</v>
      </c>
      <c r="G228">
        <f t="shared" si="6"/>
        <v>10</v>
      </c>
    </row>
    <row r="229" spans="1:7" x14ac:dyDescent="0.2">
      <c r="A229">
        <v>76</v>
      </c>
      <c r="C229">
        <v>15</v>
      </c>
      <c r="D229">
        <f>VLOOKUP(C229,[2]Sheet1!$A$2:$C$38,3,TRUE)</f>
        <v>28</v>
      </c>
      <c r="E229" t="str">
        <f t="shared" si="7"/>
        <v/>
      </c>
      <c r="G229">
        <f t="shared" si="6"/>
        <v>34</v>
      </c>
    </row>
    <row r="230" spans="1:7" x14ac:dyDescent="0.2">
      <c r="A230">
        <v>76</v>
      </c>
      <c r="C230">
        <v>20</v>
      </c>
      <c r="D230">
        <f>VLOOKUP(C230,[2]Sheet1!$A$2:$C$38,3,TRUE)</f>
        <v>93</v>
      </c>
      <c r="E230" t="str">
        <f t="shared" si="7"/>
        <v/>
      </c>
      <c r="G230">
        <f t="shared" si="6"/>
        <v>112</v>
      </c>
    </row>
    <row r="231" spans="1:7" x14ac:dyDescent="0.2">
      <c r="A231">
        <v>77</v>
      </c>
      <c r="C231">
        <v>12</v>
      </c>
      <c r="D231">
        <f>VLOOKUP(C231,[2]Sheet1!$A$2:$C$38,3,TRUE)</f>
        <v>8</v>
      </c>
      <c r="E231">
        <f t="shared" si="7"/>
        <v>77</v>
      </c>
      <c r="G231">
        <f t="shared" si="6"/>
        <v>10</v>
      </c>
    </row>
    <row r="232" spans="1:7" x14ac:dyDescent="0.2">
      <c r="A232">
        <v>77</v>
      </c>
      <c r="C232">
        <v>15</v>
      </c>
      <c r="D232">
        <f>VLOOKUP(C232,[2]Sheet1!$A$2:$C$38,3,TRUE)</f>
        <v>28</v>
      </c>
      <c r="E232" t="str">
        <f t="shared" si="7"/>
        <v/>
      </c>
      <c r="G232">
        <f t="shared" si="6"/>
        <v>34</v>
      </c>
    </row>
    <row r="233" spans="1:7" x14ac:dyDescent="0.2">
      <c r="A233">
        <v>77</v>
      </c>
      <c r="C233">
        <v>20</v>
      </c>
      <c r="D233">
        <f>VLOOKUP(C233,[2]Sheet1!$A$2:$C$38,3,TRUE)</f>
        <v>93</v>
      </c>
      <c r="E233" t="str">
        <f t="shared" si="7"/>
        <v/>
      </c>
      <c r="G233">
        <f t="shared" si="6"/>
        <v>112</v>
      </c>
    </row>
    <row r="234" spans="1:7" x14ac:dyDescent="0.2">
      <c r="A234">
        <v>78</v>
      </c>
      <c r="C234">
        <v>12</v>
      </c>
      <c r="D234">
        <f>VLOOKUP(C234,[2]Sheet1!$A$2:$C$38,3,TRUE)</f>
        <v>8</v>
      </c>
      <c r="E234">
        <f t="shared" si="7"/>
        <v>78</v>
      </c>
      <c r="G234">
        <f t="shared" si="6"/>
        <v>10</v>
      </c>
    </row>
    <row r="235" spans="1:7" x14ac:dyDescent="0.2">
      <c r="A235">
        <v>78</v>
      </c>
      <c r="C235">
        <v>15</v>
      </c>
      <c r="D235">
        <f>VLOOKUP(C235,[2]Sheet1!$A$2:$C$38,3,TRUE)</f>
        <v>28</v>
      </c>
      <c r="E235" t="str">
        <f t="shared" si="7"/>
        <v/>
      </c>
      <c r="G235">
        <f t="shared" si="6"/>
        <v>34</v>
      </c>
    </row>
    <row r="236" spans="1:7" x14ac:dyDescent="0.2">
      <c r="A236">
        <v>78</v>
      </c>
      <c r="C236">
        <v>20</v>
      </c>
      <c r="D236">
        <f>VLOOKUP(C236,[2]Sheet1!$A$2:$C$38,3,TRUE)</f>
        <v>93</v>
      </c>
      <c r="E236" t="str">
        <f t="shared" si="7"/>
        <v/>
      </c>
      <c r="G236">
        <f t="shared" si="6"/>
        <v>112</v>
      </c>
    </row>
    <row r="237" spans="1:7" x14ac:dyDescent="0.2">
      <c r="A237">
        <v>79</v>
      </c>
      <c r="C237">
        <v>12</v>
      </c>
      <c r="D237">
        <f>VLOOKUP(C237,[2]Sheet1!$A$2:$C$38,3,TRUE)</f>
        <v>8</v>
      </c>
      <c r="E237">
        <f t="shared" si="7"/>
        <v>79</v>
      </c>
      <c r="G237">
        <f t="shared" si="6"/>
        <v>10</v>
      </c>
    </row>
    <row r="238" spans="1:7" x14ac:dyDescent="0.2">
      <c r="A238">
        <v>79</v>
      </c>
      <c r="C238">
        <v>15</v>
      </c>
      <c r="D238">
        <f>VLOOKUP(C238,[2]Sheet1!$A$2:$C$38,3,TRUE)</f>
        <v>28</v>
      </c>
      <c r="E238" t="str">
        <f t="shared" si="7"/>
        <v/>
      </c>
      <c r="G238">
        <f t="shared" si="6"/>
        <v>34</v>
      </c>
    </row>
    <row r="239" spans="1:7" x14ac:dyDescent="0.2">
      <c r="A239">
        <v>79</v>
      </c>
      <c r="C239">
        <v>20</v>
      </c>
      <c r="D239">
        <f>VLOOKUP(C239,[2]Sheet1!$A$2:$C$38,3,TRUE)</f>
        <v>93</v>
      </c>
      <c r="E239" t="str">
        <f t="shared" si="7"/>
        <v/>
      </c>
      <c r="G239">
        <f t="shared" si="6"/>
        <v>112</v>
      </c>
    </row>
    <row r="240" spans="1:7" x14ac:dyDescent="0.2">
      <c r="A240">
        <v>80</v>
      </c>
      <c r="C240">
        <v>12</v>
      </c>
      <c r="D240">
        <f>VLOOKUP(C240,[2]Sheet1!$A$2:$C$38,3,TRUE)</f>
        <v>8</v>
      </c>
      <c r="E240">
        <f t="shared" si="7"/>
        <v>80</v>
      </c>
      <c r="G240">
        <f t="shared" si="6"/>
        <v>10</v>
      </c>
    </row>
    <row r="241" spans="1:7" x14ac:dyDescent="0.2">
      <c r="A241">
        <v>80</v>
      </c>
      <c r="C241">
        <v>15</v>
      </c>
      <c r="D241">
        <f>VLOOKUP(C241,[2]Sheet1!$A$2:$C$38,3,TRUE)</f>
        <v>28</v>
      </c>
      <c r="E241" t="str">
        <f t="shared" si="7"/>
        <v/>
      </c>
      <c r="G241">
        <f t="shared" si="6"/>
        <v>34</v>
      </c>
    </row>
    <row r="242" spans="1:7" x14ac:dyDescent="0.2">
      <c r="A242">
        <v>80</v>
      </c>
      <c r="C242">
        <v>20</v>
      </c>
      <c r="D242">
        <f>VLOOKUP(C242,[2]Sheet1!$A$2:$C$38,3,TRUE)</f>
        <v>93</v>
      </c>
      <c r="E242" t="str">
        <f t="shared" si="7"/>
        <v/>
      </c>
      <c r="G242">
        <f t="shared" si="6"/>
        <v>112</v>
      </c>
    </row>
    <row r="243" spans="1:7" x14ac:dyDescent="0.2">
      <c r="A243">
        <v>81</v>
      </c>
      <c r="C243">
        <v>12</v>
      </c>
      <c r="D243">
        <f>VLOOKUP(C243,[2]Sheet1!$A$2:$C$38,3,TRUE)</f>
        <v>8</v>
      </c>
      <c r="E243">
        <f t="shared" si="7"/>
        <v>81</v>
      </c>
      <c r="G243">
        <f t="shared" si="6"/>
        <v>10</v>
      </c>
    </row>
    <row r="244" spans="1:7" x14ac:dyDescent="0.2">
      <c r="A244">
        <v>81</v>
      </c>
      <c r="C244">
        <v>15</v>
      </c>
      <c r="D244">
        <f>VLOOKUP(C244,[2]Sheet1!$A$2:$C$38,3,TRUE)</f>
        <v>28</v>
      </c>
      <c r="E244" t="str">
        <f t="shared" si="7"/>
        <v/>
      </c>
      <c r="G244">
        <f t="shared" si="6"/>
        <v>34</v>
      </c>
    </row>
    <row r="245" spans="1:7" x14ac:dyDescent="0.2">
      <c r="A245">
        <v>81</v>
      </c>
      <c r="C245">
        <v>20</v>
      </c>
      <c r="D245">
        <f>VLOOKUP(C245,[2]Sheet1!$A$2:$C$38,3,TRUE)</f>
        <v>93</v>
      </c>
      <c r="E245" t="str">
        <f t="shared" si="7"/>
        <v/>
      </c>
      <c r="G245">
        <f t="shared" si="6"/>
        <v>112</v>
      </c>
    </row>
    <row r="246" spans="1:7" x14ac:dyDescent="0.2">
      <c r="A246">
        <v>82</v>
      </c>
      <c r="C246">
        <v>12</v>
      </c>
      <c r="D246">
        <f>VLOOKUP(C246,[2]Sheet1!$A$2:$C$38,3,TRUE)</f>
        <v>8</v>
      </c>
      <c r="E246">
        <f t="shared" si="7"/>
        <v>82</v>
      </c>
      <c r="G246">
        <f t="shared" si="6"/>
        <v>10</v>
      </c>
    </row>
    <row r="247" spans="1:7" x14ac:dyDescent="0.2">
      <c r="A247">
        <v>82</v>
      </c>
      <c r="C247">
        <v>15</v>
      </c>
      <c r="D247">
        <f>VLOOKUP(C247,[2]Sheet1!$A$2:$C$38,3,TRUE)</f>
        <v>28</v>
      </c>
      <c r="E247" t="str">
        <f t="shared" si="7"/>
        <v/>
      </c>
      <c r="G247">
        <f t="shared" si="6"/>
        <v>34</v>
      </c>
    </row>
    <row r="248" spans="1:7" x14ac:dyDescent="0.2">
      <c r="A248">
        <v>82</v>
      </c>
      <c r="C248">
        <v>20</v>
      </c>
      <c r="D248">
        <f>VLOOKUP(C248,[2]Sheet1!$A$2:$C$38,3,TRUE)</f>
        <v>93</v>
      </c>
      <c r="E248" t="str">
        <f t="shared" si="7"/>
        <v/>
      </c>
      <c r="G248">
        <f t="shared" si="6"/>
        <v>112</v>
      </c>
    </row>
    <row r="249" spans="1:7" x14ac:dyDescent="0.2">
      <c r="A249">
        <v>83</v>
      </c>
      <c r="C249">
        <v>12</v>
      </c>
      <c r="D249">
        <f>VLOOKUP(C249,[2]Sheet1!$A$2:$C$38,3,TRUE)</f>
        <v>8</v>
      </c>
      <c r="E249">
        <f t="shared" si="7"/>
        <v>83</v>
      </c>
      <c r="G249">
        <f t="shared" si="6"/>
        <v>10</v>
      </c>
    </row>
    <row r="250" spans="1:7" x14ac:dyDescent="0.2">
      <c r="A250">
        <v>83</v>
      </c>
      <c r="C250">
        <v>15</v>
      </c>
      <c r="D250">
        <f>VLOOKUP(C250,[2]Sheet1!$A$2:$C$38,3,TRUE)</f>
        <v>28</v>
      </c>
      <c r="E250" t="str">
        <f t="shared" si="7"/>
        <v/>
      </c>
      <c r="G250">
        <f t="shared" si="6"/>
        <v>34</v>
      </c>
    </row>
    <row r="251" spans="1:7" x14ac:dyDescent="0.2">
      <c r="A251">
        <v>83</v>
      </c>
      <c r="C251">
        <v>20</v>
      </c>
      <c r="D251">
        <f>VLOOKUP(C251,[2]Sheet1!$A$2:$C$38,3,TRUE)</f>
        <v>93</v>
      </c>
      <c r="E251" t="str">
        <f t="shared" si="7"/>
        <v/>
      </c>
      <c r="G251">
        <f t="shared" si="6"/>
        <v>112</v>
      </c>
    </row>
    <row r="252" spans="1:7" x14ac:dyDescent="0.2">
      <c r="A252">
        <v>84</v>
      </c>
      <c r="C252">
        <v>12</v>
      </c>
      <c r="D252">
        <f>VLOOKUP(C252,[2]Sheet1!$A$2:$C$38,3,TRUE)</f>
        <v>8</v>
      </c>
      <c r="E252">
        <f t="shared" si="7"/>
        <v>84</v>
      </c>
      <c r="G252">
        <f t="shared" si="6"/>
        <v>10</v>
      </c>
    </row>
    <row r="253" spans="1:7" x14ac:dyDescent="0.2">
      <c r="A253">
        <v>84</v>
      </c>
      <c r="C253">
        <v>15</v>
      </c>
      <c r="D253">
        <f>VLOOKUP(C253,[2]Sheet1!$A$2:$C$38,3,TRUE)</f>
        <v>28</v>
      </c>
      <c r="E253" t="str">
        <f t="shared" si="7"/>
        <v/>
      </c>
      <c r="G253">
        <f t="shared" si="6"/>
        <v>34</v>
      </c>
    </row>
    <row r="254" spans="1:7" x14ac:dyDescent="0.2">
      <c r="A254">
        <v>84</v>
      </c>
      <c r="C254">
        <v>20</v>
      </c>
      <c r="D254">
        <f>VLOOKUP(C254,[2]Sheet1!$A$2:$C$38,3,TRUE)</f>
        <v>93</v>
      </c>
      <c r="E254" t="str">
        <f t="shared" si="7"/>
        <v/>
      </c>
      <c r="G254">
        <f t="shared" si="6"/>
        <v>112</v>
      </c>
    </row>
    <row r="255" spans="1:7" x14ac:dyDescent="0.2">
      <c r="A255">
        <v>85</v>
      </c>
      <c r="C255">
        <v>12</v>
      </c>
      <c r="D255">
        <f>VLOOKUP(C255,[2]Sheet1!$A$2:$C$38,3,TRUE)</f>
        <v>8</v>
      </c>
      <c r="E255">
        <f t="shared" si="7"/>
        <v>85</v>
      </c>
      <c r="G255">
        <f t="shared" si="6"/>
        <v>10</v>
      </c>
    </row>
    <row r="256" spans="1:7" x14ac:dyDescent="0.2">
      <c r="A256">
        <v>85</v>
      </c>
      <c r="C256">
        <v>15</v>
      </c>
      <c r="D256">
        <f>VLOOKUP(C256,[2]Sheet1!$A$2:$C$38,3,TRUE)</f>
        <v>28</v>
      </c>
      <c r="E256" t="str">
        <f t="shared" si="7"/>
        <v/>
      </c>
      <c r="G256">
        <f t="shared" si="6"/>
        <v>34</v>
      </c>
    </row>
    <row r="257" spans="1:7" x14ac:dyDescent="0.2">
      <c r="A257">
        <v>85</v>
      </c>
      <c r="C257">
        <v>20</v>
      </c>
      <c r="D257">
        <f>VLOOKUP(C257,[2]Sheet1!$A$2:$C$38,3,TRUE)</f>
        <v>93</v>
      </c>
      <c r="E257" t="str">
        <f t="shared" si="7"/>
        <v/>
      </c>
      <c r="G257">
        <f t="shared" si="6"/>
        <v>112</v>
      </c>
    </row>
    <row r="258" spans="1:7" x14ac:dyDescent="0.2">
      <c r="A258">
        <v>86</v>
      </c>
      <c r="C258">
        <v>12</v>
      </c>
      <c r="D258">
        <f>VLOOKUP(C258,[2]Sheet1!$A$2:$C$38,3,TRUE)</f>
        <v>8</v>
      </c>
      <c r="E258">
        <f t="shared" si="7"/>
        <v>86</v>
      </c>
      <c r="G258">
        <f t="shared" si="6"/>
        <v>10</v>
      </c>
    </row>
    <row r="259" spans="1:7" x14ac:dyDescent="0.2">
      <c r="A259">
        <v>86</v>
      </c>
      <c r="C259">
        <v>15</v>
      </c>
      <c r="D259">
        <f>VLOOKUP(C259,[2]Sheet1!$A$2:$C$38,3,TRUE)</f>
        <v>28</v>
      </c>
      <c r="E259" t="str">
        <f t="shared" si="7"/>
        <v/>
      </c>
      <c r="G259">
        <f t="shared" si="6"/>
        <v>34</v>
      </c>
    </row>
    <row r="260" spans="1:7" x14ac:dyDescent="0.2">
      <c r="A260">
        <v>86</v>
      </c>
      <c r="C260">
        <v>20</v>
      </c>
      <c r="D260">
        <f>VLOOKUP(C260,[2]Sheet1!$A$2:$C$38,3,TRUE)</f>
        <v>93</v>
      </c>
      <c r="E260" t="str">
        <f t="shared" si="7"/>
        <v/>
      </c>
      <c r="G260">
        <f t="shared" ref="G260:G323" si="8">ROUND(D260*1.2,0)</f>
        <v>112</v>
      </c>
    </row>
    <row r="261" spans="1:7" x14ac:dyDescent="0.2">
      <c r="A261">
        <v>87</v>
      </c>
      <c r="C261">
        <v>12</v>
      </c>
      <c r="D261">
        <f>VLOOKUP(C261,[2]Sheet1!$A$2:$C$38,3,TRUE)</f>
        <v>8</v>
      </c>
      <c r="E261">
        <f t="shared" ref="E261:E324" si="9">IF(A261=A260,"",A261)</f>
        <v>87</v>
      </c>
      <c r="G261">
        <f t="shared" si="8"/>
        <v>10</v>
      </c>
    </row>
    <row r="262" spans="1:7" x14ac:dyDescent="0.2">
      <c r="A262">
        <v>87</v>
      </c>
      <c r="C262">
        <v>15</v>
      </c>
      <c r="D262">
        <f>VLOOKUP(C262,[2]Sheet1!$A$2:$C$38,3,TRUE)</f>
        <v>28</v>
      </c>
      <c r="E262" t="str">
        <f t="shared" si="9"/>
        <v/>
      </c>
      <c r="G262">
        <f t="shared" si="8"/>
        <v>34</v>
      </c>
    </row>
    <row r="263" spans="1:7" x14ac:dyDescent="0.2">
      <c r="A263">
        <v>87</v>
      </c>
      <c r="C263">
        <v>20</v>
      </c>
      <c r="D263">
        <f>VLOOKUP(C263,[2]Sheet1!$A$2:$C$38,3,TRUE)</f>
        <v>93</v>
      </c>
      <c r="E263" t="str">
        <f t="shared" si="9"/>
        <v/>
      </c>
      <c r="G263">
        <f t="shared" si="8"/>
        <v>112</v>
      </c>
    </row>
    <row r="264" spans="1:7" x14ac:dyDescent="0.2">
      <c r="A264">
        <v>88</v>
      </c>
      <c r="C264">
        <v>12</v>
      </c>
      <c r="D264">
        <f>VLOOKUP(C264,[2]Sheet1!$A$2:$C$38,3,TRUE)</f>
        <v>8</v>
      </c>
      <c r="E264">
        <f t="shared" si="9"/>
        <v>88</v>
      </c>
      <c r="G264">
        <f t="shared" si="8"/>
        <v>10</v>
      </c>
    </row>
    <row r="265" spans="1:7" x14ac:dyDescent="0.2">
      <c r="A265">
        <v>88</v>
      </c>
      <c r="C265">
        <v>15</v>
      </c>
      <c r="D265">
        <f>VLOOKUP(C265,[2]Sheet1!$A$2:$C$38,3,TRUE)</f>
        <v>28</v>
      </c>
      <c r="E265" t="str">
        <f t="shared" si="9"/>
        <v/>
      </c>
      <c r="G265">
        <f t="shared" si="8"/>
        <v>34</v>
      </c>
    </row>
    <row r="266" spans="1:7" x14ac:dyDescent="0.2">
      <c r="A266">
        <v>88</v>
      </c>
      <c r="C266">
        <v>20</v>
      </c>
      <c r="D266">
        <f>VLOOKUP(C266,[2]Sheet1!$A$2:$C$38,3,TRUE)</f>
        <v>93</v>
      </c>
      <c r="E266" t="str">
        <f t="shared" si="9"/>
        <v/>
      </c>
      <c r="G266">
        <f t="shared" si="8"/>
        <v>112</v>
      </c>
    </row>
    <row r="267" spans="1:7" x14ac:dyDescent="0.2">
      <c r="A267">
        <v>89</v>
      </c>
      <c r="C267">
        <v>12</v>
      </c>
      <c r="D267">
        <f>VLOOKUP(C267,[2]Sheet1!$A$2:$C$38,3,TRUE)</f>
        <v>8</v>
      </c>
      <c r="E267">
        <f t="shared" si="9"/>
        <v>89</v>
      </c>
      <c r="G267">
        <f t="shared" si="8"/>
        <v>10</v>
      </c>
    </row>
    <row r="268" spans="1:7" x14ac:dyDescent="0.2">
      <c r="A268">
        <v>89</v>
      </c>
      <c r="C268">
        <v>15</v>
      </c>
      <c r="D268">
        <f>VLOOKUP(C268,[2]Sheet1!$A$2:$C$38,3,TRUE)</f>
        <v>28</v>
      </c>
      <c r="E268" t="str">
        <f t="shared" si="9"/>
        <v/>
      </c>
      <c r="G268">
        <f t="shared" si="8"/>
        <v>34</v>
      </c>
    </row>
    <row r="269" spans="1:7" x14ac:dyDescent="0.2">
      <c r="A269">
        <v>89</v>
      </c>
      <c r="C269">
        <v>20</v>
      </c>
      <c r="D269">
        <f>VLOOKUP(C269,[2]Sheet1!$A$2:$C$38,3,TRUE)</f>
        <v>93</v>
      </c>
      <c r="E269" t="str">
        <f t="shared" si="9"/>
        <v/>
      </c>
      <c r="G269">
        <f t="shared" si="8"/>
        <v>112</v>
      </c>
    </row>
    <row r="270" spans="1:7" x14ac:dyDescent="0.2">
      <c r="A270">
        <v>90</v>
      </c>
      <c r="C270">
        <v>12</v>
      </c>
      <c r="D270">
        <f>VLOOKUP(C270,[2]Sheet1!$A$2:$C$38,3,TRUE)</f>
        <v>8</v>
      </c>
      <c r="E270">
        <f t="shared" si="9"/>
        <v>90</v>
      </c>
      <c r="G270">
        <f t="shared" si="8"/>
        <v>10</v>
      </c>
    </row>
    <row r="271" spans="1:7" x14ac:dyDescent="0.2">
      <c r="A271">
        <v>90</v>
      </c>
      <c r="C271">
        <v>15</v>
      </c>
      <c r="D271">
        <f>VLOOKUP(C271,[2]Sheet1!$A$2:$C$38,3,TRUE)</f>
        <v>28</v>
      </c>
      <c r="E271" t="str">
        <f t="shared" si="9"/>
        <v/>
      </c>
      <c r="G271">
        <f t="shared" si="8"/>
        <v>34</v>
      </c>
    </row>
    <row r="272" spans="1:7" x14ac:dyDescent="0.2">
      <c r="A272">
        <v>90</v>
      </c>
      <c r="C272">
        <v>20</v>
      </c>
      <c r="D272">
        <f>VLOOKUP(C272,[2]Sheet1!$A$2:$C$38,3,TRUE)</f>
        <v>93</v>
      </c>
      <c r="E272" t="str">
        <f t="shared" si="9"/>
        <v/>
      </c>
      <c r="G272">
        <f t="shared" si="8"/>
        <v>112</v>
      </c>
    </row>
    <row r="273" spans="1:7" x14ac:dyDescent="0.2">
      <c r="A273">
        <v>91</v>
      </c>
      <c r="C273">
        <v>12</v>
      </c>
      <c r="D273">
        <f>VLOOKUP(C273,[2]Sheet1!$A$2:$C$38,3,TRUE)</f>
        <v>8</v>
      </c>
      <c r="E273">
        <f t="shared" si="9"/>
        <v>91</v>
      </c>
      <c r="G273">
        <f t="shared" si="8"/>
        <v>10</v>
      </c>
    </row>
    <row r="274" spans="1:7" x14ac:dyDescent="0.2">
      <c r="A274">
        <v>91</v>
      </c>
      <c r="C274">
        <v>15</v>
      </c>
      <c r="D274">
        <f>VLOOKUP(C274,[2]Sheet1!$A$2:$C$38,3,TRUE)</f>
        <v>28</v>
      </c>
      <c r="E274" t="str">
        <f t="shared" si="9"/>
        <v/>
      </c>
      <c r="G274">
        <f t="shared" si="8"/>
        <v>34</v>
      </c>
    </row>
    <row r="275" spans="1:7" x14ac:dyDescent="0.2">
      <c r="A275">
        <v>91</v>
      </c>
      <c r="C275">
        <v>20</v>
      </c>
      <c r="D275">
        <f>VLOOKUP(C275,[2]Sheet1!$A$2:$C$38,3,TRUE)</f>
        <v>93</v>
      </c>
      <c r="E275" t="str">
        <f t="shared" si="9"/>
        <v/>
      </c>
      <c r="G275">
        <f t="shared" si="8"/>
        <v>112</v>
      </c>
    </row>
    <row r="276" spans="1:7" x14ac:dyDescent="0.2">
      <c r="A276">
        <v>92</v>
      </c>
      <c r="C276">
        <v>12</v>
      </c>
      <c r="D276">
        <f>VLOOKUP(C276,[2]Sheet1!$A$2:$C$38,3,TRUE)</f>
        <v>8</v>
      </c>
      <c r="E276">
        <f t="shared" si="9"/>
        <v>92</v>
      </c>
      <c r="G276">
        <f t="shared" si="8"/>
        <v>10</v>
      </c>
    </row>
    <row r="277" spans="1:7" x14ac:dyDescent="0.2">
      <c r="A277">
        <v>92</v>
      </c>
      <c r="C277">
        <v>15</v>
      </c>
      <c r="D277">
        <f>VLOOKUP(C277,[2]Sheet1!$A$2:$C$38,3,TRUE)</f>
        <v>28</v>
      </c>
      <c r="E277" t="str">
        <f t="shared" si="9"/>
        <v/>
      </c>
      <c r="G277">
        <f t="shared" si="8"/>
        <v>34</v>
      </c>
    </row>
    <row r="278" spans="1:7" x14ac:dyDescent="0.2">
      <c r="A278">
        <v>92</v>
      </c>
      <c r="C278">
        <v>20</v>
      </c>
      <c r="D278">
        <f>VLOOKUP(C278,[2]Sheet1!$A$2:$C$38,3,TRUE)</f>
        <v>93</v>
      </c>
      <c r="E278" t="str">
        <f t="shared" si="9"/>
        <v/>
      </c>
      <c r="G278">
        <f t="shared" si="8"/>
        <v>112</v>
      </c>
    </row>
    <row r="279" spans="1:7" x14ac:dyDescent="0.2">
      <c r="A279">
        <v>93</v>
      </c>
      <c r="C279">
        <v>12</v>
      </c>
      <c r="D279">
        <f>VLOOKUP(C279,[2]Sheet1!$A$2:$C$38,3,TRUE)</f>
        <v>8</v>
      </c>
      <c r="E279">
        <f t="shared" si="9"/>
        <v>93</v>
      </c>
      <c r="G279">
        <f t="shared" si="8"/>
        <v>10</v>
      </c>
    </row>
    <row r="280" spans="1:7" x14ac:dyDescent="0.2">
      <c r="A280">
        <v>93</v>
      </c>
      <c r="C280">
        <v>15</v>
      </c>
      <c r="D280">
        <f>VLOOKUP(C280,[2]Sheet1!$A$2:$C$38,3,TRUE)</f>
        <v>28</v>
      </c>
      <c r="E280" t="str">
        <f t="shared" si="9"/>
        <v/>
      </c>
      <c r="G280">
        <f t="shared" si="8"/>
        <v>34</v>
      </c>
    </row>
    <row r="281" spans="1:7" x14ac:dyDescent="0.2">
      <c r="A281">
        <v>93</v>
      </c>
      <c r="C281">
        <v>20</v>
      </c>
      <c r="D281">
        <f>VLOOKUP(C281,[2]Sheet1!$A$2:$C$38,3,TRUE)</f>
        <v>93</v>
      </c>
      <c r="E281" t="str">
        <f t="shared" si="9"/>
        <v/>
      </c>
      <c r="G281">
        <f t="shared" si="8"/>
        <v>112</v>
      </c>
    </row>
    <row r="282" spans="1:7" x14ac:dyDescent="0.2">
      <c r="A282">
        <v>94</v>
      </c>
      <c r="C282">
        <v>12</v>
      </c>
      <c r="D282">
        <f>VLOOKUP(C282,[2]Sheet1!$A$2:$C$38,3,TRUE)</f>
        <v>8</v>
      </c>
      <c r="E282">
        <f t="shared" si="9"/>
        <v>94</v>
      </c>
      <c r="G282">
        <f t="shared" si="8"/>
        <v>10</v>
      </c>
    </row>
    <row r="283" spans="1:7" x14ac:dyDescent="0.2">
      <c r="A283">
        <v>94</v>
      </c>
      <c r="C283">
        <v>15</v>
      </c>
      <c r="D283">
        <f>VLOOKUP(C283,[2]Sheet1!$A$2:$C$38,3,TRUE)</f>
        <v>28</v>
      </c>
      <c r="E283" t="str">
        <f t="shared" si="9"/>
        <v/>
      </c>
      <c r="G283">
        <f t="shared" si="8"/>
        <v>34</v>
      </c>
    </row>
    <row r="284" spans="1:7" x14ac:dyDescent="0.2">
      <c r="A284">
        <v>94</v>
      </c>
      <c r="C284">
        <v>20</v>
      </c>
      <c r="D284">
        <f>VLOOKUP(C284,[2]Sheet1!$A$2:$C$38,3,TRUE)</f>
        <v>93</v>
      </c>
      <c r="E284" t="str">
        <f t="shared" si="9"/>
        <v/>
      </c>
      <c r="G284">
        <f t="shared" si="8"/>
        <v>112</v>
      </c>
    </row>
    <row r="285" spans="1:7" x14ac:dyDescent="0.2">
      <c r="A285">
        <v>95</v>
      </c>
      <c r="C285">
        <v>12</v>
      </c>
      <c r="D285">
        <f>VLOOKUP(C285,[2]Sheet1!$A$2:$C$38,3,TRUE)</f>
        <v>8</v>
      </c>
      <c r="E285">
        <f t="shared" si="9"/>
        <v>95</v>
      </c>
      <c r="G285">
        <f t="shared" si="8"/>
        <v>10</v>
      </c>
    </row>
    <row r="286" spans="1:7" x14ac:dyDescent="0.2">
      <c r="A286">
        <v>95</v>
      </c>
      <c r="C286">
        <v>15</v>
      </c>
      <c r="D286">
        <f>VLOOKUP(C286,[2]Sheet1!$A$2:$C$38,3,TRUE)</f>
        <v>28</v>
      </c>
      <c r="E286" t="str">
        <f t="shared" si="9"/>
        <v/>
      </c>
      <c r="G286">
        <f t="shared" si="8"/>
        <v>34</v>
      </c>
    </row>
    <row r="287" spans="1:7" x14ac:dyDescent="0.2">
      <c r="A287">
        <v>95</v>
      </c>
      <c r="C287">
        <v>20</v>
      </c>
      <c r="D287">
        <f>VLOOKUP(C287,[2]Sheet1!$A$2:$C$38,3,TRUE)</f>
        <v>93</v>
      </c>
      <c r="E287" t="str">
        <f t="shared" si="9"/>
        <v/>
      </c>
      <c r="G287">
        <f t="shared" si="8"/>
        <v>112</v>
      </c>
    </row>
    <row r="288" spans="1:7" x14ac:dyDescent="0.2">
      <c r="A288">
        <v>96</v>
      </c>
      <c r="C288">
        <v>12</v>
      </c>
      <c r="D288">
        <f>VLOOKUP(C288,[2]Sheet1!$A$2:$C$38,3,TRUE)</f>
        <v>8</v>
      </c>
      <c r="E288">
        <f t="shared" si="9"/>
        <v>96</v>
      </c>
      <c r="G288">
        <f t="shared" si="8"/>
        <v>10</v>
      </c>
    </row>
    <row r="289" spans="1:7" x14ac:dyDescent="0.2">
      <c r="A289">
        <v>96</v>
      </c>
      <c r="C289">
        <v>15</v>
      </c>
      <c r="D289">
        <f>VLOOKUP(C289,[2]Sheet1!$A$2:$C$38,3,TRUE)</f>
        <v>28</v>
      </c>
      <c r="E289" t="str">
        <f t="shared" si="9"/>
        <v/>
      </c>
      <c r="G289">
        <f t="shared" si="8"/>
        <v>34</v>
      </c>
    </row>
    <row r="290" spans="1:7" x14ac:dyDescent="0.2">
      <c r="A290">
        <v>96</v>
      </c>
      <c r="C290">
        <v>20</v>
      </c>
      <c r="D290">
        <f>VLOOKUP(C290,[2]Sheet1!$A$2:$C$38,3,TRUE)</f>
        <v>93</v>
      </c>
      <c r="E290" t="str">
        <f t="shared" si="9"/>
        <v/>
      </c>
      <c r="G290">
        <f t="shared" si="8"/>
        <v>112</v>
      </c>
    </row>
    <row r="291" spans="1:7" x14ac:dyDescent="0.2">
      <c r="A291">
        <v>97</v>
      </c>
      <c r="C291">
        <v>12</v>
      </c>
      <c r="D291">
        <f>VLOOKUP(C291,[2]Sheet1!$A$2:$C$38,3,TRUE)</f>
        <v>8</v>
      </c>
      <c r="E291">
        <f t="shared" si="9"/>
        <v>97</v>
      </c>
      <c r="G291">
        <f t="shared" si="8"/>
        <v>10</v>
      </c>
    </row>
    <row r="292" spans="1:7" x14ac:dyDescent="0.2">
      <c r="A292">
        <v>97</v>
      </c>
      <c r="C292">
        <v>15</v>
      </c>
      <c r="D292">
        <f>VLOOKUP(C292,[2]Sheet1!$A$2:$C$38,3,TRUE)</f>
        <v>28</v>
      </c>
      <c r="E292" t="str">
        <f t="shared" si="9"/>
        <v/>
      </c>
      <c r="G292">
        <f t="shared" si="8"/>
        <v>34</v>
      </c>
    </row>
    <row r="293" spans="1:7" x14ac:dyDescent="0.2">
      <c r="A293">
        <v>97</v>
      </c>
      <c r="C293">
        <v>20</v>
      </c>
      <c r="D293">
        <f>VLOOKUP(C293,[2]Sheet1!$A$2:$C$38,3,TRUE)</f>
        <v>93</v>
      </c>
      <c r="E293" t="str">
        <f t="shared" si="9"/>
        <v/>
      </c>
      <c r="G293">
        <f t="shared" si="8"/>
        <v>112</v>
      </c>
    </row>
    <row r="294" spans="1:7" x14ac:dyDescent="0.2">
      <c r="A294">
        <v>98</v>
      </c>
      <c r="C294">
        <v>12</v>
      </c>
      <c r="D294">
        <f>VLOOKUP(C294,[2]Sheet1!$A$2:$C$38,3,TRUE)</f>
        <v>8</v>
      </c>
      <c r="E294">
        <f t="shared" si="9"/>
        <v>98</v>
      </c>
      <c r="G294">
        <f t="shared" si="8"/>
        <v>10</v>
      </c>
    </row>
    <row r="295" spans="1:7" x14ac:dyDescent="0.2">
      <c r="A295">
        <v>98</v>
      </c>
      <c r="C295">
        <v>15</v>
      </c>
      <c r="D295">
        <f>VLOOKUP(C295,[2]Sheet1!$A$2:$C$38,3,TRUE)</f>
        <v>28</v>
      </c>
      <c r="E295" t="str">
        <f t="shared" si="9"/>
        <v/>
      </c>
      <c r="G295">
        <f t="shared" si="8"/>
        <v>34</v>
      </c>
    </row>
    <row r="296" spans="1:7" x14ac:dyDescent="0.2">
      <c r="A296">
        <v>98</v>
      </c>
      <c r="C296">
        <v>20</v>
      </c>
      <c r="D296">
        <f>VLOOKUP(C296,[2]Sheet1!$A$2:$C$38,3,TRUE)</f>
        <v>93</v>
      </c>
      <c r="E296" t="str">
        <f t="shared" si="9"/>
        <v/>
      </c>
      <c r="G296">
        <f t="shared" si="8"/>
        <v>112</v>
      </c>
    </row>
    <row r="297" spans="1:7" x14ac:dyDescent="0.2">
      <c r="A297">
        <v>99</v>
      </c>
      <c r="C297">
        <v>12</v>
      </c>
      <c r="D297">
        <f>VLOOKUP(C297,[2]Sheet1!$A$2:$C$38,3,TRUE)</f>
        <v>8</v>
      </c>
      <c r="E297">
        <f t="shared" si="9"/>
        <v>99</v>
      </c>
      <c r="G297">
        <f t="shared" si="8"/>
        <v>10</v>
      </c>
    </row>
    <row r="298" spans="1:7" x14ac:dyDescent="0.2">
      <c r="A298">
        <v>99</v>
      </c>
      <c r="C298">
        <v>15</v>
      </c>
      <c r="D298">
        <f>VLOOKUP(C298,[2]Sheet1!$A$2:$C$38,3,TRUE)</f>
        <v>28</v>
      </c>
      <c r="E298" t="str">
        <f t="shared" si="9"/>
        <v/>
      </c>
      <c r="G298">
        <f t="shared" si="8"/>
        <v>34</v>
      </c>
    </row>
    <row r="299" spans="1:7" x14ac:dyDescent="0.2">
      <c r="A299">
        <v>99</v>
      </c>
      <c r="C299">
        <v>20</v>
      </c>
      <c r="D299">
        <f>VLOOKUP(C299,[2]Sheet1!$A$2:$C$38,3,TRUE)</f>
        <v>93</v>
      </c>
      <c r="E299" t="str">
        <f t="shared" si="9"/>
        <v/>
      </c>
      <c r="G299">
        <f t="shared" si="8"/>
        <v>112</v>
      </c>
    </row>
    <row r="300" spans="1:7" x14ac:dyDescent="0.2">
      <c r="A300">
        <v>100</v>
      </c>
      <c r="C300">
        <v>12</v>
      </c>
      <c r="D300">
        <f>VLOOKUP(C300,[2]Sheet1!$A$2:$C$38,3,TRUE)</f>
        <v>8</v>
      </c>
      <c r="E300">
        <f t="shared" si="9"/>
        <v>100</v>
      </c>
      <c r="G300">
        <f t="shared" si="8"/>
        <v>10</v>
      </c>
    </row>
    <row r="301" spans="1:7" x14ac:dyDescent="0.2">
      <c r="A301">
        <v>100</v>
      </c>
      <c r="C301">
        <v>15</v>
      </c>
      <c r="D301">
        <f>VLOOKUP(C301,[2]Sheet1!$A$2:$C$38,3,TRUE)</f>
        <v>28</v>
      </c>
      <c r="E301" t="str">
        <f t="shared" si="9"/>
        <v/>
      </c>
      <c r="G301">
        <f t="shared" si="8"/>
        <v>34</v>
      </c>
    </row>
    <row r="302" spans="1:7" x14ac:dyDescent="0.2">
      <c r="A302">
        <v>100</v>
      </c>
      <c r="C302">
        <v>20</v>
      </c>
      <c r="D302">
        <f>VLOOKUP(C302,[2]Sheet1!$A$2:$C$38,3,TRUE)</f>
        <v>93</v>
      </c>
      <c r="E302" t="str">
        <f t="shared" si="9"/>
        <v/>
      </c>
      <c r="G302">
        <f t="shared" si="8"/>
        <v>112</v>
      </c>
    </row>
    <row r="303" spans="1:7" x14ac:dyDescent="0.2">
      <c r="A303">
        <v>101</v>
      </c>
      <c r="C303">
        <v>12</v>
      </c>
      <c r="D303">
        <f>VLOOKUP(C303,[2]Sheet1!$A$2:$C$38,3,TRUE)</f>
        <v>8</v>
      </c>
      <c r="E303">
        <f t="shared" si="9"/>
        <v>101</v>
      </c>
      <c r="G303">
        <f t="shared" si="8"/>
        <v>10</v>
      </c>
    </row>
    <row r="304" spans="1:7" x14ac:dyDescent="0.2">
      <c r="A304">
        <v>101</v>
      </c>
      <c r="C304">
        <v>15</v>
      </c>
      <c r="D304">
        <f>VLOOKUP(C304,[2]Sheet1!$A$2:$C$38,3,TRUE)</f>
        <v>28</v>
      </c>
      <c r="E304" t="str">
        <f t="shared" si="9"/>
        <v/>
      </c>
      <c r="G304">
        <f t="shared" si="8"/>
        <v>34</v>
      </c>
    </row>
    <row r="305" spans="1:7" x14ac:dyDescent="0.2">
      <c r="A305">
        <v>101</v>
      </c>
      <c r="C305">
        <v>20</v>
      </c>
      <c r="D305">
        <f>VLOOKUP(C305,[2]Sheet1!$A$2:$C$38,3,TRUE)</f>
        <v>93</v>
      </c>
      <c r="E305" t="str">
        <f t="shared" si="9"/>
        <v/>
      </c>
      <c r="G305">
        <f t="shared" si="8"/>
        <v>112</v>
      </c>
    </row>
    <row r="306" spans="1:7" x14ac:dyDescent="0.2">
      <c r="A306">
        <v>102</v>
      </c>
      <c r="C306">
        <v>12</v>
      </c>
      <c r="D306">
        <f>VLOOKUP(C306,[2]Sheet1!$A$2:$C$38,3,TRUE)</f>
        <v>8</v>
      </c>
      <c r="E306">
        <f t="shared" si="9"/>
        <v>102</v>
      </c>
      <c r="G306">
        <f t="shared" si="8"/>
        <v>10</v>
      </c>
    </row>
    <row r="307" spans="1:7" x14ac:dyDescent="0.2">
      <c r="A307">
        <v>102</v>
      </c>
      <c r="C307">
        <v>15</v>
      </c>
      <c r="D307">
        <f>VLOOKUP(C307,[2]Sheet1!$A$2:$C$38,3,TRUE)</f>
        <v>28</v>
      </c>
      <c r="E307" t="str">
        <f t="shared" si="9"/>
        <v/>
      </c>
      <c r="G307">
        <f t="shared" si="8"/>
        <v>34</v>
      </c>
    </row>
    <row r="308" spans="1:7" x14ac:dyDescent="0.2">
      <c r="A308">
        <v>102</v>
      </c>
      <c r="C308">
        <v>20</v>
      </c>
      <c r="D308">
        <f>VLOOKUP(C308,[2]Sheet1!$A$2:$C$38,3,TRUE)</f>
        <v>93</v>
      </c>
      <c r="E308" t="str">
        <f t="shared" si="9"/>
        <v/>
      </c>
      <c r="G308">
        <f t="shared" si="8"/>
        <v>112</v>
      </c>
    </row>
    <row r="309" spans="1:7" x14ac:dyDescent="0.2">
      <c r="A309">
        <v>103</v>
      </c>
      <c r="C309">
        <v>12</v>
      </c>
      <c r="D309">
        <f>VLOOKUP(C309,[2]Sheet1!$A$2:$C$38,3,TRUE)</f>
        <v>8</v>
      </c>
      <c r="E309">
        <f t="shared" si="9"/>
        <v>103</v>
      </c>
      <c r="G309">
        <f t="shared" si="8"/>
        <v>10</v>
      </c>
    </row>
    <row r="310" spans="1:7" x14ac:dyDescent="0.2">
      <c r="A310">
        <v>103</v>
      </c>
      <c r="C310">
        <v>15</v>
      </c>
      <c r="D310">
        <f>VLOOKUP(C310,[2]Sheet1!$A$2:$C$38,3,TRUE)</f>
        <v>28</v>
      </c>
      <c r="E310" t="str">
        <f t="shared" si="9"/>
        <v/>
      </c>
      <c r="G310">
        <f t="shared" si="8"/>
        <v>34</v>
      </c>
    </row>
    <row r="311" spans="1:7" x14ac:dyDescent="0.2">
      <c r="A311">
        <v>103</v>
      </c>
      <c r="C311">
        <v>20</v>
      </c>
      <c r="D311">
        <f>VLOOKUP(C311,[2]Sheet1!$A$2:$C$38,3,TRUE)</f>
        <v>93</v>
      </c>
      <c r="E311" t="str">
        <f t="shared" si="9"/>
        <v/>
      </c>
      <c r="G311">
        <f t="shared" si="8"/>
        <v>112</v>
      </c>
    </row>
    <row r="312" spans="1:7" x14ac:dyDescent="0.2">
      <c r="A312">
        <v>104</v>
      </c>
      <c r="C312">
        <v>12</v>
      </c>
      <c r="D312">
        <f>VLOOKUP(C312,[2]Sheet1!$A$2:$C$38,3,TRUE)</f>
        <v>8</v>
      </c>
      <c r="E312">
        <f t="shared" si="9"/>
        <v>104</v>
      </c>
      <c r="G312">
        <f t="shared" si="8"/>
        <v>10</v>
      </c>
    </row>
    <row r="313" spans="1:7" x14ac:dyDescent="0.2">
      <c r="A313">
        <v>104</v>
      </c>
      <c r="C313">
        <v>15</v>
      </c>
      <c r="D313">
        <f>VLOOKUP(C313,[2]Sheet1!$A$2:$C$38,3,TRUE)</f>
        <v>28</v>
      </c>
      <c r="E313" t="str">
        <f t="shared" si="9"/>
        <v/>
      </c>
      <c r="G313">
        <f t="shared" si="8"/>
        <v>34</v>
      </c>
    </row>
    <row r="314" spans="1:7" x14ac:dyDescent="0.2">
      <c r="A314">
        <v>104</v>
      </c>
      <c r="C314">
        <v>20</v>
      </c>
      <c r="D314">
        <f>VLOOKUP(C314,[2]Sheet1!$A$2:$C$38,3,TRUE)</f>
        <v>93</v>
      </c>
      <c r="E314" t="str">
        <f t="shared" si="9"/>
        <v/>
      </c>
      <c r="G314">
        <f t="shared" si="8"/>
        <v>112</v>
      </c>
    </row>
    <row r="315" spans="1:7" x14ac:dyDescent="0.2">
      <c r="A315">
        <v>105</v>
      </c>
      <c r="C315">
        <v>12</v>
      </c>
      <c r="D315">
        <f>VLOOKUP(C315,[2]Sheet1!$A$2:$C$38,3,TRUE)</f>
        <v>8</v>
      </c>
      <c r="E315">
        <f t="shared" si="9"/>
        <v>105</v>
      </c>
      <c r="G315">
        <f t="shared" si="8"/>
        <v>10</v>
      </c>
    </row>
    <row r="316" spans="1:7" x14ac:dyDescent="0.2">
      <c r="A316">
        <v>105</v>
      </c>
      <c r="C316">
        <v>15</v>
      </c>
      <c r="D316">
        <f>VLOOKUP(C316,[2]Sheet1!$A$2:$C$38,3,TRUE)</f>
        <v>28</v>
      </c>
      <c r="E316" t="str">
        <f t="shared" si="9"/>
        <v/>
      </c>
      <c r="G316">
        <f t="shared" si="8"/>
        <v>34</v>
      </c>
    </row>
    <row r="317" spans="1:7" x14ac:dyDescent="0.2">
      <c r="A317">
        <v>105</v>
      </c>
      <c r="C317">
        <v>20</v>
      </c>
      <c r="D317">
        <f>VLOOKUP(C317,[2]Sheet1!$A$2:$C$38,3,TRUE)</f>
        <v>93</v>
      </c>
      <c r="E317" t="str">
        <f t="shared" si="9"/>
        <v/>
      </c>
      <c r="G317">
        <f t="shared" si="8"/>
        <v>112</v>
      </c>
    </row>
    <row r="318" spans="1:7" x14ac:dyDescent="0.2">
      <c r="A318">
        <v>106</v>
      </c>
      <c r="C318">
        <v>12</v>
      </c>
      <c r="D318">
        <f>VLOOKUP(C318,[2]Sheet1!$A$2:$C$38,3,TRUE)</f>
        <v>8</v>
      </c>
      <c r="E318">
        <f t="shared" si="9"/>
        <v>106</v>
      </c>
      <c r="G318">
        <f t="shared" si="8"/>
        <v>10</v>
      </c>
    </row>
    <row r="319" spans="1:7" x14ac:dyDescent="0.2">
      <c r="A319">
        <v>106</v>
      </c>
      <c r="C319">
        <v>15</v>
      </c>
      <c r="D319">
        <f>VLOOKUP(C319,[2]Sheet1!$A$2:$C$38,3,TRUE)</f>
        <v>28</v>
      </c>
      <c r="E319" t="str">
        <f t="shared" si="9"/>
        <v/>
      </c>
      <c r="G319">
        <f t="shared" si="8"/>
        <v>34</v>
      </c>
    </row>
    <row r="320" spans="1:7" x14ac:dyDescent="0.2">
      <c r="A320">
        <v>106</v>
      </c>
      <c r="C320">
        <v>20</v>
      </c>
      <c r="D320">
        <f>VLOOKUP(C320,[2]Sheet1!$A$2:$C$38,3,TRUE)</f>
        <v>93</v>
      </c>
      <c r="E320" t="str">
        <f t="shared" si="9"/>
        <v/>
      </c>
      <c r="G320">
        <f t="shared" si="8"/>
        <v>112</v>
      </c>
    </row>
    <row r="321" spans="1:7" x14ac:dyDescent="0.2">
      <c r="A321">
        <v>107</v>
      </c>
      <c r="C321">
        <v>12</v>
      </c>
      <c r="D321">
        <f>VLOOKUP(C321,[2]Sheet1!$A$2:$C$38,3,TRUE)</f>
        <v>8</v>
      </c>
      <c r="E321">
        <f t="shared" si="9"/>
        <v>107</v>
      </c>
      <c r="G321">
        <f t="shared" si="8"/>
        <v>10</v>
      </c>
    </row>
    <row r="322" spans="1:7" x14ac:dyDescent="0.2">
      <c r="A322">
        <v>107</v>
      </c>
      <c r="C322">
        <v>15</v>
      </c>
      <c r="D322">
        <f>VLOOKUP(C322,[2]Sheet1!$A$2:$C$38,3,TRUE)</f>
        <v>28</v>
      </c>
      <c r="E322" t="str">
        <f t="shared" si="9"/>
        <v/>
      </c>
      <c r="G322">
        <f t="shared" si="8"/>
        <v>34</v>
      </c>
    </row>
    <row r="323" spans="1:7" x14ac:dyDescent="0.2">
      <c r="A323">
        <v>107</v>
      </c>
      <c r="C323">
        <v>20</v>
      </c>
      <c r="D323">
        <f>VLOOKUP(C323,[2]Sheet1!$A$2:$C$38,3,TRUE)</f>
        <v>93</v>
      </c>
      <c r="E323" t="str">
        <f t="shared" si="9"/>
        <v/>
      </c>
      <c r="G323">
        <f t="shared" si="8"/>
        <v>112</v>
      </c>
    </row>
    <row r="324" spans="1:7" x14ac:dyDescent="0.2">
      <c r="A324">
        <v>108</v>
      </c>
      <c r="C324">
        <v>12</v>
      </c>
      <c r="D324">
        <f>VLOOKUP(C324,[2]Sheet1!$A$2:$C$38,3,TRUE)</f>
        <v>8</v>
      </c>
      <c r="E324">
        <f t="shared" si="9"/>
        <v>108</v>
      </c>
      <c r="G324">
        <f t="shared" ref="G324:G370" si="10">ROUND(D324*1.2,0)</f>
        <v>10</v>
      </c>
    </row>
    <row r="325" spans="1:7" x14ac:dyDescent="0.2">
      <c r="A325">
        <v>108</v>
      </c>
      <c r="C325">
        <v>15</v>
      </c>
      <c r="D325">
        <f>VLOOKUP(C325,[2]Sheet1!$A$2:$C$38,3,TRUE)</f>
        <v>28</v>
      </c>
      <c r="E325" t="str">
        <f t="shared" ref="E325:E362" si="11">IF(A325=A324,"",A325)</f>
        <v/>
      </c>
      <c r="G325">
        <f t="shared" si="10"/>
        <v>34</v>
      </c>
    </row>
    <row r="326" spans="1:7" x14ac:dyDescent="0.2">
      <c r="A326">
        <v>108</v>
      </c>
      <c r="C326">
        <v>20</v>
      </c>
      <c r="D326">
        <f>VLOOKUP(C326,[2]Sheet1!$A$2:$C$38,3,TRUE)</f>
        <v>93</v>
      </c>
      <c r="E326" t="str">
        <f t="shared" si="11"/>
        <v/>
      </c>
      <c r="G326">
        <f t="shared" si="10"/>
        <v>112</v>
      </c>
    </row>
    <row r="327" spans="1:7" x14ac:dyDescent="0.2">
      <c r="A327">
        <v>109</v>
      </c>
      <c r="C327">
        <v>12</v>
      </c>
      <c r="D327">
        <f>VLOOKUP(C327,[2]Sheet1!$A$2:$C$38,3,TRUE)</f>
        <v>8</v>
      </c>
      <c r="E327">
        <f t="shared" si="11"/>
        <v>109</v>
      </c>
      <c r="G327">
        <f t="shared" si="10"/>
        <v>10</v>
      </c>
    </row>
    <row r="328" spans="1:7" x14ac:dyDescent="0.2">
      <c r="A328">
        <v>109</v>
      </c>
      <c r="C328">
        <v>15</v>
      </c>
      <c r="D328">
        <f>VLOOKUP(C328,[2]Sheet1!$A$2:$C$38,3,TRUE)</f>
        <v>28</v>
      </c>
      <c r="E328" t="str">
        <f t="shared" si="11"/>
        <v/>
      </c>
      <c r="G328">
        <f t="shared" si="10"/>
        <v>34</v>
      </c>
    </row>
    <row r="329" spans="1:7" x14ac:dyDescent="0.2">
      <c r="A329">
        <v>109</v>
      </c>
      <c r="C329">
        <v>20</v>
      </c>
      <c r="D329">
        <f>VLOOKUP(C329,[2]Sheet1!$A$2:$C$38,3,TRUE)</f>
        <v>93</v>
      </c>
      <c r="E329" t="str">
        <f t="shared" si="11"/>
        <v/>
      </c>
      <c r="G329">
        <f t="shared" si="10"/>
        <v>112</v>
      </c>
    </row>
    <row r="330" spans="1:7" x14ac:dyDescent="0.2">
      <c r="A330">
        <v>110</v>
      </c>
      <c r="C330">
        <v>12</v>
      </c>
      <c r="D330">
        <f>VLOOKUP(C330,[2]Sheet1!$A$2:$C$38,3,TRUE)</f>
        <v>8</v>
      </c>
      <c r="E330">
        <f t="shared" si="11"/>
        <v>110</v>
      </c>
      <c r="G330">
        <f t="shared" si="10"/>
        <v>10</v>
      </c>
    </row>
    <row r="331" spans="1:7" x14ac:dyDescent="0.2">
      <c r="A331">
        <v>110</v>
      </c>
      <c r="C331">
        <v>15</v>
      </c>
      <c r="D331">
        <f>VLOOKUP(C331,[2]Sheet1!$A$2:$C$38,3,TRUE)</f>
        <v>28</v>
      </c>
      <c r="E331" t="str">
        <f t="shared" si="11"/>
        <v/>
      </c>
      <c r="G331">
        <f t="shared" si="10"/>
        <v>34</v>
      </c>
    </row>
    <row r="332" spans="1:7" x14ac:dyDescent="0.2">
      <c r="A332">
        <v>110</v>
      </c>
      <c r="C332">
        <v>20</v>
      </c>
      <c r="D332">
        <f>VLOOKUP(C332,[2]Sheet1!$A$2:$C$38,3,TRUE)</f>
        <v>93</v>
      </c>
      <c r="E332" t="str">
        <f t="shared" si="11"/>
        <v/>
      </c>
      <c r="G332">
        <f t="shared" si="10"/>
        <v>112</v>
      </c>
    </row>
    <row r="333" spans="1:7" x14ac:dyDescent="0.2">
      <c r="A333">
        <v>111</v>
      </c>
      <c r="C333">
        <v>12</v>
      </c>
      <c r="D333">
        <f>VLOOKUP(C333,[2]Sheet1!$A$2:$C$38,3,TRUE)</f>
        <v>8</v>
      </c>
      <c r="E333">
        <f t="shared" si="11"/>
        <v>111</v>
      </c>
      <c r="G333">
        <f t="shared" si="10"/>
        <v>10</v>
      </c>
    </row>
    <row r="334" spans="1:7" x14ac:dyDescent="0.2">
      <c r="A334">
        <v>111</v>
      </c>
      <c r="C334">
        <v>15</v>
      </c>
      <c r="D334">
        <f>VLOOKUP(C334,[2]Sheet1!$A$2:$C$38,3,TRUE)</f>
        <v>28</v>
      </c>
      <c r="E334" t="str">
        <f t="shared" si="11"/>
        <v/>
      </c>
      <c r="G334">
        <f t="shared" si="10"/>
        <v>34</v>
      </c>
    </row>
    <row r="335" spans="1:7" x14ac:dyDescent="0.2">
      <c r="A335">
        <v>111</v>
      </c>
      <c r="C335">
        <v>20</v>
      </c>
      <c r="D335">
        <f>VLOOKUP(C335,[2]Sheet1!$A$2:$C$38,3,TRUE)</f>
        <v>93</v>
      </c>
      <c r="E335" t="str">
        <f t="shared" si="11"/>
        <v/>
      </c>
      <c r="G335">
        <f t="shared" si="10"/>
        <v>112</v>
      </c>
    </row>
    <row r="336" spans="1:7" x14ac:dyDescent="0.2">
      <c r="A336">
        <v>112</v>
      </c>
      <c r="C336">
        <v>12</v>
      </c>
      <c r="D336">
        <f>VLOOKUP(C336,[2]Sheet1!$A$2:$C$38,3,TRUE)</f>
        <v>8</v>
      </c>
      <c r="E336">
        <f t="shared" si="11"/>
        <v>112</v>
      </c>
      <c r="G336">
        <f t="shared" si="10"/>
        <v>10</v>
      </c>
    </row>
    <row r="337" spans="1:7" x14ac:dyDescent="0.2">
      <c r="A337">
        <v>112</v>
      </c>
      <c r="C337">
        <v>15</v>
      </c>
      <c r="D337">
        <f>VLOOKUP(C337,[2]Sheet1!$A$2:$C$38,3,TRUE)</f>
        <v>28</v>
      </c>
      <c r="E337" t="str">
        <f t="shared" si="11"/>
        <v/>
      </c>
      <c r="G337">
        <f t="shared" si="10"/>
        <v>34</v>
      </c>
    </row>
    <row r="338" spans="1:7" x14ac:dyDescent="0.2">
      <c r="A338">
        <v>112</v>
      </c>
      <c r="C338">
        <v>20</v>
      </c>
      <c r="D338">
        <f>VLOOKUP(C338,[2]Sheet1!$A$2:$C$38,3,TRUE)</f>
        <v>93</v>
      </c>
      <c r="E338" t="str">
        <f t="shared" si="11"/>
        <v/>
      </c>
      <c r="G338">
        <f t="shared" si="10"/>
        <v>112</v>
      </c>
    </row>
    <row r="339" spans="1:7" x14ac:dyDescent="0.2">
      <c r="A339">
        <v>113</v>
      </c>
      <c r="C339">
        <v>12</v>
      </c>
      <c r="D339">
        <f>VLOOKUP(C339,[2]Sheet1!$A$2:$C$38,3,TRUE)</f>
        <v>8</v>
      </c>
      <c r="E339">
        <f t="shared" si="11"/>
        <v>113</v>
      </c>
      <c r="G339">
        <f t="shared" si="10"/>
        <v>10</v>
      </c>
    </row>
    <row r="340" spans="1:7" x14ac:dyDescent="0.2">
      <c r="A340">
        <v>113</v>
      </c>
      <c r="C340">
        <v>15</v>
      </c>
      <c r="D340">
        <f>VLOOKUP(C340,[2]Sheet1!$A$2:$C$38,3,TRUE)</f>
        <v>28</v>
      </c>
      <c r="E340" t="str">
        <f t="shared" si="11"/>
        <v/>
      </c>
      <c r="G340">
        <f t="shared" si="10"/>
        <v>34</v>
      </c>
    </row>
    <row r="341" spans="1:7" x14ac:dyDescent="0.2">
      <c r="A341">
        <v>113</v>
      </c>
      <c r="C341">
        <v>20</v>
      </c>
      <c r="D341">
        <f>VLOOKUP(C341,[2]Sheet1!$A$2:$C$38,3,TRUE)</f>
        <v>93</v>
      </c>
      <c r="E341" t="str">
        <f t="shared" si="11"/>
        <v/>
      </c>
      <c r="G341">
        <f t="shared" si="10"/>
        <v>112</v>
      </c>
    </row>
    <row r="342" spans="1:7" x14ac:dyDescent="0.2">
      <c r="A342">
        <v>114</v>
      </c>
      <c r="C342">
        <v>12</v>
      </c>
      <c r="D342">
        <f>VLOOKUP(C342,[2]Sheet1!$A$2:$C$38,3,TRUE)</f>
        <v>8</v>
      </c>
      <c r="E342">
        <f t="shared" si="11"/>
        <v>114</v>
      </c>
      <c r="G342">
        <f t="shared" si="10"/>
        <v>10</v>
      </c>
    </row>
    <row r="343" spans="1:7" x14ac:dyDescent="0.2">
      <c r="A343">
        <v>114</v>
      </c>
      <c r="C343">
        <v>15</v>
      </c>
      <c r="D343">
        <f>VLOOKUP(C343,[2]Sheet1!$A$2:$C$38,3,TRUE)</f>
        <v>28</v>
      </c>
      <c r="E343" t="str">
        <f t="shared" si="11"/>
        <v/>
      </c>
      <c r="G343">
        <f t="shared" si="10"/>
        <v>34</v>
      </c>
    </row>
    <row r="344" spans="1:7" x14ac:dyDescent="0.2">
      <c r="A344">
        <v>114</v>
      </c>
      <c r="C344">
        <v>20</v>
      </c>
      <c r="D344">
        <f>VLOOKUP(C344,[2]Sheet1!$A$2:$C$38,3,TRUE)</f>
        <v>93</v>
      </c>
      <c r="E344" t="str">
        <f t="shared" si="11"/>
        <v/>
      </c>
      <c r="G344">
        <f t="shared" si="10"/>
        <v>112</v>
      </c>
    </row>
    <row r="345" spans="1:7" x14ac:dyDescent="0.2">
      <c r="A345">
        <v>115</v>
      </c>
      <c r="C345">
        <v>12</v>
      </c>
      <c r="D345">
        <f>VLOOKUP(C345,[2]Sheet1!$A$2:$C$38,3,TRUE)</f>
        <v>8</v>
      </c>
      <c r="E345">
        <f t="shared" si="11"/>
        <v>115</v>
      </c>
      <c r="G345">
        <f t="shared" si="10"/>
        <v>10</v>
      </c>
    </row>
    <row r="346" spans="1:7" x14ac:dyDescent="0.2">
      <c r="A346">
        <v>115</v>
      </c>
      <c r="C346">
        <v>15</v>
      </c>
      <c r="D346">
        <f>VLOOKUP(C346,[2]Sheet1!$A$2:$C$38,3,TRUE)</f>
        <v>28</v>
      </c>
      <c r="E346" t="str">
        <f t="shared" si="11"/>
        <v/>
      </c>
      <c r="G346">
        <f t="shared" si="10"/>
        <v>34</v>
      </c>
    </row>
    <row r="347" spans="1:7" x14ac:dyDescent="0.2">
      <c r="A347">
        <v>115</v>
      </c>
      <c r="C347">
        <v>20</v>
      </c>
      <c r="D347">
        <f>VLOOKUP(C347,[2]Sheet1!$A$2:$C$38,3,TRUE)</f>
        <v>93</v>
      </c>
      <c r="E347" t="str">
        <f t="shared" si="11"/>
        <v/>
      </c>
      <c r="G347">
        <f t="shared" si="10"/>
        <v>112</v>
      </c>
    </row>
    <row r="348" spans="1:7" x14ac:dyDescent="0.2">
      <c r="A348">
        <v>116</v>
      </c>
      <c r="C348">
        <v>12</v>
      </c>
      <c r="D348">
        <f>VLOOKUP(C348,[2]Sheet1!$A$2:$C$38,3,TRUE)</f>
        <v>8</v>
      </c>
      <c r="E348">
        <f t="shared" si="11"/>
        <v>116</v>
      </c>
      <c r="G348">
        <f t="shared" si="10"/>
        <v>10</v>
      </c>
    </row>
    <row r="349" spans="1:7" x14ac:dyDescent="0.2">
      <c r="A349">
        <v>116</v>
      </c>
      <c r="C349">
        <v>15</v>
      </c>
      <c r="D349">
        <f>VLOOKUP(C349,[2]Sheet1!$A$2:$C$38,3,TRUE)</f>
        <v>28</v>
      </c>
      <c r="E349" t="str">
        <f t="shared" si="11"/>
        <v/>
      </c>
      <c r="G349">
        <f t="shared" si="10"/>
        <v>34</v>
      </c>
    </row>
    <row r="350" spans="1:7" x14ac:dyDescent="0.2">
      <c r="A350">
        <v>116</v>
      </c>
      <c r="C350">
        <v>20</v>
      </c>
      <c r="D350">
        <f>VLOOKUP(C350,[2]Sheet1!$A$2:$C$38,3,TRUE)</f>
        <v>93</v>
      </c>
      <c r="E350" t="str">
        <f t="shared" si="11"/>
        <v/>
      </c>
      <c r="G350">
        <f t="shared" si="10"/>
        <v>112</v>
      </c>
    </row>
    <row r="351" spans="1:7" x14ac:dyDescent="0.2">
      <c r="A351">
        <v>117</v>
      </c>
      <c r="C351">
        <v>12</v>
      </c>
      <c r="D351">
        <f>VLOOKUP(C351,[2]Sheet1!$A$2:$C$38,3,TRUE)</f>
        <v>8</v>
      </c>
      <c r="E351">
        <f t="shared" si="11"/>
        <v>117</v>
      </c>
      <c r="G351">
        <f t="shared" si="10"/>
        <v>10</v>
      </c>
    </row>
    <row r="352" spans="1:7" x14ac:dyDescent="0.2">
      <c r="A352">
        <v>117</v>
      </c>
      <c r="C352">
        <v>15</v>
      </c>
      <c r="D352">
        <f>VLOOKUP(C352,[2]Sheet1!$A$2:$C$38,3,TRUE)</f>
        <v>28</v>
      </c>
      <c r="E352" t="str">
        <f t="shared" si="11"/>
        <v/>
      </c>
      <c r="G352">
        <f t="shared" si="10"/>
        <v>34</v>
      </c>
    </row>
    <row r="353" spans="1:7" x14ac:dyDescent="0.2">
      <c r="A353">
        <v>117</v>
      </c>
      <c r="C353">
        <v>20</v>
      </c>
      <c r="D353">
        <f>VLOOKUP(C353,[2]Sheet1!$A$2:$C$38,3,TRUE)</f>
        <v>93</v>
      </c>
      <c r="E353" t="str">
        <f t="shared" si="11"/>
        <v/>
      </c>
      <c r="G353">
        <f t="shared" si="10"/>
        <v>112</v>
      </c>
    </row>
    <row r="354" spans="1:7" x14ac:dyDescent="0.2">
      <c r="A354">
        <v>118</v>
      </c>
      <c r="C354">
        <v>12</v>
      </c>
      <c r="D354">
        <f>VLOOKUP(C354,[2]Sheet1!$A$2:$C$38,3,TRUE)</f>
        <v>8</v>
      </c>
      <c r="E354">
        <f t="shared" si="11"/>
        <v>118</v>
      </c>
      <c r="G354">
        <f t="shared" si="10"/>
        <v>10</v>
      </c>
    </row>
    <row r="355" spans="1:7" x14ac:dyDescent="0.2">
      <c r="A355">
        <v>118</v>
      </c>
      <c r="C355">
        <v>15</v>
      </c>
      <c r="D355">
        <f>VLOOKUP(C355,[2]Sheet1!$A$2:$C$38,3,TRUE)</f>
        <v>28</v>
      </c>
      <c r="E355" t="str">
        <f t="shared" si="11"/>
        <v/>
      </c>
      <c r="G355">
        <f t="shared" si="10"/>
        <v>34</v>
      </c>
    </row>
    <row r="356" spans="1:7" x14ac:dyDescent="0.2">
      <c r="A356">
        <v>118</v>
      </c>
      <c r="C356">
        <v>20</v>
      </c>
      <c r="D356">
        <f>VLOOKUP(C356,[2]Sheet1!$A$2:$C$38,3,TRUE)</f>
        <v>93</v>
      </c>
      <c r="E356" t="str">
        <f t="shared" si="11"/>
        <v/>
      </c>
      <c r="G356">
        <f t="shared" si="10"/>
        <v>112</v>
      </c>
    </row>
    <row r="357" spans="1:7" x14ac:dyDescent="0.2">
      <c r="A357">
        <v>119</v>
      </c>
      <c r="C357">
        <v>12</v>
      </c>
      <c r="D357">
        <f>VLOOKUP(C357,[2]Sheet1!$A$2:$C$38,3,TRUE)</f>
        <v>8</v>
      </c>
      <c r="E357">
        <f t="shared" si="11"/>
        <v>119</v>
      </c>
      <c r="G357">
        <f t="shared" si="10"/>
        <v>10</v>
      </c>
    </row>
    <row r="358" spans="1:7" x14ac:dyDescent="0.2">
      <c r="A358">
        <v>119</v>
      </c>
      <c r="C358">
        <v>15</v>
      </c>
      <c r="D358">
        <f>VLOOKUP(C358,[2]Sheet1!$A$2:$C$38,3,TRUE)</f>
        <v>28</v>
      </c>
      <c r="E358" t="str">
        <f t="shared" si="11"/>
        <v/>
      </c>
      <c r="G358">
        <f t="shared" si="10"/>
        <v>34</v>
      </c>
    </row>
    <row r="359" spans="1:7" x14ac:dyDescent="0.2">
      <c r="A359">
        <v>119</v>
      </c>
      <c r="C359">
        <v>20</v>
      </c>
      <c r="D359">
        <f>VLOOKUP(C359,[2]Sheet1!$A$2:$C$38,3,TRUE)</f>
        <v>93</v>
      </c>
      <c r="E359" t="str">
        <f t="shared" si="11"/>
        <v/>
      </c>
      <c r="G359">
        <f t="shared" si="10"/>
        <v>112</v>
      </c>
    </row>
    <row r="360" spans="1:7" x14ac:dyDescent="0.2">
      <c r="A360">
        <v>120</v>
      </c>
      <c r="C360">
        <v>12</v>
      </c>
      <c r="D360">
        <f>VLOOKUP(C360,[2]Sheet1!$A$2:$C$38,3,TRUE)</f>
        <v>8</v>
      </c>
      <c r="E360">
        <f t="shared" si="11"/>
        <v>120</v>
      </c>
      <c r="G360">
        <f t="shared" si="10"/>
        <v>10</v>
      </c>
    </row>
    <row r="361" spans="1:7" x14ac:dyDescent="0.2">
      <c r="A361">
        <v>120</v>
      </c>
      <c r="C361">
        <v>15</v>
      </c>
      <c r="D361">
        <f>VLOOKUP(C361,[2]Sheet1!$A$2:$C$38,3,TRUE)</f>
        <v>28</v>
      </c>
      <c r="E361" t="str">
        <f t="shared" si="11"/>
        <v/>
      </c>
      <c r="G361">
        <f t="shared" si="10"/>
        <v>34</v>
      </c>
    </row>
    <row r="362" spans="1:7" x14ac:dyDescent="0.2">
      <c r="A362">
        <v>120</v>
      </c>
      <c r="C362">
        <v>20</v>
      </c>
      <c r="D362">
        <f>VLOOKUP(C362,[2]Sheet1!$A$2:$C$38,3,TRUE)</f>
        <v>93</v>
      </c>
      <c r="E362" t="str">
        <f t="shared" si="11"/>
        <v/>
      </c>
      <c r="G362">
        <f t="shared" si="10"/>
        <v>112</v>
      </c>
    </row>
    <row r="363" spans="1:7" x14ac:dyDescent="0.2">
      <c r="C363">
        <v>15</v>
      </c>
      <c r="D363">
        <f>VLOOKUP(C363,[2]Sheet1!$A$2:$C$38,3,TRUE)</f>
        <v>28</v>
      </c>
      <c r="G363">
        <f t="shared" si="10"/>
        <v>34</v>
      </c>
    </row>
    <row r="364" spans="1:7" x14ac:dyDescent="0.2">
      <c r="C364">
        <v>20</v>
      </c>
      <c r="D364">
        <f>VLOOKUP(C364,[2]Sheet1!$A$2:$C$38,3,TRUE)</f>
        <v>93</v>
      </c>
      <c r="G364">
        <f t="shared" si="10"/>
        <v>112</v>
      </c>
    </row>
    <row r="365" spans="1:7" x14ac:dyDescent="0.2">
      <c r="C365">
        <v>15</v>
      </c>
      <c r="D365">
        <f>VLOOKUP(C365,[2]Sheet1!$A$2:$C$38,3,TRUE)</f>
        <v>28</v>
      </c>
      <c r="G365">
        <f t="shared" si="10"/>
        <v>34</v>
      </c>
    </row>
    <row r="366" spans="1:7" x14ac:dyDescent="0.2">
      <c r="C366">
        <v>15</v>
      </c>
      <c r="D366">
        <f>VLOOKUP(C366,[2]Sheet1!$A$2:$C$38,3,TRUE)</f>
        <v>28</v>
      </c>
      <c r="G366">
        <f t="shared" si="10"/>
        <v>34</v>
      </c>
    </row>
    <row r="367" spans="1:7" x14ac:dyDescent="0.2">
      <c r="C367">
        <v>15</v>
      </c>
      <c r="D367">
        <f>VLOOKUP(C367,[2]Sheet1!$A$2:$C$38,3,TRUE)</f>
        <v>28</v>
      </c>
      <c r="G367">
        <f t="shared" si="10"/>
        <v>34</v>
      </c>
    </row>
    <row r="368" spans="1:7" x14ac:dyDescent="0.2">
      <c r="C368">
        <v>12</v>
      </c>
      <c r="D368">
        <f>VLOOKUP(C368,[2]Sheet1!$A$2:$C$38,3,TRUE)</f>
        <v>8</v>
      </c>
      <c r="G368">
        <f t="shared" si="10"/>
        <v>10</v>
      </c>
    </row>
    <row r="369" spans="3:7" x14ac:dyDescent="0.2">
      <c r="C369">
        <v>20</v>
      </c>
      <c r="D369">
        <f>VLOOKUP(C369,[2]Sheet1!$A$2:$C$38,3,TRUE)</f>
        <v>93</v>
      </c>
      <c r="G369">
        <f t="shared" si="10"/>
        <v>112</v>
      </c>
    </row>
    <row r="370" spans="3:7" x14ac:dyDescent="0.2">
      <c r="C370">
        <v>20</v>
      </c>
      <c r="D370">
        <f>VLOOKUP(C370,[2]Sheet1!$A$2:$C$38,3,TRUE)</f>
        <v>93</v>
      </c>
      <c r="G370">
        <f t="shared" si="10"/>
        <v>112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25" sqref="C25"/>
    </sheetView>
  </sheetViews>
  <sheetFormatPr defaultRowHeight="14.25" x14ac:dyDescent="0.2"/>
  <sheetData>
    <row r="1" spans="1:9" x14ac:dyDescent="0.2">
      <c r="A1" t="s">
        <v>314</v>
      </c>
      <c r="B1" t="s">
        <v>0</v>
      </c>
      <c r="C1" t="s">
        <v>315</v>
      </c>
      <c r="D1" t="s">
        <v>316</v>
      </c>
      <c r="F1" t="s">
        <v>889</v>
      </c>
      <c r="G1" t="s">
        <v>890</v>
      </c>
    </row>
    <row r="2" spans="1:9" x14ac:dyDescent="0.2">
      <c r="A2" t="s">
        <v>887</v>
      </c>
      <c r="B2">
        <v>117</v>
      </c>
      <c r="C2">
        <v>80</v>
      </c>
      <c r="D2">
        <f>VLOOKUP(A2,Sheet6!B:D,3,0)*C2</f>
        <v>800</v>
      </c>
      <c r="H2" t="str">
        <f>CONCATENATE(B2,$F$1,C2,$G$1)</f>
        <v>117,80;</v>
      </c>
    </row>
    <row r="3" spans="1:9" ht="16.5" x14ac:dyDescent="0.2">
      <c r="A3" s="22" t="s">
        <v>863</v>
      </c>
      <c r="B3">
        <v>119</v>
      </c>
      <c r="C3">
        <v>5</v>
      </c>
      <c r="D3">
        <f>VLOOKUP(A3,Sheet6!B:D,3,0)*C3</f>
        <v>400</v>
      </c>
      <c r="H3" t="str">
        <f t="shared" ref="H3:H5" si="0">CONCATENATE(B3,$F$1,C3,$G$1)</f>
        <v>119,5;</v>
      </c>
    </row>
    <row r="4" spans="1:9" x14ac:dyDescent="0.2">
      <c r="A4" t="s">
        <v>888</v>
      </c>
      <c r="B4">
        <v>2</v>
      </c>
      <c r="C4">
        <v>400</v>
      </c>
      <c r="D4">
        <f>VLOOKUP(A4,Sheet6!B:D,3,0)*C4</f>
        <v>400</v>
      </c>
      <c r="H4" t="str">
        <f t="shared" si="0"/>
        <v>2,400;</v>
      </c>
      <c r="I4" t="str">
        <f>CONCATENATE(H2,H3,H4)</f>
        <v>117,80;119,5;2,400;</v>
      </c>
    </row>
    <row r="5" spans="1:9" x14ac:dyDescent="0.2">
      <c r="D5">
        <f>SUM(D2:D4)</f>
        <v>1600</v>
      </c>
      <c r="F5">
        <v>400</v>
      </c>
      <c r="H5" t="str">
        <f t="shared" si="0"/>
        <v>,;</v>
      </c>
    </row>
    <row r="9" spans="1:9" x14ac:dyDescent="0.2">
      <c r="I9" t="s">
        <v>891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06"/>
  <sheetViews>
    <sheetView topLeftCell="A248" workbookViewId="0">
      <selection activeCell="E338" sqref="E338"/>
    </sheetView>
  </sheetViews>
  <sheetFormatPr defaultRowHeight="16.5" x14ac:dyDescent="0.35"/>
  <cols>
    <col min="1" max="1" width="9.625" style="17" bestFit="1" customWidth="1"/>
    <col min="2" max="2" width="23.25" style="17" customWidth="1"/>
    <col min="3" max="3" width="9.625" style="17" bestFit="1" customWidth="1"/>
    <col min="4" max="4" width="12.625" style="17" customWidth="1"/>
    <col min="5" max="5" width="12.875" style="17" bestFit="1" customWidth="1"/>
    <col min="6" max="6" width="12.25" style="17" customWidth="1"/>
    <col min="7" max="14" width="9" style="17"/>
    <col min="15" max="15" width="9.125" style="17" bestFit="1" customWidth="1"/>
    <col min="16" max="16" width="29.375" style="17" customWidth="1"/>
    <col min="17" max="17" width="9.125" style="17" bestFit="1" customWidth="1"/>
    <col min="18" max="16384" width="9" style="2"/>
  </cols>
  <sheetData>
    <row r="1" spans="1:21" ht="21.75" customHeight="1" x14ac:dyDescent="0.35">
      <c r="A1" s="15" t="s">
        <v>317</v>
      </c>
      <c r="B1" s="15" t="s">
        <v>313</v>
      </c>
      <c r="C1" s="15" t="s">
        <v>317</v>
      </c>
      <c r="D1" s="16" t="s">
        <v>318</v>
      </c>
      <c r="L1" s="18" t="s">
        <v>319</v>
      </c>
      <c r="M1" s="18" t="s">
        <v>320</v>
      </c>
      <c r="N1" s="18" t="s">
        <v>321</v>
      </c>
      <c r="O1" s="18" t="s">
        <v>322</v>
      </c>
      <c r="P1" s="19" t="s">
        <v>323</v>
      </c>
      <c r="Q1" s="18" t="s">
        <v>324</v>
      </c>
      <c r="T1" s="20"/>
      <c r="U1" s="20" t="s">
        <v>325</v>
      </c>
    </row>
    <row r="2" spans="1:21" x14ac:dyDescent="0.35">
      <c r="A2" s="21">
        <v>1</v>
      </c>
      <c r="B2" s="22" t="s">
        <v>326</v>
      </c>
      <c r="C2" s="21">
        <v>1</v>
      </c>
      <c r="D2" s="17">
        <v>5.0000000000000002E-5</v>
      </c>
      <c r="E2" s="17">
        <f>1/C2</f>
        <v>1</v>
      </c>
      <c r="F2" s="17" t="e">
        <f>VLOOKUP(B2,[1]道具定价旧!B:C,2,FALSE)</f>
        <v>#N/A</v>
      </c>
      <c r="L2" s="18"/>
      <c r="M2" s="18"/>
      <c r="N2" s="18" t="s">
        <v>327</v>
      </c>
      <c r="O2" s="18"/>
      <c r="P2" s="19"/>
      <c r="Q2" s="18" t="s">
        <v>328</v>
      </c>
      <c r="T2" s="23"/>
      <c r="U2" s="20" t="s">
        <v>329</v>
      </c>
    </row>
    <row r="3" spans="1:21" x14ac:dyDescent="0.35">
      <c r="A3" s="21">
        <v>2</v>
      </c>
      <c r="B3" s="22" t="s">
        <v>21</v>
      </c>
      <c r="C3" s="21">
        <v>2</v>
      </c>
      <c r="D3" s="17">
        <v>1</v>
      </c>
      <c r="F3" s="17">
        <f>VLOOKUP(B3,[1]道具定价旧!B:C,2,FALSE)</f>
        <v>1</v>
      </c>
      <c r="L3" s="22"/>
      <c r="M3" s="22"/>
      <c r="N3" s="22" t="s">
        <v>21</v>
      </c>
      <c r="O3" s="22"/>
      <c r="P3" s="24"/>
      <c r="Q3" s="22">
        <v>1</v>
      </c>
      <c r="T3" s="25"/>
      <c r="U3" s="20" t="s">
        <v>330</v>
      </c>
    </row>
    <row r="4" spans="1:21" x14ac:dyDescent="0.35">
      <c r="A4" s="21">
        <v>3</v>
      </c>
      <c r="B4" s="22" t="s">
        <v>331</v>
      </c>
      <c r="C4" s="21">
        <v>3</v>
      </c>
      <c r="D4" s="17">
        <v>1</v>
      </c>
      <c r="F4" s="17">
        <f>VLOOKUP(B4,[1]道具定价旧!B:C,2,FALSE)</f>
        <v>1</v>
      </c>
      <c r="L4" s="26"/>
      <c r="M4" s="26"/>
      <c r="N4" s="26" t="s">
        <v>332</v>
      </c>
      <c r="O4" s="26"/>
      <c r="P4" s="27"/>
      <c r="Q4" s="26">
        <v>1</v>
      </c>
      <c r="T4" s="28"/>
      <c r="U4" s="20" t="s">
        <v>333</v>
      </c>
    </row>
    <row r="5" spans="1:21" x14ac:dyDescent="0.35">
      <c r="A5" s="21">
        <v>11</v>
      </c>
      <c r="B5" s="22" t="s">
        <v>334</v>
      </c>
      <c r="C5" s="21">
        <v>11</v>
      </c>
      <c r="D5" s="17">
        <v>0.01</v>
      </c>
      <c r="E5" s="17">
        <v>100</v>
      </c>
      <c r="F5" s="17">
        <f>VLOOKUP(B5,[1]道具定价旧!B:C,2,FALSE)</f>
        <v>0.01</v>
      </c>
      <c r="L5" s="29"/>
      <c r="M5" s="29"/>
      <c r="N5" s="29" t="s">
        <v>334</v>
      </c>
      <c r="O5" s="29"/>
      <c r="P5" s="30"/>
      <c r="Q5" s="29" t="s">
        <v>335</v>
      </c>
    </row>
    <row r="6" spans="1:21" x14ac:dyDescent="0.35">
      <c r="A6" s="21">
        <v>16</v>
      </c>
      <c r="B6" s="22" t="s">
        <v>336</v>
      </c>
      <c r="C6" s="21">
        <v>16</v>
      </c>
      <c r="D6" s="17">
        <v>0.2</v>
      </c>
      <c r="F6" s="17">
        <f>VLOOKUP(B6,[1]道具定价旧!B:C,2,FALSE)</f>
        <v>0.2</v>
      </c>
      <c r="L6" s="29"/>
      <c r="M6" s="29"/>
      <c r="N6" s="29" t="s">
        <v>337</v>
      </c>
      <c r="O6" s="29"/>
      <c r="P6" s="30"/>
      <c r="Q6" s="29" t="s">
        <v>335</v>
      </c>
    </row>
    <row r="7" spans="1:21" x14ac:dyDescent="0.35">
      <c r="A7" s="22">
        <v>13</v>
      </c>
      <c r="B7" s="22" t="s">
        <v>338</v>
      </c>
      <c r="C7" s="22">
        <v>13</v>
      </c>
      <c r="D7" s="22">
        <v>0.02</v>
      </c>
      <c r="E7" s="17">
        <f>1/D7</f>
        <v>50</v>
      </c>
      <c r="F7" s="17" t="e">
        <f>VLOOKUP(B7,[1]道具定价旧!B:C,2,FALSE)</f>
        <v>#N/A</v>
      </c>
      <c r="L7" s="29"/>
      <c r="M7" s="29"/>
      <c r="N7" s="29" t="s">
        <v>339</v>
      </c>
      <c r="O7" s="29">
        <v>1</v>
      </c>
      <c r="P7" s="31" t="s">
        <v>340</v>
      </c>
      <c r="Q7" s="32">
        <v>36</v>
      </c>
    </row>
    <row r="8" spans="1:21" x14ac:dyDescent="0.35">
      <c r="A8" s="21">
        <v>103</v>
      </c>
      <c r="B8" s="22" t="s">
        <v>341</v>
      </c>
      <c r="C8" s="21">
        <v>103</v>
      </c>
      <c r="D8" s="17">
        <v>10</v>
      </c>
      <c r="F8" s="17">
        <f>VLOOKUP(B8,[1]道具定价旧!B:C,2,FALSE)</f>
        <v>10</v>
      </c>
      <c r="L8" s="29"/>
      <c r="M8" s="29"/>
      <c r="N8" s="29" t="s">
        <v>342</v>
      </c>
      <c r="O8" s="29">
        <v>1</v>
      </c>
      <c r="P8" s="31" t="s">
        <v>343</v>
      </c>
      <c r="Q8" s="32">
        <v>72</v>
      </c>
    </row>
    <row r="9" spans="1:21" x14ac:dyDescent="0.35">
      <c r="A9" s="21">
        <v>100</v>
      </c>
      <c r="B9" s="22" t="s">
        <v>344</v>
      </c>
      <c r="C9" s="21">
        <v>100</v>
      </c>
      <c r="E9" s="17" t="s">
        <v>345</v>
      </c>
      <c r="F9" s="17" t="e">
        <f>VLOOKUP(B9,[1]道具定价旧!B:C,2,FALSE)</f>
        <v>#N/A</v>
      </c>
      <c r="L9" s="29"/>
      <c r="M9" s="29"/>
      <c r="N9" s="29" t="s">
        <v>346</v>
      </c>
      <c r="O9" s="29">
        <v>1</v>
      </c>
      <c r="P9" s="31" t="s">
        <v>347</v>
      </c>
      <c r="Q9" s="32">
        <v>134</v>
      </c>
    </row>
    <row r="10" spans="1:21" x14ac:dyDescent="0.35">
      <c r="A10" s="21"/>
      <c r="B10" s="22"/>
      <c r="C10" s="21"/>
      <c r="F10" s="17" t="e">
        <f>VLOOKUP(B10,[1]道具定价旧!B:C,2,FALSE)</f>
        <v>#N/A</v>
      </c>
      <c r="L10" s="29"/>
      <c r="M10" s="29"/>
      <c r="N10" s="29" t="s">
        <v>348</v>
      </c>
      <c r="O10" s="29">
        <v>1</v>
      </c>
      <c r="P10" s="31" t="s">
        <v>349</v>
      </c>
      <c r="Q10" s="32">
        <v>239</v>
      </c>
    </row>
    <row r="11" spans="1:21" x14ac:dyDescent="0.35">
      <c r="A11" s="21"/>
      <c r="B11" s="22"/>
      <c r="C11" s="21"/>
      <c r="F11" s="17" t="e">
        <f>VLOOKUP(B11,[1]道具定价旧!B:C,2,FALSE)</f>
        <v>#N/A</v>
      </c>
      <c r="L11" s="18"/>
      <c r="M11" s="18"/>
      <c r="N11" s="18" t="s">
        <v>350</v>
      </c>
      <c r="O11" s="18">
        <v>1</v>
      </c>
      <c r="P11" s="33" t="s">
        <v>351</v>
      </c>
      <c r="Q11" s="34">
        <v>36</v>
      </c>
    </row>
    <row r="12" spans="1:21" x14ac:dyDescent="0.35">
      <c r="A12" s="21"/>
      <c r="B12" s="22"/>
      <c r="C12" s="21"/>
      <c r="L12" s="18"/>
      <c r="M12" s="18"/>
      <c r="N12" s="18" t="s">
        <v>352</v>
      </c>
      <c r="O12" s="18">
        <v>1</v>
      </c>
      <c r="P12" s="33" t="s">
        <v>353</v>
      </c>
      <c r="Q12" s="34">
        <v>72</v>
      </c>
    </row>
    <row r="13" spans="1:21" x14ac:dyDescent="0.35">
      <c r="A13" s="21"/>
      <c r="B13" s="22"/>
      <c r="C13" s="21"/>
      <c r="L13" s="18"/>
      <c r="M13" s="18"/>
      <c r="N13" s="18" t="s">
        <v>354</v>
      </c>
      <c r="O13" s="18">
        <v>1</v>
      </c>
      <c r="P13" s="33" t="s">
        <v>355</v>
      </c>
      <c r="Q13" s="34">
        <v>134</v>
      </c>
    </row>
    <row r="14" spans="1:21" x14ac:dyDescent="0.35">
      <c r="A14" s="21"/>
      <c r="B14" s="22"/>
      <c r="C14" s="21"/>
      <c r="L14" s="18"/>
      <c r="M14" s="18"/>
      <c r="N14" s="18" t="s">
        <v>356</v>
      </c>
      <c r="O14" s="18">
        <v>1</v>
      </c>
      <c r="P14" s="33" t="s">
        <v>357</v>
      </c>
      <c r="Q14" s="34">
        <v>239</v>
      </c>
    </row>
    <row r="15" spans="1:21" x14ac:dyDescent="0.35">
      <c r="A15" s="21"/>
      <c r="B15" s="22"/>
      <c r="C15" s="21"/>
      <c r="L15" s="18" t="s">
        <v>358</v>
      </c>
      <c r="M15" s="18"/>
      <c r="N15" s="35" t="s">
        <v>358</v>
      </c>
      <c r="O15" s="18">
        <v>1</v>
      </c>
      <c r="P15" s="36" t="s">
        <v>359</v>
      </c>
      <c r="Q15" s="18">
        <v>10</v>
      </c>
    </row>
    <row r="16" spans="1:21" x14ac:dyDescent="0.35">
      <c r="A16" s="37">
        <v>1001</v>
      </c>
      <c r="B16" s="38" t="s">
        <v>360</v>
      </c>
      <c r="C16" s="37">
        <v>1001</v>
      </c>
      <c r="D16" s="17">
        <v>120</v>
      </c>
      <c r="L16" s="35" t="s">
        <v>361</v>
      </c>
      <c r="M16" s="35"/>
      <c r="N16" s="35" t="s">
        <v>361</v>
      </c>
      <c r="O16" s="18">
        <v>1</v>
      </c>
      <c r="P16" s="36" t="s">
        <v>362</v>
      </c>
      <c r="Q16" s="18">
        <v>10</v>
      </c>
    </row>
    <row r="17" spans="1:17" x14ac:dyDescent="0.35">
      <c r="A17" s="37">
        <v>1002</v>
      </c>
      <c r="B17" s="38" t="s">
        <v>363</v>
      </c>
      <c r="C17" s="37">
        <v>1002</v>
      </c>
      <c r="D17" s="17">
        <v>120</v>
      </c>
      <c r="L17" s="22" t="s">
        <v>364</v>
      </c>
      <c r="M17" s="22"/>
      <c r="N17" s="22" t="s">
        <v>364</v>
      </c>
      <c r="O17" s="22">
        <v>1</v>
      </c>
      <c r="P17" s="39" t="s">
        <v>365</v>
      </c>
      <c r="Q17" s="40">
        <v>40</v>
      </c>
    </row>
    <row r="18" spans="1:17" x14ac:dyDescent="0.35">
      <c r="A18" s="37">
        <v>1003</v>
      </c>
      <c r="B18" s="38" t="s">
        <v>366</v>
      </c>
      <c r="C18" s="37">
        <v>1003</v>
      </c>
      <c r="D18" s="17">
        <v>120</v>
      </c>
      <c r="L18" s="22" t="s">
        <v>367</v>
      </c>
      <c r="M18" s="22"/>
      <c r="N18" s="22" t="s">
        <v>367</v>
      </c>
      <c r="O18" s="22">
        <v>1</v>
      </c>
      <c r="P18" s="39" t="s">
        <v>368</v>
      </c>
      <c r="Q18" s="40">
        <v>40</v>
      </c>
    </row>
    <row r="19" spans="1:17" x14ac:dyDescent="0.35">
      <c r="A19" s="37">
        <v>1004</v>
      </c>
      <c r="B19" s="38" t="s">
        <v>369</v>
      </c>
      <c r="C19" s="37">
        <v>1004</v>
      </c>
      <c r="D19" s="17">
        <v>120</v>
      </c>
      <c r="L19" s="22" t="s">
        <v>370</v>
      </c>
      <c r="M19" s="22"/>
      <c r="N19" s="22" t="s">
        <v>371</v>
      </c>
      <c r="O19" s="22">
        <v>1</v>
      </c>
      <c r="P19" s="39" t="s">
        <v>372</v>
      </c>
      <c r="Q19" s="40">
        <v>200</v>
      </c>
    </row>
    <row r="20" spans="1:17" x14ac:dyDescent="0.35">
      <c r="A20" s="37">
        <v>1005</v>
      </c>
      <c r="B20" s="38" t="s">
        <v>373</v>
      </c>
      <c r="C20" s="37">
        <v>1005</v>
      </c>
      <c r="D20" s="17">
        <v>120</v>
      </c>
      <c r="L20" s="22" t="s">
        <v>374</v>
      </c>
      <c r="M20" s="22"/>
      <c r="N20" s="22" t="s">
        <v>375</v>
      </c>
      <c r="O20" s="22">
        <v>1</v>
      </c>
      <c r="P20" s="39" t="s">
        <v>376</v>
      </c>
      <c r="Q20" s="40">
        <v>100</v>
      </c>
    </row>
    <row r="21" spans="1:17" x14ac:dyDescent="0.35">
      <c r="A21" s="41">
        <v>1006</v>
      </c>
      <c r="B21" s="42" t="s">
        <v>377</v>
      </c>
      <c r="C21" s="41">
        <v>1006</v>
      </c>
      <c r="D21" s="17">
        <v>360</v>
      </c>
      <c r="L21" s="22" t="s">
        <v>378</v>
      </c>
      <c r="M21" s="22"/>
      <c r="N21" s="22" t="s">
        <v>379</v>
      </c>
      <c r="O21" s="22">
        <v>1</v>
      </c>
      <c r="P21" s="39" t="s">
        <v>380</v>
      </c>
      <c r="Q21" s="40">
        <v>100</v>
      </c>
    </row>
    <row r="22" spans="1:17" x14ac:dyDescent="0.35">
      <c r="A22" s="41">
        <v>1007</v>
      </c>
      <c r="B22" s="42" t="s">
        <v>381</v>
      </c>
      <c r="C22" s="41">
        <v>1007</v>
      </c>
      <c r="D22" s="17">
        <v>360</v>
      </c>
      <c r="L22" s="22" t="s">
        <v>382</v>
      </c>
      <c r="M22" s="22"/>
      <c r="N22" s="22" t="s">
        <v>382</v>
      </c>
      <c r="O22" s="22">
        <v>1</v>
      </c>
      <c r="P22" s="39" t="s">
        <v>383</v>
      </c>
      <c r="Q22" s="40">
        <v>400</v>
      </c>
    </row>
    <row r="23" spans="1:17" x14ac:dyDescent="0.35">
      <c r="A23" s="41">
        <v>1008</v>
      </c>
      <c r="B23" s="42" t="s">
        <v>384</v>
      </c>
      <c r="C23" s="41">
        <v>1008</v>
      </c>
      <c r="D23" s="17">
        <v>360</v>
      </c>
      <c r="L23" s="22" t="s">
        <v>385</v>
      </c>
      <c r="M23" s="22"/>
      <c r="N23" s="22" t="s">
        <v>385</v>
      </c>
      <c r="O23" s="22">
        <v>1</v>
      </c>
      <c r="P23" s="39" t="s">
        <v>386</v>
      </c>
      <c r="Q23" s="40">
        <v>400</v>
      </c>
    </row>
    <row r="24" spans="1:17" x14ac:dyDescent="0.35">
      <c r="A24" s="43">
        <v>1009</v>
      </c>
      <c r="B24" s="44" t="s">
        <v>387</v>
      </c>
      <c r="C24" s="43">
        <v>1009</v>
      </c>
      <c r="D24" s="17">
        <v>1000</v>
      </c>
      <c r="L24" s="22" t="s">
        <v>388</v>
      </c>
      <c r="M24" s="22"/>
      <c r="N24" s="22" t="s">
        <v>389</v>
      </c>
      <c r="O24" s="22">
        <v>1</v>
      </c>
      <c r="P24" s="39" t="s">
        <v>390</v>
      </c>
      <c r="Q24" s="40">
        <v>400</v>
      </c>
    </row>
    <row r="25" spans="1:17" x14ac:dyDescent="0.35">
      <c r="A25" s="37">
        <v>1010</v>
      </c>
      <c r="B25" s="38" t="s">
        <v>391</v>
      </c>
      <c r="C25" s="37">
        <v>1010</v>
      </c>
      <c r="D25" s="17">
        <v>120</v>
      </c>
      <c r="L25" s="22" t="s">
        <v>392</v>
      </c>
      <c r="M25" s="22"/>
      <c r="N25" s="22" t="s">
        <v>393</v>
      </c>
      <c r="O25" s="22">
        <v>1</v>
      </c>
      <c r="P25" s="39" t="s">
        <v>394</v>
      </c>
      <c r="Q25" s="40">
        <v>400</v>
      </c>
    </row>
    <row r="26" spans="1:17" x14ac:dyDescent="0.35">
      <c r="A26" s="37">
        <v>1011</v>
      </c>
      <c r="B26" s="38" t="s">
        <v>395</v>
      </c>
      <c r="C26" s="37">
        <v>1011</v>
      </c>
      <c r="D26" s="17">
        <v>120</v>
      </c>
      <c r="L26" s="22" t="s">
        <v>396</v>
      </c>
      <c r="M26" s="22"/>
      <c r="N26" s="22" t="s">
        <v>397</v>
      </c>
      <c r="O26" s="22">
        <v>1</v>
      </c>
      <c r="P26" s="39" t="s">
        <v>398</v>
      </c>
      <c r="Q26" s="40">
        <v>400</v>
      </c>
    </row>
    <row r="27" spans="1:17" x14ac:dyDescent="0.35">
      <c r="A27" s="37">
        <v>1012</v>
      </c>
      <c r="B27" s="38" t="s">
        <v>399</v>
      </c>
      <c r="C27" s="37">
        <v>1012</v>
      </c>
      <c r="D27" s="17">
        <v>120</v>
      </c>
      <c r="L27" s="22" t="s">
        <v>400</v>
      </c>
      <c r="M27" s="22"/>
      <c r="N27" s="22" t="s">
        <v>400</v>
      </c>
      <c r="O27" s="22">
        <v>1</v>
      </c>
      <c r="P27" s="39" t="s">
        <v>401</v>
      </c>
      <c r="Q27" s="40">
        <v>40</v>
      </c>
    </row>
    <row r="28" spans="1:17" x14ac:dyDescent="0.35">
      <c r="A28" s="43">
        <v>1013</v>
      </c>
      <c r="B28" s="44" t="s">
        <v>402</v>
      </c>
      <c r="C28" s="43">
        <v>1013</v>
      </c>
      <c r="D28" s="17">
        <v>360</v>
      </c>
      <c r="L28" s="22" t="s">
        <v>403</v>
      </c>
      <c r="M28" s="22"/>
      <c r="N28" s="22" t="s">
        <v>403</v>
      </c>
      <c r="O28" s="22">
        <v>1</v>
      </c>
      <c r="P28" s="39" t="s">
        <v>404</v>
      </c>
      <c r="Q28" s="40">
        <v>40</v>
      </c>
    </row>
    <row r="29" spans="1:17" x14ac:dyDescent="0.35">
      <c r="A29" s="43">
        <v>1014</v>
      </c>
      <c r="B29" s="44" t="s">
        <v>405</v>
      </c>
      <c r="C29" s="43">
        <v>1014</v>
      </c>
      <c r="D29" s="17">
        <v>360</v>
      </c>
      <c r="L29" s="22" t="s">
        <v>406</v>
      </c>
      <c r="M29" s="22"/>
      <c r="N29" s="22" t="s">
        <v>407</v>
      </c>
      <c r="O29" s="22">
        <v>1</v>
      </c>
      <c r="P29" s="39" t="s">
        <v>408</v>
      </c>
      <c r="Q29" s="40">
        <v>200</v>
      </c>
    </row>
    <row r="30" spans="1:17" x14ac:dyDescent="0.35">
      <c r="A30" s="43">
        <v>1015</v>
      </c>
      <c r="B30" s="44" t="s">
        <v>409</v>
      </c>
      <c r="C30" s="43">
        <v>1015</v>
      </c>
      <c r="D30" s="17">
        <v>360</v>
      </c>
      <c r="L30" s="22" t="s">
        <v>410</v>
      </c>
      <c r="M30" s="22"/>
      <c r="N30" s="22" t="s">
        <v>411</v>
      </c>
      <c r="O30" s="22">
        <v>1</v>
      </c>
      <c r="P30" s="39" t="s">
        <v>412</v>
      </c>
      <c r="Q30" s="40">
        <v>100</v>
      </c>
    </row>
    <row r="31" spans="1:17" x14ac:dyDescent="0.35">
      <c r="A31" s="41">
        <v>1016</v>
      </c>
      <c r="B31" s="42" t="s">
        <v>413</v>
      </c>
      <c r="C31" s="41">
        <v>1016</v>
      </c>
      <c r="D31" s="17">
        <v>1000</v>
      </c>
      <c r="L31" s="22" t="s">
        <v>414</v>
      </c>
      <c r="M31" s="22"/>
      <c r="N31" s="22" t="s">
        <v>415</v>
      </c>
      <c r="O31" s="22">
        <v>1</v>
      </c>
      <c r="P31" s="39" t="s">
        <v>416</v>
      </c>
      <c r="Q31" s="40">
        <v>100</v>
      </c>
    </row>
    <row r="32" spans="1:17" x14ac:dyDescent="0.35">
      <c r="A32" s="41">
        <v>1017</v>
      </c>
      <c r="B32" s="42" t="s">
        <v>417</v>
      </c>
      <c r="C32" s="41">
        <v>1017</v>
      </c>
      <c r="D32" s="17">
        <v>1000</v>
      </c>
      <c r="L32" s="18" t="s">
        <v>418</v>
      </c>
      <c r="M32" s="18"/>
      <c r="N32" s="35" t="s">
        <v>419</v>
      </c>
      <c r="O32" s="18">
        <v>1</v>
      </c>
      <c r="P32" s="36" t="s">
        <v>420</v>
      </c>
      <c r="Q32" s="18">
        <v>10</v>
      </c>
    </row>
    <row r="33" spans="1:17" x14ac:dyDescent="0.35">
      <c r="A33" s="45">
        <v>1018</v>
      </c>
      <c r="B33" s="46" t="s">
        <v>421</v>
      </c>
      <c r="C33" s="45">
        <v>1018</v>
      </c>
      <c r="D33" s="17">
        <v>2000</v>
      </c>
      <c r="L33" s="18" t="s">
        <v>422</v>
      </c>
      <c r="M33" s="18"/>
      <c r="N33" s="35" t="s">
        <v>423</v>
      </c>
      <c r="O33" s="18">
        <v>1</v>
      </c>
      <c r="P33" s="36" t="s">
        <v>424</v>
      </c>
      <c r="Q33" s="18">
        <v>60</v>
      </c>
    </row>
    <row r="34" spans="1:17" x14ac:dyDescent="0.35">
      <c r="A34" s="37">
        <v>1019</v>
      </c>
      <c r="B34" s="38" t="s">
        <v>425</v>
      </c>
      <c r="C34" s="37">
        <v>1019</v>
      </c>
      <c r="D34" s="17">
        <v>120</v>
      </c>
      <c r="L34" s="18" t="s">
        <v>426</v>
      </c>
      <c r="M34" s="18"/>
      <c r="N34" s="35" t="s">
        <v>427</v>
      </c>
      <c r="O34" s="18">
        <v>1</v>
      </c>
      <c r="P34" s="36" t="s">
        <v>428</v>
      </c>
      <c r="Q34" s="18">
        <v>300</v>
      </c>
    </row>
    <row r="35" spans="1:17" x14ac:dyDescent="0.35">
      <c r="A35" s="41">
        <v>1020</v>
      </c>
      <c r="B35" s="42" t="s">
        <v>429</v>
      </c>
      <c r="C35" s="41">
        <v>1020</v>
      </c>
      <c r="D35" s="17">
        <v>360</v>
      </c>
      <c r="L35" s="26" t="s">
        <v>430</v>
      </c>
      <c r="M35" s="26"/>
      <c r="N35" s="47" t="s">
        <v>431</v>
      </c>
      <c r="O35" s="26">
        <v>1</v>
      </c>
      <c r="P35" s="48" t="s">
        <v>432</v>
      </c>
      <c r="Q35" s="26">
        <v>10</v>
      </c>
    </row>
    <row r="36" spans="1:17" x14ac:dyDescent="0.35">
      <c r="A36" s="41">
        <v>1021</v>
      </c>
      <c r="B36" s="42" t="s">
        <v>433</v>
      </c>
      <c r="C36" s="41">
        <v>1021</v>
      </c>
      <c r="D36" s="17">
        <v>360</v>
      </c>
      <c r="L36" s="26" t="s">
        <v>434</v>
      </c>
      <c r="M36" s="26"/>
      <c r="N36" s="47" t="s">
        <v>435</v>
      </c>
      <c r="O36" s="26">
        <v>1</v>
      </c>
      <c r="P36" s="48" t="s">
        <v>436</v>
      </c>
      <c r="Q36" s="26">
        <v>60</v>
      </c>
    </row>
    <row r="37" spans="1:17" x14ac:dyDescent="0.35">
      <c r="A37" s="43">
        <v>1022</v>
      </c>
      <c r="B37" s="44" t="s">
        <v>437</v>
      </c>
      <c r="C37" s="43">
        <v>1022</v>
      </c>
      <c r="D37" s="17">
        <v>1000</v>
      </c>
      <c r="L37" s="26" t="s">
        <v>438</v>
      </c>
      <c r="M37" s="26"/>
      <c r="N37" s="47" t="s">
        <v>439</v>
      </c>
      <c r="O37" s="26">
        <v>1</v>
      </c>
      <c r="P37" s="48" t="s">
        <v>440</v>
      </c>
      <c r="Q37" s="26">
        <v>300</v>
      </c>
    </row>
    <row r="38" spans="1:17" x14ac:dyDescent="0.35">
      <c r="A38" s="43">
        <v>1023</v>
      </c>
      <c r="B38" s="44" t="s">
        <v>441</v>
      </c>
      <c r="C38" s="43">
        <v>1023</v>
      </c>
      <c r="D38" s="17">
        <v>1000</v>
      </c>
      <c r="L38" s="29" t="s">
        <v>442</v>
      </c>
      <c r="M38" s="29"/>
      <c r="N38" s="49" t="s">
        <v>443</v>
      </c>
      <c r="O38" s="29">
        <v>1</v>
      </c>
      <c r="P38" s="50" t="s">
        <v>444</v>
      </c>
      <c r="Q38" s="29">
        <v>10</v>
      </c>
    </row>
    <row r="39" spans="1:17" x14ac:dyDescent="0.35">
      <c r="A39" s="45">
        <v>1024</v>
      </c>
      <c r="B39" s="46" t="s">
        <v>445</v>
      </c>
      <c r="C39" s="45">
        <v>1024</v>
      </c>
      <c r="D39" s="17">
        <v>2000</v>
      </c>
      <c r="L39" s="29" t="s">
        <v>446</v>
      </c>
      <c r="M39" s="29"/>
      <c r="N39" s="49" t="s">
        <v>447</v>
      </c>
      <c r="O39" s="29">
        <v>1</v>
      </c>
      <c r="P39" s="50" t="s">
        <v>448</v>
      </c>
      <c r="Q39" s="29">
        <v>60</v>
      </c>
    </row>
    <row r="40" spans="1:17" x14ac:dyDescent="0.35">
      <c r="A40" s="41">
        <v>1025</v>
      </c>
      <c r="B40" s="42" t="s">
        <v>449</v>
      </c>
      <c r="C40" s="41">
        <v>1025</v>
      </c>
      <c r="D40" s="17">
        <v>360</v>
      </c>
      <c r="L40" s="29" t="s">
        <v>450</v>
      </c>
      <c r="M40" s="29"/>
      <c r="N40" s="49" t="s">
        <v>451</v>
      </c>
      <c r="O40" s="29">
        <v>1</v>
      </c>
      <c r="P40" s="50" t="s">
        <v>452</v>
      </c>
      <c r="Q40" s="29">
        <v>300</v>
      </c>
    </row>
    <row r="41" spans="1:17" x14ac:dyDescent="0.35">
      <c r="A41" s="43">
        <v>1026</v>
      </c>
      <c r="B41" s="44" t="s">
        <v>453</v>
      </c>
      <c r="C41" s="43">
        <v>1026</v>
      </c>
      <c r="D41" s="17">
        <v>1000</v>
      </c>
      <c r="L41" s="29"/>
      <c r="M41" s="29"/>
      <c r="N41" s="29" t="s">
        <v>454</v>
      </c>
      <c r="O41" s="29">
        <v>1</v>
      </c>
      <c r="P41" s="51" t="s">
        <v>455</v>
      </c>
      <c r="Q41" s="29">
        <v>50</v>
      </c>
    </row>
    <row r="42" spans="1:17" x14ac:dyDescent="0.35">
      <c r="A42" s="45">
        <v>1027</v>
      </c>
      <c r="B42" s="46" t="s">
        <v>456</v>
      </c>
      <c r="C42" s="45">
        <v>1027</v>
      </c>
      <c r="D42" s="17">
        <v>2000</v>
      </c>
      <c r="L42" s="18"/>
      <c r="M42" s="18"/>
      <c r="N42" s="18" t="s">
        <v>457</v>
      </c>
      <c r="O42" s="18">
        <v>1</v>
      </c>
      <c r="P42" s="52" t="s">
        <v>458</v>
      </c>
      <c r="Q42" s="18">
        <v>15</v>
      </c>
    </row>
    <row r="43" spans="1:17" x14ac:dyDescent="0.35">
      <c r="A43" s="41">
        <v>1028</v>
      </c>
      <c r="B43" s="42" t="s">
        <v>459</v>
      </c>
      <c r="C43" s="41">
        <v>1028</v>
      </c>
      <c r="D43" s="17">
        <v>360</v>
      </c>
      <c r="L43" s="26"/>
      <c r="M43" s="26"/>
      <c r="N43" s="26" t="s">
        <v>460</v>
      </c>
      <c r="O43" s="26">
        <v>1</v>
      </c>
      <c r="P43" s="53" t="s">
        <v>461</v>
      </c>
      <c r="Q43" s="26">
        <v>200</v>
      </c>
    </row>
    <row r="44" spans="1:17" x14ac:dyDescent="0.35">
      <c r="A44" s="41">
        <v>1029</v>
      </c>
      <c r="B44" s="42" t="s">
        <v>462</v>
      </c>
      <c r="C44" s="41">
        <v>1029</v>
      </c>
      <c r="D44" s="17">
        <v>360</v>
      </c>
      <c r="L44" s="18"/>
      <c r="M44" s="18"/>
      <c r="N44" s="18" t="s">
        <v>463</v>
      </c>
      <c r="O44" s="18">
        <v>1</v>
      </c>
      <c r="P44" s="52"/>
      <c r="Q44" s="18">
        <v>20</v>
      </c>
    </row>
    <row r="45" spans="1:17" x14ac:dyDescent="0.35">
      <c r="A45" s="43">
        <v>1030</v>
      </c>
      <c r="B45" s="44" t="s">
        <v>464</v>
      </c>
      <c r="C45" s="43">
        <v>1030</v>
      </c>
      <c r="D45" s="17">
        <v>1000</v>
      </c>
      <c r="L45" s="22"/>
      <c r="M45" s="22"/>
      <c r="N45" s="22" t="s">
        <v>465</v>
      </c>
      <c r="O45" s="22">
        <v>1</v>
      </c>
      <c r="P45" s="54"/>
      <c r="Q45" s="22">
        <v>1</v>
      </c>
    </row>
    <row r="46" spans="1:17" x14ac:dyDescent="0.35">
      <c r="A46" s="45">
        <v>1031</v>
      </c>
      <c r="B46" s="46" t="s">
        <v>466</v>
      </c>
      <c r="C46" s="45">
        <v>1031</v>
      </c>
      <c r="D46" s="17">
        <v>2000</v>
      </c>
      <c r="L46" s="18"/>
      <c r="M46" s="18"/>
      <c r="N46" s="18" t="s">
        <v>467</v>
      </c>
      <c r="O46" s="18">
        <v>1</v>
      </c>
      <c r="P46" s="52" t="s">
        <v>468</v>
      </c>
      <c r="Q46" s="18">
        <v>25</v>
      </c>
    </row>
    <row r="47" spans="1:17" x14ac:dyDescent="0.35">
      <c r="A47" s="37">
        <v>1032</v>
      </c>
      <c r="B47" s="38" t="s">
        <v>469</v>
      </c>
      <c r="C47" s="37">
        <v>1032</v>
      </c>
      <c r="D47" s="17">
        <v>120</v>
      </c>
      <c r="L47" s="18"/>
      <c r="M47" s="18"/>
      <c r="N47" s="18" t="s">
        <v>470</v>
      </c>
      <c r="O47" s="18">
        <v>1</v>
      </c>
      <c r="P47" s="52" t="s">
        <v>471</v>
      </c>
      <c r="Q47" s="18">
        <v>40</v>
      </c>
    </row>
    <row r="48" spans="1:17" x14ac:dyDescent="0.35">
      <c r="A48" s="41">
        <v>1033</v>
      </c>
      <c r="B48" s="42" t="s">
        <v>472</v>
      </c>
      <c r="C48" s="41">
        <v>1033</v>
      </c>
      <c r="D48" s="17">
        <v>360</v>
      </c>
      <c r="L48" s="22"/>
      <c r="M48" s="22"/>
      <c r="N48" s="22" t="s">
        <v>473</v>
      </c>
      <c r="O48" s="22">
        <v>1</v>
      </c>
      <c r="P48" s="55" t="s">
        <v>474</v>
      </c>
      <c r="Q48" s="22">
        <v>80</v>
      </c>
    </row>
    <row r="49" spans="1:17" x14ac:dyDescent="0.35">
      <c r="A49" s="56">
        <v>1034</v>
      </c>
      <c r="B49" s="57" t="s">
        <v>475</v>
      </c>
      <c r="C49" s="56">
        <v>1034</v>
      </c>
      <c r="D49" s="17">
        <v>1000</v>
      </c>
      <c r="L49" s="22"/>
      <c r="M49" s="22"/>
      <c r="N49" s="22" t="s">
        <v>476</v>
      </c>
      <c r="O49" s="22">
        <v>1</v>
      </c>
      <c r="P49" s="55" t="s">
        <v>477</v>
      </c>
      <c r="Q49" s="22">
        <v>20</v>
      </c>
    </row>
    <row r="50" spans="1:17" x14ac:dyDescent="0.35">
      <c r="A50" s="45">
        <v>1035</v>
      </c>
      <c r="B50" s="46" t="s">
        <v>478</v>
      </c>
      <c r="C50" s="45">
        <v>1035</v>
      </c>
      <c r="D50" s="17">
        <v>2000</v>
      </c>
      <c r="L50" s="26"/>
      <c r="M50" s="26"/>
      <c r="N50" s="26" t="s">
        <v>479</v>
      </c>
      <c r="O50" s="26">
        <v>1</v>
      </c>
      <c r="P50" s="26"/>
      <c r="Q50" s="26">
        <v>40</v>
      </c>
    </row>
    <row r="51" spans="1:17" x14ac:dyDescent="0.35">
      <c r="A51" s="45">
        <v>1036</v>
      </c>
      <c r="B51" s="46" t="s">
        <v>480</v>
      </c>
      <c r="C51" s="45">
        <v>1036</v>
      </c>
      <c r="D51" s="17">
        <v>2000</v>
      </c>
      <c r="L51" s="22"/>
      <c r="M51" s="22"/>
      <c r="N51" s="22" t="s">
        <v>481</v>
      </c>
      <c r="O51" s="22">
        <v>1</v>
      </c>
      <c r="P51" s="22" t="s">
        <v>482</v>
      </c>
      <c r="Q51" s="22">
        <v>40</v>
      </c>
    </row>
    <row r="52" spans="1:17" x14ac:dyDescent="0.35">
      <c r="A52" s="56">
        <v>1037</v>
      </c>
      <c r="B52" s="57" t="s">
        <v>483</v>
      </c>
      <c r="C52" s="56">
        <v>1037</v>
      </c>
      <c r="D52" s="17">
        <v>4000</v>
      </c>
      <c r="L52" s="18"/>
      <c r="M52" s="18"/>
      <c r="N52" s="18" t="s">
        <v>484</v>
      </c>
      <c r="O52" s="18">
        <v>1</v>
      </c>
      <c r="P52" s="19" t="s">
        <v>485</v>
      </c>
      <c r="Q52" s="58">
        <v>1</v>
      </c>
    </row>
    <row r="53" spans="1:17" x14ac:dyDescent="0.35">
      <c r="A53" s="37">
        <v>1101</v>
      </c>
      <c r="B53" s="38" t="s">
        <v>486</v>
      </c>
      <c r="C53" s="37">
        <v>1101</v>
      </c>
      <c r="D53" s="17">
        <v>120</v>
      </c>
      <c r="L53" s="18"/>
      <c r="M53" s="18"/>
      <c r="N53" s="18" t="s">
        <v>487</v>
      </c>
      <c r="O53" s="18">
        <v>1</v>
      </c>
      <c r="P53" s="19" t="s">
        <v>488</v>
      </c>
      <c r="Q53" s="58">
        <v>5</v>
      </c>
    </row>
    <row r="54" spans="1:17" x14ac:dyDescent="0.35">
      <c r="A54" s="41">
        <v>1102</v>
      </c>
      <c r="B54" s="42" t="s">
        <v>489</v>
      </c>
      <c r="C54" s="41">
        <v>1102</v>
      </c>
      <c r="D54" s="17">
        <v>360</v>
      </c>
      <c r="L54" s="18"/>
      <c r="M54" s="18"/>
      <c r="N54" s="18" t="s">
        <v>490</v>
      </c>
      <c r="O54" s="18">
        <v>1</v>
      </c>
      <c r="P54" s="19" t="s">
        <v>491</v>
      </c>
      <c r="Q54" s="58">
        <v>20</v>
      </c>
    </row>
    <row r="55" spans="1:17" x14ac:dyDescent="0.35">
      <c r="A55" s="41">
        <v>1103</v>
      </c>
      <c r="B55" s="42" t="s">
        <v>492</v>
      </c>
      <c r="C55" s="41">
        <v>1103</v>
      </c>
      <c r="D55" s="17">
        <v>360</v>
      </c>
      <c r="L55" s="18"/>
      <c r="M55" s="18"/>
      <c r="N55" s="18" t="s">
        <v>493</v>
      </c>
      <c r="O55" s="18">
        <v>1</v>
      </c>
      <c r="P55" s="19" t="s">
        <v>494</v>
      </c>
      <c r="Q55" s="18">
        <v>1</v>
      </c>
    </row>
    <row r="56" spans="1:17" x14ac:dyDescent="0.35">
      <c r="A56" s="56">
        <v>1104</v>
      </c>
      <c r="B56" s="57" t="s">
        <v>495</v>
      </c>
      <c r="C56" s="56">
        <v>1104</v>
      </c>
      <c r="D56" s="17">
        <v>1000</v>
      </c>
      <c r="L56" s="18"/>
      <c r="M56" s="18"/>
      <c r="N56" s="18" t="s">
        <v>493</v>
      </c>
      <c r="O56" s="18">
        <v>1</v>
      </c>
      <c r="P56" s="19" t="s">
        <v>496</v>
      </c>
      <c r="Q56" s="18">
        <v>3</v>
      </c>
    </row>
    <row r="57" spans="1:17" x14ac:dyDescent="0.35">
      <c r="A57" s="59">
        <v>1201</v>
      </c>
      <c r="B57" s="17" t="s">
        <v>497</v>
      </c>
      <c r="C57" s="59">
        <v>1201</v>
      </c>
      <c r="D57" s="60">
        <v>20</v>
      </c>
      <c r="L57" s="18"/>
      <c r="M57" s="18"/>
      <c r="N57" s="18" t="s">
        <v>493</v>
      </c>
      <c r="O57" s="18">
        <v>1</v>
      </c>
      <c r="P57" s="19" t="s">
        <v>498</v>
      </c>
      <c r="Q57" s="18">
        <v>5</v>
      </c>
    </row>
    <row r="58" spans="1:17" x14ac:dyDescent="0.35">
      <c r="A58" s="59">
        <v>1202</v>
      </c>
      <c r="B58" s="17" t="s">
        <v>499</v>
      </c>
      <c r="C58" s="59">
        <v>1202</v>
      </c>
      <c r="D58" s="60">
        <v>40</v>
      </c>
      <c r="L58" s="18"/>
      <c r="M58" s="18"/>
      <c r="N58" s="18" t="s">
        <v>493</v>
      </c>
      <c r="O58" s="18">
        <v>1</v>
      </c>
      <c r="P58" s="19" t="s">
        <v>500</v>
      </c>
      <c r="Q58" s="18">
        <v>10</v>
      </c>
    </row>
    <row r="59" spans="1:17" x14ac:dyDescent="0.35">
      <c r="A59" s="59">
        <v>1203</v>
      </c>
      <c r="B59" s="17" t="s">
        <v>501</v>
      </c>
      <c r="C59" s="59">
        <v>1203</v>
      </c>
      <c r="D59" s="60">
        <v>60</v>
      </c>
      <c r="L59" s="18"/>
      <c r="M59" s="18"/>
      <c r="N59" s="18" t="s">
        <v>493</v>
      </c>
      <c r="O59" s="18">
        <v>1</v>
      </c>
      <c r="P59" s="19" t="s">
        <v>502</v>
      </c>
      <c r="Q59" s="18">
        <v>17</v>
      </c>
    </row>
    <row r="60" spans="1:17" x14ac:dyDescent="0.35">
      <c r="A60" s="59">
        <v>1204</v>
      </c>
      <c r="B60" s="17" t="s">
        <v>503</v>
      </c>
      <c r="C60" s="59">
        <v>1204</v>
      </c>
      <c r="D60" s="60">
        <v>120</v>
      </c>
      <c r="L60" s="18"/>
      <c r="M60" s="18"/>
      <c r="N60" s="18" t="s">
        <v>504</v>
      </c>
      <c r="O60" s="18">
        <v>1</v>
      </c>
      <c r="P60" s="19" t="s">
        <v>505</v>
      </c>
      <c r="Q60" s="18">
        <v>44</v>
      </c>
    </row>
    <row r="61" spans="1:17" x14ac:dyDescent="0.35">
      <c r="A61" s="59">
        <v>1205</v>
      </c>
      <c r="B61" s="17" t="s">
        <v>506</v>
      </c>
      <c r="C61" s="59">
        <v>1205</v>
      </c>
      <c r="D61" s="60">
        <v>240</v>
      </c>
      <c r="L61" s="18"/>
      <c r="M61" s="18"/>
      <c r="N61" s="18" t="s">
        <v>507</v>
      </c>
      <c r="O61" s="18">
        <v>1</v>
      </c>
      <c r="P61" s="19" t="s">
        <v>508</v>
      </c>
      <c r="Q61" s="18">
        <v>80</v>
      </c>
    </row>
    <row r="62" spans="1:17" x14ac:dyDescent="0.35">
      <c r="A62" s="21">
        <v>30001</v>
      </c>
      <c r="B62" s="22" t="s">
        <v>509</v>
      </c>
      <c r="C62" s="21">
        <v>30001</v>
      </c>
      <c r="D62" s="61">
        <v>20</v>
      </c>
      <c r="L62" s="26"/>
      <c r="M62" s="26"/>
      <c r="N62" s="26" t="s">
        <v>510</v>
      </c>
      <c r="O62" s="26">
        <v>1</v>
      </c>
      <c r="P62" s="27" t="s">
        <v>511</v>
      </c>
      <c r="Q62" s="26">
        <v>20</v>
      </c>
    </row>
    <row r="63" spans="1:17" x14ac:dyDescent="0.35">
      <c r="A63" s="21">
        <v>30002</v>
      </c>
      <c r="B63" s="22" t="s">
        <v>512</v>
      </c>
      <c r="C63" s="21">
        <v>30002</v>
      </c>
      <c r="D63" s="61">
        <v>60</v>
      </c>
    </row>
    <row r="64" spans="1:17" x14ac:dyDescent="0.35">
      <c r="A64" s="21">
        <v>30003</v>
      </c>
      <c r="B64" s="22" t="s">
        <v>513</v>
      </c>
      <c r="C64" s="21">
        <v>30003</v>
      </c>
      <c r="D64" s="61">
        <v>180</v>
      </c>
    </row>
    <row r="65" spans="1:4" x14ac:dyDescent="0.35">
      <c r="A65" s="21">
        <v>30004</v>
      </c>
      <c r="B65" s="22" t="s">
        <v>514</v>
      </c>
      <c r="C65" s="21">
        <v>30004</v>
      </c>
      <c r="D65" s="61">
        <v>540</v>
      </c>
    </row>
    <row r="66" spans="1:4" x14ac:dyDescent="0.35">
      <c r="A66" s="21">
        <v>30005</v>
      </c>
      <c r="B66" s="22" t="s">
        <v>515</v>
      </c>
      <c r="C66" s="21">
        <v>30005</v>
      </c>
      <c r="D66" s="61">
        <v>1080</v>
      </c>
    </row>
    <row r="67" spans="1:4" x14ac:dyDescent="0.35">
      <c r="A67" s="21">
        <v>30006</v>
      </c>
      <c r="B67" s="22" t="s">
        <v>516</v>
      </c>
      <c r="C67" s="21">
        <v>30006</v>
      </c>
      <c r="D67" s="61">
        <v>2160</v>
      </c>
    </row>
    <row r="68" spans="1:4" x14ac:dyDescent="0.35">
      <c r="A68" s="21">
        <v>30007</v>
      </c>
      <c r="B68" s="22" t="s">
        <v>517</v>
      </c>
      <c r="C68" s="21">
        <v>30007</v>
      </c>
      <c r="D68" s="61">
        <v>3900</v>
      </c>
    </row>
    <row r="69" spans="1:4" x14ac:dyDescent="0.35">
      <c r="A69" s="21">
        <v>30008</v>
      </c>
      <c r="B69" s="22" t="s">
        <v>518</v>
      </c>
      <c r="C69" s="21">
        <v>30008</v>
      </c>
      <c r="D69" s="61">
        <v>7000</v>
      </c>
    </row>
    <row r="70" spans="1:4" x14ac:dyDescent="0.35">
      <c r="A70" s="21">
        <v>30009</v>
      </c>
      <c r="B70" s="22" t="s">
        <v>519</v>
      </c>
      <c r="C70" s="21">
        <v>30009</v>
      </c>
      <c r="D70" s="61">
        <v>12600</v>
      </c>
    </row>
    <row r="71" spans="1:4" x14ac:dyDescent="0.35">
      <c r="A71" s="21">
        <v>30011</v>
      </c>
      <c r="B71" s="22" t="s">
        <v>520</v>
      </c>
      <c r="C71" s="21">
        <v>30011</v>
      </c>
      <c r="D71" s="61">
        <v>20</v>
      </c>
    </row>
    <row r="72" spans="1:4" x14ac:dyDescent="0.35">
      <c r="A72" s="21">
        <v>30012</v>
      </c>
      <c r="B72" s="22" t="s">
        <v>521</v>
      </c>
      <c r="C72" s="21">
        <v>30012</v>
      </c>
      <c r="D72" s="61">
        <v>60</v>
      </c>
    </row>
    <row r="73" spans="1:4" x14ac:dyDescent="0.35">
      <c r="A73" s="21">
        <v>30013</v>
      </c>
      <c r="B73" s="22" t="s">
        <v>522</v>
      </c>
      <c r="C73" s="21">
        <v>30013</v>
      </c>
      <c r="D73" s="61">
        <v>180</v>
      </c>
    </row>
    <row r="74" spans="1:4" x14ac:dyDescent="0.35">
      <c r="A74" s="21">
        <v>30014</v>
      </c>
      <c r="B74" s="22" t="s">
        <v>523</v>
      </c>
      <c r="C74" s="21">
        <v>30014</v>
      </c>
      <c r="D74" s="61">
        <v>540</v>
      </c>
    </row>
    <row r="75" spans="1:4" x14ac:dyDescent="0.35">
      <c r="A75" s="21">
        <v>30015</v>
      </c>
      <c r="B75" s="22" t="s">
        <v>524</v>
      </c>
      <c r="C75" s="21">
        <v>30015</v>
      </c>
      <c r="D75" s="61">
        <v>1080</v>
      </c>
    </row>
    <row r="76" spans="1:4" x14ac:dyDescent="0.35">
      <c r="A76" s="21">
        <v>30016</v>
      </c>
      <c r="B76" s="22" t="s">
        <v>525</v>
      </c>
      <c r="C76" s="21">
        <v>30016</v>
      </c>
      <c r="D76" s="61">
        <v>2160</v>
      </c>
    </row>
    <row r="77" spans="1:4" x14ac:dyDescent="0.35">
      <c r="A77" s="21">
        <v>30017</v>
      </c>
      <c r="B77" s="22" t="s">
        <v>526</v>
      </c>
      <c r="C77" s="21">
        <v>30017</v>
      </c>
      <c r="D77" s="61">
        <v>3900</v>
      </c>
    </row>
    <row r="78" spans="1:4" x14ac:dyDescent="0.35">
      <c r="A78" s="21">
        <v>30018</v>
      </c>
      <c r="B78" s="22" t="s">
        <v>527</v>
      </c>
      <c r="C78" s="21">
        <v>30018</v>
      </c>
      <c r="D78" s="61">
        <v>7000</v>
      </c>
    </row>
    <row r="79" spans="1:4" x14ac:dyDescent="0.35">
      <c r="A79" s="21">
        <v>30019</v>
      </c>
      <c r="B79" s="22" t="s">
        <v>528</v>
      </c>
      <c r="C79" s="21">
        <v>30019</v>
      </c>
      <c r="D79" s="61">
        <v>12600</v>
      </c>
    </row>
    <row r="80" spans="1:4" x14ac:dyDescent="0.35">
      <c r="A80" s="21">
        <v>30301</v>
      </c>
      <c r="B80" s="21" t="s">
        <v>358</v>
      </c>
      <c r="C80" s="21">
        <v>30301</v>
      </c>
      <c r="D80" s="60">
        <v>10</v>
      </c>
    </row>
    <row r="81" spans="1:7" x14ac:dyDescent="0.35">
      <c r="A81" s="21">
        <v>30302</v>
      </c>
      <c r="B81" s="21" t="s">
        <v>529</v>
      </c>
      <c r="C81" s="21">
        <v>30302</v>
      </c>
      <c r="D81" s="61">
        <v>100</v>
      </c>
    </row>
    <row r="82" spans="1:7" x14ac:dyDescent="0.35">
      <c r="A82" s="21">
        <v>30303</v>
      </c>
      <c r="B82" s="21" t="s">
        <v>400</v>
      </c>
      <c r="C82" s="21">
        <v>30303</v>
      </c>
      <c r="D82" s="61">
        <v>100</v>
      </c>
    </row>
    <row r="83" spans="1:7" x14ac:dyDescent="0.35">
      <c r="A83" s="21">
        <v>30304</v>
      </c>
      <c r="B83" s="21" t="s">
        <v>382</v>
      </c>
      <c r="C83" s="21">
        <v>30304</v>
      </c>
      <c r="D83" s="61">
        <v>1000</v>
      </c>
    </row>
    <row r="84" spans="1:7" x14ac:dyDescent="0.35">
      <c r="A84" s="21">
        <v>30305</v>
      </c>
      <c r="B84" s="21" t="s">
        <v>530</v>
      </c>
      <c r="C84" s="21">
        <v>30305</v>
      </c>
      <c r="D84" s="62">
        <v>150</v>
      </c>
    </row>
    <row r="85" spans="1:7" x14ac:dyDescent="0.35">
      <c r="A85" s="21">
        <v>30321</v>
      </c>
      <c r="B85" s="21" t="s">
        <v>442</v>
      </c>
      <c r="C85" s="21">
        <v>30321</v>
      </c>
      <c r="D85" s="60">
        <v>5</v>
      </c>
    </row>
    <row r="86" spans="1:7" x14ac:dyDescent="0.35">
      <c r="A86" s="21">
        <v>30322</v>
      </c>
      <c r="B86" s="21" t="s">
        <v>531</v>
      </c>
      <c r="C86" s="21">
        <v>30322</v>
      </c>
      <c r="D86" s="60">
        <v>30</v>
      </c>
      <c r="G86" s="17">
        <v>252610</v>
      </c>
    </row>
    <row r="87" spans="1:7" x14ac:dyDescent="0.35">
      <c r="A87" s="21">
        <v>30323</v>
      </c>
      <c r="B87" s="21" t="s">
        <v>450</v>
      </c>
      <c r="C87" s="21">
        <v>30323</v>
      </c>
      <c r="D87" s="60">
        <v>150</v>
      </c>
      <c r="G87" s="17">
        <v>335180</v>
      </c>
    </row>
    <row r="88" spans="1:7" x14ac:dyDescent="0.35">
      <c r="A88" s="21">
        <v>30324</v>
      </c>
      <c r="B88" s="21" t="s">
        <v>378</v>
      </c>
      <c r="C88" s="21">
        <v>30324</v>
      </c>
      <c r="D88" s="61">
        <v>250</v>
      </c>
    </row>
    <row r="89" spans="1:7" x14ac:dyDescent="0.35">
      <c r="A89" s="21">
        <v>30325</v>
      </c>
      <c r="B89" s="21" t="s">
        <v>414</v>
      </c>
      <c r="C89" s="21">
        <v>30325</v>
      </c>
      <c r="D89" s="61">
        <v>250</v>
      </c>
    </row>
    <row r="90" spans="1:7" x14ac:dyDescent="0.35">
      <c r="A90" s="21">
        <v>30326</v>
      </c>
      <c r="B90" s="35" t="s">
        <v>396</v>
      </c>
      <c r="C90" s="21">
        <v>30326</v>
      </c>
      <c r="D90" s="61">
        <v>1000</v>
      </c>
    </row>
    <row r="91" spans="1:7" x14ac:dyDescent="0.35">
      <c r="A91" s="21">
        <v>30331</v>
      </c>
      <c r="B91" s="21" t="s">
        <v>418</v>
      </c>
      <c r="C91" s="21">
        <v>30331</v>
      </c>
      <c r="D91" s="60">
        <v>10</v>
      </c>
    </row>
    <row r="92" spans="1:7" x14ac:dyDescent="0.35">
      <c r="A92" s="21">
        <v>30332</v>
      </c>
      <c r="B92" s="21" t="s">
        <v>422</v>
      </c>
      <c r="C92" s="21">
        <v>30332</v>
      </c>
      <c r="D92" s="60">
        <v>60</v>
      </c>
    </row>
    <row r="93" spans="1:7" x14ac:dyDescent="0.35">
      <c r="A93" s="21">
        <v>30333</v>
      </c>
      <c r="B93" s="21" t="s">
        <v>426</v>
      </c>
      <c r="C93" s="21">
        <v>30333</v>
      </c>
      <c r="D93" s="60">
        <v>300</v>
      </c>
    </row>
    <row r="94" spans="1:7" x14ac:dyDescent="0.35">
      <c r="A94" s="21">
        <v>30334</v>
      </c>
      <c r="B94" s="21" t="s">
        <v>532</v>
      </c>
      <c r="C94" s="21">
        <v>30334</v>
      </c>
      <c r="D94" s="61">
        <v>250</v>
      </c>
    </row>
    <row r="95" spans="1:7" x14ac:dyDescent="0.35">
      <c r="A95" s="21">
        <v>30335</v>
      </c>
      <c r="B95" s="21" t="s">
        <v>410</v>
      </c>
      <c r="C95" s="21">
        <v>30335</v>
      </c>
      <c r="D95" s="61">
        <v>250</v>
      </c>
    </row>
    <row r="96" spans="1:7" x14ac:dyDescent="0.35">
      <c r="A96" s="21">
        <v>30336</v>
      </c>
      <c r="B96" s="21" t="s">
        <v>533</v>
      </c>
      <c r="C96" s="21">
        <v>30336</v>
      </c>
      <c r="D96" s="61">
        <v>1000</v>
      </c>
    </row>
    <row r="97" spans="1:4" x14ac:dyDescent="0.35">
      <c r="A97" s="21">
        <v>30341</v>
      </c>
      <c r="B97" s="21" t="s">
        <v>430</v>
      </c>
      <c r="C97" s="21">
        <v>30341</v>
      </c>
      <c r="D97" s="60">
        <v>10</v>
      </c>
    </row>
    <row r="98" spans="1:4" x14ac:dyDescent="0.35">
      <c r="A98" s="21">
        <v>30342</v>
      </c>
      <c r="B98" s="21" t="s">
        <v>434</v>
      </c>
      <c r="C98" s="21">
        <v>30342</v>
      </c>
      <c r="D98" s="60">
        <v>60</v>
      </c>
    </row>
    <row r="99" spans="1:4" x14ac:dyDescent="0.35">
      <c r="A99" s="21">
        <v>30343</v>
      </c>
      <c r="B99" s="21" t="s">
        <v>438</v>
      </c>
      <c r="C99" s="21">
        <v>30343</v>
      </c>
      <c r="D99" s="60">
        <v>300</v>
      </c>
    </row>
    <row r="100" spans="1:4" x14ac:dyDescent="0.35">
      <c r="A100" s="21">
        <v>30344</v>
      </c>
      <c r="B100" s="21" t="s">
        <v>370</v>
      </c>
      <c r="C100" s="21">
        <v>30344</v>
      </c>
      <c r="D100" s="61">
        <v>500</v>
      </c>
    </row>
    <row r="101" spans="1:4" x14ac:dyDescent="0.35">
      <c r="A101" s="21">
        <v>30345</v>
      </c>
      <c r="B101" s="21" t="s">
        <v>406</v>
      </c>
      <c r="C101" s="21">
        <v>30345</v>
      </c>
      <c r="D101" s="61">
        <v>500</v>
      </c>
    </row>
    <row r="102" spans="1:4" x14ac:dyDescent="0.35">
      <c r="A102" s="21">
        <v>30346</v>
      </c>
      <c r="B102" s="21" t="s">
        <v>388</v>
      </c>
      <c r="C102" s="21">
        <v>30346</v>
      </c>
      <c r="D102" s="61">
        <v>1000</v>
      </c>
    </row>
    <row r="103" spans="1:4" x14ac:dyDescent="0.35">
      <c r="A103" s="21">
        <v>30360</v>
      </c>
      <c r="B103" s="21" t="s">
        <v>534</v>
      </c>
      <c r="C103" s="21">
        <v>30360</v>
      </c>
      <c r="D103" s="60">
        <v>2</v>
      </c>
    </row>
    <row r="104" spans="1:4" x14ac:dyDescent="0.35">
      <c r="A104" s="21">
        <v>30361</v>
      </c>
      <c r="B104" s="21" t="s">
        <v>535</v>
      </c>
      <c r="C104" s="21">
        <v>30361</v>
      </c>
      <c r="D104" s="60">
        <v>10</v>
      </c>
    </row>
    <row r="105" spans="1:4" x14ac:dyDescent="0.35">
      <c r="A105" s="21">
        <v>30364</v>
      </c>
      <c r="B105" s="21" t="s">
        <v>536</v>
      </c>
      <c r="C105" s="21">
        <v>30364</v>
      </c>
      <c r="D105" s="61">
        <v>100</v>
      </c>
    </row>
    <row r="106" spans="1:4" x14ac:dyDescent="0.35">
      <c r="A106" s="21">
        <v>30365</v>
      </c>
      <c r="B106" s="21" t="s">
        <v>537</v>
      </c>
      <c r="C106" s="21">
        <v>30365</v>
      </c>
      <c r="D106" s="61">
        <v>100</v>
      </c>
    </row>
    <row r="107" spans="1:4" x14ac:dyDescent="0.35">
      <c r="A107" s="21">
        <v>30366</v>
      </c>
      <c r="B107" s="21" t="s">
        <v>538</v>
      </c>
      <c r="C107" s="21">
        <v>30366</v>
      </c>
      <c r="D107" s="61">
        <v>600</v>
      </c>
    </row>
    <row r="108" spans="1:4" x14ac:dyDescent="0.35">
      <c r="A108" s="21">
        <v>30367</v>
      </c>
      <c r="B108" s="21" t="s">
        <v>539</v>
      </c>
      <c r="C108" s="21">
        <v>30367</v>
      </c>
      <c r="D108" s="60">
        <v>0.5</v>
      </c>
    </row>
    <row r="109" spans="1:4" x14ac:dyDescent="0.35">
      <c r="A109" s="21">
        <v>30368</v>
      </c>
      <c r="B109" s="21" t="s">
        <v>540</v>
      </c>
      <c r="C109" s="21">
        <v>30368</v>
      </c>
      <c r="D109" s="60">
        <v>0.1</v>
      </c>
    </row>
    <row r="110" spans="1:4" x14ac:dyDescent="0.35">
      <c r="A110" s="21">
        <v>30369</v>
      </c>
      <c r="B110" s="22" t="s">
        <v>541</v>
      </c>
      <c r="C110" s="21">
        <v>30369</v>
      </c>
      <c r="D110" s="62">
        <v>150</v>
      </c>
    </row>
    <row r="111" spans="1:4" x14ac:dyDescent="0.35">
      <c r="A111" s="21">
        <v>30401</v>
      </c>
      <c r="B111" s="22" t="s">
        <v>542</v>
      </c>
      <c r="C111" s="21">
        <v>30401</v>
      </c>
      <c r="D111" s="17">
        <v>20</v>
      </c>
    </row>
    <row r="112" spans="1:4" x14ac:dyDescent="0.35">
      <c r="A112" s="21">
        <v>30402</v>
      </c>
      <c r="B112" s="22" t="s">
        <v>543</v>
      </c>
      <c r="C112" s="21">
        <v>30402</v>
      </c>
      <c r="D112" s="60">
        <v>10</v>
      </c>
    </row>
    <row r="113" spans="1:4" x14ac:dyDescent="0.35">
      <c r="A113" s="21">
        <v>31000</v>
      </c>
      <c r="B113" s="22" t="s">
        <v>457</v>
      </c>
      <c r="C113" s="21">
        <v>31000</v>
      </c>
      <c r="D113" s="60">
        <v>15</v>
      </c>
    </row>
    <row r="114" spans="1:4" x14ac:dyDescent="0.35">
      <c r="A114" s="21">
        <v>31001</v>
      </c>
      <c r="B114" s="22" t="s">
        <v>544</v>
      </c>
      <c r="C114" s="21">
        <v>31001</v>
      </c>
      <c r="D114" s="60">
        <v>60</v>
      </c>
    </row>
    <row r="115" spans="1:4" x14ac:dyDescent="0.35">
      <c r="A115" s="21">
        <v>31002</v>
      </c>
      <c r="B115" s="22" t="s">
        <v>460</v>
      </c>
      <c r="C115" s="21">
        <v>31002</v>
      </c>
      <c r="D115" s="60">
        <v>400</v>
      </c>
    </row>
    <row r="116" spans="1:4" x14ac:dyDescent="0.35">
      <c r="A116" s="21">
        <v>31003</v>
      </c>
      <c r="B116" s="22" t="s">
        <v>545</v>
      </c>
      <c r="C116" s="21">
        <v>31003</v>
      </c>
      <c r="D116" s="17">
        <v>999</v>
      </c>
    </row>
    <row r="117" spans="1:4" x14ac:dyDescent="0.35">
      <c r="A117" s="21">
        <v>31004</v>
      </c>
      <c r="B117" s="22" t="s">
        <v>546</v>
      </c>
      <c r="C117" s="21">
        <v>31004</v>
      </c>
      <c r="D117" s="17">
        <v>99</v>
      </c>
    </row>
    <row r="118" spans="1:4" x14ac:dyDescent="0.35">
      <c r="A118" s="21">
        <v>31005</v>
      </c>
      <c r="B118" s="22" t="s">
        <v>547</v>
      </c>
      <c r="C118" s="21">
        <v>31005</v>
      </c>
      <c r="D118" s="17">
        <v>9</v>
      </c>
    </row>
    <row r="119" spans="1:4" x14ac:dyDescent="0.35">
      <c r="A119" s="21">
        <v>31006</v>
      </c>
      <c r="B119" s="22" t="s">
        <v>548</v>
      </c>
      <c r="C119" s="21">
        <v>31006</v>
      </c>
      <c r="D119" s="17">
        <v>1</v>
      </c>
    </row>
    <row r="120" spans="1:4" x14ac:dyDescent="0.35">
      <c r="A120" s="21">
        <v>31007</v>
      </c>
      <c r="B120" s="22" t="s">
        <v>549</v>
      </c>
      <c r="C120" s="21">
        <v>31007</v>
      </c>
      <c r="D120" s="17">
        <v>100</v>
      </c>
    </row>
    <row r="121" spans="1:4" x14ac:dyDescent="0.35">
      <c r="A121" s="21">
        <v>31008</v>
      </c>
      <c r="B121" s="22" t="s">
        <v>550</v>
      </c>
      <c r="C121" s="21">
        <v>31008</v>
      </c>
      <c r="D121" s="17">
        <v>40</v>
      </c>
    </row>
    <row r="122" spans="1:4" x14ac:dyDescent="0.35">
      <c r="A122" s="21">
        <v>31009</v>
      </c>
      <c r="B122" s="22" t="s">
        <v>551</v>
      </c>
      <c r="C122" s="21">
        <v>31009</v>
      </c>
      <c r="D122" s="17">
        <v>80</v>
      </c>
    </row>
    <row r="123" spans="1:4" x14ac:dyDescent="0.35">
      <c r="A123" s="21">
        <v>31010</v>
      </c>
      <c r="B123" s="22" t="s">
        <v>552</v>
      </c>
      <c r="C123" s="21">
        <v>31010</v>
      </c>
      <c r="D123" s="17">
        <v>25</v>
      </c>
    </row>
    <row r="124" spans="1:4" x14ac:dyDescent="0.35">
      <c r="A124" s="21">
        <v>31011</v>
      </c>
      <c r="B124" s="22" t="s">
        <v>553</v>
      </c>
      <c r="C124" s="21">
        <v>31011</v>
      </c>
      <c r="D124" s="17">
        <v>10</v>
      </c>
    </row>
    <row r="125" spans="1:4" x14ac:dyDescent="0.35">
      <c r="A125" s="21">
        <v>31012</v>
      </c>
      <c r="B125" s="22" t="s">
        <v>463</v>
      </c>
      <c r="C125" s="21">
        <v>31012</v>
      </c>
      <c r="D125" s="17">
        <v>20</v>
      </c>
    </row>
    <row r="126" spans="1:4" x14ac:dyDescent="0.35">
      <c r="A126" s="21">
        <v>31013</v>
      </c>
      <c r="B126" s="21" t="s">
        <v>554</v>
      </c>
      <c r="C126" s="21">
        <v>31013</v>
      </c>
      <c r="D126" s="59">
        <v>150</v>
      </c>
    </row>
    <row r="127" spans="1:4" x14ac:dyDescent="0.35">
      <c r="A127" s="21">
        <v>31014</v>
      </c>
      <c r="B127" s="21" t="s">
        <v>510</v>
      </c>
      <c r="C127" s="21">
        <v>31014</v>
      </c>
      <c r="D127" s="59">
        <v>20</v>
      </c>
    </row>
    <row r="128" spans="1:4" x14ac:dyDescent="0.35">
      <c r="A128" s="21">
        <v>31015</v>
      </c>
      <c r="B128" s="22" t="s">
        <v>465</v>
      </c>
      <c r="C128" s="21">
        <v>31015</v>
      </c>
      <c r="D128" s="17">
        <v>1</v>
      </c>
    </row>
    <row r="129" spans="1:4" x14ac:dyDescent="0.35">
      <c r="A129" s="21">
        <v>31016</v>
      </c>
      <c r="B129" s="22" t="s">
        <v>555</v>
      </c>
      <c r="C129" s="21">
        <v>31016</v>
      </c>
      <c r="D129" s="17">
        <v>10</v>
      </c>
    </row>
    <row r="130" spans="1:4" x14ac:dyDescent="0.35">
      <c r="A130" s="21">
        <v>31017</v>
      </c>
      <c r="B130" s="22" t="s">
        <v>556</v>
      </c>
      <c r="C130" s="21">
        <v>31017</v>
      </c>
      <c r="D130" s="17">
        <v>30</v>
      </c>
    </row>
    <row r="131" spans="1:4" x14ac:dyDescent="0.35">
      <c r="A131" s="21">
        <v>31018</v>
      </c>
      <c r="B131" s="22" t="s">
        <v>557</v>
      </c>
      <c r="C131" s="21">
        <v>31018</v>
      </c>
      <c r="D131" s="17">
        <v>50</v>
      </c>
    </row>
    <row r="132" spans="1:4" x14ac:dyDescent="0.35">
      <c r="A132" s="21">
        <v>31019</v>
      </c>
      <c r="B132" s="22" t="s">
        <v>558</v>
      </c>
      <c r="C132" s="21">
        <v>31019</v>
      </c>
      <c r="D132" s="17">
        <v>100</v>
      </c>
    </row>
    <row r="133" spans="1:4" x14ac:dyDescent="0.35">
      <c r="A133" s="21">
        <v>31020</v>
      </c>
      <c r="B133" s="22" t="s">
        <v>559</v>
      </c>
      <c r="C133" s="21">
        <v>31020</v>
      </c>
      <c r="D133" s="17">
        <v>200</v>
      </c>
    </row>
    <row r="134" spans="1:4" x14ac:dyDescent="0.35">
      <c r="A134" s="21">
        <v>31021</v>
      </c>
      <c r="B134" s="22" t="s">
        <v>560</v>
      </c>
      <c r="C134" s="21">
        <v>31021</v>
      </c>
      <c r="D134" s="17">
        <v>500</v>
      </c>
    </row>
    <row r="135" spans="1:4" x14ac:dyDescent="0.35">
      <c r="A135" s="21">
        <v>31022</v>
      </c>
      <c r="B135" s="22" t="s">
        <v>561</v>
      </c>
      <c r="C135" s="21">
        <v>31022</v>
      </c>
      <c r="D135" s="17">
        <v>1000</v>
      </c>
    </row>
    <row r="136" spans="1:4" x14ac:dyDescent="0.35">
      <c r="A136" s="21">
        <v>31023</v>
      </c>
      <c r="B136" s="21" t="s">
        <v>562</v>
      </c>
      <c r="C136" s="21">
        <v>31023</v>
      </c>
      <c r="D136" s="59">
        <v>20</v>
      </c>
    </row>
    <row r="137" spans="1:4" x14ac:dyDescent="0.35">
      <c r="A137" s="21">
        <v>31024</v>
      </c>
      <c r="B137" s="21" t="s">
        <v>563</v>
      </c>
      <c r="C137" s="21">
        <v>31024</v>
      </c>
      <c r="D137" s="59">
        <v>20</v>
      </c>
    </row>
    <row r="138" spans="1:4" x14ac:dyDescent="0.35">
      <c r="A138" s="21">
        <v>31025</v>
      </c>
      <c r="B138" s="22" t="s">
        <v>564</v>
      </c>
      <c r="C138" s="21">
        <v>31025</v>
      </c>
      <c r="D138" s="60">
        <v>50</v>
      </c>
    </row>
    <row r="139" spans="1:4" x14ac:dyDescent="0.35">
      <c r="A139" s="21">
        <v>31026</v>
      </c>
      <c r="B139" s="22" t="s">
        <v>565</v>
      </c>
      <c r="C139" s="21">
        <v>31026</v>
      </c>
      <c r="D139" s="17">
        <v>40</v>
      </c>
    </row>
    <row r="140" spans="1:4" x14ac:dyDescent="0.35">
      <c r="A140" s="21">
        <v>31027</v>
      </c>
      <c r="B140" s="22" t="s">
        <v>566</v>
      </c>
      <c r="C140" s="21">
        <v>31027</v>
      </c>
      <c r="D140" s="17">
        <v>40</v>
      </c>
    </row>
    <row r="141" spans="1:4" x14ac:dyDescent="0.35">
      <c r="A141" s="21">
        <v>31030</v>
      </c>
      <c r="B141" s="22" t="s">
        <v>567</v>
      </c>
      <c r="C141" s="21">
        <v>31030</v>
      </c>
      <c r="D141" s="17">
        <v>468</v>
      </c>
    </row>
    <row r="142" spans="1:4" x14ac:dyDescent="0.35">
      <c r="A142" s="21">
        <v>31031</v>
      </c>
      <c r="B142" s="22" t="s">
        <v>568</v>
      </c>
      <c r="C142" s="21">
        <v>31031</v>
      </c>
      <c r="D142" s="17">
        <v>998</v>
      </c>
    </row>
    <row r="143" spans="1:4" x14ac:dyDescent="0.35">
      <c r="A143" s="21">
        <v>31032</v>
      </c>
      <c r="B143" s="22" t="s">
        <v>569</v>
      </c>
      <c r="C143" s="21">
        <v>31032</v>
      </c>
      <c r="D143" s="17">
        <v>60</v>
      </c>
    </row>
    <row r="144" spans="1:4" x14ac:dyDescent="0.35">
      <c r="A144" s="21">
        <v>31034</v>
      </c>
      <c r="B144" s="22" t="s">
        <v>570</v>
      </c>
      <c r="C144" s="21">
        <v>31034</v>
      </c>
      <c r="D144" s="17">
        <v>100</v>
      </c>
    </row>
    <row r="145" spans="1:7" x14ac:dyDescent="0.35">
      <c r="A145" s="21">
        <v>31035</v>
      </c>
      <c r="B145" s="22" t="s">
        <v>571</v>
      </c>
      <c r="C145" s="21">
        <v>31035</v>
      </c>
      <c r="D145" s="17">
        <v>200</v>
      </c>
    </row>
    <row r="146" spans="1:7" x14ac:dyDescent="0.35">
      <c r="A146" s="21">
        <v>31036</v>
      </c>
      <c r="B146" s="22" t="s">
        <v>572</v>
      </c>
      <c r="C146" s="21">
        <v>31036</v>
      </c>
      <c r="D146" s="17">
        <v>500</v>
      </c>
    </row>
    <row r="147" spans="1:7" x14ac:dyDescent="0.35">
      <c r="A147" s="21">
        <v>31037</v>
      </c>
      <c r="B147" s="22" t="s">
        <v>573</v>
      </c>
      <c r="C147" s="21">
        <v>31037</v>
      </c>
      <c r="D147" s="17">
        <v>1000</v>
      </c>
    </row>
    <row r="148" spans="1:7" x14ac:dyDescent="0.35">
      <c r="A148" s="63">
        <v>3031100</v>
      </c>
      <c r="B148" s="42" t="s">
        <v>574</v>
      </c>
      <c r="C148" s="63">
        <v>3031100</v>
      </c>
      <c r="D148" s="42">
        <v>6400</v>
      </c>
      <c r="E148" s="42" t="s">
        <v>575</v>
      </c>
      <c r="F148" s="17" t="s">
        <v>576</v>
      </c>
    </row>
    <row r="149" spans="1:7" x14ac:dyDescent="0.35">
      <c r="A149" s="41">
        <v>3031200</v>
      </c>
      <c r="B149" s="42" t="s">
        <v>577</v>
      </c>
      <c r="C149" s="41">
        <v>3031200</v>
      </c>
      <c r="D149" s="64">
        <v>3400</v>
      </c>
      <c r="E149" s="42"/>
      <c r="G149" s="17" t="s">
        <v>578</v>
      </c>
    </row>
    <row r="150" spans="1:7" x14ac:dyDescent="0.35">
      <c r="A150" s="65">
        <v>3031300</v>
      </c>
      <c r="B150" s="65" t="s">
        <v>579</v>
      </c>
      <c r="C150" s="65">
        <v>3031300</v>
      </c>
      <c r="D150" s="65">
        <v>10000</v>
      </c>
      <c r="E150" s="65" t="s">
        <v>575</v>
      </c>
      <c r="F150" s="17" t="s">
        <v>580</v>
      </c>
    </row>
    <row r="151" spans="1:7" x14ac:dyDescent="0.35">
      <c r="A151" s="35">
        <v>3040100</v>
      </c>
      <c r="B151" s="35" t="s">
        <v>581</v>
      </c>
      <c r="C151" s="35">
        <v>3040100</v>
      </c>
      <c r="D151" s="66">
        <v>10000</v>
      </c>
      <c r="E151" s="67" t="s">
        <v>582</v>
      </c>
      <c r="F151" s="17" t="s">
        <v>583</v>
      </c>
    </row>
    <row r="152" spans="1:7" x14ac:dyDescent="0.35">
      <c r="A152" s="49">
        <v>3040200</v>
      </c>
      <c r="B152" s="49" t="s">
        <v>584</v>
      </c>
      <c r="C152" s="49">
        <v>3040200</v>
      </c>
      <c r="D152" s="68">
        <v>8000</v>
      </c>
      <c r="E152" s="65" t="s">
        <v>582</v>
      </c>
      <c r="F152" s="17" t="s">
        <v>585</v>
      </c>
      <c r="G152" s="17" t="s">
        <v>586</v>
      </c>
    </row>
    <row r="153" spans="1:7" x14ac:dyDescent="0.35">
      <c r="A153" s="49">
        <v>3040300</v>
      </c>
      <c r="B153" s="49" t="s">
        <v>587</v>
      </c>
      <c r="C153" s="49">
        <v>3040300</v>
      </c>
      <c r="D153" s="68">
        <v>12000</v>
      </c>
      <c r="E153" s="65" t="s">
        <v>582</v>
      </c>
      <c r="F153" s="17" t="s">
        <v>588</v>
      </c>
    </row>
    <row r="154" spans="1:7" x14ac:dyDescent="0.35">
      <c r="A154" s="69">
        <v>3015000</v>
      </c>
      <c r="B154" s="70" t="s">
        <v>589</v>
      </c>
      <c r="C154" s="69">
        <v>3015000</v>
      </c>
      <c r="D154" s="70">
        <v>8400</v>
      </c>
      <c r="E154" s="70" t="s">
        <v>590</v>
      </c>
      <c r="F154" s="17" t="s">
        <v>591</v>
      </c>
      <c r="G154" s="17" t="s">
        <v>592</v>
      </c>
    </row>
    <row r="155" spans="1:7" x14ac:dyDescent="0.35">
      <c r="A155" s="69">
        <v>3016000</v>
      </c>
      <c r="B155" s="70" t="s">
        <v>593</v>
      </c>
      <c r="C155" s="69">
        <v>3016000</v>
      </c>
      <c r="D155" s="71">
        <v>2100</v>
      </c>
      <c r="E155" s="70" t="s">
        <v>590</v>
      </c>
    </row>
    <row r="156" spans="1:7" x14ac:dyDescent="0.35">
      <c r="A156" s="69">
        <v>3017000</v>
      </c>
      <c r="B156" s="70" t="s">
        <v>594</v>
      </c>
      <c r="C156" s="69">
        <v>3017000</v>
      </c>
      <c r="D156" s="70">
        <v>1300</v>
      </c>
      <c r="E156" s="70" t="s">
        <v>590</v>
      </c>
      <c r="F156" s="17" t="s">
        <v>595</v>
      </c>
      <c r="G156" s="17" t="s">
        <v>596</v>
      </c>
    </row>
    <row r="157" spans="1:7" x14ac:dyDescent="0.35">
      <c r="A157" s="72">
        <v>3050100</v>
      </c>
      <c r="B157" s="44" t="s">
        <v>597</v>
      </c>
      <c r="C157" s="72">
        <v>3050100</v>
      </c>
      <c r="D157" s="44">
        <v>5000</v>
      </c>
      <c r="E157" s="44" t="s">
        <v>598</v>
      </c>
      <c r="F157" s="17" t="s">
        <v>599</v>
      </c>
      <c r="G157" s="17" t="s">
        <v>600</v>
      </c>
    </row>
    <row r="158" spans="1:7" x14ac:dyDescent="0.35">
      <c r="A158" s="72">
        <v>3050200</v>
      </c>
      <c r="B158" s="44" t="s">
        <v>601</v>
      </c>
      <c r="C158" s="72">
        <v>3050200</v>
      </c>
      <c r="D158" s="62">
        <v>8000</v>
      </c>
      <c r="E158" s="44" t="s">
        <v>598</v>
      </c>
      <c r="F158" s="17" t="s">
        <v>600</v>
      </c>
    </row>
    <row r="159" spans="1:7" x14ac:dyDescent="0.35">
      <c r="A159" s="72">
        <v>3050300</v>
      </c>
      <c r="B159" s="44" t="s">
        <v>602</v>
      </c>
      <c r="C159" s="72">
        <v>3050300</v>
      </c>
      <c r="D159" s="44">
        <v>10000</v>
      </c>
      <c r="E159" s="44" t="s">
        <v>598</v>
      </c>
      <c r="F159" s="17" t="s">
        <v>603</v>
      </c>
    </row>
    <row r="160" spans="1:7" x14ac:dyDescent="0.35">
      <c r="A160" s="72">
        <v>3050400</v>
      </c>
      <c r="B160" s="44" t="s">
        <v>604</v>
      </c>
      <c r="C160" s="72">
        <v>3050400</v>
      </c>
      <c r="D160" s="44">
        <v>15000</v>
      </c>
      <c r="E160" s="44" t="s">
        <v>598</v>
      </c>
      <c r="F160" s="17" t="s">
        <v>605</v>
      </c>
    </row>
    <row r="161" spans="1:7" x14ac:dyDescent="0.35">
      <c r="A161" s="72">
        <v>3051100</v>
      </c>
      <c r="B161" s="44" t="s">
        <v>606</v>
      </c>
      <c r="C161" s="72">
        <v>3051100</v>
      </c>
      <c r="D161" s="62">
        <v>30000</v>
      </c>
      <c r="E161" s="44" t="s">
        <v>598</v>
      </c>
    </row>
    <row r="162" spans="1:7" x14ac:dyDescent="0.35">
      <c r="A162" s="73">
        <v>3020100</v>
      </c>
      <c r="B162" s="73" t="s">
        <v>607</v>
      </c>
      <c r="C162" s="73">
        <v>3020100</v>
      </c>
      <c r="D162" s="74">
        <v>1500</v>
      </c>
      <c r="E162" s="75" t="s">
        <v>608</v>
      </c>
      <c r="F162" s="17" t="s">
        <v>609</v>
      </c>
      <c r="G162" s="17" t="s">
        <v>610</v>
      </c>
    </row>
    <row r="163" spans="1:7" x14ac:dyDescent="0.35">
      <c r="A163" s="73">
        <v>3020200</v>
      </c>
      <c r="B163" s="73" t="s">
        <v>611</v>
      </c>
      <c r="C163" s="73">
        <v>3020200</v>
      </c>
      <c r="D163" s="74">
        <v>5000</v>
      </c>
      <c r="E163" s="75" t="s">
        <v>608</v>
      </c>
      <c r="F163" s="17" t="s">
        <v>612</v>
      </c>
    </row>
    <row r="164" spans="1:7" x14ac:dyDescent="0.35">
      <c r="A164" s="73">
        <v>3020300</v>
      </c>
      <c r="B164" s="73" t="s">
        <v>613</v>
      </c>
      <c r="C164" s="73">
        <v>3020300</v>
      </c>
      <c r="D164" s="74">
        <v>15000</v>
      </c>
      <c r="E164" s="75" t="s">
        <v>608</v>
      </c>
    </row>
    <row r="165" spans="1:7" x14ac:dyDescent="0.35">
      <c r="A165" s="73">
        <v>3020400</v>
      </c>
      <c r="B165" s="73" t="s">
        <v>614</v>
      </c>
      <c r="C165" s="73">
        <v>3020400</v>
      </c>
      <c r="D165" s="74">
        <v>23000</v>
      </c>
      <c r="E165" s="75" t="s">
        <v>608</v>
      </c>
    </row>
    <row r="166" spans="1:7" x14ac:dyDescent="0.35">
      <c r="A166" s="73">
        <v>3020500</v>
      </c>
      <c r="B166" s="73" t="s">
        <v>615</v>
      </c>
      <c r="C166" s="73">
        <v>3020500</v>
      </c>
      <c r="D166" s="74">
        <v>8000</v>
      </c>
      <c r="E166" s="75" t="s">
        <v>608</v>
      </c>
    </row>
    <row r="167" spans="1:7" x14ac:dyDescent="0.35">
      <c r="A167" s="73">
        <v>3021100</v>
      </c>
      <c r="B167" s="73" t="s">
        <v>616</v>
      </c>
      <c r="C167" s="73">
        <v>3021100</v>
      </c>
      <c r="D167" s="74">
        <v>30</v>
      </c>
      <c r="E167" s="75" t="s">
        <v>608</v>
      </c>
      <c r="F167" s="17" t="s">
        <v>617</v>
      </c>
    </row>
    <row r="168" spans="1:7" x14ac:dyDescent="0.35">
      <c r="A168" s="38">
        <v>4000100</v>
      </c>
      <c r="B168" s="38" t="s">
        <v>618</v>
      </c>
      <c r="C168" s="38">
        <v>4000100</v>
      </c>
      <c r="D168" s="38">
        <v>3000</v>
      </c>
      <c r="E168" s="38" t="s">
        <v>619</v>
      </c>
      <c r="F168" s="17" t="s">
        <v>620</v>
      </c>
    </row>
    <row r="169" spans="1:7" x14ac:dyDescent="0.35">
      <c r="A169" s="38">
        <v>4000200</v>
      </c>
      <c r="B169" s="38" t="s">
        <v>621</v>
      </c>
      <c r="C169" s="38">
        <v>4000200</v>
      </c>
      <c r="D169" s="38">
        <v>3000</v>
      </c>
      <c r="E169" s="38" t="s">
        <v>619</v>
      </c>
    </row>
    <row r="170" spans="1:7" x14ac:dyDescent="0.35">
      <c r="A170" s="38">
        <v>4000300</v>
      </c>
      <c r="B170" s="38" t="s">
        <v>622</v>
      </c>
      <c r="C170" s="38">
        <v>4000300</v>
      </c>
      <c r="D170" s="38">
        <v>3000</v>
      </c>
      <c r="E170" s="38" t="s">
        <v>619</v>
      </c>
    </row>
    <row r="171" spans="1:7" x14ac:dyDescent="0.35">
      <c r="A171" s="65">
        <v>4000400</v>
      </c>
      <c r="B171" s="65" t="s">
        <v>623</v>
      </c>
      <c r="C171" s="65">
        <v>4000400</v>
      </c>
      <c r="D171" s="65">
        <v>5000</v>
      </c>
      <c r="E171" s="65" t="s">
        <v>619</v>
      </c>
      <c r="F171" s="17" t="s">
        <v>588</v>
      </c>
    </row>
    <row r="172" spans="1:7" x14ac:dyDescent="0.35">
      <c r="A172" s="75">
        <v>4005100</v>
      </c>
      <c r="B172" s="75" t="s">
        <v>624</v>
      </c>
      <c r="C172" s="75">
        <v>4005100</v>
      </c>
      <c r="D172" s="74">
        <v>3000</v>
      </c>
      <c r="E172" s="75" t="s">
        <v>625</v>
      </c>
      <c r="F172" s="17" t="s">
        <v>626</v>
      </c>
    </row>
    <row r="173" spans="1:7" x14ac:dyDescent="0.35">
      <c r="A173" s="75">
        <v>4005200</v>
      </c>
      <c r="B173" s="75" t="s">
        <v>627</v>
      </c>
      <c r="C173" s="75">
        <v>4005200</v>
      </c>
      <c r="D173" s="74">
        <v>3000</v>
      </c>
      <c r="E173" s="75" t="s">
        <v>625</v>
      </c>
      <c r="F173" s="17" t="s">
        <v>626</v>
      </c>
    </row>
    <row r="174" spans="1:7" x14ac:dyDescent="0.35">
      <c r="A174" s="75">
        <v>4005300</v>
      </c>
      <c r="B174" s="75" t="s">
        <v>628</v>
      </c>
      <c r="C174" s="75">
        <v>4005300</v>
      </c>
      <c r="D174" s="74">
        <v>3000</v>
      </c>
      <c r="E174" s="75" t="s">
        <v>625</v>
      </c>
      <c r="F174" s="17" t="s">
        <v>626</v>
      </c>
    </row>
    <row r="175" spans="1:7" x14ac:dyDescent="0.35">
      <c r="A175" s="65">
        <v>4005400</v>
      </c>
      <c r="B175" s="65" t="s">
        <v>629</v>
      </c>
      <c r="C175" s="65">
        <v>4005400</v>
      </c>
      <c r="D175" s="74">
        <v>3000</v>
      </c>
      <c r="E175" s="65" t="s">
        <v>625</v>
      </c>
      <c r="F175" s="17" t="s">
        <v>605</v>
      </c>
    </row>
    <row r="176" spans="1:7" x14ac:dyDescent="0.35">
      <c r="A176" s="44">
        <v>3060100</v>
      </c>
      <c r="B176" s="44" t="s">
        <v>630</v>
      </c>
      <c r="C176" s="44">
        <v>3060100</v>
      </c>
      <c r="D176" s="62">
        <v>3000</v>
      </c>
      <c r="E176" s="44" t="s">
        <v>631</v>
      </c>
      <c r="F176" s="17" t="s">
        <v>632</v>
      </c>
      <c r="G176" s="17" t="s">
        <v>610</v>
      </c>
    </row>
    <row r="177" spans="1:7" x14ac:dyDescent="0.35">
      <c r="A177" s="44">
        <v>3060200</v>
      </c>
      <c r="B177" s="44" t="s">
        <v>633</v>
      </c>
      <c r="C177" s="44">
        <v>3060200</v>
      </c>
      <c r="D177" s="62">
        <v>2000</v>
      </c>
      <c r="E177" s="44" t="s">
        <v>631</v>
      </c>
      <c r="F177" s="17" t="s">
        <v>634</v>
      </c>
    </row>
    <row r="178" spans="1:7" x14ac:dyDescent="0.35">
      <c r="A178" s="44">
        <v>3060300</v>
      </c>
      <c r="B178" s="44" t="s">
        <v>635</v>
      </c>
      <c r="C178" s="44">
        <v>3060300</v>
      </c>
      <c r="D178" s="44">
        <v>5000</v>
      </c>
      <c r="E178" s="44" t="s">
        <v>631</v>
      </c>
      <c r="F178" s="17" t="s">
        <v>636</v>
      </c>
    </row>
    <row r="179" spans="1:7" x14ac:dyDescent="0.35">
      <c r="A179" s="44">
        <v>3060400</v>
      </c>
      <c r="B179" s="44" t="s">
        <v>637</v>
      </c>
      <c r="C179" s="44">
        <v>3060400</v>
      </c>
      <c r="D179" s="62">
        <v>2600</v>
      </c>
      <c r="E179" s="44" t="s">
        <v>631</v>
      </c>
      <c r="F179" s="17" t="s">
        <v>634</v>
      </c>
    </row>
    <row r="180" spans="1:7" x14ac:dyDescent="0.35">
      <c r="A180" s="44">
        <v>3060500</v>
      </c>
      <c r="B180" s="44" t="s">
        <v>638</v>
      </c>
      <c r="C180" s="44">
        <v>3060500</v>
      </c>
      <c r="D180" s="62">
        <v>1000</v>
      </c>
      <c r="E180" s="44" t="s">
        <v>631</v>
      </c>
      <c r="F180" s="17" t="s">
        <v>639</v>
      </c>
      <c r="G180" s="17" t="s">
        <v>596</v>
      </c>
    </row>
    <row r="181" spans="1:7" x14ac:dyDescent="0.35">
      <c r="A181" s="44">
        <v>3060600</v>
      </c>
      <c r="B181" s="44" t="s">
        <v>640</v>
      </c>
      <c r="C181" s="44">
        <v>3060600</v>
      </c>
      <c r="D181" s="62">
        <v>1800</v>
      </c>
      <c r="E181" s="44" t="s">
        <v>631</v>
      </c>
      <c r="F181" s="17" t="s">
        <v>641</v>
      </c>
    </row>
    <row r="182" spans="1:7" x14ac:dyDescent="0.35">
      <c r="A182" s="44">
        <v>3060700</v>
      </c>
      <c r="B182" s="44" t="s">
        <v>642</v>
      </c>
      <c r="C182" s="44">
        <v>3060700</v>
      </c>
      <c r="D182" s="62">
        <v>2800</v>
      </c>
      <c r="E182" s="44" t="s">
        <v>631</v>
      </c>
      <c r="F182" s="17" t="s">
        <v>643</v>
      </c>
    </row>
    <row r="183" spans="1:7" x14ac:dyDescent="0.35">
      <c r="A183" s="44">
        <v>3060800</v>
      </c>
      <c r="B183" s="44" t="s">
        <v>644</v>
      </c>
      <c r="C183" s="44">
        <v>3060800</v>
      </c>
      <c r="D183" s="44">
        <v>1800</v>
      </c>
      <c r="E183" s="44" t="s">
        <v>631</v>
      </c>
      <c r="F183" s="17" t="s">
        <v>609</v>
      </c>
      <c r="G183" s="17" t="s">
        <v>610</v>
      </c>
    </row>
    <row r="184" spans="1:7" x14ac:dyDescent="0.35">
      <c r="A184" s="44">
        <v>3060900</v>
      </c>
      <c r="B184" s="62" t="s">
        <v>645</v>
      </c>
      <c r="C184" s="44">
        <v>3060900</v>
      </c>
      <c r="D184" s="62">
        <v>1200</v>
      </c>
      <c r="E184" s="44" t="s">
        <v>631</v>
      </c>
      <c r="F184" s="17" t="s">
        <v>646</v>
      </c>
    </row>
    <row r="185" spans="1:7" x14ac:dyDescent="0.35">
      <c r="A185" s="76">
        <v>3065100</v>
      </c>
      <c r="B185" s="76" t="s">
        <v>647</v>
      </c>
      <c r="C185" s="76">
        <v>3065100</v>
      </c>
      <c r="D185" s="77">
        <v>1500</v>
      </c>
      <c r="E185" s="76" t="s">
        <v>648</v>
      </c>
      <c r="F185" s="17" t="s">
        <v>649</v>
      </c>
      <c r="G185" s="17" t="s">
        <v>596</v>
      </c>
    </row>
    <row r="186" spans="1:7" x14ac:dyDescent="0.35">
      <c r="A186" s="76">
        <v>3065200</v>
      </c>
      <c r="B186" s="76" t="s">
        <v>650</v>
      </c>
      <c r="C186" s="76">
        <v>3065200</v>
      </c>
      <c r="D186" s="76">
        <v>2000</v>
      </c>
      <c r="E186" s="76" t="s">
        <v>648</v>
      </c>
      <c r="F186" s="17" t="s">
        <v>651</v>
      </c>
    </row>
    <row r="187" spans="1:7" x14ac:dyDescent="0.35">
      <c r="A187" s="76">
        <v>3065300</v>
      </c>
      <c r="B187" s="76" t="s">
        <v>652</v>
      </c>
      <c r="C187" s="76">
        <v>3065300</v>
      </c>
      <c r="D187" s="77">
        <v>1000</v>
      </c>
      <c r="E187" s="76" t="s">
        <v>648</v>
      </c>
      <c r="F187" s="17" t="s">
        <v>609</v>
      </c>
      <c r="G187" s="17" t="s">
        <v>610</v>
      </c>
    </row>
    <row r="188" spans="1:7" x14ac:dyDescent="0.35">
      <c r="A188" s="76">
        <v>3065400</v>
      </c>
      <c r="B188" s="77" t="s">
        <v>653</v>
      </c>
      <c r="C188" s="76">
        <v>3065400</v>
      </c>
      <c r="D188" s="77">
        <v>1400</v>
      </c>
      <c r="E188" s="76" t="s">
        <v>648</v>
      </c>
      <c r="F188" s="17" t="s">
        <v>646</v>
      </c>
    </row>
    <row r="189" spans="1:7" x14ac:dyDescent="0.35">
      <c r="A189" s="17">
        <v>3085000</v>
      </c>
      <c r="B189" s="17" t="s">
        <v>654</v>
      </c>
      <c r="C189" s="17">
        <v>3085000</v>
      </c>
      <c r="D189" s="60">
        <v>1800</v>
      </c>
      <c r="E189" s="17" t="s">
        <v>655</v>
      </c>
    </row>
    <row r="190" spans="1:7" x14ac:dyDescent="0.35">
      <c r="A190" s="17">
        <v>3090000</v>
      </c>
      <c r="B190" s="17" t="s">
        <v>656</v>
      </c>
      <c r="C190" s="17">
        <v>3090000</v>
      </c>
      <c r="D190" s="17">
        <v>2000</v>
      </c>
      <c r="E190" s="17" t="s">
        <v>657</v>
      </c>
      <c r="F190" s="17" t="s">
        <v>646</v>
      </c>
    </row>
    <row r="191" spans="1:7" x14ac:dyDescent="0.35">
      <c r="A191" s="44">
        <v>30403</v>
      </c>
      <c r="B191" s="44" t="s">
        <v>658</v>
      </c>
      <c r="C191" s="44">
        <v>30403</v>
      </c>
      <c r="D191" s="17">
        <v>2</v>
      </c>
    </row>
    <row r="192" spans="1:7" x14ac:dyDescent="0.35">
      <c r="A192" s="17">
        <v>6100001</v>
      </c>
      <c r="B192" s="17" t="s">
        <v>659</v>
      </c>
      <c r="C192" s="17">
        <v>6100001</v>
      </c>
      <c r="D192" s="17">
        <v>10</v>
      </c>
      <c r="E192" s="17" t="s">
        <v>660</v>
      </c>
    </row>
    <row r="193" spans="1:8" x14ac:dyDescent="0.35">
      <c r="A193" s="17">
        <v>6100002</v>
      </c>
      <c r="B193" s="17" t="s">
        <v>661</v>
      </c>
      <c r="C193" s="17">
        <v>6100002</v>
      </c>
      <c r="D193" s="17">
        <v>35</v>
      </c>
      <c r="E193" s="17" t="s">
        <v>662</v>
      </c>
    </row>
    <row r="194" spans="1:8" x14ac:dyDescent="0.35">
      <c r="A194" s="17">
        <v>6100005</v>
      </c>
      <c r="B194" s="17" t="s">
        <v>663</v>
      </c>
      <c r="C194" s="17">
        <v>6100005</v>
      </c>
      <c r="D194" s="17">
        <v>350</v>
      </c>
      <c r="E194" s="17" t="s">
        <v>664</v>
      </c>
    </row>
    <row r="195" spans="1:8" x14ac:dyDescent="0.35">
      <c r="A195" s="17">
        <v>6100006</v>
      </c>
      <c r="B195" s="17" t="s">
        <v>665</v>
      </c>
      <c r="C195" s="17">
        <v>6100006</v>
      </c>
      <c r="D195" s="17">
        <v>2100</v>
      </c>
      <c r="E195" s="17" t="s">
        <v>666</v>
      </c>
      <c r="F195" s="17" t="s">
        <v>667</v>
      </c>
    </row>
    <row r="196" spans="1:8" x14ac:dyDescent="0.35">
      <c r="B196" s="17" t="s">
        <v>668</v>
      </c>
      <c r="D196" s="17">
        <v>1000</v>
      </c>
    </row>
    <row r="197" spans="1:8" x14ac:dyDescent="0.35">
      <c r="A197" s="17">
        <v>2021</v>
      </c>
      <c r="B197" s="17" t="s">
        <v>669</v>
      </c>
      <c r="C197" s="17">
        <v>2021</v>
      </c>
      <c r="D197" s="17">
        <v>800</v>
      </c>
      <c r="E197" s="17" t="s">
        <v>670</v>
      </c>
      <c r="F197" s="17">
        <f>D197/10</f>
        <v>80</v>
      </c>
    </row>
    <row r="198" spans="1:8" x14ac:dyDescent="0.35">
      <c r="A198" s="17">
        <v>2022</v>
      </c>
      <c r="B198" s="17" t="s">
        <v>671</v>
      </c>
      <c r="C198" s="17">
        <v>2022</v>
      </c>
      <c r="D198" s="17">
        <v>800</v>
      </c>
      <c r="E198" s="17" t="s">
        <v>670</v>
      </c>
      <c r="F198" s="17">
        <f t="shared" ref="F198:F246" si="0">D198/10</f>
        <v>80</v>
      </c>
    </row>
    <row r="199" spans="1:8" x14ac:dyDescent="0.35">
      <c r="A199" s="17">
        <v>2023</v>
      </c>
      <c r="B199" s="17" t="s">
        <v>672</v>
      </c>
      <c r="C199" s="17">
        <v>2023</v>
      </c>
      <c r="D199" s="17">
        <v>800</v>
      </c>
      <c r="E199" s="17" t="s">
        <v>670</v>
      </c>
      <c r="F199" s="17">
        <f t="shared" si="0"/>
        <v>80</v>
      </c>
      <c r="H199" s="17" t="s">
        <v>673</v>
      </c>
    </row>
    <row r="200" spans="1:8" x14ac:dyDescent="0.35">
      <c r="A200" s="17">
        <v>2024</v>
      </c>
      <c r="B200" s="17" t="s">
        <v>674</v>
      </c>
      <c r="C200" s="17">
        <v>2024</v>
      </c>
      <c r="D200" s="17">
        <v>800</v>
      </c>
      <c r="E200" s="17" t="s">
        <v>670</v>
      </c>
      <c r="F200" s="17">
        <f t="shared" si="0"/>
        <v>80</v>
      </c>
    </row>
    <row r="201" spans="1:8" x14ac:dyDescent="0.35">
      <c r="A201" s="17">
        <v>2025</v>
      </c>
      <c r="B201" s="17" t="s">
        <v>675</v>
      </c>
      <c r="C201" s="17">
        <v>2025</v>
      </c>
      <c r="D201" s="17">
        <v>800</v>
      </c>
      <c r="E201" s="17" t="s">
        <v>670</v>
      </c>
      <c r="F201" s="17">
        <f t="shared" si="0"/>
        <v>80</v>
      </c>
    </row>
    <row r="202" spans="1:8" x14ac:dyDescent="0.35">
      <c r="A202" s="17">
        <v>2026</v>
      </c>
      <c r="B202" s="17" t="s">
        <v>676</v>
      </c>
      <c r="C202" s="17">
        <v>2026</v>
      </c>
      <c r="D202" s="17">
        <v>800</v>
      </c>
      <c r="E202" s="17" t="s">
        <v>670</v>
      </c>
      <c r="F202" s="17">
        <f t="shared" si="0"/>
        <v>80</v>
      </c>
    </row>
    <row r="203" spans="1:8" x14ac:dyDescent="0.35">
      <c r="A203" s="17">
        <v>2027</v>
      </c>
      <c r="B203" s="17" t="s">
        <v>677</v>
      </c>
      <c r="C203" s="17">
        <v>2027</v>
      </c>
      <c r="D203" s="17">
        <v>800</v>
      </c>
      <c r="E203" s="17" t="s">
        <v>670</v>
      </c>
      <c r="F203" s="17">
        <f t="shared" si="0"/>
        <v>80</v>
      </c>
    </row>
    <row r="204" spans="1:8" x14ac:dyDescent="0.35">
      <c r="A204" s="17">
        <v>2028</v>
      </c>
      <c r="B204" s="17" t="s">
        <v>678</v>
      </c>
      <c r="C204" s="17">
        <v>2028</v>
      </c>
      <c r="D204" s="17">
        <v>800</v>
      </c>
      <c r="E204" s="17" t="s">
        <v>670</v>
      </c>
      <c r="F204" s="17">
        <f t="shared" si="0"/>
        <v>80</v>
      </c>
    </row>
    <row r="205" spans="1:8" x14ac:dyDescent="0.35">
      <c r="A205" s="17">
        <v>2029</v>
      </c>
      <c r="B205" s="17" t="s">
        <v>679</v>
      </c>
      <c r="C205" s="17">
        <v>2029</v>
      </c>
      <c r="D205" s="17">
        <v>800</v>
      </c>
      <c r="E205" s="17" t="s">
        <v>670</v>
      </c>
      <c r="F205" s="17">
        <f t="shared" si="0"/>
        <v>80</v>
      </c>
    </row>
    <row r="206" spans="1:8" x14ac:dyDescent="0.35">
      <c r="A206" s="17">
        <v>2030</v>
      </c>
      <c r="B206" s="17" t="s">
        <v>680</v>
      </c>
      <c r="C206" s="17">
        <v>2030</v>
      </c>
      <c r="D206" s="17">
        <v>800</v>
      </c>
      <c r="E206" s="17" t="s">
        <v>670</v>
      </c>
      <c r="F206" s="17">
        <f t="shared" si="0"/>
        <v>80</v>
      </c>
    </row>
    <row r="207" spans="1:8" x14ac:dyDescent="0.35">
      <c r="A207" s="17">
        <v>2031</v>
      </c>
      <c r="B207" s="17" t="s">
        <v>681</v>
      </c>
      <c r="C207" s="17">
        <v>2031</v>
      </c>
      <c r="D207" s="17">
        <v>800</v>
      </c>
      <c r="E207" s="17" t="s">
        <v>670</v>
      </c>
      <c r="F207" s="17">
        <f t="shared" si="0"/>
        <v>80</v>
      </c>
    </row>
    <row r="208" spans="1:8" x14ac:dyDescent="0.35">
      <c r="A208" s="17">
        <v>2032</v>
      </c>
      <c r="B208" s="17" t="s">
        <v>682</v>
      </c>
      <c r="C208" s="17">
        <v>2032</v>
      </c>
      <c r="D208" s="17">
        <v>800</v>
      </c>
      <c r="E208" s="17" t="s">
        <v>670</v>
      </c>
      <c r="F208" s="17">
        <f t="shared" si="0"/>
        <v>80</v>
      </c>
    </row>
    <row r="209" spans="1:8" x14ac:dyDescent="0.35">
      <c r="A209" s="17">
        <v>2033</v>
      </c>
      <c r="B209" s="17" t="s">
        <v>683</v>
      </c>
      <c r="C209" s="17">
        <v>2033</v>
      </c>
      <c r="D209" s="17">
        <v>800</v>
      </c>
      <c r="E209" s="17" t="s">
        <v>670</v>
      </c>
      <c r="F209" s="17">
        <f t="shared" si="0"/>
        <v>80</v>
      </c>
    </row>
    <row r="210" spans="1:8" x14ac:dyDescent="0.35">
      <c r="A210" s="17">
        <v>2034</v>
      </c>
      <c r="B210" s="17" t="s">
        <v>684</v>
      </c>
      <c r="C210" s="17">
        <v>2034</v>
      </c>
      <c r="D210" s="17">
        <v>800</v>
      </c>
      <c r="E210" s="17" t="s">
        <v>670</v>
      </c>
      <c r="F210" s="17">
        <f t="shared" si="0"/>
        <v>80</v>
      </c>
    </row>
    <row r="211" spans="1:8" x14ac:dyDescent="0.35">
      <c r="A211" s="17">
        <v>2035</v>
      </c>
      <c r="B211" s="17" t="s">
        <v>685</v>
      </c>
      <c r="C211" s="17">
        <v>2035</v>
      </c>
      <c r="D211" s="17">
        <v>800</v>
      </c>
      <c r="E211" s="17" t="s">
        <v>670</v>
      </c>
      <c r="F211" s="17">
        <f t="shared" si="0"/>
        <v>80</v>
      </c>
    </row>
    <row r="212" spans="1:8" x14ac:dyDescent="0.35">
      <c r="A212" s="17">
        <v>2036</v>
      </c>
      <c r="B212" s="17" t="s">
        <v>686</v>
      </c>
      <c r="C212" s="17">
        <v>2036</v>
      </c>
      <c r="D212" s="17">
        <v>800</v>
      </c>
      <c r="E212" s="17" t="s">
        <v>670</v>
      </c>
      <c r="F212" s="17">
        <f t="shared" si="0"/>
        <v>80</v>
      </c>
    </row>
    <row r="213" spans="1:8" x14ac:dyDescent="0.35">
      <c r="A213" s="17">
        <v>2037</v>
      </c>
      <c r="B213" s="17" t="s">
        <v>687</v>
      </c>
      <c r="C213" s="17">
        <v>2037</v>
      </c>
      <c r="D213" s="17">
        <v>800</v>
      </c>
      <c r="E213" s="17" t="s">
        <v>670</v>
      </c>
      <c r="F213" s="17">
        <f t="shared" si="0"/>
        <v>80</v>
      </c>
    </row>
    <row r="214" spans="1:8" x14ac:dyDescent="0.35">
      <c r="A214" s="17">
        <v>2101</v>
      </c>
      <c r="B214" s="17" t="s">
        <v>688</v>
      </c>
      <c r="C214" s="17">
        <v>2101</v>
      </c>
      <c r="D214" s="17">
        <v>150</v>
      </c>
      <c r="E214" s="17" t="s">
        <v>689</v>
      </c>
      <c r="F214" s="17">
        <f t="shared" si="0"/>
        <v>15</v>
      </c>
      <c r="H214" s="17" t="s">
        <v>690</v>
      </c>
    </row>
    <row r="215" spans="1:8" x14ac:dyDescent="0.35">
      <c r="A215" s="17">
        <v>2102</v>
      </c>
      <c r="B215" s="17" t="s">
        <v>691</v>
      </c>
      <c r="C215" s="17">
        <v>2102</v>
      </c>
      <c r="D215" s="17">
        <v>200</v>
      </c>
      <c r="E215" s="17" t="s">
        <v>689</v>
      </c>
      <c r="F215" s="17">
        <f t="shared" si="0"/>
        <v>20</v>
      </c>
      <c r="H215" s="17" t="s">
        <v>692</v>
      </c>
    </row>
    <row r="216" spans="1:8" x14ac:dyDescent="0.35">
      <c r="A216" s="17">
        <v>2103</v>
      </c>
      <c r="B216" s="17" t="s">
        <v>693</v>
      </c>
      <c r="C216" s="17">
        <v>2103</v>
      </c>
      <c r="D216" s="17">
        <v>200</v>
      </c>
      <c r="E216" s="17" t="s">
        <v>689</v>
      </c>
      <c r="F216" s="17">
        <f t="shared" si="0"/>
        <v>20</v>
      </c>
      <c r="H216" s="17" t="s">
        <v>692</v>
      </c>
    </row>
    <row r="217" spans="1:8" x14ac:dyDescent="0.35">
      <c r="A217" s="17">
        <v>2104</v>
      </c>
      <c r="B217" s="17" t="s">
        <v>694</v>
      </c>
      <c r="C217" s="17">
        <v>2104</v>
      </c>
      <c r="D217" s="17">
        <v>150</v>
      </c>
      <c r="E217" s="17" t="s">
        <v>689</v>
      </c>
      <c r="F217" s="17">
        <f t="shared" si="0"/>
        <v>15</v>
      </c>
      <c r="H217" s="17" t="s">
        <v>690</v>
      </c>
    </row>
    <row r="218" spans="1:8" x14ac:dyDescent="0.35">
      <c r="A218" s="17">
        <v>2105</v>
      </c>
      <c r="B218" s="17" t="s">
        <v>695</v>
      </c>
      <c r="C218" s="17">
        <v>2105</v>
      </c>
      <c r="D218" s="17">
        <v>200</v>
      </c>
      <c r="E218" s="17" t="s">
        <v>689</v>
      </c>
      <c r="F218" s="17">
        <f t="shared" si="0"/>
        <v>20</v>
      </c>
      <c r="H218" s="17" t="s">
        <v>692</v>
      </c>
    </row>
    <row r="219" spans="1:8" x14ac:dyDescent="0.35">
      <c r="A219" s="17">
        <v>2106</v>
      </c>
      <c r="B219" s="17" t="s">
        <v>696</v>
      </c>
      <c r="C219" s="17">
        <v>2106</v>
      </c>
      <c r="D219" s="17">
        <v>200</v>
      </c>
      <c r="E219" s="17" t="s">
        <v>689</v>
      </c>
      <c r="F219" s="17">
        <f t="shared" si="0"/>
        <v>20</v>
      </c>
      <c r="H219" s="17" t="s">
        <v>692</v>
      </c>
    </row>
    <row r="220" spans="1:8" x14ac:dyDescent="0.35">
      <c r="A220" s="17">
        <v>2107</v>
      </c>
      <c r="B220" s="17" t="s">
        <v>697</v>
      </c>
      <c r="C220" s="17">
        <v>2107</v>
      </c>
      <c r="D220" s="17">
        <v>150</v>
      </c>
      <c r="E220" s="17" t="s">
        <v>689</v>
      </c>
      <c r="F220" s="17">
        <f t="shared" si="0"/>
        <v>15</v>
      </c>
      <c r="H220" s="17" t="s">
        <v>690</v>
      </c>
    </row>
    <row r="221" spans="1:8" x14ac:dyDescent="0.35">
      <c r="A221" s="17">
        <v>2108</v>
      </c>
      <c r="B221" s="17" t="s">
        <v>698</v>
      </c>
      <c r="C221" s="17">
        <v>2108</v>
      </c>
      <c r="D221" s="17">
        <v>200</v>
      </c>
      <c r="E221" s="17" t="s">
        <v>689</v>
      </c>
      <c r="F221" s="17">
        <f t="shared" si="0"/>
        <v>20</v>
      </c>
      <c r="H221" s="17" t="s">
        <v>692</v>
      </c>
    </row>
    <row r="222" spans="1:8" x14ac:dyDescent="0.35">
      <c r="A222" s="17">
        <v>2109</v>
      </c>
      <c r="B222" s="17" t="s">
        <v>699</v>
      </c>
      <c r="C222" s="17">
        <v>2109</v>
      </c>
      <c r="D222" s="17">
        <v>200</v>
      </c>
      <c r="E222" s="17" t="s">
        <v>689</v>
      </c>
      <c r="F222" s="17">
        <f t="shared" si="0"/>
        <v>20</v>
      </c>
      <c r="H222" s="17" t="s">
        <v>692</v>
      </c>
    </row>
    <row r="223" spans="1:8" x14ac:dyDescent="0.35">
      <c r="A223" s="17">
        <v>2110</v>
      </c>
      <c r="B223" s="17" t="s">
        <v>700</v>
      </c>
      <c r="C223" s="17">
        <v>2110</v>
      </c>
      <c r="D223" s="17">
        <v>150</v>
      </c>
      <c r="E223" s="17" t="s">
        <v>689</v>
      </c>
      <c r="F223" s="17">
        <f t="shared" si="0"/>
        <v>15</v>
      </c>
      <c r="H223" s="17" t="s">
        <v>690</v>
      </c>
    </row>
    <row r="224" spans="1:8" x14ac:dyDescent="0.35">
      <c r="A224" s="17">
        <v>2111</v>
      </c>
      <c r="B224" s="17" t="s">
        <v>701</v>
      </c>
      <c r="C224" s="17">
        <v>2111</v>
      </c>
      <c r="D224" s="17">
        <v>200</v>
      </c>
      <c r="E224" s="17" t="s">
        <v>689</v>
      </c>
      <c r="F224" s="17">
        <f t="shared" si="0"/>
        <v>20</v>
      </c>
      <c r="H224" s="17" t="s">
        <v>692</v>
      </c>
    </row>
    <row r="225" spans="1:8" x14ac:dyDescent="0.35">
      <c r="A225" s="17">
        <v>2112</v>
      </c>
      <c r="B225" s="17" t="s">
        <v>702</v>
      </c>
      <c r="C225" s="17">
        <v>2112</v>
      </c>
      <c r="D225" s="17">
        <v>200</v>
      </c>
      <c r="E225" s="17" t="s">
        <v>689</v>
      </c>
      <c r="F225" s="17">
        <f t="shared" si="0"/>
        <v>20</v>
      </c>
      <c r="H225" s="17" t="s">
        <v>692</v>
      </c>
    </row>
    <row r="226" spans="1:8" x14ac:dyDescent="0.35">
      <c r="A226" s="17">
        <v>2113</v>
      </c>
      <c r="B226" s="17" t="s">
        <v>703</v>
      </c>
      <c r="C226" s="17">
        <v>2113</v>
      </c>
      <c r="D226" s="17">
        <v>150</v>
      </c>
      <c r="E226" s="17" t="s">
        <v>689</v>
      </c>
      <c r="F226" s="17">
        <f t="shared" si="0"/>
        <v>15</v>
      </c>
      <c r="H226" s="17" t="s">
        <v>690</v>
      </c>
    </row>
    <row r="227" spans="1:8" x14ac:dyDescent="0.35">
      <c r="A227" s="17">
        <v>2114</v>
      </c>
      <c r="B227" s="17" t="s">
        <v>704</v>
      </c>
      <c r="C227" s="17">
        <v>2114</v>
      </c>
      <c r="D227" s="17">
        <v>200</v>
      </c>
      <c r="E227" s="17" t="s">
        <v>689</v>
      </c>
      <c r="F227" s="17">
        <f t="shared" si="0"/>
        <v>20</v>
      </c>
      <c r="H227" s="17" t="s">
        <v>692</v>
      </c>
    </row>
    <row r="228" spans="1:8" x14ac:dyDescent="0.35">
      <c r="A228" s="17">
        <v>2115</v>
      </c>
      <c r="B228" s="17" t="s">
        <v>705</v>
      </c>
      <c r="C228" s="17">
        <v>2115</v>
      </c>
      <c r="D228" s="17">
        <v>200</v>
      </c>
      <c r="E228" s="17" t="s">
        <v>689</v>
      </c>
      <c r="F228" s="17">
        <f t="shared" si="0"/>
        <v>20</v>
      </c>
      <c r="H228" s="17" t="s">
        <v>692</v>
      </c>
    </row>
    <row r="229" spans="1:8" x14ac:dyDescent="0.35">
      <c r="A229" s="17">
        <v>2116</v>
      </c>
      <c r="B229" s="17" t="s">
        <v>706</v>
      </c>
      <c r="C229" s="17">
        <v>2116</v>
      </c>
      <c r="D229" s="17">
        <v>150</v>
      </c>
      <c r="E229" s="17" t="s">
        <v>689</v>
      </c>
      <c r="F229" s="17">
        <f t="shared" si="0"/>
        <v>15</v>
      </c>
      <c r="H229" s="17" t="s">
        <v>690</v>
      </c>
    </row>
    <row r="230" spans="1:8" x14ac:dyDescent="0.35">
      <c r="A230" s="17">
        <v>2117</v>
      </c>
      <c r="B230" s="17" t="s">
        <v>707</v>
      </c>
      <c r="C230" s="17">
        <v>2117</v>
      </c>
      <c r="D230" s="17">
        <v>200</v>
      </c>
      <c r="E230" s="17" t="s">
        <v>689</v>
      </c>
      <c r="F230" s="17">
        <f t="shared" si="0"/>
        <v>20</v>
      </c>
      <c r="H230" s="17" t="s">
        <v>692</v>
      </c>
    </row>
    <row r="231" spans="1:8" x14ac:dyDescent="0.35">
      <c r="A231" s="17">
        <v>2118</v>
      </c>
      <c r="B231" s="17" t="s">
        <v>708</v>
      </c>
      <c r="C231" s="17">
        <v>2118</v>
      </c>
      <c r="D231" s="17">
        <v>200</v>
      </c>
      <c r="E231" s="17" t="s">
        <v>689</v>
      </c>
      <c r="F231" s="17">
        <f t="shared" si="0"/>
        <v>20</v>
      </c>
      <c r="H231" s="17" t="s">
        <v>692</v>
      </c>
    </row>
    <row r="232" spans="1:8" x14ac:dyDescent="0.35">
      <c r="A232" s="17">
        <v>2119</v>
      </c>
      <c r="B232" s="17" t="s">
        <v>709</v>
      </c>
      <c r="C232" s="17">
        <v>2119</v>
      </c>
      <c r="D232" s="17">
        <v>150</v>
      </c>
      <c r="E232" s="17" t="s">
        <v>689</v>
      </c>
      <c r="F232" s="17">
        <f t="shared" si="0"/>
        <v>15</v>
      </c>
      <c r="H232" s="17" t="s">
        <v>690</v>
      </c>
    </row>
    <row r="233" spans="1:8" x14ac:dyDescent="0.35">
      <c r="A233" s="17">
        <v>2120</v>
      </c>
      <c r="B233" s="17" t="s">
        <v>710</v>
      </c>
      <c r="C233" s="17">
        <v>2120</v>
      </c>
      <c r="D233" s="17">
        <v>200</v>
      </c>
      <c r="E233" s="17" t="s">
        <v>689</v>
      </c>
      <c r="F233" s="17">
        <f t="shared" si="0"/>
        <v>20</v>
      </c>
      <c r="H233" s="17" t="s">
        <v>692</v>
      </c>
    </row>
    <row r="234" spans="1:8" x14ac:dyDescent="0.35">
      <c r="A234" s="17">
        <v>2121</v>
      </c>
      <c r="B234" s="17" t="s">
        <v>711</v>
      </c>
      <c r="C234" s="17">
        <v>2121</v>
      </c>
      <c r="D234" s="17">
        <v>200</v>
      </c>
      <c r="E234" s="17" t="s">
        <v>689</v>
      </c>
      <c r="F234" s="17">
        <f t="shared" si="0"/>
        <v>20</v>
      </c>
      <c r="H234" s="17" t="s">
        <v>692</v>
      </c>
    </row>
    <row r="235" spans="1:8" x14ac:dyDescent="0.35">
      <c r="A235" s="17">
        <v>2122</v>
      </c>
      <c r="B235" s="17" t="s">
        <v>712</v>
      </c>
      <c r="C235" s="17">
        <v>2122</v>
      </c>
      <c r="D235" s="17">
        <v>150</v>
      </c>
      <c r="E235" s="17" t="s">
        <v>689</v>
      </c>
      <c r="F235" s="17">
        <f t="shared" si="0"/>
        <v>15</v>
      </c>
      <c r="H235" s="17" t="s">
        <v>690</v>
      </c>
    </row>
    <row r="236" spans="1:8" x14ac:dyDescent="0.35">
      <c r="A236" s="17">
        <v>2123</v>
      </c>
      <c r="B236" s="17" t="s">
        <v>713</v>
      </c>
      <c r="C236" s="17">
        <v>2123</v>
      </c>
      <c r="D236" s="17">
        <v>200</v>
      </c>
      <c r="E236" s="17" t="s">
        <v>689</v>
      </c>
      <c r="F236" s="17">
        <f t="shared" si="0"/>
        <v>20</v>
      </c>
      <c r="H236" s="17" t="s">
        <v>692</v>
      </c>
    </row>
    <row r="237" spans="1:8" x14ac:dyDescent="0.35">
      <c r="A237" s="17">
        <v>2124</v>
      </c>
      <c r="B237" s="17" t="s">
        <v>714</v>
      </c>
      <c r="C237" s="17">
        <v>2124</v>
      </c>
      <c r="D237" s="17">
        <v>200</v>
      </c>
      <c r="E237" s="17" t="s">
        <v>689</v>
      </c>
      <c r="F237" s="17">
        <f t="shared" si="0"/>
        <v>20</v>
      </c>
      <c r="H237" s="17" t="s">
        <v>692</v>
      </c>
    </row>
    <row r="238" spans="1:8" x14ac:dyDescent="0.35">
      <c r="A238" s="17">
        <v>2125</v>
      </c>
      <c r="B238" s="17" t="s">
        <v>715</v>
      </c>
      <c r="C238" s="17">
        <v>2125</v>
      </c>
      <c r="D238" s="17">
        <v>150</v>
      </c>
      <c r="E238" s="17" t="s">
        <v>689</v>
      </c>
      <c r="F238" s="17">
        <f t="shared" si="0"/>
        <v>15</v>
      </c>
      <c r="H238" s="17" t="s">
        <v>690</v>
      </c>
    </row>
    <row r="239" spans="1:8" x14ac:dyDescent="0.35">
      <c r="A239" s="17">
        <v>2126</v>
      </c>
      <c r="B239" s="17" t="s">
        <v>716</v>
      </c>
      <c r="C239" s="17">
        <v>2126</v>
      </c>
      <c r="D239" s="17">
        <v>200</v>
      </c>
      <c r="E239" s="17" t="s">
        <v>689</v>
      </c>
      <c r="F239" s="17">
        <f t="shared" si="0"/>
        <v>20</v>
      </c>
      <c r="H239" s="17" t="s">
        <v>692</v>
      </c>
    </row>
    <row r="240" spans="1:8" x14ac:dyDescent="0.35">
      <c r="A240" s="17">
        <v>2127</v>
      </c>
      <c r="B240" s="17" t="s">
        <v>717</v>
      </c>
      <c r="C240" s="17">
        <v>2127</v>
      </c>
      <c r="D240" s="17">
        <v>200</v>
      </c>
      <c r="E240" s="17" t="s">
        <v>689</v>
      </c>
      <c r="F240" s="17">
        <f t="shared" si="0"/>
        <v>20</v>
      </c>
      <c r="H240" s="17" t="s">
        <v>692</v>
      </c>
    </row>
    <row r="241" spans="1:9" x14ac:dyDescent="0.35">
      <c r="A241" s="17">
        <v>2128</v>
      </c>
      <c r="B241" s="17" t="s">
        <v>718</v>
      </c>
      <c r="C241" s="17">
        <v>2128</v>
      </c>
      <c r="D241" s="17">
        <v>150</v>
      </c>
      <c r="E241" s="17" t="s">
        <v>689</v>
      </c>
      <c r="F241" s="17">
        <f t="shared" si="0"/>
        <v>15</v>
      </c>
      <c r="H241" s="17" t="s">
        <v>690</v>
      </c>
    </row>
    <row r="242" spans="1:9" x14ac:dyDescent="0.35">
      <c r="A242" s="17">
        <v>2129</v>
      </c>
      <c r="B242" s="17" t="s">
        <v>719</v>
      </c>
      <c r="C242" s="17">
        <v>2129</v>
      </c>
      <c r="D242" s="17">
        <v>200</v>
      </c>
      <c r="E242" s="17" t="s">
        <v>689</v>
      </c>
      <c r="F242" s="17">
        <f t="shared" si="0"/>
        <v>20</v>
      </c>
      <c r="H242" s="17" t="s">
        <v>692</v>
      </c>
    </row>
    <row r="243" spans="1:9" x14ac:dyDescent="0.35">
      <c r="A243" s="17">
        <v>2130</v>
      </c>
      <c r="B243" s="17" t="s">
        <v>720</v>
      </c>
      <c r="C243" s="17">
        <v>2130</v>
      </c>
      <c r="D243" s="17">
        <v>200</v>
      </c>
      <c r="E243" s="17" t="s">
        <v>689</v>
      </c>
      <c r="F243" s="17">
        <f t="shared" si="0"/>
        <v>20</v>
      </c>
      <c r="H243" s="17" t="s">
        <v>692</v>
      </c>
    </row>
    <row r="244" spans="1:9" x14ac:dyDescent="0.35">
      <c r="A244" s="17">
        <v>2131</v>
      </c>
      <c r="B244" s="17" t="s">
        <v>721</v>
      </c>
      <c r="C244" s="17">
        <v>2131</v>
      </c>
      <c r="D244" s="17">
        <v>150</v>
      </c>
      <c r="E244" s="17" t="s">
        <v>689</v>
      </c>
      <c r="F244" s="17">
        <f t="shared" si="0"/>
        <v>15</v>
      </c>
      <c r="H244" s="17" t="s">
        <v>690</v>
      </c>
    </row>
    <row r="245" spans="1:9" x14ac:dyDescent="0.35">
      <c r="A245" s="17">
        <v>2132</v>
      </c>
      <c r="B245" s="17" t="s">
        <v>722</v>
      </c>
      <c r="C245" s="17">
        <v>2132</v>
      </c>
      <c r="D245" s="17">
        <v>200</v>
      </c>
      <c r="E245" s="17" t="s">
        <v>689</v>
      </c>
      <c r="F245" s="17">
        <f t="shared" si="0"/>
        <v>20</v>
      </c>
      <c r="H245" s="17" t="s">
        <v>692</v>
      </c>
    </row>
    <row r="246" spans="1:9" x14ac:dyDescent="0.35">
      <c r="A246" s="17">
        <v>2133</v>
      </c>
      <c r="B246" s="17" t="s">
        <v>723</v>
      </c>
      <c r="C246" s="17">
        <v>2133</v>
      </c>
      <c r="D246" s="17">
        <v>200</v>
      </c>
      <c r="E246" s="17" t="s">
        <v>689</v>
      </c>
      <c r="F246" s="17">
        <f t="shared" si="0"/>
        <v>20</v>
      </c>
      <c r="H246" s="17" t="s">
        <v>692</v>
      </c>
    </row>
    <row r="247" spans="1:9" x14ac:dyDescent="0.35">
      <c r="A247" s="17">
        <v>36010</v>
      </c>
      <c r="B247" s="17" t="s">
        <v>724</v>
      </c>
      <c r="C247" s="17">
        <v>36010</v>
      </c>
      <c r="D247" s="17">
        <v>10</v>
      </c>
      <c r="E247" s="17" t="s">
        <v>725</v>
      </c>
      <c r="F247" s="17" t="s">
        <v>726</v>
      </c>
    </row>
    <row r="248" spans="1:9" x14ac:dyDescent="0.35">
      <c r="A248" s="17">
        <v>36011</v>
      </c>
      <c r="B248" s="17" t="s">
        <v>727</v>
      </c>
      <c r="C248" s="17">
        <v>36011</v>
      </c>
      <c r="D248" s="17">
        <v>30</v>
      </c>
      <c r="E248" s="17" t="s">
        <v>725</v>
      </c>
      <c r="F248" s="17" t="s">
        <v>728</v>
      </c>
    </row>
    <row r="249" spans="1:9" x14ac:dyDescent="0.35">
      <c r="A249" s="17">
        <v>36012</v>
      </c>
      <c r="B249" s="17" t="s">
        <v>729</v>
      </c>
      <c r="C249" s="17">
        <v>36012</v>
      </c>
      <c r="D249" s="17">
        <v>150</v>
      </c>
      <c r="E249" s="17" t="s">
        <v>725</v>
      </c>
      <c r="F249" s="17" t="s">
        <v>730</v>
      </c>
    </row>
    <row r="250" spans="1:9" x14ac:dyDescent="0.35">
      <c r="A250" s="17">
        <v>35100</v>
      </c>
      <c r="B250" s="17" t="s">
        <v>731</v>
      </c>
      <c r="C250" s="17">
        <v>35100</v>
      </c>
      <c r="D250" s="17">
        <v>2.5</v>
      </c>
    </row>
    <row r="251" spans="1:9" x14ac:dyDescent="0.35">
      <c r="A251" s="17">
        <v>35101</v>
      </c>
      <c r="B251" s="17" t="s">
        <v>732</v>
      </c>
      <c r="C251" s="17">
        <v>35101</v>
      </c>
      <c r="D251" s="17">
        <v>5</v>
      </c>
    </row>
    <row r="252" spans="1:9" x14ac:dyDescent="0.35">
      <c r="A252" s="17">
        <v>35102</v>
      </c>
      <c r="B252" s="17" t="s">
        <v>733</v>
      </c>
      <c r="C252" s="17">
        <v>35102</v>
      </c>
      <c r="D252" s="17">
        <v>10</v>
      </c>
    </row>
    <row r="253" spans="1:9" x14ac:dyDescent="0.35">
      <c r="A253" s="17">
        <v>35103</v>
      </c>
      <c r="B253" s="17" t="s">
        <v>734</v>
      </c>
      <c r="C253" s="17">
        <v>35103</v>
      </c>
      <c r="D253" s="17">
        <v>20</v>
      </c>
    </row>
    <row r="254" spans="1:9" x14ac:dyDescent="0.35">
      <c r="A254" s="17">
        <v>35104</v>
      </c>
      <c r="B254" s="17" t="s">
        <v>735</v>
      </c>
      <c r="C254" s="17">
        <v>35104</v>
      </c>
      <c r="D254" s="17">
        <v>5</v>
      </c>
    </row>
    <row r="255" spans="1:9" x14ac:dyDescent="0.35">
      <c r="A255" s="17">
        <v>35106</v>
      </c>
      <c r="B255" s="17" t="s">
        <v>736</v>
      </c>
      <c r="C255" s="17">
        <v>35106</v>
      </c>
      <c r="D255" s="17">
        <v>10</v>
      </c>
    </row>
    <row r="256" spans="1:9" x14ac:dyDescent="0.35">
      <c r="H256" s="17">
        <v>2</v>
      </c>
      <c r="I256" s="17">
        <v>3</v>
      </c>
    </row>
    <row r="257" spans="1:9" x14ac:dyDescent="0.35">
      <c r="A257" s="17">
        <v>2001</v>
      </c>
      <c r="B257" s="17" t="s">
        <v>737</v>
      </c>
      <c r="C257" s="17">
        <v>2001</v>
      </c>
      <c r="D257" s="17">
        <v>100</v>
      </c>
      <c r="E257" s="17" t="s">
        <v>738</v>
      </c>
      <c r="H257" s="17">
        <v>3</v>
      </c>
      <c r="I257" s="17">
        <f>I256*3</f>
        <v>9</v>
      </c>
    </row>
    <row r="258" spans="1:9" x14ac:dyDescent="0.35">
      <c r="A258" s="17">
        <v>2002</v>
      </c>
      <c r="B258" s="17" t="s">
        <v>739</v>
      </c>
      <c r="C258" s="17">
        <v>2002</v>
      </c>
      <c r="D258" s="17">
        <v>150</v>
      </c>
      <c r="E258" s="17" t="s">
        <v>738</v>
      </c>
      <c r="H258" s="17">
        <v>4</v>
      </c>
      <c r="I258" s="17">
        <f t="shared" ref="I258:I264" si="1">I257*3</f>
        <v>27</v>
      </c>
    </row>
    <row r="259" spans="1:9" x14ac:dyDescent="0.35">
      <c r="A259" s="17">
        <v>2003</v>
      </c>
      <c r="B259" s="17" t="s">
        <v>740</v>
      </c>
      <c r="C259" s="17">
        <v>2003</v>
      </c>
      <c r="D259" s="17">
        <v>200</v>
      </c>
      <c r="E259" s="17" t="s">
        <v>738</v>
      </c>
      <c r="H259" s="17">
        <v>5</v>
      </c>
      <c r="I259" s="17">
        <f t="shared" si="1"/>
        <v>81</v>
      </c>
    </row>
    <row r="260" spans="1:9" x14ac:dyDescent="0.35">
      <c r="A260" s="17">
        <v>2004</v>
      </c>
      <c r="B260" s="17" t="s">
        <v>741</v>
      </c>
      <c r="C260" s="17">
        <v>2004</v>
      </c>
      <c r="D260" s="17">
        <v>200</v>
      </c>
      <c r="E260" s="17" t="s">
        <v>738</v>
      </c>
      <c r="H260" s="17">
        <v>6</v>
      </c>
      <c r="I260" s="17">
        <f t="shared" si="1"/>
        <v>243</v>
      </c>
    </row>
    <row r="261" spans="1:9" x14ac:dyDescent="0.35">
      <c r="A261" s="17">
        <v>2005</v>
      </c>
      <c r="B261" s="17" t="s">
        <v>742</v>
      </c>
      <c r="C261" s="17">
        <v>2005</v>
      </c>
      <c r="D261" s="17">
        <v>300</v>
      </c>
      <c r="E261" s="17" t="s">
        <v>738</v>
      </c>
      <c r="H261" s="17">
        <v>7</v>
      </c>
      <c r="I261" s="17">
        <f t="shared" si="1"/>
        <v>729</v>
      </c>
    </row>
    <row r="262" spans="1:9" x14ac:dyDescent="0.35">
      <c r="A262" s="17">
        <v>2011</v>
      </c>
      <c r="B262" s="17" t="s">
        <v>743</v>
      </c>
      <c r="C262" s="17">
        <v>2011</v>
      </c>
      <c r="D262" s="17">
        <v>100</v>
      </c>
      <c r="E262" s="17" t="s">
        <v>744</v>
      </c>
      <c r="H262" s="17">
        <v>8</v>
      </c>
      <c r="I262" s="17">
        <f t="shared" si="1"/>
        <v>2187</v>
      </c>
    </row>
    <row r="263" spans="1:9" x14ac:dyDescent="0.35">
      <c r="A263" s="17">
        <v>2012</v>
      </c>
      <c r="B263" s="17" t="s">
        <v>745</v>
      </c>
      <c r="C263" s="17">
        <v>2012</v>
      </c>
      <c r="D263" s="17">
        <v>150</v>
      </c>
      <c r="E263" s="17" t="s">
        <v>744</v>
      </c>
      <c r="H263" s="17">
        <v>9</v>
      </c>
      <c r="I263" s="17">
        <f t="shared" si="1"/>
        <v>6561</v>
      </c>
    </row>
    <row r="264" spans="1:9" x14ac:dyDescent="0.35">
      <c r="A264" s="17">
        <v>2013</v>
      </c>
      <c r="B264" s="17" t="s">
        <v>746</v>
      </c>
      <c r="C264" s="17">
        <v>2013</v>
      </c>
      <c r="D264" s="17">
        <v>200</v>
      </c>
      <c r="E264" s="17" t="s">
        <v>744</v>
      </c>
      <c r="H264" s="17">
        <v>10</v>
      </c>
      <c r="I264" s="17">
        <f t="shared" si="1"/>
        <v>19683</v>
      </c>
    </row>
    <row r="265" spans="1:9" x14ac:dyDescent="0.35">
      <c r="A265" s="17">
        <v>2014</v>
      </c>
      <c r="B265" s="17" t="s">
        <v>747</v>
      </c>
      <c r="C265" s="17">
        <v>2014</v>
      </c>
      <c r="D265" s="17">
        <v>200</v>
      </c>
      <c r="E265" s="17" t="s">
        <v>744</v>
      </c>
    </row>
    <row r="266" spans="1:9" x14ac:dyDescent="0.35">
      <c r="A266" s="17">
        <v>2015</v>
      </c>
      <c r="B266" s="17" t="s">
        <v>748</v>
      </c>
      <c r="C266" s="17">
        <v>2015</v>
      </c>
      <c r="D266" s="17">
        <v>300</v>
      </c>
      <c r="E266" s="17" t="s">
        <v>744</v>
      </c>
    </row>
    <row r="267" spans="1:9" x14ac:dyDescent="0.35">
      <c r="A267" s="17">
        <v>2998</v>
      </c>
      <c r="B267" s="44" t="s">
        <v>749</v>
      </c>
      <c r="C267" s="17">
        <v>2998</v>
      </c>
      <c r="D267" s="17">
        <v>30</v>
      </c>
    </row>
    <row r="268" spans="1:9" x14ac:dyDescent="0.35">
      <c r="A268" s="17">
        <v>31014</v>
      </c>
      <c r="B268" s="17" t="s">
        <v>510</v>
      </c>
      <c r="C268" s="17">
        <v>31014</v>
      </c>
      <c r="D268" s="17">
        <v>20</v>
      </c>
    </row>
    <row r="269" spans="1:9" x14ac:dyDescent="0.35">
      <c r="A269" s="17">
        <v>35349</v>
      </c>
      <c r="B269" s="17" t="s">
        <v>750</v>
      </c>
      <c r="C269" s="17">
        <v>35349</v>
      </c>
      <c r="D269" s="17">
        <v>648</v>
      </c>
    </row>
    <row r="270" spans="1:9" x14ac:dyDescent="0.35">
      <c r="A270" s="17">
        <v>15</v>
      </c>
      <c r="B270" s="17" t="s">
        <v>751</v>
      </c>
      <c r="C270" s="17">
        <v>15</v>
      </c>
      <c r="D270" s="17">
        <v>4</v>
      </c>
    </row>
    <row r="271" spans="1:9" x14ac:dyDescent="0.35">
      <c r="A271" s="17">
        <v>700001</v>
      </c>
      <c r="B271" s="17" t="s">
        <v>752</v>
      </c>
      <c r="C271" s="17">
        <v>700001</v>
      </c>
      <c r="D271" s="17">
        <v>0.1</v>
      </c>
    </row>
    <row r="272" spans="1:9" x14ac:dyDescent="0.35">
      <c r="A272" s="17">
        <v>700002</v>
      </c>
      <c r="B272" s="17" t="s">
        <v>753</v>
      </c>
      <c r="C272" s="17">
        <v>700002</v>
      </c>
      <c r="D272" s="17">
        <v>0.3</v>
      </c>
    </row>
    <row r="273" spans="1:5" x14ac:dyDescent="0.35">
      <c r="A273" s="17">
        <v>700003</v>
      </c>
      <c r="B273" s="17" t="s">
        <v>754</v>
      </c>
      <c r="C273" s="17">
        <v>700003</v>
      </c>
      <c r="D273" s="17">
        <v>1</v>
      </c>
    </row>
    <row r="274" spans="1:5" x14ac:dyDescent="0.35">
      <c r="A274" s="17">
        <v>700004</v>
      </c>
      <c r="B274" s="17" t="s">
        <v>755</v>
      </c>
      <c r="C274" s="17">
        <v>700004</v>
      </c>
      <c r="D274" s="17">
        <v>3</v>
      </c>
    </row>
    <row r="275" spans="1:5" x14ac:dyDescent="0.35">
      <c r="A275" s="17">
        <v>700005</v>
      </c>
      <c r="B275" s="17" t="s">
        <v>756</v>
      </c>
      <c r="C275" s="17">
        <v>700005</v>
      </c>
      <c r="D275" s="17">
        <v>10</v>
      </c>
    </row>
    <row r="276" spans="1:5" x14ac:dyDescent="0.35">
      <c r="A276" s="17">
        <v>700006</v>
      </c>
      <c r="B276" s="17" t="s">
        <v>757</v>
      </c>
      <c r="C276" s="17">
        <v>700006</v>
      </c>
      <c r="D276" s="17">
        <v>0.01</v>
      </c>
    </row>
    <row r="277" spans="1:5" x14ac:dyDescent="0.35">
      <c r="B277" s="17" t="s">
        <v>758</v>
      </c>
      <c r="D277" s="17">
        <v>600</v>
      </c>
    </row>
    <row r="278" spans="1:5" x14ac:dyDescent="0.35">
      <c r="B278" s="17" t="s">
        <v>759</v>
      </c>
      <c r="D278" s="17">
        <v>400</v>
      </c>
    </row>
    <row r="279" spans="1:5" x14ac:dyDescent="0.35">
      <c r="B279" s="17" t="s">
        <v>760</v>
      </c>
      <c r="D279" s="17">
        <v>1200</v>
      </c>
    </row>
    <row r="280" spans="1:5" x14ac:dyDescent="0.35">
      <c r="B280" s="7" t="s">
        <v>761</v>
      </c>
      <c r="D280" s="7">
        <v>600</v>
      </c>
    </row>
    <row r="281" spans="1:5" x14ac:dyDescent="0.35">
      <c r="B281" s="7" t="s">
        <v>762</v>
      </c>
      <c r="D281" s="17">
        <v>1200</v>
      </c>
    </row>
    <row r="282" spans="1:5" x14ac:dyDescent="0.35">
      <c r="B282" s="17" t="s">
        <v>763</v>
      </c>
      <c r="D282" s="17">
        <v>60</v>
      </c>
    </row>
    <row r="283" spans="1:5" x14ac:dyDescent="0.35">
      <c r="B283" s="17" t="s">
        <v>764</v>
      </c>
      <c r="D283" s="17">
        <v>10</v>
      </c>
    </row>
    <row r="284" spans="1:5" x14ac:dyDescent="0.35">
      <c r="A284" s="17">
        <v>20000001</v>
      </c>
      <c r="B284" s="17" t="s">
        <v>765</v>
      </c>
      <c r="C284" s="17">
        <v>20000001</v>
      </c>
      <c r="D284" s="17">
        <v>5</v>
      </c>
      <c r="E284" s="17" t="s">
        <v>766</v>
      </c>
    </row>
    <row r="285" spans="1:5" x14ac:dyDescent="0.35">
      <c r="B285" s="17" t="s">
        <v>767</v>
      </c>
      <c r="D285" s="17">
        <v>600</v>
      </c>
    </row>
    <row r="286" spans="1:5" x14ac:dyDescent="0.35">
      <c r="A286" s="17">
        <v>40302</v>
      </c>
      <c r="B286" s="17" t="s">
        <v>768</v>
      </c>
      <c r="C286" s="17">
        <v>40302</v>
      </c>
      <c r="D286" s="17">
        <v>5</v>
      </c>
      <c r="E286" s="17" t="s">
        <v>769</v>
      </c>
    </row>
    <row r="287" spans="1:5" x14ac:dyDescent="0.35">
      <c r="A287" s="17">
        <v>40101</v>
      </c>
      <c r="B287" s="17" t="s">
        <v>770</v>
      </c>
      <c r="C287" s="17">
        <v>40101</v>
      </c>
      <c r="D287" s="17">
        <v>20</v>
      </c>
    </row>
    <row r="288" spans="1:5" x14ac:dyDescent="0.35">
      <c r="B288" s="17" t="s">
        <v>771</v>
      </c>
      <c r="D288" s="17">
        <v>800</v>
      </c>
    </row>
    <row r="289" spans="1:4" x14ac:dyDescent="0.35">
      <c r="B289" s="17" t="s">
        <v>772</v>
      </c>
      <c r="D289" s="17">
        <v>2000</v>
      </c>
    </row>
    <row r="290" spans="1:4" x14ac:dyDescent="0.35">
      <c r="A290" s="17">
        <v>220008</v>
      </c>
      <c r="B290" s="17" t="s">
        <v>773</v>
      </c>
      <c r="C290" s="17">
        <v>220008</v>
      </c>
      <c r="D290" s="17">
        <v>900</v>
      </c>
    </row>
    <row r="291" spans="1:4" x14ac:dyDescent="0.35">
      <c r="A291" s="17">
        <v>220009</v>
      </c>
      <c r="B291" s="17" t="s">
        <v>774</v>
      </c>
      <c r="C291" s="17">
        <v>220009</v>
      </c>
      <c r="D291" s="17">
        <v>600</v>
      </c>
    </row>
    <row r="292" spans="1:4" x14ac:dyDescent="0.35">
      <c r="A292" s="17">
        <v>220010</v>
      </c>
      <c r="B292" s="17" t="s">
        <v>775</v>
      </c>
      <c r="C292" s="17">
        <v>220010</v>
      </c>
      <c r="D292" s="17">
        <v>300</v>
      </c>
    </row>
    <row r="293" spans="1:4" x14ac:dyDescent="0.35">
      <c r="A293" s="17">
        <v>220011</v>
      </c>
      <c r="B293" s="17" t="s">
        <v>776</v>
      </c>
      <c r="C293" s="17">
        <v>220011</v>
      </c>
      <c r="D293" s="17">
        <v>1200</v>
      </c>
    </row>
    <row r="294" spans="1:4" x14ac:dyDescent="0.35">
      <c r="A294" s="17">
        <v>220012</v>
      </c>
      <c r="B294" s="17" t="s">
        <v>777</v>
      </c>
      <c r="C294" s="17">
        <v>220012</v>
      </c>
      <c r="D294" s="17">
        <v>1000</v>
      </c>
    </row>
    <row r="295" spans="1:4" x14ac:dyDescent="0.35">
      <c r="A295" s="17">
        <v>220013</v>
      </c>
      <c r="B295" s="17" t="s">
        <v>778</v>
      </c>
      <c r="C295" s="17">
        <v>220013</v>
      </c>
      <c r="D295" s="17">
        <v>600</v>
      </c>
    </row>
    <row r="296" spans="1:4" x14ac:dyDescent="0.35">
      <c r="A296" s="17">
        <v>32013</v>
      </c>
      <c r="B296" s="17" t="s">
        <v>779</v>
      </c>
      <c r="C296" s="17">
        <v>32013</v>
      </c>
      <c r="D296" s="17">
        <v>2</v>
      </c>
    </row>
    <row r="298" spans="1:4" x14ac:dyDescent="0.35">
      <c r="A298" s="17">
        <v>35333</v>
      </c>
      <c r="B298" s="17" t="s">
        <v>780</v>
      </c>
      <c r="C298" s="17">
        <v>35333</v>
      </c>
      <c r="D298" s="17">
        <v>120</v>
      </c>
    </row>
    <row r="299" spans="1:4" x14ac:dyDescent="0.35">
      <c r="A299" s="17">
        <v>35334</v>
      </c>
      <c r="B299" s="17" t="s">
        <v>781</v>
      </c>
      <c r="C299" s="17">
        <v>35334</v>
      </c>
      <c r="D299" s="17">
        <v>200</v>
      </c>
    </row>
    <row r="300" spans="1:4" x14ac:dyDescent="0.35">
      <c r="A300" s="17">
        <v>35335</v>
      </c>
      <c r="B300" s="17" t="s">
        <v>782</v>
      </c>
      <c r="C300" s="17">
        <v>35335</v>
      </c>
      <c r="D300" s="17">
        <v>300</v>
      </c>
    </row>
    <row r="302" spans="1:4" x14ac:dyDescent="0.35">
      <c r="B302" s="17" t="s">
        <v>783</v>
      </c>
    </row>
    <row r="303" spans="1:4" x14ac:dyDescent="0.35">
      <c r="A303" s="78" t="s">
        <v>784</v>
      </c>
      <c r="B303" s="79" t="s">
        <v>785</v>
      </c>
      <c r="C303" s="78" t="s">
        <v>784</v>
      </c>
      <c r="D303" s="7">
        <v>1</v>
      </c>
    </row>
    <row r="304" spans="1:4" x14ac:dyDescent="0.35">
      <c r="A304" s="78" t="s">
        <v>786</v>
      </c>
      <c r="B304" s="79" t="s">
        <v>787</v>
      </c>
      <c r="C304" s="78" t="s">
        <v>786</v>
      </c>
      <c r="D304" s="7">
        <v>5</v>
      </c>
    </row>
    <row r="305" spans="1:4" x14ac:dyDescent="0.35">
      <c r="A305" s="78" t="s">
        <v>788</v>
      </c>
      <c r="B305" s="79" t="s">
        <v>789</v>
      </c>
      <c r="C305" s="78" t="s">
        <v>788</v>
      </c>
      <c r="D305" s="7">
        <v>20</v>
      </c>
    </row>
    <row r="306" spans="1:4" x14ac:dyDescent="0.35">
      <c r="A306" s="78" t="s">
        <v>790</v>
      </c>
      <c r="B306" s="79" t="s">
        <v>791</v>
      </c>
      <c r="C306" s="78" t="s">
        <v>790</v>
      </c>
      <c r="D306" s="7">
        <v>100</v>
      </c>
    </row>
    <row r="307" spans="1:4" x14ac:dyDescent="0.35">
      <c r="A307" s="78" t="s">
        <v>792</v>
      </c>
      <c r="B307" s="79" t="s">
        <v>793</v>
      </c>
      <c r="C307" s="78" t="s">
        <v>792</v>
      </c>
      <c r="D307" s="7">
        <v>300</v>
      </c>
    </row>
    <row r="308" spans="1:4" x14ac:dyDescent="0.35">
      <c r="A308" s="78" t="s">
        <v>794</v>
      </c>
      <c r="B308" s="79" t="s">
        <v>795</v>
      </c>
      <c r="C308" s="78" t="s">
        <v>794</v>
      </c>
      <c r="D308" s="7">
        <v>1000</v>
      </c>
    </row>
    <row r="309" spans="1:4" x14ac:dyDescent="0.35">
      <c r="A309" s="7"/>
      <c r="B309" s="7"/>
      <c r="C309" s="7"/>
      <c r="D309" s="7"/>
    </row>
    <row r="310" spans="1:4" x14ac:dyDescent="0.35">
      <c r="A310" s="7"/>
      <c r="B310" s="7" t="s">
        <v>796</v>
      </c>
      <c r="C310" s="7"/>
      <c r="D310" s="7"/>
    </row>
    <row r="311" spans="1:4" x14ac:dyDescent="0.35">
      <c r="A311" s="78" t="s">
        <v>797</v>
      </c>
      <c r="B311" s="79" t="s">
        <v>798</v>
      </c>
      <c r="C311" s="78" t="s">
        <v>797</v>
      </c>
      <c r="D311" s="7">
        <v>20</v>
      </c>
    </row>
    <row r="312" spans="1:4" x14ac:dyDescent="0.35">
      <c r="A312" s="78" t="s">
        <v>799</v>
      </c>
      <c r="B312" s="79" t="s">
        <v>800</v>
      </c>
      <c r="C312" s="78" t="s">
        <v>799</v>
      </c>
      <c r="D312" s="7">
        <v>20</v>
      </c>
    </row>
    <row r="313" spans="1:4" x14ac:dyDescent="0.35">
      <c r="A313" s="78" t="s">
        <v>801</v>
      </c>
      <c r="B313" s="79" t="s">
        <v>802</v>
      </c>
      <c r="C313" s="78" t="s">
        <v>801</v>
      </c>
      <c r="D313" s="7">
        <v>30</v>
      </c>
    </row>
    <row r="314" spans="1:4" x14ac:dyDescent="0.35">
      <c r="A314" s="78" t="s">
        <v>803</v>
      </c>
      <c r="B314" s="79" t="s">
        <v>804</v>
      </c>
      <c r="C314" s="78" t="s">
        <v>803</v>
      </c>
      <c r="D314" s="7">
        <v>30</v>
      </c>
    </row>
    <row r="315" spans="1:4" x14ac:dyDescent="0.35">
      <c r="A315" s="78" t="s">
        <v>805</v>
      </c>
      <c r="B315" s="79" t="s">
        <v>806</v>
      </c>
      <c r="C315" s="78" t="s">
        <v>805</v>
      </c>
      <c r="D315" s="7">
        <v>90</v>
      </c>
    </row>
    <row r="316" spans="1:4" x14ac:dyDescent="0.35">
      <c r="A316" s="78" t="s">
        <v>807</v>
      </c>
      <c r="B316" s="79" t="s">
        <v>808</v>
      </c>
      <c r="C316" s="78" t="s">
        <v>807</v>
      </c>
      <c r="D316" s="7">
        <v>200</v>
      </c>
    </row>
    <row r="317" spans="1:4" x14ac:dyDescent="0.35">
      <c r="A317" s="78" t="s">
        <v>809</v>
      </c>
      <c r="B317" s="79" t="s">
        <v>810</v>
      </c>
      <c r="C317" s="78" t="s">
        <v>809</v>
      </c>
      <c r="D317" s="7">
        <v>250</v>
      </c>
    </row>
    <row r="318" spans="1:4" x14ac:dyDescent="0.35">
      <c r="A318" s="78" t="s">
        <v>811</v>
      </c>
      <c r="B318" s="79" t="s">
        <v>812</v>
      </c>
      <c r="C318" s="78" t="s">
        <v>811</v>
      </c>
      <c r="D318" s="7">
        <v>400</v>
      </c>
    </row>
    <row r="319" spans="1:4" x14ac:dyDescent="0.35">
      <c r="A319" s="78" t="s">
        <v>813</v>
      </c>
      <c r="B319" s="79" t="s">
        <v>814</v>
      </c>
      <c r="C319" s="78" t="s">
        <v>813</v>
      </c>
      <c r="D319" s="7">
        <v>500</v>
      </c>
    </row>
    <row r="320" spans="1:4" x14ac:dyDescent="0.35">
      <c r="A320" s="78" t="s">
        <v>815</v>
      </c>
      <c r="B320" s="79" t="s">
        <v>816</v>
      </c>
      <c r="C320" s="78" t="s">
        <v>815</v>
      </c>
      <c r="D320" s="7">
        <v>600</v>
      </c>
    </row>
    <row r="321" spans="1:4" x14ac:dyDescent="0.35">
      <c r="A321" s="78" t="s">
        <v>817</v>
      </c>
      <c r="B321" s="79" t="s">
        <v>818</v>
      </c>
      <c r="C321" s="78" t="s">
        <v>817</v>
      </c>
      <c r="D321" s="7">
        <v>2000</v>
      </c>
    </row>
    <row r="322" spans="1:4" x14ac:dyDescent="0.35">
      <c r="A322" s="78" t="s">
        <v>819</v>
      </c>
      <c r="B322" s="79" t="s">
        <v>820</v>
      </c>
      <c r="C322" s="78" t="s">
        <v>819</v>
      </c>
      <c r="D322" s="7">
        <v>3600</v>
      </c>
    </row>
    <row r="323" spans="1:4" x14ac:dyDescent="0.35">
      <c r="A323" s="78" t="s">
        <v>821</v>
      </c>
      <c r="B323" s="79" t="s">
        <v>822</v>
      </c>
      <c r="C323" s="78" t="s">
        <v>821</v>
      </c>
      <c r="D323" s="7">
        <v>4000</v>
      </c>
    </row>
    <row r="324" spans="1:4" x14ac:dyDescent="0.35">
      <c r="A324" s="78" t="s">
        <v>823</v>
      </c>
      <c r="B324" s="79" t="s">
        <v>824</v>
      </c>
      <c r="C324" s="78" t="s">
        <v>823</v>
      </c>
      <c r="D324" s="7">
        <v>8500</v>
      </c>
    </row>
    <row r="325" spans="1:4" x14ac:dyDescent="0.35">
      <c r="A325" s="78" t="s">
        <v>825</v>
      </c>
      <c r="B325" s="79" t="s">
        <v>826</v>
      </c>
      <c r="C325" s="78" t="s">
        <v>825</v>
      </c>
      <c r="D325" s="7">
        <v>9000</v>
      </c>
    </row>
    <row r="326" spans="1:4" x14ac:dyDescent="0.35">
      <c r="A326" s="78" t="s">
        <v>827</v>
      </c>
      <c r="B326" s="79" t="s">
        <v>828</v>
      </c>
      <c r="C326" s="78" t="s">
        <v>827</v>
      </c>
      <c r="D326" s="7">
        <v>10000</v>
      </c>
    </row>
    <row r="327" spans="1:4" x14ac:dyDescent="0.35">
      <c r="A327" s="78" t="s">
        <v>829</v>
      </c>
      <c r="B327" s="79" t="s">
        <v>830</v>
      </c>
      <c r="C327" s="78" t="s">
        <v>829</v>
      </c>
      <c r="D327" s="7">
        <v>100</v>
      </c>
    </row>
    <row r="328" spans="1:4" x14ac:dyDescent="0.35">
      <c r="A328" s="78" t="s">
        <v>831</v>
      </c>
      <c r="B328" s="79" t="s">
        <v>832</v>
      </c>
      <c r="C328" s="78" t="s">
        <v>831</v>
      </c>
      <c r="D328" s="7">
        <v>100</v>
      </c>
    </row>
    <row r="329" spans="1:4" x14ac:dyDescent="0.35">
      <c r="A329" s="78" t="s">
        <v>833</v>
      </c>
      <c r="B329" s="79" t="s">
        <v>834</v>
      </c>
      <c r="C329" s="78" t="s">
        <v>833</v>
      </c>
      <c r="D329" s="7">
        <v>150</v>
      </c>
    </row>
    <row r="330" spans="1:4" x14ac:dyDescent="0.35">
      <c r="A330" s="78" t="s">
        <v>835</v>
      </c>
      <c r="B330" s="79" t="s">
        <v>836</v>
      </c>
      <c r="C330" s="78" t="s">
        <v>835</v>
      </c>
      <c r="D330" s="7">
        <v>150</v>
      </c>
    </row>
    <row r="331" spans="1:4" x14ac:dyDescent="0.35">
      <c r="A331" s="78" t="s">
        <v>837</v>
      </c>
      <c r="B331" s="79" t="s">
        <v>838</v>
      </c>
      <c r="C331" s="78" t="s">
        <v>837</v>
      </c>
      <c r="D331" s="7">
        <v>250</v>
      </c>
    </row>
    <row r="332" spans="1:4" x14ac:dyDescent="0.35">
      <c r="A332" s="78" t="s">
        <v>839</v>
      </c>
      <c r="B332" s="79" t="s">
        <v>840</v>
      </c>
      <c r="C332" s="78" t="s">
        <v>839</v>
      </c>
      <c r="D332" s="7">
        <v>600</v>
      </c>
    </row>
    <row r="333" spans="1:4" x14ac:dyDescent="0.35">
      <c r="A333" s="80" t="s">
        <v>841</v>
      </c>
      <c r="B333" s="80" t="s">
        <v>842</v>
      </c>
      <c r="C333" s="80" t="s">
        <v>841</v>
      </c>
      <c r="D333" s="7">
        <v>20</v>
      </c>
    </row>
    <row r="334" spans="1:4" x14ac:dyDescent="0.35">
      <c r="A334" s="80" t="s">
        <v>843</v>
      </c>
      <c r="B334" s="80" t="s">
        <v>844</v>
      </c>
      <c r="C334" s="80" t="s">
        <v>843</v>
      </c>
      <c r="D334" s="7">
        <v>30</v>
      </c>
    </row>
    <row r="335" spans="1:4" x14ac:dyDescent="0.35">
      <c r="A335" s="80" t="s">
        <v>845</v>
      </c>
      <c r="B335" s="80" t="s">
        <v>846</v>
      </c>
      <c r="C335" s="80" t="s">
        <v>845</v>
      </c>
      <c r="D335" s="7">
        <v>80</v>
      </c>
    </row>
    <row r="336" spans="1:4" x14ac:dyDescent="0.35">
      <c r="A336" s="78" t="s">
        <v>847</v>
      </c>
      <c r="B336" s="79" t="s">
        <v>848</v>
      </c>
      <c r="C336" s="78" t="s">
        <v>847</v>
      </c>
      <c r="D336" s="7">
        <v>1500</v>
      </c>
    </row>
    <row r="337" spans="1:4" x14ac:dyDescent="0.35">
      <c r="A337" s="78" t="s">
        <v>849</v>
      </c>
      <c r="B337" s="79" t="s">
        <v>850</v>
      </c>
      <c r="C337" s="78" t="s">
        <v>849</v>
      </c>
      <c r="D337" s="7">
        <v>1800</v>
      </c>
    </row>
    <row r="338" spans="1:4" x14ac:dyDescent="0.35">
      <c r="A338" s="78" t="s">
        <v>851</v>
      </c>
      <c r="B338" s="79" t="s">
        <v>852</v>
      </c>
      <c r="C338" s="78" t="s">
        <v>851</v>
      </c>
      <c r="D338" s="7">
        <v>2500</v>
      </c>
    </row>
    <row r="339" spans="1:4" x14ac:dyDescent="0.35">
      <c r="A339" s="78" t="s">
        <v>853</v>
      </c>
      <c r="B339" s="79" t="s">
        <v>854</v>
      </c>
      <c r="C339" s="78" t="s">
        <v>853</v>
      </c>
      <c r="D339" s="7">
        <v>5000</v>
      </c>
    </row>
    <row r="341" spans="1:4" x14ac:dyDescent="0.35">
      <c r="A341" s="22"/>
      <c r="B341" s="22" t="s">
        <v>855</v>
      </c>
      <c r="C341" s="22"/>
      <c r="D341" s="22">
        <v>15</v>
      </c>
    </row>
    <row r="342" spans="1:4" x14ac:dyDescent="0.35">
      <c r="A342" s="22"/>
      <c r="B342" s="22" t="s">
        <v>856</v>
      </c>
      <c r="C342" s="22"/>
      <c r="D342" s="22">
        <v>10</v>
      </c>
    </row>
    <row r="343" spans="1:4" x14ac:dyDescent="0.35">
      <c r="A343" s="22">
        <v>117</v>
      </c>
      <c r="B343" s="22" t="s">
        <v>857</v>
      </c>
      <c r="C343" s="22"/>
      <c r="D343" s="22">
        <v>10</v>
      </c>
    </row>
    <row r="344" spans="1:4" x14ac:dyDescent="0.35">
      <c r="A344" s="22">
        <v>24568</v>
      </c>
      <c r="B344" s="22" t="s">
        <v>858</v>
      </c>
      <c r="C344" s="22">
        <v>24568</v>
      </c>
      <c r="D344" s="22">
        <v>5000</v>
      </c>
    </row>
    <row r="345" spans="1:4" x14ac:dyDescent="0.35">
      <c r="A345" s="22">
        <v>24068</v>
      </c>
      <c r="B345" s="22" t="s">
        <v>859</v>
      </c>
      <c r="C345" s="22">
        <v>24068</v>
      </c>
      <c r="D345" s="22">
        <v>5000</v>
      </c>
    </row>
    <row r="346" spans="1:4" x14ac:dyDescent="0.35">
      <c r="A346" s="22">
        <v>31047</v>
      </c>
      <c r="B346" s="22" t="s">
        <v>860</v>
      </c>
      <c r="C346" s="22">
        <v>31047</v>
      </c>
      <c r="D346" s="22">
        <v>6000</v>
      </c>
    </row>
    <row r="347" spans="1:4" x14ac:dyDescent="0.35">
      <c r="A347" s="22">
        <v>31048</v>
      </c>
      <c r="B347" s="22" t="s">
        <v>861</v>
      </c>
      <c r="C347" s="22">
        <v>31048</v>
      </c>
      <c r="D347" s="22">
        <v>6000</v>
      </c>
    </row>
    <row r="348" spans="1:4" x14ac:dyDescent="0.35">
      <c r="A348" s="22">
        <v>118</v>
      </c>
      <c r="B348" s="22" t="s">
        <v>862</v>
      </c>
      <c r="C348" s="22">
        <v>118</v>
      </c>
      <c r="D348" s="22">
        <v>40</v>
      </c>
    </row>
    <row r="349" spans="1:4" x14ac:dyDescent="0.35">
      <c r="A349" s="22">
        <v>119</v>
      </c>
      <c r="B349" s="22" t="s">
        <v>863</v>
      </c>
      <c r="C349" s="22">
        <v>119</v>
      </c>
      <c r="D349" s="22">
        <v>80</v>
      </c>
    </row>
    <row r="351" spans="1:4" ht="17.25" x14ac:dyDescent="0.35">
      <c r="A351" s="81">
        <v>30021</v>
      </c>
      <c r="B351" s="81" t="s">
        <v>864</v>
      </c>
      <c r="C351" s="81">
        <v>30021</v>
      </c>
      <c r="D351" s="17">
        <v>110</v>
      </c>
    </row>
    <row r="352" spans="1:4" ht="17.25" x14ac:dyDescent="0.35">
      <c r="A352" s="81">
        <v>30022</v>
      </c>
      <c r="B352" s="81" t="s">
        <v>865</v>
      </c>
      <c r="C352" s="81">
        <v>30022</v>
      </c>
      <c r="D352" s="17">
        <v>220</v>
      </c>
    </row>
    <row r="353" spans="1:4" ht="17.25" x14ac:dyDescent="0.35">
      <c r="A353" s="81">
        <v>30023</v>
      </c>
      <c r="B353" s="81" t="s">
        <v>866</v>
      </c>
      <c r="C353" s="81">
        <v>30023</v>
      </c>
      <c r="D353" s="17">
        <v>400</v>
      </c>
    </row>
    <row r="354" spans="1:4" ht="17.25" x14ac:dyDescent="0.35">
      <c r="A354" s="81">
        <v>30024</v>
      </c>
      <c r="B354" s="81" t="s">
        <v>867</v>
      </c>
      <c r="C354" s="81">
        <v>30024</v>
      </c>
      <c r="D354" s="17">
        <v>720</v>
      </c>
    </row>
    <row r="355" spans="1:4" ht="17.25" x14ac:dyDescent="0.35">
      <c r="A355" s="81">
        <v>30025</v>
      </c>
      <c r="B355" s="81" t="s">
        <v>868</v>
      </c>
      <c r="C355" s="81">
        <v>30025</v>
      </c>
      <c r="D355" s="17">
        <v>1255</v>
      </c>
    </row>
    <row r="356" spans="1:4" ht="17.25" x14ac:dyDescent="0.35">
      <c r="A356" s="81">
        <v>30026</v>
      </c>
      <c r="B356" s="81" t="s">
        <v>869</v>
      </c>
      <c r="C356" s="81">
        <v>30026</v>
      </c>
      <c r="D356" s="17">
        <v>2160</v>
      </c>
    </row>
    <row r="357" spans="1:4" ht="17.25" x14ac:dyDescent="0.35">
      <c r="A357" s="81">
        <v>30027</v>
      </c>
      <c r="B357" s="81" t="s">
        <v>870</v>
      </c>
      <c r="C357" s="81">
        <v>30027</v>
      </c>
      <c r="D357" s="17">
        <v>3705</v>
      </c>
    </row>
    <row r="358" spans="1:4" ht="17.25" x14ac:dyDescent="0.35">
      <c r="A358" s="81">
        <v>30028</v>
      </c>
      <c r="B358" s="81" t="s">
        <v>871</v>
      </c>
      <c r="C358" s="81">
        <v>30028</v>
      </c>
      <c r="D358" s="17">
        <v>6335</v>
      </c>
    </row>
    <row r="359" spans="1:4" ht="17.25" x14ac:dyDescent="0.35">
      <c r="A359" s="81">
        <v>30029</v>
      </c>
      <c r="B359" s="81" t="s">
        <v>872</v>
      </c>
      <c r="C359" s="81">
        <v>30029</v>
      </c>
      <c r="D359" s="17">
        <v>10800</v>
      </c>
    </row>
    <row r="360" spans="1:4" ht="17.25" x14ac:dyDescent="0.35">
      <c r="A360" s="81">
        <v>30031</v>
      </c>
      <c r="B360" s="81" t="s">
        <v>873</v>
      </c>
      <c r="C360" s="81">
        <v>30031</v>
      </c>
      <c r="D360" s="17">
        <v>110</v>
      </c>
    </row>
    <row r="361" spans="1:4" ht="17.25" x14ac:dyDescent="0.35">
      <c r="A361" s="81">
        <v>30032</v>
      </c>
      <c r="B361" s="81" t="s">
        <v>874</v>
      </c>
      <c r="C361" s="81">
        <v>30032</v>
      </c>
      <c r="D361" s="17">
        <v>220</v>
      </c>
    </row>
    <row r="362" spans="1:4" ht="17.25" x14ac:dyDescent="0.35">
      <c r="A362" s="81">
        <v>30033</v>
      </c>
      <c r="B362" s="81" t="s">
        <v>875</v>
      </c>
      <c r="C362" s="81">
        <v>30033</v>
      </c>
      <c r="D362" s="17">
        <v>400</v>
      </c>
    </row>
    <row r="363" spans="1:4" ht="17.25" x14ac:dyDescent="0.35">
      <c r="A363" s="81">
        <v>30034</v>
      </c>
      <c r="B363" s="81" t="s">
        <v>876</v>
      </c>
      <c r="C363" s="81">
        <v>30034</v>
      </c>
      <c r="D363" s="17">
        <v>720</v>
      </c>
    </row>
    <row r="364" spans="1:4" ht="17.25" x14ac:dyDescent="0.35">
      <c r="A364" s="81">
        <v>30035</v>
      </c>
      <c r="B364" s="81" t="s">
        <v>877</v>
      </c>
      <c r="C364" s="81">
        <v>30035</v>
      </c>
      <c r="D364" s="17">
        <v>1255</v>
      </c>
    </row>
    <row r="365" spans="1:4" ht="17.25" x14ac:dyDescent="0.35">
      <c r="A365" s="81">
        <v>30036</v>
      </c>
      <c r="B365" s="81" t="s">
        <v>878</v>
      </c>
      <c r="C365" s="81">
        <v>30036</v>
      </c>
      <c r="D365" s="17">
        <v>2160</v>
      </c>
    </row>
    <row r="366" spans="1:4" ht="17.25" x14ac:dyDescent="0.35">
      <c r="A366" s="81">
        <v>30037</v>
      </c>
      <c r="B366" s="81" t="s">
        <v>879</v>
      </c>
      <c r="C366" s="81">
        <v>30037</v>
      </c>
      <c r="D366" s="17">
        <v>3705</v>
      </c>
    </row>
    <row r="367" spans="1:4" ht="17.25" x14ac:dyDescent="0.35">
      <c r="A367" s="81">
        <v>30038</v>
      </c>
      <c r="B367" s="81" t="s">
        <v>880</v>
      </c>
      <c r="C367" s="81">
        <v>30038</v>
      </c>
      <c r="D367" s="17">
        <v>6335</v>
      </c>
    </row>
    <row r="368" spans="1:4" ht="17.25" x14ac:dyDescent="0.35">
      <c r="A368" s="81">
        <v>30039</v>
      </c>
      <c r="B368" s="81" t="s">
        <v>881</v>
      </c>
      <c r="C368" s="81">
        <v>30039</v>
      </c>
      <c r="D368" s="17">
        <v>10800</v>
      </c>
    </row>
    <row r="374" spans="2:9" x14ac:dyDescent="0.35">
      <c r="B374" s="7" t="s">
        <v>882</v>
      </c>
      <c r="D374" s="82">
        <v>0.3</v>
      </c>
      <c r="E374" s="83">
        <v>0.55000000000000004</v>
      </c>
      <c r="F374" s="83">
        <v>1</v>
      </c>
      <c r="G374" s="82">
        <v>0.3</v>
      </c>
      <c r="H374" s="83">
        <v>0.55000000000000004</v>
      </c>
      <c r="I374" s="83">
        <v>1</v>
      </c>
    </row>
    <row r="375" spans="2:9" x14ac:dyDescent="0.35">
      <c r="B375" s="1"/>
      <c r="D375" s="84" t="s">
        <v>883</v>
      </c>
      <c r="E375" s="84" t="s">
        <v>884</v>
      </c>
      <c r="F375" s="84" t="s">
        <v>885</v>
      </c>
      <c r="G375" s="84" t="s">
        <v>883</v>
      </c>
      <c r="H375" s="84" t="s">
        <v>884</v>
      </c>
      <c r="I375" s="84" t="s">
        <v>885</v>
      </c>
    </row>
    <row r="376" spans="2:9" x14ac:dyDescent="0.35">
      <c r="B376" s="1"/>
      <c r="D376" s="82">
        <v>2.0087593699991576E-2</v>
      </c>
      <c r="E376" s="82">
        <v>3.6827255116651227E-2</v>
      </c>
      <c r="F376" s="82">
        <v>6.6958645666638589E-2</v>
      </c>
      <c r="G376">
        <v>25</v>
      </c>
      <c r="H376">
        <v>45</v>
      </c>
      <c r="I376">
        <v>90</v>
      </c>
    </row>
    <row r="377" spans="2:9" x14ac:dyDescent="0.35">
      <c r="B377" s="1"/>
      <c r="D377" s="82">
        <v>2.8223700833824646E-2</v>
      </c>
      <c r="E377" s="82">
        <v>5.174345152867852E-2</v>
      </c>
      <c r="F377" s="82">
        <v>9.4079002779415485E-2</v>
      </c>
      <c r="G377">
        <v>30</v>
      </c>
      <c r="H377">
        <v>60</v>
      </c>
      <c r="I377">
        <v>110</v>
      </c>
    </row>
    <row r="378" spans="2:9" x14ac:dyDescent="0.35">
      <c r="B378" s="1"/>
      <c r="D378" s="82">
        <v>3.7597911227154043E-2</v>
      </c>
      <c r="E378" s="82">
        <v>6.8929503916449086E-2</v>
      </c>
      <c r="F378" s="82">
        <v>0.12532637075718014</v>
      </c>
      <c r="G378">
        <v>35</v>
      </c>
      <c r="H378">
        <v>65</v>
      </c>
      <c r="I378">
        <v>120</v>
      </c>
    </row>
    <row r="379" spans="2:9" x14ac:dyDescent="0.35">
      <c r="B379" s="1"/>
      <c r="D379" s="82">
        <v>4.8387096774193547E-2</v>
      </c>
      <c r="E379" s="82">
        <v>8.8709677419354843E-2</v>
      </c>
      <c r="F379" s="82">
        <v>0.16129032258064516</v>
      </c>
      <c r="G379">
        <v>40</v>
      </c>
      <c r="H379">
        <v>75</v>
      </c>
      <c r="I379">
        <v>140</v>
      </c>
    </row>
    <row r="380" spans="2:9" x14ac:dyDescent="0.35">
      <c r="B380" s="1"/>
      <c r="D380" s="82">
        <v>6.0768129369156904E-2</v>
      </c>
      <c r="E380" s="82">
        <v>0.11140823717678768</v>
      </c>
      <c r="F380" s="82">
        <v>0.20256043123052303</v>
      </c>
      <c r="G380">
        <v>45</v>
      </c>
      <c r="H380">
        <v>85</v>
      </c>
      <c r="I380">
        <v>160</v>
      </c>
    </row>
    <row r="381" spans="2:9" x14ac:dyDescent="0.35">
      <c r="B381" s="1"/>
      <c r="D381" s="82">
        <v>7.5018950560094333E-2</v>
      </c>
      <c r="E381" s="82">
        <v>0.1375347426935063</v>
      </c>
      <c r="F381" s="82">
        <v>0.25006316853364779</v>
      </c>
      <c r="G381">
        <v>55</v>
      </c>
      <c r="H381">
        <v>100</v>
      </c>
      <c r="I381">
        <v>190</v>
      </c>
    </row>
    <row r="382" spans="2:9" x14ac:dyDescent="0.35">
      <c r="B382" s="1"/>
      <c r="D382" s="82">
        <v>9.1417501895056E-2</v>
      </c>
      <c r="E382" s="82">
        <v>0.16759875347426936</v>
      </c>
      <c r="F382" s="82">
        <v>0.30472500631685334</v>
      </c>
      <c r="G382">
        <v>65</v>
      </c>
      <c r="H382">
        <v>120</v>
      </c>
      <c r="I382">
        <v>220</v>
      </c>
    </row>
    <row r="383" spans="2:9" x14ac:dyDescent="0.35">
      <c r="B383" s="1"/>
      <c r="D383" s="82">
        <v>0.11026699233555125</v>
      </c>
      <c r="E383" s="82">
        <v>0.2021561526151773</v>
      </c>
      <c r="F383" s="82">
        <v>0.36755664111850417</v>
      </c>
      <c r="G383">
        <v>75</v>
      </c>
      <c r="H383">
        <v>135</v>
      </c>
      <c r="I383">
        <v>250</v>
      </c>
    </row>
    <row r="384" spans="2:9" x14ac:dyDescent="0.35">
      <c r="B384" s="1"/>
      <c r="D384" s="82">
        <v>0.13194643308346668</v>
      </c>
      <c r="E384" s="82">
        <v>0.24190179398635561</v>
      </c>
      <c r="F384" s="82">
        <v>0.43982144361155562</v>
      </c>
      <c r="G384">
        <v>85</v>
      </c>
      <c r="H384">
        <v>155</v>
      </c>
      <c r="I384">
        <v>290</v>
      </c>
    </row>
    <row r="385" spans="2:9" x14ac:dyDescent="0.35">
      <c r="B385" s="1"/>
      <c r="D385" s="82">
        <v>0.15688537016760717</v>
      </c>
      <c r="E385" s="82">
        <v>0.28762317864061315</v>
      </c>
      <c r="F385" s="82">
        <v>0.52295123389202391</v>
      </c>
      <c r="G385">
        <v>100</v>
      </c>
      <c r="H385">
        <v>185</v>
      </c>
      <c r="I385">
        <v>340</v>
      </c>
    </row>
    <row r="386" spans="2:9" x14ac:dyDescent="0.35">
      <c r="B386" s="1"/>
      <c r="D386" s="82">
        <v>0.18553861703023666</v>
      </c>
      <c r="E386" s="82">
        <v>0.34015413122210059</v>
      </c>
      <c r="F386" s="82">
        <v>0.61846205676745558</v>
      </c>
      <c r="G386">
        <v>115</v>
      </c>
      <c r="H386">
        <v>210</v>
      </c>
      <c r="I386">
        <v>390</v>
      </c>
    </row>
    <row r="387" spans="2:9" x14ac:dyDescent="0.35">
      <c r="B387" s="1"/>
      <c r="D387" s="82">
        <v>0.21851259159437378</v>
      </c>
      <c r="E387" s="82">
        <v>0.40060641792301865</v>
      </c>
      <c r="F387" s="82">
        <v>0.72837530531457928</v>
      </c>
      <c r="G387">
        <v>135</v>
      </c>
      <c r="H387">
        <v>245</v>
      </c>
      <c r="I387">
        <v>450</v>
      </c>
    </row>
    <row r="388" spans="2:9" x14ac:dyDescent="0.35">
      <c r="B388" s="1"/>
      <c r="D388" s="82">
        <v>0.25638844436957803</v>
      </c>
      <c r="E388" s="82">
        <v>0.47004548134422641</v>
      </c>
      <c r="F388" s="82">
        <v>0.85462814789859343</v>
      </c>
      <c r="G388">
        <v>155</v>
      </c>
      <c r="H388">
        <v>285</v>
      </c>
      <c r="I388">
        <v>520</v>
      </c>
    </row>
    <row r="389" spans="2:9" x14ac:dyDescent="0.35">
      <c r="B389" s="1"/>
      <c r="D389" s="82">
        <v>0.3</v>
      </c>
      <c r="E389" s="82">
        <v>0.55000000000000004</v>
      </c>
      <c r="F389" s="82">
        <v>1</v>
      </c>
      <c r="G389">
        <v>180</v>
      </c>
      <c r="H389">
        <v>330</v>
      </c>
      <c r="I389">
        <v>600</v>
      </c>
    </row>
    <row r="390" spans="2:9" x14ac:dyDescent="0.35">
      <c r="B390" s="1"/>
      <c r="D390" s="82"/>
      <c r="E390"/>
      <c r="F390"/>
      <c r="G390"/>
      <c r="H390"/>
      <c r="I390"/>
    </row>
    <row r="391" spans="2:9" x14ac:dyDescent="0.35">
      <c r="B391" s="7" t="s">
        <v>886</v>
      </c>
      <c r="D391" s="82"/>
      <c r="E391"/>
      <c r="F391"/>
      <c r="G391"/>
      <c r="H391"/>
      <c r="I391"/>
    </row>
    <row r="392" spans="2:9" x14ac:dyDescent="0.35">
      <c r="B392" s="1"/>
      <c r="D392" s="84" t="s">
        <v>883</v>
      </c>
      <c r="E392" s="84" t="s">
        <v>884</v>
      </c>
      <c r="F392" s="84" t="s">
        <v>885</v>
      </c>
      <c r="G392" s="84" t="s">
        <v>883</v>
      </c>
      <c r="H392" s="84" t="s">
        <v>884</v>
      </c>
      <c r="I392" s="84" t="s">
        <v>885</v>
      </c>
    </row>
    <row r="393" spans="2:9" x14ac:dyDescent="0.35">
      <c r="B393" s="1"/>
      <c r="D393" s="85"/>
      <c r="E393" s="82"/>
      <c r="F393" s="82"/>
      <c r="G393">
        <v>35</v>
      </c>
      <c r="H393">
        <v>65</v>
      </c>
      <c r="I393">
        <v>135</v>
      </c>
    </row>
    <row r="394" spans="2:9" x14ac:dyDescent="0.35">
      <c r="B394" s="1"/>
      <c r="D394" s="82"/>
      <c r="E394" s="82"/>
      <c r="F394" s="82"/>
      <c r="G394">
        <v>45</v>
      </c>
      <c r="H394">
        <v>90</v>
      </c>
      <c r="I394">
        <v>165</v>
      </c>
    </row>
    <row r="395" spans="2:9" x14ac:dyDescent="0.35">
      <c r="B395" s="1"/>
      <c r="D395" s="82"/>
      <c r="E395" s="82"/>
      <c r="F395" s="82"/>
      <c r="G395">
        <v>50</v>
      </c>
      <c r="H395">
        <v>95</v>
      </c>
      <c r="I395">
        <v>180</v>
      </c>
    </row>
    <row r="396" spans="2:9" x14ac:dyDescent="0.35">
      <c r="B396" s="1"/>
      <c r="D396" s="82"/>
      <c r="E396" s="82"/>
      <c r="F396" s="82"/>
      <c r="G396">
        <v>60</v>
      </c>
      <c r="H396">
        <v>110</v>
      </c>
      <c r="I396">
        <v>210</v>
      </c>
    </row>
    <row r="397" spans="2:9" x14ac:dyDescent="0.35">
      <c r="B397" s="1"/>
      <c r="D397" s="82"/>
      <c r="E397" s="82"/>
      <c r="F397" s="82"/>
      <c r="G397">
        <v>65</v>
      </c>
      <c r="H397">
        <v>125</v>
      </c>
      <c r="I397">
        <v>240</v>
      </c>
    </row>
    <row r="398" spans="2:9" x14ac:dyDescent="0.35">
      <c r="B398" s="1"/>
      <c r="D398" s="82"/>
      <c r="E398" s="82"/>
      <c r="F398" s="82"/>
      <c r="G398">
        <v>80</v>
      </c>
      <c r="H398">
        <v>150</v>
      </c>
      <c r="I398">
        <v>285</v>
      </c>
    </row>
    <row r="399" spans="2:9" x14ac:dyDescent="0.35">
      <c r="B399" s="1"/>
      <c r="D399" s="82"/>
      <c r="E399" s="82"/>
      <c r="F399" s="82"/>
      <c r="G399">
        <v>95</v>
      </c>
      <c r="H399">
        <v>180</v>
      </c>
      <c r="I399">
        <v>330</v>
      </c>
    </row>
    <row r="400" spans="2:9" x14ac:dyDescent="0.35">
      <c r="B400" s="1"/>
      <c r="D400" s="82"/>
      <c r="E400" s="82"/>
      <c r="F400" s="82"/>
      <c r="G400">
        <v>110</v>
      </c>
      <c r="H400">
        <v>200</v>
      </c>
      <c r="I400">
        <v>375</v>
      </c>
    </row>
    <row r="401" spans="2:9" x14ac:dyDescent="0.35">
      <c r="B401" s="1"/>
      <c r="D401" s="82"/>
      <c r="E401" s="82"/>
      <c r="F401" s="82"/>
      <c r="G401">
        <v>125</v>
      </c>
      <c r="H401">
        <v>230</v>
      </c>
      <c r="I401">
        <v>435</v>
      </c>
    </row>
    <row r="402" spans="2:9" x14ac:dyDescent="0.35">
      <c r="B402" s="1"/>
      <c r="D402" s="82"/>
      <c r="E402" s="82"/>
      <c r="F402" s="82"/>
      <c r="G402">
        <v>150</v>
      </c>
      <c r="H402">
        <v>275</v>
      </c>
      <c r="I402">
        <v>510</v>
      </c>
    </row>
    <row r="403" spans="2:9" x14ac:dyDescent="0.35">
      <c r="B403" s="1"/>
      <c r="D403" s="82"/>
      <c r="E403" s="82"/>
      <c r="F403" s="82"/>
      <c r="G403">
        <v>170</v>
      </c>
      <c r="H403">
        <v>315</v>
      </c>
      <c r="I403">
        <v>585</v>
      </c>
    </row>
    <row r="404" spans="2:9" x14ac:dyDescent="0.35">
      <c r="B404" s="1"/>
      <c r="D404" s="82"/>
      <c r="E404" s="82"/>
      <c r="F404" s="82"/>
      <c r="G404">
        <v>200</v>
      </c>
      <c r="H404">
        <v>365</v>
      </c>
      <c r="I404">
        <v>675</v>
      </c>
    </row>
    <row r="405" spans="2:9" x14ac:dyDescent="0.35">
      <c r="B405" s="1"/>
      <c r="D405" s="82"/>
      <c r="E405" s="82"/>
      <c r="F405" s="82"/>
      <c r="G405">
        <v>230</v>
      </c>
      <c r="H405">
        <v>425</v>
      </c>
      <c r="I405">
        <v>780</v>
      </c>
    </row>
    <row r="406" spans="2:9" x14ac:dyDescent="0.35">
      <c r="B406" s="1"/>
      <c r="D406" s="82"/>
      <c r="E406" s="82"/>
      <c r="F406" s="82"/>
      <c r="G406">
        <v>270</v>
      </c>
      <c r="H406">
        <v>495</v>
      </c>
      <c r="I406">
        <v>900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>DK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</dc:creator>
  <cp:lastModifiedBy>Administrator</cp:lastModifiedBy>
  <dcterms:created xsi:type="dcterms:W3CDTF">2019-06-10T06:30:33Z</dcterms:created>
  <dcterms:modified xsi:type="dcterms:W3CDTF">2020-10-09T09:31:13Z</dcterms:modified>
</cp:coreProperties>
</file>