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28800" windowHeight="12240"/>
  </bookViews>
  <sheets>
    <sheet name="Sheet1" sheetId="1" r:id="rId1"/>
    <sheet name="Sheet3" sheetId="2" r:id="rId2"/>
    <sheet name="新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9" i="4" l="1"/>
  <c r="K65" i="4"/>
  <c r="K61" i="4"/>
  <c r="K57" i="4"/>
  <c r="K53" i="4"/>
  <c r="K49" i="4"/>
  <c r="K45" i="4"/>
  <c r="K41" i="4"/>
  <c r="K37" i="4"/>
  <c r="K33" i="4"/>
  <c r="K29" i="4"/>
  <c r="K25" i="4"/>
  <c r="K21" i="4"/>
  <c r="K17" i="4"/>
  <c r="K13" i="4"/>
  <c r="K9" i="4"/>
  <c r="K5" i="4"/>
  <c r="B29" i="4" l="1"/>
  <c r="F29" i="4"/>
  <c r="B25" i="4"/>
  <c r="F25" i="4"/>
  <c r="F69" i="4"/>
  <c r="B69" i="4"/>
  <c r="F68" i="4"/>
  <c r="B68" i="4" s="1"/>
  <c r="F67" i="4"/>
  <c r="B67" i="4" s="1"/>
  <c r="F66" i="4"/>
  <c r="B66" i="4" s="1"/>
  <c r="F65" i="4"/>
  <c r="B65" i="4" s="1"/>
  <c r="F64" i="4"/>
  <c r="B64" i="4" s="1"/>
  <c r="F63" i="4"/>
  <c r="B63" i="4" s="1"/>
  <c r="F62" i="4"/>
  <c r="B62" i="4" s="1"/>
  <c r="F61" i="4"/>
  <c r="B61" i="4" s="1"/>
  <c r="F60" i="4"/>
  <c r="B60" i="4" s="1"/>
  <c r="F59" i="4"/>
  <c r="B59" i="4" s="1"/>
  <c r="F58" i="4"/>
  <c r="B58" i="4" s="1"/>
  <c r="F57" i="4"/>
  <c r="B57" i="4" s="1"/>
  <c r="F56" i="4"/>
  <c r="B56" i="4" s="1"/>
  <c r="F55" i="4"/>
  <c r="B55" i="4" s="1"/>
  <c r="F54" i="4"/>
  <c r="B54" i="4" s="1"/>
  <c r="F53" i="4"/>
  <c r="B53" i="4" s="1"/>
  <c r="F52" i="4"/>
  <c r="B52" i="4" s="1"/>
  <c r="F51" i="4"/>
  <c r="B51" i="4"/>
  <c r="F50" i="4"/>
  <c r="B50" i="4" s="1"/>
  <c r="F49" i="4"/>
  <c r="B49" i="4" s="1"/>
  <c r="F48" i="4"/>
  <c r="B48" i="4" s="1"/>
  <c r="F47" i="4"/>
  <c r="B47" i="4" s="1"/>
  <c r="F46" i="4"/>
  <c r="B46" i="4" s="1"/>
  <c r="F45" i="4"/>
  <c r="B45" i="4" s="1"/>
  <c r="F44" i="4"/>
  <c r="B44" i="4" s="1"/>
  <c r="F43" i="4"/>
  <c r="B43" i="4" s="1"/>
  <c r="F42" i="4"/>
  <c r="B42" i="4" s="1"/>
  <c r="F41" i="4"/>
  <c r="B41" i="4" s="1"/>
  <c r="F40" i="4"/>
  <c r="B40" i="4" s="1"/>
  <c r="F39" i="4"/>
  <c r="B39" i="4" s="1"/>
  <c r="F38" i="4"/>
  <c r="B38" i="4" s="1"/>
  <c r="F37" i="4"/>
  <c r="B37" i="4" s="1"/>
  <c r="F36" i="4"/>
  <c r="B36" i="4" s="1"/>
  <c r="F35" i="4"/>
  <c r="B35" i="4" s="1"/>
  <c r="F34" i="4"/>
  <c r="B34" i="4" s="1"/>
  <c r="F33" i="4"/>
  <c r="B33" i="4" s="1"/>
  <c r="F32" i="4"/>
  <c r="B32" i="4" s="1"/>
  <c r="F31" i="4"/>
  <c r="B31" i="4" s="1"/>
  <c r="F30" i="4"/>
  <c r="B30" i="4" s="1"/>
  <c r="F28" i="4"/>
  <c r="B28" i="4" s="1"/>
  <c r="F27" i="4"/>
  <c r="B27" i="4" s="1"/>
  <c r="F26" i="4"/>
  <c r="B26" i="4" s="1"/>
  <c r="F24" i="4"/>
  <c r="B24" i="4" s="1"/>
  <c r="F23" i="4"/>
  <c r="B23" i="4" s="1"/>
  <c r="F22" i="4"/>
  <c r="B22" i="4" s="1"/>
  <c r="F21" i="4"/>
  <c r="B21" i="4" s="1"/>
  <c r="F20" i="4"/>
  <c r="B20" i="4" s="1"/>
  <c r="F19" i="4"/>
  <c r="B19" i="4" s="1"/>
  <c r="F18" i="4"/>
  <c r="B18" i="4" s="1"/>
  <c r="F17" i="4"/>
  <c r="B17" i="4" s="1"/>
  <c r="F16" i="4"/>
  <c r="B16" i="4" s="1"/>
  <c r="F15" i="4"/>
  <c r="B15" i="4" s="1"/>
  <c r="F14" i="4"/>
  <c r="B14" i="4" s="1"/>
  <c r="F13" i="4"/>
  <c r="B13" i="4" s="1"/>
  <c r="F12" i="4"/>
  <c r="B12" i="4" s="1"/>
  <c r="F11" i="4"/>
  <c r="B11" i="4"/>
  <c r="F10" i="4"/>
  <c r="B10" i="4" s="1"/>
  <c r="F9" i="4"/>
  <c r="B9" i="4"/>
  <c r="F8" i="4"/>
  <c r="B8" i="4" s="1"/>
  <c r="F7" i="4"/>
  <c r="B7" i="4" s="1"/>
  <c r="F6" i="4"/>
  <c r="B6" i="4" s="1"/>
  <c r="F5" i="4"/>
  <c r="B5" i="4" s="1"/>
  <c r="F4" i="4"/>
  <c r="B4" i="4" s="1"/>
  <c r="F3" i="4"/>
  <c r="B3" i="4" s="1"/>
  <c r="F2" i="4"/>
  <c r="B2" i="4" s="1"/>
  <c r="A15" i="2" l="1"/>
  <c r="G15" i="2"/>
  <c r="E15" i="2"/>
  <c r="C15" i="2"/>
  <c r="A16" i="2" s="1"/>
  <c r="A17" i="2" s="1"/>
  <c r="A18" i="2" s="1"/>
  <c r="G9" i="2"/>
  <c r="D9" i="2"/>
  <c r="A9" i="2"/>
  <c r="G4" i="2"/>
  <c r="E4" i="2"/>
  <c r="E5" i="2" s="1"/>
  <c r="C4" i="2"/>
  <c r="A4" i="2"/>
  <c r="A5" i="2" s="1"/>
</calcChain>
</file>

<file path=xl/comments1.xml><?xml version="1.0" encoding="utf-8"?>
<comments xmlns="http://schemas.openxmlformats.org/spreadsheetml/2006/main">
  <authors>
    <author>Administrator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第一位：品质
第二位：星级
第三位：件数
最后一位：序号
同一品质从1开始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D1" authorId="0" shapeId="0">
      <text>
        <r>
          <rPr>
            <b/>
            <sz val="9"/>
            <color indexed="81"/>
            <rFont val="宋体"/>
            <family val="3"/>
            <charset val="134"/>
          </rPr>
          <t>相同分类（前段读）
在套装预览时属于同一套装
格式
品质加序号</t>
        </r>
      </text>
    </commen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后端读
属于同一套装填最大ID和前面分类功能类似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<sst xmlns="http://schemas.openxmlformats.org/spreadsheetml/2006/main" count="389" uniqueCount="132">
  <si>
    <t>套装ID</t>
    <phoneticPr fontId="3" type="noConversion"/>
  </si>
  <si>
    <t>件数</t>
    <phoneticPr fontId="3" type="noConversion"/>
  </si>
  <si>
    <t>品质</t>
    <phoneticPr fontId="3" type="noConversion"/>
  </si>
  <si>
    <t>生命</t>
  </si>
  <si>
    <t>攻击</t>
  </si>
  <si>
    <t>防御</t>
  </si>
  <si>
    <t>破甲</t>
  </si>
  <si>
    <t>生命加成</t>
  </si>
  <si>
    <t>攻击加成</t>
  </si>
  <si>
    <t>金</t>
  </si>
  <si>
    <t>木</t>
  </si>
  <si>
    <t>水</t>
  </si>
  <si>
    <t>火</t>
  </si>
  <si>
    <t>土</t>
  </si>
  <si>
    <t>,</t>
    <phoneticPr fontId="3" type="noConversion"/>
  </si>
  <si>
    <t>,</t>
    <phoneticPr fontId="3" type="noConversion"/>
  </si>
  <si>
    <t>,</t>
    <phoneticPr fontId="3" type="noConversion"/>
  </si>
  <si>
    <t>,</t>
    <phoneticPr fontId="3" type="noConversion"/>
  </si>
  <si>
    <t>,</t>
    <phoneticPr fontId="3" type="noConversion"/>
  </si>
  <si>
    <t>,</t>
    <phoneticPr fontId="3" type="noConversion"/>
  </si>
  <si>
    <t>,</t>
    <phoneticPr fontId="3" type="noConversion"/>
  </si>
  <si>
    <t>序号</t>
    <phoneticPr fontId="3" type="noConversion"/>
  </si>
  <si>
    <t>星级</t>
    <phoneticPr fontId="3" type="noConversion"/>
  </si>
  <si>
    <t>20201</t>
  </si>
  <si>
    <t>51406</t>
  </si>
  <si>
    <t>51607</t>
  </si>
  <si>
    <t>51808</t>
  </si>
  <si>
    <t>52410</t>
  </si>
  <si>
    <t>52611</t>
  </si>
  <si>
    <t>52812</t>
  </si>
  <si>
    <t>组合天机印ID</t>
    <phoneticPr fontId="3" type="noConversion"/>
  </si>
  <si>
    <t>名称</t>
    <phoneticPr fontId="3" type="noConversion"/>
  </si>
  <si>
    <t>分类</t>
    <phoneticPr fontId="3" type="noConversion"/>
  </si>
  <si>
    <t>最大套装ID</t>
    <phoneticPr fontId="3" type="noConversion"/>
  </si>
  <si>
    <t>名称</t>
  </si>
  <si>
    <t>凡.契约印</t>
  </si>
  <si>
    <t>优.耀魄印</t>
  </si>
  <si>
    <t>珍.武魂印</t>
  </si>
  <si>
    <t>珍.斗魂印</t>
  </si>
  <si>
    <t>珍.噬魂印</t>
  </si>
  <si>
    <t>绝.浑沌印</t>
  </si>
  <si>
    <t>绝.不朽印</t>
  </si>
  <si>
    <t>绝.星辰印</t>
  </si>
  <si>
    <t>仙.天魁印</t>
  </si>
  <si>
    <t>仙.天劫印</t>
  </si>
  <si>
    <t>仙.天罡印</t>
  </si>
  <si>
    <t>仙.天启印</t>
  </si>
  <si>
    <t>神.女娲印</t>
  </si>
  <si>
    <t>神.伏羲印</t>
  </si>
  <si>
    <t>神.盘古印</t>
  </si>
  <si>
    <t>神.诛天印</t>
  </si>
  <si>
    <t>绝.幻月印</t>
  </si>
  <si>
    <t>凡.契约印</t>
    <phoneticPr fontId="3" type="noConversion"/>
  </si>
  <si>
    <t>10201</t>
  </si>
  <si>
    <t>10402</t>
  </si>
  <si>
    <t>10603</t>
  </si>
  <si>
    <t>10804</t>
  </si>
  <si>
    <t>20402</t>
  </si>
  <si>
    <t>20603</t>
  </si>
  <si>
    <t>20804</t>
  </si>
  <si>
    <t>30201</t>
  </si>
  <si>
    <t>30402</t>
  </si>
  <si>
    <t>30603</t>
  </si>
  <si>
    <t>30804</t>
  </si>
  <si>
    <t>31205</t>
  </si>
  <si>
    <t>31406</t>
  </si>
  <si>
    <t>31607</t>
  </si>
  <si>
    <t>31808</t>
  </si>
  <si>
    <t>32209</t>
  </si>
  <si>
    <t>32410</t>
  </si>
  <si>
    <t>32611</t>
  </si>
  <si>
    <t>32812</t>
  </si>
  <si>
    <t>40201</t>
  </si>
  <si>
    <t>40402</t>
  </si>
  <si>
    <t>40603</t>
  </si>
  <si>
    <t>40804</t>
  </si>
  <si>
    <t>41205</t>
  </si>
  <si>
    <t>41406</t>
  </si>
  <si>
    <t>41607</t>
  </si>
  <si>
    <t>41808</t>
  </si>
  <si>
    <t>42209</t>
  </si>
  <si>
    <t>42410</t>
  </si>
  <si>
    <t>42611</t>
  </si>
  <si>
    <t>42812</t>
  </si>
  <si>
    <t>43213</t>
  </si>
  <si>
    <t>43414</t>
  </si>
  <si>
    <t>43615</t>
  </si>
  <si>
    <t>43816</t>
  </si>
  <si>
    <t>50201</t>
  </si>
  <si>
    <t>50402</t>
  </si>
  <si>
    <t>50603</t>
  </si>
  <si>
    <t>50804</t>
  </si>
  <si>
    <t>51205</t>
  </si>
  <si>
    <t>52209</t>
  </si>
  <si>
    <t>53213</t>
  </si>
  <si>
    <t>53414</t>
  </si>
  <si>
    <t>53615</t>
  </si>
  <si>
    <t>53816</t>
  </si>
  <si>
    <t>60201</t>
  </si>
  <si>
    <t>60402</t>
  </si>
  <si>
    <t>60603</t>
  </si>
  <si>
    <t>60804</t>
  </si>
  <si>
    <t>61205</t>
  </si>
  <si>
    <t>61406</t>
  </si>
  <si>
    <t>61607</t>
  </si>
  <si>
    <t>61808</t>
  </si>
  <si>
    <t>62209</t>
  </si>
  <si>
    <t>62410</t>
  </si>
  <si>
    <t>62611</t>
  </si>
  <si>
    <t>62812</t>
  </si>
  <si>
    <t>63213</t>
  </si>
  <si>
    <t>63414</t>
  </si>
  <si>
    <t>63615</t>
  </si>
  <si>
    <t>63816</t>
  </si>
  <si>
    <t>811001,821001,831001,841001,851001,861001,871001,881001,805301</t>
  </si>
  <si>
    <t>812002,822002,832002,842002,852002,862002,872002,882002,805301</t>
  </si>
  <si>
    <t>813003,823003,833003,843003,853003,863003,873003,883003,805301</t>
  </si>
  <si>
    <t>813004,823004,833004,843004,853004,863004,873004,883004,805301</t>
  </si>
  <si>
    <t>813105,823105,833105,843105,853105,863105,873105,883105,805301</t>
  </si>
  <si>
    <t>814106,824106,834106,844106,854106,864106,874107,884107,805301</t>
  </si>
  <si>
    <t>814107,824107,834107,844107,854107,864107,874106,884106,805301</t>
  </si>
  <si>
    <t>814207,824207,834208,844208,854208,864208,874207,884207,805301</t>
  </si>
  <si>
    <t>814208,824208,834209,844209,854209,864209,874208,884208,805301</t>
  </si>
  <si>
    <t>815109,825109,835110,845110,855110,865110,875109,885109,805301</t>
  </si>
  <si>
    <t>815110,825110,835111,845111,855111,865111,875110,885110,805301</t>
  </si>
  <si>
    <t>815211,825211,835212,845212,855212,865212,875211,885211,805301</t>
  </si>
  <si>
    <t>815212,825212,835213,845213,855213,865213,875212,885212,805301</t>
  </si>
  <si>
    <t>815213,825213,835214,845214,855214,865214,875213,885213,805301</t>
  </si>
  <si>
    <t>815314,825314,835315,845315,855315,865315,875314,885314,805301</t>
  </si>
  <si>
    <t>815315,825315,835316,845316,855316,865316,875315,885315,805301</t>
  </si>
  <si>
    <t>815316,825316,835317,845317,855317,865317,875316,885316,805301</t>
  </si>
  <si>
    <t>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</si>
</sst>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0"/>
  </numFmts>
  <fonts count="12" x14ac:knownFonts="1">
    <font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0"/>
      <color rgb="FFFFC000"/>
      <name val="微软雅黑"/>
      <family val="2"/>
      <charset val="134"/>
    </font>
    <font>
      <sz val="9"/>
      <name val="等线"/>
      <family val="3"/>
      <charset val="134"/>
      <scheme val="minor"/>
    </font>
    <font>
      <sz val="10"/>
      <color theme="1"/>
      <name val="微软雅黑"/>
      <family val="2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0"/>
      <name val="微软雅黑"/>
      <family val="2"/>
      <charset val="134"/>
    </font>
    <font>
      <sz val="11"/>
      <color rgb="FFFFC000"/>
      <name val="等线"/>
      <family val="3"/>
      <charset val="134"/>
      <scheme val="minor"/>
    </font>
    <font>
      <sz val="11"/>
      <color rgb="FF333333"/>
      <name val="Arial"/>
      <family val="2"/>
    </font>
    <font>
      <sz val="11"/>
      <color theme="1"/>
      <name val="微软雅黑"/>
      <family val="2"/>
      <charset val="134"/>
    </font>
    <font>
      <sz val="11"/>
      <color rgb="FF333333"/>
      <name val="微软雅黑"/>
      <family val="2"/>
      <charset val="134"/>
    </font>
  </fonts>
  <fills count="12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EF3D39"/>
        <bgColor indexed="64"/>
      </patternFill>
    </fill>
    <fill>
      <patternFill patternType="solid">
        <fgColor rgb="FFFF97FF"/>
        <bgColor indexed="64"/>
      </patternFill>
    </fill>
    <fill>
      <patternFill patternType="solid">
        <fgColor rgb="FFFF99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/>
    <xf numFmtId="0" fontId="4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49" fontId="4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/>
    <xf numFmtId="0" fontId="4" fillId="0" borderId="0" xfId="0" applyFont="1"/>
    <xf numFmtId="0" fontId="4" fillId="3" borderId="0" xfId="0" applyFont="1" applyFill="1" applyBorder="1" applyAlignment="1">
      <alignment horizontal="center"/>
    </xf>
    <xf numFmtId="0" fontId="4" fillId="0" borderId="0" xfId="0" applyFont="1" applyAlignment="1">
      <alignment vertical="center"/>
    </xf>
    <xf numFmtId="0" fontId="4" fillId="4" borderId="0" xfId="0" applyFont="1" applyFill="1" applyBorder="1" applyAlignment="1">
      <alignment horizontal="center" vertical="center"/>
    </xf>
    <xf numFmtId="0" fontId="4" fillId="5" borderId="0" xfId="0" applyFont="1" applyFill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1" fillId="0" borderId="0" xfId="0" applyFont="1"/>
    <xf numFmtId="0" fontId="7" fillId="0" borderId="0" xfId="0" applyFont="1" applyFill="1" applyBorder="1" applyAlignment="1">
      <alignment horizontal="left" vertical="center"/>
    </xf>
    <xf numFmtId="0" fontId="4" fillId="0" borderId="0" xfId="0" applyFont="1" applyAlignment="1">
      <alignment horizontal="center"/>
    </xf>
    <xf numFmtId="176" fontId="8" fillId="2" borderId="0" xfId="0" applyNumberFormat="1" applyFont="1" applyFill="1"/>
    <xf numFmtId="176" fontId="0" fillId="0" borderId="0" xfId="0" applyNumberFormat="1"/>
    <xf numFmtId="0" fontId="4" fillId="6" borderId="0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4" fillId="0" borderId="0" xfId="0" applyFont="1" applyFill="1"/>
    <xf numFmtId="0" fontId="9" fillId="0" borderId="0" xfId="0" applyFont="1"/>
    <xf numFmtId="0" fontId="10" fillId="0" borderId="0" xfId="0" applyFont="1"/>
    <xf numFmtId="0" fontId="10" fillId="7" borderId="0" xfId="0" applyFont="1" applyFill="1" applyAlignment="1">
      <alignment horizontal="center" vertical="center"/>
    </xf>
    <xf numFmtId="0" fontId="10" fillId="8" borderId="0" xfId="0" applyFont="1" applyFill="1" applyAlignment="1">
      <alignment horizontal="center" vertical="center"/>
    </xf>
    <xf numFmtId="0" fontId="10" fillId="4" borderId="0" xfId="0" applyFont="1" applyFill="1" applyAlignment="1">
      <alignment horizontal="center"/>
    </xf>
    <xf numFmtId="0" fontId="11" fillId="4" borderId="0" xfId="0" applyFont="1" applyFill="1" applyAlignment="1">
      <alignment horizontal="center"/>
    </xf>
    <xf numFmtId="0" fontId="10" fillId="5" borderId="0" xfId="0" applyFont="1" applyFill="1" applyAlignment="1">
      <alignment horizontal="center"/>
    </xf>
    <xf numFmtId="0" fontId="11" fillId="5" borderId="0" xfId="0" applyFont="1" applyFill="1" applyAlignment="1">
      <alignment horizontal="center"/>
    </xf>
    <xf numFmtId="0" fontId="10" fillId="9" borderId="0" xfId="0" applyFont="1" applyFill="1" applyAlignment="1">
      <alignment horizontal="center"/>
    </xf>
    <xf numFmtId="0" fontId="10" fillId="10" borderId="0" xfId="0" applyFont="1" applyFill="1" applyAlignment="1">
      <alignment horizontal="center"/>
    </xf>
    <xf numFmtId="0" fontId="11" fillId="10" borderId="0" xfId="0" applyFont="1" applyFill="1" applyAlignment="1">
      <alignment horizontal="center"/>
    </xf>
    <xf numFmtId="0" fontId="4" fillId="11" borderId="0" xfId="0" applyFont="1" applyFill="1" applyBorder="1" applyAlignment="1">
      <alignment horizontal="center"/>
    </xf>
    <xf numFmtId="0" fontId="4" fillId="0" borderId="0" xfId="0" applyFont="1" applyFill="1" applyAlignment="1">
      <alignment vertical="center"/>
    </xf>
    <xf numFmtId="0" fontId="4" fillId="0" borderId="0" xfId="0" applyFont="1" applyFill="1" applyAlignment="1"/>
    <xf numFmtId="0" fontId="4" fillId="0" borderId="0" xfId="0" applyFont="1" applyFill="1" applyAlignment="1">
      <alignment horizontal="center" vertical="center"/>
    </xf>
    <xf numFmtId="0" fontId="10" fillId="0" borderId="0" xfId="0" applyFont="1" applyBorder="1" applyAlignment="1">
      <alignment horizontal="center"/>
    </xf>
  </cellXfs>
  <cellStyles count="1">
    <cellStyle name="常规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69"/>
  <sheetViews>
    <sheetView tabSelected="1" workbookViewId="0">
      <selection activeCell="G41" sqref="G41"/>
    </sheetView>
  </sheetViews>
  <sheetFormatPr defaultColWidth="9" defaultRowHeight="16.5" x14ac:dyDescent="0.35"/>
  <cols>
    <col min="1" max="3" width="9" style="9"/>
    <col min="4" max="6" width="9" style="22"/>
    <col min="7" max="7" width="63.75" style="11" bestFit="1" customWidth="1"/>
    <col min="8" max="8" width="7.5" style="14" bestFit="1" customWidth="1"/>
    <col min="9" max="11" width="6.5" style="14" bestFit="1" customWidth="1"/>
    <col min="12" max="13" width="8" style="14" bestFit="1" customWidth="1"/>
    <col min="14" max="17" width="5.5" style="14" bestFit="1" customWidth="1"/>
    <col min="18" max="18" width="6.5" style="14" bestFit="1" customWidth="1"/>
    <col min="19" max="16384" width="9" style="9"/>
  </cols>
  <sheetData>
    <row r="1" spans="1:29" s="3" customFormat="1" x14ac:dyDescent="0.35">
      <c r="A1" s="1" t="s">
        <v>0</v>
      </c>
      <c r="B1" s="1" t="s">
        <v>1</v>
      </c>
      <c r="C1" s="1" t="s">
        <v>2</v>
      </c>
      <c r="D1" s="1" t="s">
        <v>32</v>
      </c>
      <c r="E1" s="1" t="s">
        <v>33</v>
      </c>
      <c r="F1" s="1" t="s">
        <v>31</v>
      </c>
      <c r="G1" s="2" t="s">
        <v>30</v>
      </c>
      <c r="H1" s="2" t="s">
        <v>3</v>
      </c>
      <c r="I1" s="2" t="s">
        <v>4</v>
      </c>
      <c r="J1" s="2" t="s">
        <v>5</v>
      </c>
      <c r="K1" s="2" t="s">
        <v>6</v>
      </c>
      <c r="L1" s="2" t="s">
        <v>7</v>
      </c>
      <c r="M1" s="2" t="s">
        <v>8</v>
      </c>
      <c r="N1" s="2" t="s">
        <v>9</v>
      </c>
      <c r="O1" s="2" t="s">
        <v>10</v>
      </c>
      <c r="P1" s="2" t="s">
        <v>11</v>
      </c>
      <c r="Q1" s="2" t="s">
        <v>12</v>
      </c>
      <c r="R1" s="2" t="s">
        <v>13</v>
      </c>
    </row>
    <row r="2" spans="1:29" x14ac:dyDescent="0.35">
      <c r="A2" s="5" t="s">
        <v>53</v>
      </c>
      <c r="B2" s="5">
        <v>2</v>
      </c>
      <c r="C2" s="5">
        <v>1</v>
      </c>
      <c r="D2" s="5">
        <v>101</v>
      </c>
      <c r="E2" s="5" t="s">
        <v>56</v>
      </c>
      <c r="F2" s="25" t="s">
        <v>52</v>
      </c>
      <c r="G2" s="6"/>
      <c r="H2" s="7"/>
      <c r="I2" s="5"/>
      <c r="J2" s="5">
        <v>179</v>
      </c>
      <c r="K2" s="5">
        <v>179</v>
      </c>
      <c r="L2" s="5"/>
      <c r="M2" s="5"/>
      <c r="N2" s="5">
        <v>57</v>
      </c>
      <c r="O2" s="5">
        <v>57</v>
      </c>
      <c r="P2" s="5">
        <v>57</v>
      </c>
      <c r="Q2" s="5">
        <v>57</v>
      </c>
      <c r="R2" s="5">
        <v>57</v>
      </c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 x14ac:dyDescent="0.35">
      <c r="A3" s="5" t="s">
        <v>54</v>
      </c>
      <c r="B3" s="5">
        <v>4</v>
      </c>
      <c r="C3" s="5">
        <v>1</v>
      </c>
      <c r="D3" s="5">
        <v>101</v>
      </c>
      <c r="E3" s="5" t="s">
        <v>56</v>
      </c>
      <c r="F3" s="25" t="s">
        <v>35</v>
      </c>
      <c r="G3" s="6"/>
      <c r="H3" s="7">
        <v>5377</v>
      </c>
      <c r="I3" s="5">
        <v>268</v>
      </c>
      <c r="J3" s="5"/>
      <c r="K3" s="5"/>
      <c r="L3" s="5"/>
      <c r="M3" s="5"/>
      <c r="N3" s="5">
        <v>86</v>
      </c>
      <c r="O3" s="5">
        <v>86</v>
      </c>
      <c r="P3" s="5">
        <v>86</v>
      </c>
      <c r="Q3" s="5">
        <v>86</v>
      </c>
      <c r="R3" s="5">
        <v>86</v>
      </c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x14ac:dyDescent="0.35">
      <c r="A4" s="5" t="s">
        <v>55</v>
      </c>
      <c r="B4" s="5">
        <v>6</v>
      </c>
      <c r="C4" s="5">
        <v>1</v>
      </c>
      <c r="D4" s="5">
        <v>101</v>
      </c>
      <c r="E4" s="5" t="s">
        <v>56</v>
      </c>
      <c r="F4" s="25" t="s">
        <v>35</v>
      </c>
      <c r="G4" s="6"/>
      <c r="H4" s="7"/>
      <c r="I4" s="5"/>
      <c r="J4" s="5">
        <v>219</v>
      </c>
      <c r="K4" s="5">
        <v>219</v>
      </c>
      <c r="L4" s="5"/>
      <c r="M4" s="5"/>
      <c r="N4" s="5">
        <v>70</v>
      </c>
      <c r="O4" s="5">
        <v>70</v>
      </c>
      <c r="P4" s="5">
        <v>70</v>
      </c>
      <c r="Q4" s="5">
        <v>70</v>
      </c>
      <c r="R4" s="5">
        <v>70</v>
      </c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x14ac:dyDescent="0.35">
      <c r="A5" s="5" t="s">
        <v>56</v>
      </c>
      <c r="B5" s="5">
        <v>8</v>
      </c>
      <c r="C5" s="5">
        <v>1</v>
      </c>
      <c r="D5" s="5">
        <v>101</v>
      </c>
      <c r="E5" s="5" t="s">
        <v>56</v>
      </c>
      <c r="F5" s="25" t="s">
        <v>35</v>
      </c>
      <c r="G5" s="6" t="s">
        <v>114</v>
      </c>
      <c r="H5" s="7">
        <v>6572</v>
      </c>
      <c r="I5" s="5">
        <v>328</v>
      </c>
      <c r="J5" s="5"/>
      <c r="K5" s="5"/>
      <c r="L5" s="5"/>
      <c r="M5" s="5"/>
      <c r="N5" s="5">
        <v>105</v>
      </c>
      <c r="O5" s="5">
        <v>105</v>
      </c>
      <c r="P5" s="5">
        <v>105</v>
      </c>
      <c r="Q5" s="5">
        <v>105</v>
      </c>
      <c r="R5" s="5">
        <v>105</v>
      </c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x14ac:dyDescent="0.35">
      <c r="A6" s="5" t="s">
        <v>23</v>
      </c>
      <c r="B6" s="5">
        <v>2</v>
      </c>
      <c r="C6" s="10">
        <v>2</v>
      </c>
      <c r="D6" s="5">
        <v>201</v>
      </c>
      <c r="E6" s="5" t="s">
        <v>59</v>
      </c>
      <c r="F6" s="26" t="s">
        <v>36</v>
      </c>
      <c r="G6" s="35"/>
      <c r="H6" s="7"/>
      <c r="I6" s="5"/>
      <c r="J6" s="5">
        <v>398</v>
      </c>
      <c r="K6" s="5">
        <v>398</v>
      </c>
      <c r="L6" s="5"/>
      <c r="M6" s="5"/>
      <c r="N6" s="5">
        <v>127</v>
      </c>
      <c r="O6" s="5">
        <v>127</v>
      </c>
      <c r="P6" s="5">
        <v>127</v>
      </c>
      <c r="Q6" s="5">
        <v>127</v>
      </c>
      <c r="R6" s="5">
        <v>127</v>
      </c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x14ac:dyDescent="0.35">
      <c r="A7" s="5" t="s">
        <v>57</v>
      </c>
      <c r="B7" s="5">
        <v>4</v>
      </c>
      <c r="C7" s="10">
        <v>2</v>
      </c>
      <c r="D7" s="5">
        <v>201</v>
      </c>
      <c r="E7" s="5" t="s">
        <v>59</v>
      </c>
      <c r="F7" s="26" t="s">
        <v>36</v>
      </c>
      <c r="G7" s="35"/>
      <c r="H7" s="7">
        <v>11966</v>
      </c>
      <c r="I7" s="5">
        <v>598</v>
      </c>
      <c r="J7" s="5"/>
      <c r="K7" s="5"/>
      <c r="L7" s="5"/>
      <c r="M7" s="5"/>
      <c r="N7" s="5">
        <v>191</v>
      </c>
      <c r="O7" s="5">
        <v>191</v>
      </c>
      <c r="P7" s="5">
        <v>191</v>
      </c>
      <c r="Q7" s="5">
        <v>191</v>
      </c>
      <c r="R7" s="5">
        <v>191</v>
      </c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x14ac:dyDescent="0.35">
      <c r="A8" s="5" t="s">
        <v>58</v>
      </c>
      <c r="B8" s="5">
        <v>6</v>
      </c>
      <c r="C8" s="10">
        <v>2</v>
      </c>
      <c r="D8" s="5">
        <v>201</v>
      </c>
      <c r="E8" s="5" t="s">
        <v>59</v>
      </c>
      <c r="F8" s="26" t="s">
        <v>36</v>
      </c>
      <c r="G8" s="6"/>
      <c r="H8" s="7"/>
      <c r="I8" s="5"/>
      <c r="J8" s="5">
        <v>487</v>
      </c>
      <c r="K8" s="5">
        <v>487</v>
      </c>
      <c r="L8" s="5"/>
      <c r="M8" s="5"/>
      <c r="N8" s="5">
        <v>156</v>
      </c>
      <c r="O8" s="5">
        <v>156</v>
      </c>
      <c r="P8" s="5">
        <v>156</v>
      </c>
      <c r="Q8" s="5">
        <v>156</v>
      </c>
      <c r="R8" s="5">
        <v>156</v>
      </c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x14ac:dyDescent="0.35">
      <c r="A9" s="5" t="s">
        <v>59</v>
      </c>
      <c r="B9" s="5">
        <v>8</v>
      </c>
      <c r="C9" s="10">
        <v>2</v>
      </c>
      <c r="D9" s="5">
        <v>201</v>
      </c>
      <c r="E9" s="5" t="s">
        <v>59</v>
      </c>
      <c r="F9" s="26" t="s">
        <v>36</v>
      </c>
      <c r="G9" s="6" t="s">
        <v>115</v>
      </c>
      <c r="H9" s="7">
        <v>14625</v>
      </c>
      <c r="I9" s="5">
        <v>731</v>
      </c>
      <c r="J9" s="5"/>
      <c r="K9" s="5"/>
      <c r="L9" s="5"/>
      <c r="M9" s="5"/>
      <c r="N9" s="5">
        <v>234</v>
      </c>
      <c r="O9" s="5">
        <v>234</v>
      </c>
      <c r="P9" s="5">
        <v>234</v>
      </c>
      <c r="Q9" s="5">
        <v>234</v>
      </c>
      <c r="R9" s="5">
        <v>234</v>
      </c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17.25" x14ac:dyDescent="0.35">
      <c r="A10" s="5" t="s">
        <v>60</v>
      </c>
      <c r="B10" s="5">
        <v>2</v>
      </c>
      <c r="C10" s="12">
        <v>3</v>
      </c>
      <c r="D10" s="5">
        <v>301</v>
      </c>
      <c r="E10" s="5" t="s">
        <v>63</v>
      </c>
      <c r="F10" s="27" t="s">
        <v>37</v>
      </c>
      <c r="G10" s="35"/>
      <c r="H10" s="7"/>
      <c r="I10" s="5"/>
      <c r="J10" s="5">
        <v>668</v>
      </c>
      <c r="K10" s="5">
        <v>668</v>
      </c>
      <c r="L10" s="5"/>
      <c r="M10" s="5"/>
      <c r="N10" s="5">
        <v>213</v>
      </c>
      <c r="O10" s="5">
        <v>213</v>
      </c>
      <c r="P10" s="5">
        <v>213</v>
      </c>
      <c r="Q10" s="5">
        <v>213</v>
      </c>
      <c r="R10" s="5">
        <v>213</v>
      </c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17.25" x14ac:dyDescent="0.35">
      <c r="A11" s="5" t="s">
        <v>61</v>
      </c>
      <c r="B11" s="5">
        <v>4</v>
      </c>
      <c r="C11" s="12">
        <v>3</v>
      </c>
      <c r="D11" s="5">
        <v>301</v>
      </c>
      <c r="E11" s="5" t="s">
        <v>63</v>
      </c>
      <c r="F11" s="27" t="s">
        <v>37</v>
      </c>
      <c r="G11" s="35"/>
      <c r="H11" s="7">
        <v>20061</v>
      </c>
      <c r="I11" s="5">
        <v>1003</v>
      </c>
      <c r="J11" s="5"/>
      <c r="K11" s="5"/>
      <c r="L11" s="5"/>
      <c r="M11" s="5"/>
      <c r="N11" s="5">
        <v>320</v>
      </c>
      <c r="O11" s="5">
        <v>320</v>
      </c>
      <c r="P11" s="5">
        <v>320</v>
      </c>
      <c r="Q11" s="5">
        <v>320</v>
      </c>
      <c r="R11" s="5">
        <v>320</v>
      </c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17.25" x14ac:dyDescent="0.35">
      <c r="A12" s="5" t="s">
        <v>62</v>
      </c>
      <c r="B12" s="5">
        <v>6</v>
      </c>
      <c r="C12" s="12">
        <v>3</v>
      </c>
      <c r="D12" s="5">
        <v>301</v>
      </c>
      <c r="E12" s="5" t="s">
        <v>63</v>
      </c>
      <c r="F12" s="27" t="s">
        <v>37</v>
      </c>
      <c r="G12" s="6"/>
      <c r="H12" s="7"/>
      <c r="I12" s="5"/>
      <c r="J12" s="5">
        <v>817</v>
      </c>
      <c r="K12" s="5">
        <v>817</v>
      </c>
      <c r="L12" s="5"/>
      <c r="M12" s="5"/>
      <c r="N12" s="5">
        <v>261</v>
      </c>
      <c r="O12" s="5">
        <v>261</v>
      </c>
      <c r="P12" s="5">
        <v>261</v>
      </c>
      <c r="Q12" s="5">
        <v>261</v>
      </c>
      <c r="R12" s="5">
        <v>261</v>
      </c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17.25" x14ac:dyDescent="0.35">
      <c r="A13" s="5" t="s">
        <v>63</v>
      </c>
      <c r="B13" s="5">
        <v>8</v>
      </c>
      <c r="C13" s="12">
        <v>3</v>
      </c>
      <c r="D13" s="5">
        <v>301</v>
      </c>
      <c r="E13" s="5" t="s">
        <v>63</v>
      </c>
      <c r="F13" s="27" t="s">
        <v>37</v>
      </c>
      <c r="G13" s="6" t="s">
        <v>116</v>
      </c>
      <c r="H13" s="7">
        <v>24519</v>
      </c>
      <c r="I13" s="5">
        <v>1225</v>
      </c>
      <c r="J13" s="5"/>
      <c r="K13" s="5"/>
      <c r="L13" s="5"/>
      <c r="M13" s="5"/>
      <c r="N13" s="5">
        <v>392</v>
      </c>
      <c r="O13" s="5">
        <v>392</v>
      </c>
      <c r="P13" s="5">
        <v>392</v>
      </c>
      <c r="Q13" s="5">
        <v>392</v>
      </c>
      <c r="R13" s="5">
        <v>392</v>
      </c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17.25" x14ac:dyDescent="0.35">
      <c r="A14" s="5" t="s">
        <v>64</v>
      </c>
      <c r="B14" s="5">
        <v>2</v>
      </c>
      <c r="C14" s="12">
        <v>3</v>
      </c>
      <c r="D14" s="5">
        <v>302</v>
      </c>
      <c r="E14" s="5" t="s">
        <v>67</v>
      </c>
      <c r="F14" s="27" t="s">
        <v>38</v>
      </c>
      <c r="G14" s="6"/>
      <c r="H14" s="7"/>
      <c r="I14" s="5"/>
      <c r="J14" s="5">
        <v>999</v>
      </c>
      <c r="K14" s="5">
        <v>999</v>
      </c>
      <c r="L14" s="5"/>
      <c r="M14" s="5"/>
      <c r="N14" s="5">
        <v>319</v>
      </c>
      <c r="O14" s="5">
        <v>319</v>
      </c>
      <c r="P14" s="5">
        <v>319</v>
      </c>
      <c r="Q14" s="5">
        <v>319</v>
      </c>
      <c r="R14" s="5">
        <v>319</v>
      </c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17.25" x14ac:dyDescent="0.35">
      <c r="A15" s="5" t="s">
        <v>65</v>
      </c>
      <c r="B15" s="5">
        <v>4</v>
      </c>
      <c r="C15" s="12">
        <v>3</v>
      </c>
      <c r="D15" s="5">
        <v>302</v>
      </c>
      <c r="E15" s="5" t="s">
        <v>67</v>
      </c>
      <c r="F15" s="27" t="s">
        <v>38</v>
      </c>
      <c r="G15" s="36"/>
      <c r="H15" s="5">
        <v>29996</v>
      </c>
      <c r="I15" s="5">
        <v>1499</v>
      </c>
      <c r="J15" s="5"/>
      <c r="K15" s="5"/>
      <c r="L15" s="5"/>
      <c r="M15" s="5"/>
      <c r="N15" s="5">
        <v>479</v>
      </c>
      <c r="O15" s="5">
        <v>479</v>
      </c>
      <c r="P15" s="5">
        <v>479</v>
      </c>
      <c r="Q15" s="5">
        <v>479</v>
      </c>
      <c r="R15" s="5">
        <v>479</v>
      </c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17.25" x14ac:dyDescent="0.35">
      <c r="A16" s="5" t="s">
        <v>66</v>
      </c>
      <c r="B16" s="5">
        <v>6</v>
      </c>
      <c r="C16" s="12">
        <v>3</v>
      </c>
      <c r="D16" s="5">
        <v>302</v>
      </c>
      <c r="E16" s="5" t="s">
        <v>67</v>
      </c>
      <c r="F16" s="27" t="s">
        <v>38</v>
      </c>
      <c r="G16" s="36"/>
      <c r="H16" s="5"/>
      <c r="I16" s="5"/>
      <c r="J16" s="5">
        <v>1222</v>
      </c>
      <c r="K16" s="5">
        <v>1222</v>
      </c>
      <c r="L16" s="5"/>
      <c r="M16" s="5"/>
      <c r="N16" s="5">
        <v>391</v>
      </c>
      <c r="O16" s="5">
        <v>391</v>
      </c>
      <c r="P16" s="5">
        <v>391</v>
      </c>
      <c r="Q16" s="5">
        <v>391</v>
      </c>
      <c r="R16" s="5">
        <v>391</v>
      </c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17.25" x14ac:dyDescent="0.35">
      <c r="A17" s="5" t="s">
        <v>67</v>
      </c>
      <c r="B17" s="5">
        <v>8</v>
      </c>
      <c r="C17" s="12">
        <v>3</v>
      </c>
      <c r="D17" s="5">
        <v>302</v>
      </c>
      <c r="E17" s="5" t="s">
        <v>67</v>
      </c>
      <c r="F17" s="27" t="s">
        <v>38</v>
      </c>
      <c r="G17" s="6" t="s">
        <v>117</v>
      </c>
      <c r="H17" s="5">
        <v>36662</v>
      </c>
      <c r="I17" s="5">
        <v>1833</v>
      </c>
      <c r="J17" s="5"/>
      <c r="K17" s="5"/>
      <c r="L17" s="5"/>
      <c r="M17" s="5"/>
      <c r="N17" s="5">
        <v>586</v>
      </c>
      <c r="O17" s="5">
        <v>586</v>
      </c>
      <c r="P17" s="5">
        <v>586</v>
      </c>
      <c r="Q17" s="5">
        <v>586</v>
      </c>
      <c r="R17" s="5">
        <v>586</v>
      </c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17.25" x14ac:dyDescent="0.35">
      <c r="A18" s="5" t="s">
        <v>68</v>
      </c>
      <c r="B18" s="5">
        <v>2</v>
      </c>
      <c r="C18" s="12">
        <v>3</v>
      </c>
      <c r="D18" s="5">
        <v>303</v>
      </c>
      <c r="E18" s="5" t="s">
        <v>71</v>
      </c>
      <c r="F18" s="28" t="s">
        <v>39</v>
      </c>
      <c r="G18" s="6"/>
      <c r="H18" s="5"/>
      <c r="I18" s="5"/>
      <c r="J18" s="5">
        <v>1404</v>
      </c>
      <c r="K18" s="5">
        <v>1404</v>
      </c>
      <c r="L18" s="5"/>
      <c r="M18" s="5"/>
      <c r="N18" s="5">
        <v>449</v>
      </c>
      <c r="O18" s="5">
        <v>449</v>
      </c>
      <c r="P18" s="5">
        <v>449</v>
      </c>
      <c r="Q18" s="5">
        <v>449</v>
      </c>
      <c r="R18" s="5">
        <v>449</v>
      </c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17.25" x14ac:dyDescent="0.35">
      <c r="A19" s="5" t="s">
        <v>69</v>
      </c>
      <c r="B19" s="5">
        <v>4</v>
      </c>
      <c r="C19" s="12">
        <v>3</v>
      </c>
      <c r="D19" s="5">
        <v>303</v>
      </c>
      <c r="E19" s="5" t="s">
        <v>71</v>
      </c>
      <c r="F19" s="28" t="s">
        <v>39</v>
      </c>
      <c r="G19" s="36"/>
      <c r="H19" s="5">
        <v>42147</v>
      </c>
      <c r="I19" s="5">
        <v>2107</v>
      </c>
      <c r="J19" s="5"/>
      <c r="K19" s="5"/>
      <c r="L19" s="5"/>
      <c r="M19" s="5"/>
      <c r="N19" s="5">
        <v>674</v>
      </c>
      <c r="O19" s="5">
        <v>674</v>
      </c>
      <c r="P19" s="5">
        <v>674</v>
      </c>
      <c r="Q19" s="5">
        <v>674</v>
      </c>
      <c r="R19" s="5">
        <v>674</v>
      </c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17.25" x14ac:dyDescent="0.35">
      <c r="A20" s="5" t="s">
        <v>70</v>
      </c>
      <c r="B20" s="5">
        <v>6</v>
      </c>
      <c r="C20" s="12">
        <v>3</v>
      </c>
      <c r="D20" s="5">
        <v>303</v>
      </c>
      <c r="E20" s="5" t="s">
        <v>71</v>
      </c>
      <c r="F20" s="28" t="s">
        <v>39</v>
      </c>
      <c r="G20" s="6"/>
      <c r="H20" s="5"/>
      <c r="I20" s="5"/>
      <c r="J20" s="5">
        <v>1717</v>
      </c>
      <c r="K20" s="5">
        <v>1717</v>
      </c>
      <c r="L20" s="5"/>
      <c r="M20" s="5"/>
      <c r="N20" s="5">
        <v>549</v>
      </c>
      <c r="O20" s="5">
        <v>549</v>
      </c>
      <c r="P20" s="5">
        <v>549</v>
      </c>
      <c r="Q20" s="5">
        <v>549</v>
      </c>
      <c r="R20" s="5">
        <v>549</v>
      </c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17.25" x14ac:dyDescent="0.35">
      <c r="A21" s="5" t="s">
        <v>71</v>
      </c>
      <c r="B21" s="5">
        <v>8</v>
      </c>
      <c r="C21" s="12">
        <v>3</v>
      </c>
      <c r="D21" s="5">
        <v>303</v>
      </c>
      <c r="E21" s="5" t="s">
        <v>71</v>
      </c>
      <c r="F21" s="28" t="s">
        <v>39</v>
      </c>
      <c r="G21" s="6" t="s">
        <v>118</v>
      </c>
      <c r="H21" s="5">
        <v>51513</v>
      </c>
      <c r="I21" s="5">
        <v>2575</v>
      </c>
      <c r="J21" s="5"/>
      <c r="K21" s="5"/>
      <c r="L21" s="5"/>
      <c r="M21" s="5"/>
      <c r="N21" s="5">
        <v>824</v>
      </c>
      <c r="O21" s="5">
        <v>824</v>
      </c>
      <c r="P21" s="5">
        <v>824</v>
      </c>
      <c r="Q21" s="5">
        <v>824</v>
      </c>
      <c r="R21" s="5">
        <v>824</v>
      </c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17.25" x14ac:dyDescent="0.35">
      <c r="A22" s="5" t="s">
        <v>72</v>
      </c>
      <c r="B22" s="5">
        <v>2</v>
      </c>
      <c r="C22" s="13">
        <v>4</v>
      </c>
      <c r="D22" s="5">
        <v>401</v>
      </c>
      <c r="E22" s="5" t="s">
        <v>75</v>
      </c>
      <c r="F22" s="29" t="s">
        <v>40</v>
      </c>
      <c r="G22" s="6"/>
      <c r="H22" s="5"/>
      <c r="I22" s="5"/>
      <c r="J22" s="5">
        <v>1897</v>
      </c>
      <c r="K22" s="5">
        <v>1897</v>
      </c>
      <c r="L22" s="5"/>
      <c r="M22" s="5"/>
      <c r="N22" s="5">
        <v>607</v>
      </c>
      <c r="O22" s="5">
        <v>607</v>
      </c>
      <c r="P22" s="5">
        <v>607</v>
      </c>
      <c r="Q22" s="5">
        <v>607</v>
      </c>
      <c r="R22" s="5">
        <v>607</v>
      </c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17.25" x14ac:dyDescent="0.35">
      <c r="A23" s="5" t="s">
        <v>73</v>
      </c>
      <c r="B23" s="5">
        <v>4</v>
      </c>
      <c r="C23" s="13">
        <v>4</v>
      </c>
      <c r="D23" s="5">
        <v>401</v>
      </c>
      <c r="E23" s="5" t="s">
        <v>75</v>
      </c>
      <c r="F23" s="29" t="s">
        <v>40</v>
      </c>
      <c r="G23" s="6"/>
      <c r="H23" s="5">
        <v>56925</v>
      </c>
      <c r="I23" s="5">
        <v>2846</v>
      </c>
      <c r="J23" s="5"/>
      <c r="K23" s="5"/>
      <c r="L23" s="5"/>
      <c r="M23" s="5"/>
      <c r="N23" s="5">
        <v>910</v>
      </c>
      <c r="O23" s="5">
        <v>910</v>
      </c>
      <c r="P23" s="5">
        <v>910</v>
      </c>
      <c r="Q23" s="5">
        <v>910</v>
      </c>
      <c r="R23" s="5">
        <v>910</v>
      </c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17.25" x14ac:dyDescent="0.35">
      <c r="A24" s="5" t="s">
        <v>74</v>
      </c>
      <c r="B24" s="5">
        <v>6</v>
      </c>
      <c r="C24" s="13">
        <v>4</v>
      </c>
      <c r="D24" s="5">
        <v>401</v>
      </c>
      <c r="E24" s="5" t="s">
        <v>75</v>
      </c>
      <c r="F24" s="29" t="s">
        <v>40</v>
      </c>
      <c r="G24" s="6"/>
      <c r="H24" s="5"/>
      <c r="I24" s="5"/>
      <c r="J24" s="5">
        <v>2319</v>
      </c>
      <c r="K24" s="5">
        <v>2319</v>
      </c>
      <c r="L24" s="5"/>
      <c r="M24" s="5"/>
      <c r="N24" s="5">
        <v>742</v>
      </c>
      <c r="O24" s="5">
        <v>742</v>
      </c>
      <c r="P24" s="5">
        <v>742</v>
      </c>
      <c r="Q24" s="5">
        <v>742</v>
      </c>
      <c r="R24" s="5">
        <v>742</v>
      </c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17.25" x14ac:dyDescent="0.35">
      <c r="A25" s="5" t="s">
        <v>75</v>
      </c>
      <c r="B25" s="5">
        <v>8</v>
      </c>
      <c r="C25" s="13">
        <v>4</v>
      </c>
      <c r="D25" s="5">
        <v>401</v>
      </c>
      <c r="E25" s="5" t="s">
        <v>75</v>
      </c>
      <c r="F25" s="29" t="s">
        <v>40</v>
      </c>
      <c r="G25" s="6" t="s">
        <v>119</v>
      </c>
      <c r="H25" s="5">
        <v>69575</v>
      </c>
      <c r="I25" s="5">
        <v>3478</v>
      </c>
      <c r="J25" s="5"/>
      <c r="K25" s="5"/>
      <c r="L25" s="5"/>
      <c r="M25" s="5"/>
      <c r="N25" s="5">
        <v>1113</v>
      </c>
      <c r="O25" s="5">
        <v>1113</v>
      </c>
      <c r="P25" s="5">
        <v>1113</v>
      </c>
      <c r="Q25" s="5">
        <v>1113</v>
      </c>
      <c r="R25" s="5">
        <v>1113</v>
      </c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17.25" x14ac:dyDescent="0.35">
      <c r="A26" s="5" t="s">
        <v>76</v>
      </c>
      <c r="B26" s="5">
        <v>2</v>
      </c>
      <c r="C26" s="13">
        <v>4</v>
      </c>
      <c r="D26" s="4">
        <v>402</v>
      </c>
      <c r="E26" s="5" t="s">
        <v>79</v>
      </c>
      <c r="F26" s="29" t="s">
        <v>41</v>
      </c>
      <c r="G26" s="6"/>
      <c r="H26" s="5"/>
      <c r="I26" s="5"/>
      <c r="J26" s="5">
        <v>2492</v>
      </c>
      <c r="K26" s="5">
        <v>2492</v>
      </c>
      <c r="L26" s="5"/>
      <c r="M26" s="5"/>
      <c r="N26" s="5">
        <v>797</v>
      </c>
      <c r="O26" s="5">
        <v>797</v>
      </c>
      <c r="P26" s="5">
        <v>797</v>
      </c>
      <c r="Q26" s="5">
        <v>797</v>
      </c>
      <c r="R26" s="5">
        <v>797</v>
      </c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17.25" x14ac:dyDescent="0.35">
      <c r="A27" s="5" t="s">
        <v>77</v>
      </c>
      <c r="B27" s="5">
        <v>4</v>
      </c>
      <c r="C27" s="13">
        <v>4</v>
      </c>
      <c r="D27" s="4">
        <v>402</v>
      </c>
      <c r="E27" s="5" t="s">
        <v>79</v>
      </c>
      <c r="F27" s="29" t="s">
        <v>41</v>
      </c>
      <c r="G27" s="6"/>
      <c r="H27" s="5">
        <v>74784</v>
      </c>
      <c r="I27" s="5">
        <v>3739</v>
      </c>
      <c r="J27" s="5"/>
      <c r="K27" s="5"/>
      <c r="L27" s="5"/>
      <c r="M27" s="5"/>
      <c r="N27" s="5">
        <v>1196</v>
      </c>
      <c r="O27" s="5">
        <v>1196</v>
      </c>
      <c r="P27" s="5">
        <v>1196</v>
      </c>
      <c r="Q27" s="5">
        <v>1196</v>
      </c>
      <c r="R27" s="5">
        <v>1196</v>
      </c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 ht="17.25" x14ac:dyDescent="0.35">
      <c r="A28" s="5" t="s">
        <v>78</v>
      </c>
      <c r="B28" s="5">
        <v>6</v>
      </c>
      <c r="C28" s="13">
        <v>4</v>
      </c>
      <c r="D28" s="4">
        <v>402</v>
      </c>
      <c r="E28" s="5" t="s">
        <v>79</v>
      </c>
      <c r="F28" s="29" t="s">
        <v>41</v>
      </c>
      <c r="G28" s="6"/>
      <c r="H28" s="5"/>
      <c r="I28" s="5"/>
      <c r="J28" s="5">
        <v>3046</v>
      </c>
      <c r="K28" s="5">
        <v>3046</v>
      </c>
      <c r="L28" s="5"/>
      <c r="M28" s="5"/>
      <c r="N28" s="5">
        <v>974</v>
      </c>
      <c r="O28" s="5">
        <v>974</v>
      </c>
      <c r="P28" s="5">
        <v>974</v>
      </c>
      <c r="Q28" s="5">
        <v>974</v>
      </c>
      <c r="R28" s="5">
        <v>974</v>
      </c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 ht="17.25" x14ac:dyDescent="0.35">
      <c r="A29" s="5" t="s">
        <v>79</v>
      </c>
      <c r="B29" s="5">
        <v>8</v>
      </c>
      <c r="C29" s="13">
        <v>4</v>
      </c>
      <c r="D29" s="4">
        <v>402</v>
      </c>
      <c r="E29" s="5" t="s">
        <v>79</v>
      </c>
      <c r="F29" s="29" t="s">
        <v>41</v>
      </c>
      <c r="G29" s="6" t="s">
        <v>120</v>
      </c>
      <c r="H29" s="37">
        <v>91403</v>
      </c>
      <c r="I29" s="37">
        <v>4570</v>
      </c>
      <c r="J29" s="37"/>
      <c r="K29" s="37"/>
      <c r="L29" s="37"/>
      <c r="M29" s="37"/>
      <c r="N29" s="37">
        <v>1462</v>
      </c>
      <c r="O29" s="37">
        <v>1462</v>
      </c>
      <c r="P29" s="37">
        <v>1462</v>
      </c>
      <c r="Q29" s="37">
        <v>1462</v>
      </c>
      <c r="R29" s="37">
        <v>1462</v>
      </c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 ht="17.25" x14ac:dyDescent="0.35">
      <c r="A30" s="5" t="s">
        <v>80</v>
      </c>
      <c r="B30" s="5">
        <v>2</v>
      </c>
      <c r="C30" s="13">
        <v>4</v>
      </c>
      <c r="D30" s="4">
        <v>403</v>
      </c>
      <c r="E30" s="5" t="s">
        <v>83</v>
      </c>
      <c r="F30" s="30" t="s">
        <v>51</v>
      </c>
      <c r="G30" s="6"/>
      <c r="H30" s="37"/>
      <c r="I30" s="37"/>
      <c r="J30" s="37">
        <v>3761</v>
      </c>
      <c r="K30" s="37">
        <v>3009</v>
      </c>
      <c r="L30" s="37"/>
      <c r="M30" s="37"/>
      <c r="N30" s="37">
        <v>812</v>
      </c>
      <c r="O30" s="37">
        <v>975</v>
      </c>
      <c r="P30" s="37">
        <v>1083</v>
      </c>
      <c r="Q30" s="37">
        <v>1191</v>
      </c>
      <c r="R30" s="37">
        <v>1354</v>
      </c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 ht="17.25" x14ac:dyDescent="0.35">
      <c r="A31" s="5" t="s">
        <v>81</v>
      </c>
      <c r="B31" s="5">
        <v>4</v>
      </c>
      <c r="C31" s="13">
        <v>4</v>
      </c>
      <c r="D31" s="4">
        <v>403</v>
      </c>
      <c r="E31" s="5" t="s">
        <v>83</v>
      </c>
      <c r="F31" s="30" t="s">
        <v>51</v>
      </c>
      <c r="G31" s="6"/>
      <c r="H31" s="37">
        <v>91069</v>
      </c>
      <c r="I31" s="37">
        <v>3642</v>
      </c>
      <c r="J31" s="37"/>
      <c r="K31" s="37"/>
      <c r="L31" s="17">
        <v>100</v>
      </c>
      <c r="M31" s="17">
        <v>100</v>
      </c>
      <c r="N31" s="37">
        <v>983</v>
      </c>
      <c r="O31" s="37">
        <v>1180</v>
      </c>
      <c r="P31" s="37">
        <v>1311</v>
      </c>
      <c r="Q31" s="37">
        <v>1442</v>
      </c>
      <c r="R31" s="37">
        <v>1639</v>
      </c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 ht="17.25" x14ac:dyDescent="0.35">
      <c r="A32" s="5" t="s">
        <v>82</v>
      </c>
      <c r="B32" s="5">
        <v>6</v>
      </c>
      <c r="C32" s="13">
        <v>4</v>
      </c>
      <c r="D32" s="4">
        <v>403</v>
      </c>
      <c r="E32" s="5" t="s">
        <v>83</v>
      </c>
      <c r="F32" s="30" t="s">
        <v>51</v>
      </c>
      <c r="G32" s="6"/>
      <c r="H32" s="37"/>
      <c r="I32" s="37">
        <v>4276</v>
      </c>
      <c r="J32" s="37">
        <v>5345</v>
      </c>
      <c r="K32" s="37"/>
      <c r="L32" s="37"/>
      <c r="M32" s="37"/>
      <c r="N32" s="37">
        <v>1154</v>
      </c>
      <c r="O32" s="37">
        <v>1385</v>
      </c>
      <c r="P32" s="37">
        <v>1539</v>
      </c>
      <c r="Q32" s="37">
        <v>1693</v>
      </c>
      <c r="R32" s="37">
        <v>1924</v>
      </c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 ht="17.25" x14ac:dyDescent="0.35">
      <c r="A33" s="5" t="s">
        <v>83</v>
      </c>
      <c r="B33" s="5">
        <v>8</v>
      </c>
      <c r="C33" s="13">
        <v>4</v>
      </c>
      <c r="D33" s="4">
        <v>403</v>
      </c>
      <c r="E33" s="5" t="s">
        <v>83</v>
      </c>
      <c r="F33" s="30" t="s">
        <v>51</v>
      </c>
      <c r="G33" s="6" t="s">
        <v>121</v>
      </c>
      <c r="H33" s="5">
        <v>122746</v>
      </c>
      <c r="I33" s="5"/>
      <c r="J33" s="5"/>
      <c r="K33" s="5">
        <v>4909</v>
      </c>
      <c r="L33" s="17">
        <v>100</v>
      </c>
      <c r="M33" s="17">
        <v>100</v>
      </c>
      <c r="N33" s="5">
        <v>1325</v>
      </c>
      <c r="O33" s="5">
        <v>1590</v>
      </c>
      <c r="P33" s="5">
        <v>1767</v>
      </c>
      <c r="Q33" s="5">
        <v>1944</v>
      </c>
      <c r="R33" s="5">
        <v>2209</v>
      </c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 ht="17.25" x14ac:dyDescent="0.35">
      <c r="A34" s="5" t="s">
        <v>84</v>
      </c>
      <c r="B34" s="5">
        <v>2</v>
      </c>
      <c r="C34" s="13">
        <v>4</v>
      </c>
      <c r="D34" s="4">
        <v>404</v>
      </c>
      <c r="E34" s="5" t="s">
        <v>87</v>
      </c>
      <c r="F34" s="29" t="s">
        <v>42</v>
      </c>
      <c r="G34" s="6"/>
      <c r="H34" s="5"/>
      <c r="I34" s="5"/>
      <c r="J34" s="5">
        <v>5862</v>
      </c>
      <c r="K34" s="5">
        <v>5862</v>
      </c>
      <c r="L34" s="5"/>
      <c r="M34" s="5"/>
      <c r="N34" s="5">
        <v>1875</v>
      </c>
      <c r="O34" s="5">
        <v>1875</v>
      </c>
      <c r="P34" s="5">
        <v>1875</v>
      </c>
      <c r="Q34" s="5">
        <v>1875</v>
      </c>
      <c r="R34" s="5">
        <v>1875</v>
      </c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 ht="17.25" x14ac:dyDescent="0.35">
      <c r="A35" s="5" t="s">
        <v>85</v>
      </c>
      <c r="B35" s="5">
        <v>4</v>
      </c>
      <c r="C35" s="13">
        <v>4</v>
      </c>
      <c r="D35" s="4">
        <v>404</v>
      </c>
      <c r="E35" s="5" t="s">
        <v>87</v>
      </c>
      <c r="F35" s="29" t="s">
        <v>42</v>
      </c>
      <c r="G35" s="6"/>
      <c r="H35" s="5">
        <v>108227</v>
      </c>
      <c r="I35" s="5">
        <v>5411</v>
      </c>
      <c r="J35" s="5"/>
      <c r="K35" s="5"/>
      <c r="L35" s="17">
        <v>150</v>
      </c>
      <c r="M35" s="17">
        <v>150</v>
      </c>
      <c r="N35" s="5">
        <v>1731</v>
      </c>
      <c r="O35" s="5">
        <v>1731</v>
      </c>
      <c r="P35" s="5">
        <v>1731</v>
      </c>
      <c r="Q35" s="5">
        <v>1731</v>
      </c>
      <c r="R35" s="5">
        <v>1731</v>
      </c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 ht="17.25" x14ac:dyDescent="0.35">
      <c r="A36" s="5" t="s">
        <v>86</v>
      </c>
      <c r="B36" s="5">
        <v>6</v>
      </c>
      <c r="C36" s="13">
        <v>4</v>
      </c>
      <c r="D36" s="4">
        <v>404</v>
      </c>
      <c r="E36" s="5" t="s">
        <v>87</v>
      </c>
      <c r="F36" s="29" t="s">
        <v>42</v>
      </c>
      <c r="G36" s="6"/>
      <c r="H36" s="5">
        <v>103718</v>
      </c>
      <c r="I36" s="5"/>
      <c r="J36" s="5"/>
      <c r="K36" s="5">
        <v>5185</v>
      </c>
      <c r="L36" s="5"/>
      <c r="M36" s="5"/>
      <c r="N36" s="5">
        <v>1659</v>
      </c>
      <c r="O36" s="5">
        <v>1659</v>
      </c>
      <c r="P36" s="5">
        <v>1659</v>
      </c>
      <c r="Q36" s="5">
        <v>1659</v>
      </c>
      <c r="R36" s="5">
        <v>1659</v>
      </c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 ht="17.25" x14ac:dyDescent="0.35">
      <c r="A37" s="5" t="s">
        <v>87</v>
      </c>
      <c r="B37" s="5">
        <v>8</v>
      </c>
      <c r="C37" s="13">
        <v>4</v>
      </c>
      <c r="D37" s="4">
        <v>404</v>
      </c>
      <c r="E37" s="5" t="s">
        <v>87</v>
      </c>
      <c r="F37" s="29" t="s">
        <v>42</v>
      </c>
      <c r="G37" s="6" t="s">
        <v>122</v>
      </c>
      <c r="H37" s="5"/>
      <c r="I37" s="5">
        <v>6087</v>
      </c>
      <c r="J37" s="5">
        <v>6087</v>
      </c>
      <c r="K37" s="5"/>
      <c r="L37" s="17">
        <v>150</v>
      </c>
      <c r="M37" s="17">
        <v>150</v>
      </c>
      <c r="N37" s="5">
        <v>1948</v>
      </c>
      <c r="O37" s="5">
        <v>1948</v>
      </c>
      <c r="P37" s="5">
        <v>1948</v>
      </c>
      <c r="Q37" s="5">
        <v>1948</v>
      </c>
      <c r="R37" s="5">
        <v>1948</v>
      </c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 ht="17.25" x14ac:dyDescent="0.35">
      <c r="A38" s="5" t="s">
        <v>88</v>
      </c>
      <c r="B38" s="5">
        <v>2</v>
      </c>
      <c r="C38" s="20">
        <v>5</v>
      </c>
      <c r="D38" s="4">
        <v>501</v>
      </c>
      <c r="E38" s="5" t="s">
        <v>91</v>
      </c>
      <c r="F38" s="31" t="s">
        <v>43</v>
      </c>
      <c r="G38" s="6"/>
      <c r="H38" s="5"/>
      <c r="I38" s="5"/>
      <c r="J38" s="5">
        <v>5941</v>
      </c>
      <c r="K38" s="5">
        <v>4753</v>
      </c>
      <c r="L38" s="5"/>
      <c r="M38" s="5"/>
      <c r="N38" s="5">
        <v>1283</v>
      </c>
      <c r="O38" s="5">
        <v>1539</v>
      </c>
      <c r="P38" s="5">
        <v>1711</v>
      </c>
      <c r="Q38" s="5">
        <v>1882</v>
      </c>
      <c r="R38" s="5">
        <v>2138</v>
      </c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 ht="17.25" x14ac:dyDescent="0.35">
      <c r="A39" s="5" t="s">
        <v>89</v>
      </c>
      <c r="B39" s="5">
        <v>4</v>
      </c>
      <c r="C39" s="20">
        <v>5</v>
      </c>
      <c r="D39" s="4">
        <v>501</v>
      </c>
      <c r="E39" s="5" t="s">
        <v>91</v>
      </c>
      <c r="F39" s="31" t="s">
        <v>43</v>
      </c>
      <c r="G39" s="6"/>
      <c r="H39" s="5">
        <v>143842</v>
      </c>
      <c r="I39" s="5">
        <v>5753</v>
      </c>
      <c r="J39" s="5"/>
      <c r="K39" s="5"/>
      <c r="L39" s="17">
        <v>200</v>
      </c>
      <c r="M39" s="17">
        <v>200</v>
      </c>
      <c r="N39" s="5">
        <v>1553</v>
      </c>
      <c r="O39" s="5">
        <v>1864</v>
      </c>
      <c r="P39" s="5">
        <v>2071</v>
      </c>
      <c r="Q39" s="5">
        <v>2278</v>
      </c>
      <c r="R39" s="5">
        <v>2589</v>
      </c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 ht="17.25" x14ac:dyDescent="0.35">
      <c r="A40" s="5" t="s">
        <v>90</v>
      </c>
      <c r="B40" s="5">
        <v>6</v>
      </c>
      <c r="C40" s="20">
        <v>5</v>
      </c>
      <c r="D40" s="4">
        <v>501</v>
      </c>
      <c r="E40" s="5" t="s">
        <v>91</v>
      </c>
      <c r="F40" s="31" t="s">
        <v>43</v>
      </c>
      <c r="G40" s="6"/>
      <c r="H40" s="5"/>
      <c r="I40" s="5">
        <v>6754</v>
      </c>
      <c r="J40" s="5">
        <v>8442</v>
      </c>
      <c r="K40" s="5"/>
      <c r="L40" s="5"/>
      <c r="M40" s="5"/>
      <c r="N40" s="5">
        <v>1823</v>
      </c>
      <c r="O40" s="5">
        <v>2188</v>
      </c>
      <c r="P40" s="5">
        <v>2431</v>
      </c>
      <c r="Q40" s="5">
        <v>2674</v>
      </c>
      <c r="R40" s="5">
        <v>3039</v>
      </c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 ht="17.25" x14ac:dyDescent="0.35">
      <c r="A41" s="5" t="s">
        <v>91</v>
      </c>
      <c r="B41" s="5">
        <v>8</v>
      </c>
      <c r="C41" s="20">
        <v>5</v>
      </c>
      <c r="D41" s="4">
        <v>501</v>
      </c>
      <c r="E41" s="5" t="s">
        <v>91</v>
      </c>
      <c r="F41" s="31" t="s">
        <v>43</v>
      </c>
      <c r="G41" s="6" t="s">
        <v>123</v>
      </c>
      <c r="H41" s="5">
        <v>193874</v>
      </c>
      <c r="I41" s="5"/>
      <c r="J41" s="5"/>
      <c r="K41" s="5">
        <v>7754</v>
      </c>
      <c r="L41" s="17">
        <v>200</v>
      </c>
      <c r="M41" s="17">
        <v>200</v>
      </c>
      <c r="N41" s="5">
        <v>2093</v>
      </c>
      <c r="O41" s="5">
        <v>2512</v>
      </c>
      <c r="P41" s="5">
        <v>2791</v>
      </c>
      <c r="Q41" s="5">
        <v>3070</v>
      </c>
      <c r="R41" s="5">
        <v>3489</v>
      </c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 ht="17.25" x14ac:dyDescent="0.35">
      <c r="A42" s="5" t="s">
        <v>92</v>
      </c>
      <c r="B42" s="5">
        <v>2</v>
      </c>
      <c r="C42" s="20">
        <v>5</v>
      </c>
      <c r="D42" s="4">
        <v>502</v>
      </c>
      <c r="E42" s="5" t="s">
        <v>26</v>
      </c>
      <c r="F42" s="31" t="s">
        <v>44</v>
      </c>
      <c r="G42" s="6"/>
      <c r="H42" s="5"/>
      <c r="I42" s="5"/>
      <c r="J42" s="5">
        <v>7985</v>
      </c>
      <c r="K42" s="5">
        <v>7985</v>
      </c>
      <c r="L42" s="5"/>
      <c r="M42" s="5"/>
      <c r="N42" s="5">
        <v>2555</v>
      </c>
      <c r="O42" s="5">
        <v>2555</v>
      </c>
      <c r="P42" s="5">
        <v>2555</v>
      </c>
      <c r="Q42" s="5">
        <v>2555</v>
      </c>
      <c r="R42" s="5">
        <v>2555</v>
      </c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 ht="17.25" x14ac:dyDescent="0.35">
      <c r="A43" s="5" t="s">
        <v>24</v>
      </c>
      <c r="B43" s="5">
        <v>4</v>
      </c>
      <c r="C43" s="20">
        <v>5</v>
      </c>
      <c r="D43" s="4">
        <v>502</v>
      </c>
      <c r="E43" s="5" t="s">
        <v>26</v>
      </c>
      <c r="F43" s="31" t="s">
        <v>44</v>
      </c>
      <c r="G43" s="6"/>
      <c r="H43" s="5">
        <v>166647</v>
      </c>
      <c r="I43" s="5">
        <v>8332</v>
      </c>
      <c r="J43" s="5"/>
      <c r="K43" s="5"/>
      <c r="L43" s="17">
        <v>250</v>
      </c>
      <c r="M43" s="17">
        <v>250</v>
      </c>
      <c r="N43" s="5">
        <v>2666</v>
      </c>
      <c r="O43" s="5">
        <v>2666</v>
      </c>
      <c r="P43" s="5">
        <v>2666</v>
      </c>
      <c r="Q43" s="5">
        <v>2666</v>
      </c>
      <c r="R43" s="5">
        <v>2666</v>
      </c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 ht="17.25" x14ac:dyDescent="0.35">
      <c r="A44" s="5" t="s">
        <v>25</v>
      </c>
      <c r="B44" s="5">
        <v>6</v>
      </c>
      <c r="C44" s="20">
        <v>5</v>
      </c>
      <c r="D44" s="4">
        <v>502</v>
      </c>
      <c r="E44" s="5" t="s">
        <v>26</v>
      </c>
      <c r="F44" s="31" t="s">
        <v>44</v>
      </c>
      <c r="G44" s="6"/>
      <c r="H44" s="5">
        <v>180534</v>
      </c>
      <c r="I44" s="5"/>
      <c r="J44" s="5"/>
      <c r="K44" s="5">
        <v>9026</v>
      </c>
      <c r="L44" s="5"/>
      <c r="M44" s="5"/>
      <c r="N44" s="5">
        <v>2888</v>
      </c>
      <c r="O44" s="5">
        <v>2888</v>
      </c>
      <c r="P44" s="5">
        <v>2888</v>
      </c>
      <c r="Q44" s="5">
        <v>2888</v>
      </c>
      <c r="R44" s="5">
        <v>2888</v>
      </c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 ht="17.25" x14ac:dyDescent="0.35">
      <c r="A45" s="5" t="s">
        <v>26</v>
      </c>
      <c r="B45" s="5">
        <v>8</v>
      </c>
      <c r="C45" s="20">
        <v>5</v>
      </c>
      <c r="D45" s="4">
        <v>502</v>
      </c>
      <c r="E45" s="5" t="s">
        <v>26</v>
      </c>
      <c r="F45" s="31" t="s">
        <v>44</v>
      </c>
      <c r="G45" s="6" t="s">
        <v>124</v>
      </c>
      <c r="H45" s="5"/>
      <c r="I45" s="5">
        <v>9373</v>
      </c>
      <c r="J45" s="5">
        <v>9373</v>
      </c>
      <c r="K45" s="5"/>
      <c r="L45" s="17">
        <v>250</v>
      </c>
      <c r="M45" s="17">
        <v>250</v>
      </c>
      <c r="N45" s="5">
        <v>2999</v>
      </c>
      <c r="O45" s="5">
        <v>2999</v>
      </c>
      <c r="P45" s="5">
        <v>2999</v>
      </c>
      <c r="Q45" s="5">
        <v>2999</v>
      </c>
      <c r="R45" s="5">
        <v>2999</v>
      </c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 ht="17.25" x14ac:dyDescent="0.35">
      <c r="A46" s="5" t="s">
        <v>93</v>
      </c>
      <c r="B46" s="5">
        <v>2</v>
      </c>
      <c r="C46" s="20">
        <v>5</v>
      </c>
      <c r="D46" s="4">
        <v>503</v>
      </c>
      <c r="E46" s="37" t="s">
        <v>29</v>
      </c>
      <c r="F46" s="31" t="s">
        <v>45</v>
      </c>
      <c r="G46" s="6"/>
      <c r="H46" s="5"/>
      <c r="I46" s="5"/>
      <c r="J46" s="5">
        <v>8949</v>
      </c>
      <c r="K46" s="5">
        <v>7159</v>
      </c>
      <c r="L46" s="5"/>
      <c r="M46" s="5"/>
      <c r="N46" s="5">
        <v>1933</v>
      </c>
      <c r="O46" s="5">
        <v>2319</v>
      </c>
      <c r="P46" s="5">
        <v>2577</v>
      </c>
      <c r="Q46" s="5">
        <v>2835</v>
      </c>
      <c r="R46" s="5">
        <v>3221</v>
      </c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 ht="17.25" x14ac:dyDescent="0.35">
      <c r="A47" s="5" t="s">
        <v>27</v>
      </c>
      <c r="B47" s="5">
        <v>4</v>
      </c>
      <c r="C47" s="20">
        <v>5</v>
      </c>
      <c r="D47" s="4">
        <v>503</v>
      </c>
      <c r="E47" s="37" t="s">
        <v>29</v>
      </c>
      <c r="F47" s="31" t="s">
        <v>45</v>
      </c>
      <c r="G47" s="6"/>
      <c r="H47" s="5">
        <v>216676</v>
      </c>
      <c r="I47" s="5">
        <v>8667</v>
      </c>
      <c r="J47" s="5"/>
      <c r="K47" s="5"/>
      <c r="L47" s="17">
        <v>300</v>
      </c>
      <c r="M47" s="17">
        <v>300</v>
      </c>
      <c r="N47" s="5">
        <v>2340</v>
      </c>
      <c r="O47" s="5">
        <v>2808</v>
      </c>
      <c r="P47" s="5">
        <v>3120</v>
      </c>
      <c r="Q47" s="5">
        <v>3432</v>
      </c>
      <c r="R47" s="5">
        <v>3900</v>
      </c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 ht="17.25" x14ac:dyDescent="0.35">
      <c r="A48" s="5" t="s">
        <v>28</v>
      </c>
      <c r="B48" s="5">
        <v>6</v>
      </c>
      <c r="C48" s="20">
        <v>5</v>
      </c>
      <c r="D48" s="4">
        <v>503</v>
      </c>
      <c r="E48" s="37" t="s">
        <v>29</v>
      </c>
      <c r="F48" s="31" t="s">
        <v>45</v>
      </c>
      <c r="G48" s="6"/>
      <c r="H48" s="5"/>
      <c r="I48" s="5">
        <v>10174</v>
      </c>
      <c r="J48" s="5">
        <v>12717</v>
      </c>
      <c r="K48" s="5"/>
      <c r="L48" s="5"/>
      <c r="M48" s="5"/>
      <c r="N48" s="5">
        <v>2747</v>
      </c>
      <c r="O48" s="5">
        <v>3296</v>
      </c>
      <c r="P48" s="5">
        <v>3662</v>
      </c>
      <c r="Q48" s="5">
        <v>4029</v>
      </c>
      <c r="R48" s="5">
        <v>4578</v>
      </c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1:18" ht="17.25" x14ac:dyDescent="0.35">
      <c r="A49" s="37" t="s">
        <v>29</v>
      </c>
      <c r="B49" s="37">
        <v>8</v>
      </c>
      <c r="C49" s="20">
        <v>5</v>
      </c>
      <c r="D49" s="4">
        <v>503</v>
      </c>
      <c r="E49" s="37" t="s">
        <v>29</v>
      </c>
      <c r="F49" s="31" t="s">
        <v>45</v>
      </c>
      <c r="G49" s="35" t="s">
        <v>125</v>
      </c>
      <c r="H49" s="37">
        <v>292042</v>
      </c>
      <c r="I49" s="37"/>
      <c r="J49" s="37"/>
      <c r="K49" s="37">
        <v>11681</v>
      </c>
      <c r="L49" s="17">
        <v>300</v>
      </c>
      <c r="M49" s="17">
        <v>300</v>
      </c>
      <c r="N49" s="37">
        <v>3154</v>
      </c>
      <c r="O49" s="37">
        <v>3784</v>
      </c>
      <c r="P49" s="37">
        <v>4205</v>
      </c>
      <c r="Q49" s="37">
        <v>4625</v>
      </c>
      <c r="R49" s="37">
        <v>5256</v>
      </c>
    </row>
    <row r="50" spans="1:18" ht="17.25" x14ac:dyDescent="0.35">
      <c r="A50" s="37" t="s">
        <v>94</v>
      </c>
      <c r="B50" s="37">
        <v>2</v>
      </c>
      <c r="C50" s="20">
        <v>5</v>
      </c>
      <c r="D50" s="4">
        <v>504</v>
      </c>
      <c r="E50" s="37" t="s">
        <v>97</v>
      </c>
      <c r="F50" s="31" t="s">
        <v>46</v>
      </c>
      <c r="G50" s="35"/>
      <c r="H50" s="37"/>
      <c r="I50" s="37"/>
      <c r="J50" s="37">
        <v>8771</v>
      </c>
      <c r="K50" s="37">
        <v>10720</v>
      </c>
      <c r="L50" s="37"/>
      <c r="M50" s="37"/>
      <c r="N50" s="37">
        <v>2339</v>
      </c>
      <c r="O50" s="37">
        <v>2806</v>
      </c>
      <c r="P50" s="37">
        <v>3118</v>
      </c>
      <c r="Q50" s="37">
        <v>3430</v>
      </c>
      <c r="R50" s="37">
        <v>3898</v>
      </c>
    </row>
    <row r="51" spans="1:18" ht="17.25" x14ac:dyDescent="0.35">
      <c r="A51" s="37" t="s">
        <v>95</v>
      </c>
      <c r="B51" s="37">
        <v>4</v>
      </c>
      <c r="C51" s="20">
        <v>5</v>
      </c>
      <c r="D51" s="4">
        <v>504</v>
      </c>
      <c r="E51" s="37" t="s">
        <v>97</v>
      </c>
      <c r="F51" s="31" t="s">
        <v>46</v>
      </c>
      <c r="G51" s="35"/>
      <c r="H51" s="37">
        <v>212366</v>
      </c>
      <c r="I51" s="37">
        <v>12977</v>
      </c>
      <c r="J51" s="37"/>
      <c r="K51" s="37"/>
      <c r="L51" s="17">
        <v>350.00000000000006</v>
      </c>
      <c r="M51" s="17">
        <v>350.00000000000006</v>
      </c>
      <c r="N51" s="37">
        <v>2831</v>
      </c>
      <c r="O51" s="37">
        <v>3397</v>
      </c>
      <c r="P51" s="37">
        <v>3775</v>
      </c>
      <c r="Q51" s="37">
        <v>4152</v>
      </c>
      <c r="R51" s="37">
        <v>4719</v>
      </c>
    </row>
    <row r="52" spans="1:18" ht="17.25" x14ac:dyDescent="0.35">
      <c r="A52" s="37" t="s">
        <v>96</v>
      </c>
      <c r="B52" s="37">
        <v>6</v>
      </c>
      <c r="C52" s="20">
        <v>5</v>
      </c>
      <c r="D52" s="4">
        <v>504</v>
      </c>
      <c r="E52" s="37" t="s">
        <v>97</v>
      </c>
      <c r="F52" s="31" t="s">
        <v>46</v>
      </c>
      <c r="G52" s="35"/>
      <c r="H52" s="37"/>
      <c r="I52" s="37">
        <v>15234</v>
      </c>
      <c r="J52" s="37">
        <v>12464</v>
      </c>
      <c r="K52" s="37"/>
      <c r="L52" s="37"/>
      <c r="M52" s="37"/>
      <c r="N52" s="37">
        <v>3323</v>
      </c>
      <c r="O52" s="37">
        <v>3988</v>
      </c>
      <c r="P52" s="37">
        <v>4431</v>
      </c>
      <c r="Q52" s="37">
        <v>4875</v>
      </c>
      <c r="R52" s="37">
        <v>5539</v>
      </c>
    </row>
    <row r="53" spans="1:18" ht="17.25" x14ac:dyDescent="0.35">
      <c r="A53" s="37" t="s">
        <v>97</v>
      </c>
      <c r="B53" s="37">
        <v>8</v>
      </c>
      <c r="C53" s="20">
        <v>5</v>
      </c>
      <c r="D53" s="4">
        <v>504</v>
      </c>
      <c r="E53" s="37" t="s">
        <v>97</v>
      </c>
      <c r="F53" s="31" t="s">
        <v>46</v>
      </c>
      <c r="G53" s="35" t="s">
        <v>126</v>
      </c>
      <c r="H53" s="37">
        <v>286232</v>
      </c>
      <c r="I53" s="37"/>
      <c r="J53" s="37"/>
      <c r="K53" s="37">
        <v>17491</v>
      </c>
      <c r="L53" s="17">
        <v>350.00000000000006</v>
      </c>
      <c r="M53" s="17">
        <v>350.00000000000006</v>
      </c>
      <c r="N53" s="37">
        <v>3816</v>
      </c>
      <c r="O53" s="37">
        <v>4579</v>
      </c>
      <c r="P53" s="37">
        <v>5088</v>
      </c>
      <c r="Q53" s="37">
        <v>5597</v>
      </c>
      <c r="R53" s="37">
        <v>6360</v>
      </c>
    </row>
    <row r="54" spans="1:18" ht="17.25" x14ac:dyDescent="0.35">
      <c r="A54" s="37" t="s">
        <v>98</v>
      </c>
      <c r="B54" s="37">
        <v>2</v>
      </c>
      <c r="C54" s="34">
        <v>6</v>
      </c>
      <c r="D54" s="4">
        <v>601</v>
      </c>
      <c r="E54" s="37" t="s">
        <v>101</v>
      </c>
      <c r="F54" s="32" t="s">
        <v>47</v>
      </c>
      <c r="G54" s="35"/>
      <c r="H54" s="37"/>
      <c r="I54" s="37"/>
      <c r="J54" s="37">
        <v>14159</v>
      </c>
      <c r="K54" s="37">
        <v>14159</v>
      </c>
      <c r="L54" s="37"/>
      <c r="M54" s="37"/>
      <c r="N54" s="37">
        <v>4530</v>
      </c>
      <c r="O54" s="37">
        <v>4530</v>
      </c>
      <c r="P54" s="37">
        <v>4530</v>
      </c>
      <c r="Q54" s="37">
        <v>4530</v>
      </c>
      <c r="R54" s="37">
        <v>4530</v>
      </c>
    </row>
    <row r="55" spans="1:18" ht="17.25" x14ac:dyDescent="0.35">
      <c r="A55" s="37" t="s">
        <v>99</v>
      </c>
      <c r="B55" s="37">
        <v>4</v>
      </c>
      <c r="C55" s="34">
        <v>6</v>
      </c>
      <c r="D55" s="4">
        <v>601</v>
      </c>
      <c r="E55" s="37" t="s">
        <v>101</v>
      </c>
      <c r="F55" s="32" t="s">
        <v>47</v>
      </c>
      <c r="G55" s="35"/>
      <c r="H55" s="37">
        <v>295498</v>
      </c>
      <c r="I55" s="37">
        <v>14774</v>
      </c>
      <c r="J55" s="37"/>
      <c r="K55" s="37"/>
      <c r="L55" s="17">
        <v>400</v>
      </c>
      <c r="M55" s="17">
        <v>400</v>
      </c>
      <c r="N55" s="37">
        <v>4727</v>
      </c>
      <c r="O55" s="37">
        <v>4727</v>
      </c>
      <c r="P55" s="37">
        <v>4727</v>
      </c>
      <c r="Q55" s="37">
        <v>4727</v>
      </c>
      <c r="R55" s="37">
        <v>4727</v>
      </c>
    </row>
    <row r="56" spans="1:18" ht="17.25" x14ac:dyDescent="0.35">
      <c r="A56" s="37" t="s">
        <v>100</v>
      </c>
      <c r="B56" s="37">
        <v>6</v>
      </c>
      <c r="C56" s="34">
        <v>6</v>
      </c>
      <c r="D56" s="4">
        <v>601</v>
      </c>
      <c r="E56" s="37" t="s">
        <v>101</v>
      </c>
      <c r="F56" s="32" t="s">
        <v>47</v>
      </c>
      <c r="G56" s="35"/>
      <c r="H56" s="37">
        <v>320122</v>
      </c>
      <c r="I56" s="37"/>
      <c r="J56" s="37"/>
      <c r="K56" s="37">
        <v>16006</v>
      </c>
      <c r="L56" s="37"/>
      <c r="M56" s="37"/>
      <c r="N56" s="37">
        <v>5121</v>
      </c>
      <c r="O56" s="37">
        <v>5121</v>
      </c>
      <c r="P56" s="37">
        <v>5121</v>
      </c>
      <c r="Q56" s="37">
        <v>5121</v>
      </c>
      <c r="R56" s="37">
        <v>5121</v>
      </c>
    </row>
    <row r="57" spans="1:18" ht="17.25" x14ac:dyDescent="0.35">
      <c r="A57" s="37" t="s">
        <v>101</v>
      </c>
      <c r="B57" s="37">
        <v>8</v>
      </c>
      <c r="C57" s="34">
        <v>6</v>
      </c>
      <c r="D57" s="4">
        <v>601</v>
      </c>
      <c r="E57" s="37" t="s">
        <v>101</v>
      </c>
      <c r="F57" s="32" t="s">
        <v>47</v>
      </c>
      <c r="G57" s="35" t="s">
        <v>127</v>
      </c>
      <c r="H57" s="37"/>
      <c r="I57" s="37">
        <v>16621</v>
      </c>
      <c r="J57" s="37">
        <v>16621</v>
      </c>
      <c r="K57" s="37"/>
      <c r="L57" s="17">
        <v>400</v>
      </c>
      <c r="M57" s="17">
        <v>400</v>
      </c>
      <c r="N57" s="37">
        <v>5318</v>
      </c>
      <c r="O57" s="37">
        <v>5318</v>
      </c>
      <c r="P57" s="37">
        <v>5318</v>
      </c>
      <c r="Q57" s="37">
        <v>5318</v>
      </c>
      <c r="R57" s="37">
        <v>5318</v>
      </c>
    </row>
    <row r="58" spans="1:18" ht="17.25" x14ac:dyDescent="0.35">
      <c r="A58" s="37" t="s">
        <v>102</v>
      </c>
      <c r="B58" s="37">
        <v>2</v>
      </c>
      <c r="C58" s="34">
        <v>6</v>
      </c>
      <c r="D58" s="4">
        <v>602</v>
      </c>
      <c r="E58" s="37" t="s">
        <v>105</v>
      </c>
      <c r="F58" s="33" t="s">
        <v>48</v>
      </c>
      <c r="G58" s="35"/>
      <c r="H58" s="37"/>
      <c r="I58" s="37"/>
      <c r="J58" s="37">
        <v>15481</v>
      </c>
      <c r="K58" s="37">
        <v>12385</v>
      </c>
      <c r="L58" s="37"/>
      <c r="M58" s="37"/>
      <c r="N58" s="37">
        <v>3344</v>
      </c>
      <c r="O58" s="37">
        <v>4012</v>
      </c>
      <c r="P58" s="37">
        <v>4458</v>
      </c>
      <c r="Q58" s="37">
        <v>4904</v>
      </c>
      <c r="R58" s="37">
        <v>5573</v>
      </c>
    </row>
    <row r="59" spans="1:18" ht="17.25" x14ac:dyDescent="0.35">
      <c r="A59" s="37" t="s">
        <v>103</v>
      </c>
      <c r="B59" s="37">
        <v>4</v>
      </c>
      <c r="C59" s="34">
        <v>6</v>
      </c>
      <c r="D59" s="4">
        <v>602</v>
      </c>
      <c r="E59" s="37" t="s">
        <v>105</v>
      </c>
      <c r="F59" s="33" t="s">
        <v>48</v>
      </c>
      <c r="G59" s="35"/>
      <c r="H59" s="37">
        <v>374816</v>
      </c>
      <c r="I59" s="37">
        <v>14992</v>
      </c>
      <c r="J59" s="37"/>
      <c r="K59" s="37"/>
      <c r="L59" s="17">
        <v>450</v>
      </c>
      <c r="M59" s="17">
        <v>450</v>
      </c>
      <c r="N59" s="37">
        <v>4048</v>
      </c>
      <c r="O59" s="37">
        <v>4857</v>
      </c>
      <c r="P59" s="37">
        <v>5397</v>
      </c>
      <c r="Q59" s="37">
        <v>5937</v>
      </c>
      <c r="R59" s="37">
        <v>6746</v>
      </c>
    </row>
    <row r="60" spans="1:18" ht="17.25" x14ac:dyDescent="0.35">
      <c r="A60" s="37" t="s">
        <v>104</v>
      </c>
      <c r="B60" s="37">
        <v>6</v>
      </c>
      <c r="C60" s="34">
        <v>6</v>
      </c>
      <c r="D60" s="4">
        <v>602</v>
      </c>
      <c r="E60" s="37" t="s">
        <v>105</v>
      </c>
      <c r="F60" s="33" t="s">
        <v>48</v>
      </c>
      <c r="G60" s="35"/>
      <c r="H60" s="37"/>
      <c r="I60" s="37">
        <v>17600</v>
      </c>
      <c r="J60" s="37">
        <v>22000</v>
      </c>
      <c r="K60" s="37"/>
      <c r="L60" s="37"/>
      <c r="M60" s="37"/>
      <c r="N60" s="37">
        <v>4752</v>
      </c>
      <c r="O60" s="37">
        <v>5702</v>
      </c>
      <c r="P60" s="37">
        <v>6336</v>
      </c>
      <c r="Q60" s="37">
        <v>6969</v>
      </c>
      <c r="R60" s="37">
        <v>7920</v>
      </c>
    </row>
    <row r="61" spans="1:18" ht="17.25" x14ac:dyDescent="0.35">
      <c r="A61" s="37" t="s">
        <v>105</v>
      </c>
      <c r="B61" s="37">
        <v>8</v>
      </c>
      <c r="C61" s="34">
        <v>6</v>
      </c>
      <c r="D61" s="4">
        <v>602</v>
      </c>
      <c r="E61" s="37" t="s">
        <v>105</v>
      </c>
      <c r="F61" s="33" t="s">
        <v>48</v>
      </c>
      <c r="G61" s="35" t="s">
        <v>128</v>
      </c>
      <c r="H61" s="37">
        <v>505187</v>
      </c>
      <c r="I61" s="37"/>
      <c r="J61" s="37"/>
      <c r="K61" s="37">
        <v>20207</v>
      </c>
      <c r="L61" s="17">
        <v>450</v>
      </c>
      <c r="M61" s="17">
        <v>450</v>
      </c>
      <c r="N61" s="37">
        <v>5456</v>
      </c>
      <c r="O61" s="37">
        <v>6547</v>
      </c>
      <c r="P61" s="37">
        <v>7274</v>
      </c>
      <c r="Q61" s="37">
        <v>8002</v>
      </c>
      <c r="R61" s="37">
        <v>9093</v>
      </c>
    </row>
    <row r="62" spans="1:18" ht="17.25" x14ac:dyDescent="0.35">
      <c r="A62" s="37" t="s">
        <v>106</v>
      </c>
      <c r="B62" s="37">
        <v>2</v>
      </c>
      <c r="C62" s="34">
        <v>6</v>
      </c>
      <c r="D62" s="4">
        <v>603</v>
      </c>
      <c r="E62" s="37" t="s">
        <v>109</v>
      </c>
      <c r="F62" s="32" t="s">
        <v>49</v>
      </c>
      <c r="G62" s="35"/>
      <c r="H62" s="37"/>
      <c r="I62" s="37"/>
      <c r="J62" s="37">
        <v>14836</v>
      </c>
      <c r="K62" s="37">
        <v>18132</v>
      </c>
      <c r="L62" s="37"/>
      <c r="M62" s="37"/>
      <c r="N62" s="37">
        <v>3956</v>
      </c>
      <c r="O62" s="37">
        <v>4747</v>
      </c>
      <c r="P62" s="37">
        <v>5275</v>
      </c>
      <c r="Q62" s="37">
        <v>5802</v>
      </c>
      <c r="R62" s="37">
        <v>6593</v>
      </c>
    </row>
    <row r="63" spans="1:18" ht="17.25" x14ac:dyDescent="0.35">
      <c r="A63" s="37" t="s">
        <v>107</v>
      </c>
      <c r="B63" s="37">
        <v>4</v>
      </c>
      <c r="C63" s="34">
        <v>6</v>
      </c>
      <c r="D63" s="4">
        <v>603</v>
      </c>
      <c r="E63" s="37" t="s">
        <v>109</v>
      </c>
      <c r="F63" s="32" t="s">
        <v>49</v>
      </c>
      <c r="G63" s="35"/>
      <c r="H63" s="37">
        <v>359188</v>
      </c>
      <c r="I63" s="37">
        <v>21950</v>
      </c>
      <c r="J63" s="37"/>
      <c r="K63" s="37"/>
      <c r="L63" s="17">
        <v>500</v>
      </c>
      <c r="M63" s="17">
        <v>500</v>
      </c>
      <c r="N63" s="37">
        <v>4789</v>
      </c>
      <c r="O63" s="37">
        <v>5747</v>
      </c>
      <c r="P63" s="37">
        <v>6385</v>
      </c>
      <c r="Q63" s="37">
        <v>7024</v>
      </c>
      <c r="R63" s="37">
        <v>7981</v>
      </c>
    </row>
    <row r="64" spans="1:18" ht="17.25" x14ac:dyDescent="0.35">
      <c r="A64" s="37" t="s">
        <v>108</v>
      </c>
      <c r="B64" s="37">
        <v>6</v>
      </c>
      <c r="C64" s="34">
        <v>6</v>
      </c>
      <c r="D64" s="4">
        <v>603</v>
      </c>
      <c r="E64" s="37" t="s">
        <v>109</v>
      </c>
      <c r="F64" s="32" t="s">
        <v>49</v>
      </c>
      <c r="G64" s="35"/>
      <c r="H64" s="37"/>
      <c r="I64" s="37">
        <v>25767</v>
      </c>
      <c r="J64" s="37">
        <v>21082</v>
      </c>
      <c r="K64" s="37"/>
      <c r="L64" s="37"/>
      <c r="M64" s="37"/>
      <c r="N64" s="37">
        <v>5622</v>
      </c>
      <c r="O64" s="37">
        <v>6746</v>
      </c>
      <c r="P64" s="37">
        <v>7496</v>
      </c>
      <c r="Q64" s="37">
        <v>8245</v>
      </c>
      <c r="R64" s="37">
        <v>9370</v>
      </c>
    </row>
    <row r="65" spans="1:18" ht="15.75" customHeight="1" x14ac:dyDescent="0.35">
      <c r="A65" s="37" t="s">
        <v>109</v>
      </c>
      <c r="B65" s="37">
        <v>8</v>
      </c>
      <c r="C65" s="34">
        <v>6</v>
      </c>
      <c r="D65" s="4">
        <v>603</v>
      </c>
      <c r="E65" s="37" t="s">
        <v>109</v>
      </c>
      <c r="F65" s="32" t="s">
        <v>49</v>
      </c>
      <c r="G65" s="35" t="s">
        <v>129</v>
      </c>
      <c r="H65" s="37">
        <v>484123</v>
      </c>
      <c r="I65" s="37"/>
      <c r="J65" s="37"/>
      <c r="K65" s="37">
        <v>29585</v>
      </c>
      <c r="L65" s="17">
        <v>500</v>
      </c>
      <c r="M65" s="17">
        <v>500</v>
      </c>
      <c r="N65" s="37">
        <v>6454</v>
      </c>
      <c r="O65" s="37">
        <v>7745</v>
      </c>
      <c r="P65" s="37">
        <v>8606</v>
      </c>
      <c r="Q65" s="37">
        <v>9467</v>
      </c>
      <c r="R65" s="37">
        <v>10758</v>
      </c>
    </row>
    <row r="66" spans="1:18" ht="17.25" x14ac:dyDescent="0.35">
      <c r="A66" s="37" t="s">
        <v>110</v>
      </c>
      <c r="B66" s="37">
        <v>2</v>
      </c>
      <c r="C66" s="34">
        <v>6</v>
      </c>
      <c r="D66" s="4">
        <v>604</v>
      </c>
      <c r="E66" s="17" t="s">
        <v>113</v>
      </c>
      <c r="F66" s="32" t="s">
        <v>50</v>
      </c>
      <c r="G66" s="35"/>
      <c r="H66" s="37"/>
      <c r="I66" s="37"/>
      <c r="J66" s="37">
        <v>23460</v>
      </c>
      <c r="K66" s="37">
        <v>23460</v>
      </c>
      <c r="L66" s="37"/>
      <c r="M66" s="37"/>
      <c r="N66" s="37">
        <v>7507</v>
      </c>
      <c r="O66" s="37">
        <v>7507</v>
      </c>
      <c r="P66" s="37">
        <v>7507</v>
      </c>
      <c r="Q66" s="37">
        <v>7507</v>
      </c>
      <c r="R66" s="37">
        <v>7507</v>
      </c>
    </row>
    <row r="67" spans="1:18" ht="17.25" x14ac:dyDescent="0.35">
      <c r="A67" s="37" t="s">
        <v>111</v>
      </c>
      <c r="B67" s="37">
        <v>4</v>
      </c>
      <c r="C67" s="34">
        <v>6</v>
      </c>
      <c r="D67" s="4">
        <v>604</v>
      </c>
      <c r="E67" s="17" t="s">
        <v>113</v>
      </c>
      <c r="F67" s="32" t="s">
        <v>50</v>
      </c>
      <c r="G67" s="35"/>
      <c r="H67" s="37">
        <v>489600</v>
      </c>
      <c r="I67" s="37">
        <v>24480</v>
      </c>
      <c r="J67" s="37"/>
      <c r="K67" s="37"/>
      <c r="L67" s="17">
        <v>550</v>
      </c>
      <c r="M67" s="17">
        <v>550</v>
      </c>
      <c r="N67" s="37">
        <v>7833</v>
      </c>
      <c r="O67" s="37">
        <v>7833</v>
      </c>
      <c r="P67" s="37">
        <v>7833</v>
      </c>
      <c r="Q67" s="37">
        <v>7833</v>
      </c>
      <c r="R67" s="37">
        <v>7833</v>
      </c>
    </row>
    <row r="68" spans="1:18" ht="17.25" x14ac:dyDescent="0.35">
      <c r="A68" s="37" t="s">
        <v>112</v>
      </c>
      <c r="B68" s="37">
        <v>6</v>
      </c>
      <c r="C68" s="34">
        <v>6</v>
      </c>
      <c r="D68" s="4">
        <v>604</v>
      </c>
      <c r="E68" s="17" t="s">
        <v>113</v>
      </c>
      <c r="F68" s="32" t="s">
        <v>50</v>
      </c>
      <c r="G68" s="35"/>
      <c r="H68" s="37">
        <v>530400</v>
      </c>
      <c r="I68" s="37"/>
      <c r="J68" s="37"/>
      <c r="K68" s="37">
        <v>26520</v>
      </c>
      <c r="L68" s="37"/>
      <c r="M68" s="37"/>
      <c r="N68" s="37">
        <v>8486</v>
      </c>
      <c r="O68" s="37">
        <v>8486</v>
      </c>
      <c r="P68" s="37">
        <v>8486</v>
      </c>
      <c r="Q68" s="37">
        <v>8486</v>
      </c>
      <c r="R68" s="37">
        <v>8486</v>
      </c>
    </row>
    <row r="69" spans="1:18" s="17" customFormat="1" ht="17.25" x14ac:dyDescent="0.35">
      <c r="A69" s="17" t="s">
        <v>113</v>
      </c>
      <c r="B69" s="17">
        <v>8</v>
      </c>
      <c r="C69" s="34">
        <v>6</v>
      </c>
      <c r="D69" s="4">
        <v>604</v>
      </c>
      <c r="E69" s="17" t="s">
        <v>113</v>
      </c>
      <c r="F69" s="32" t="s">
        <v>50</v>
      </c>
      <c r="G69" s="14" t="s">
        <v>130</v>
      </c>
      <c r="H69" s="14"/>
      <c r="I69" s="14">
        <v>27540</v>
      </c>
      <c r="J69" s="14">
        <v>27540</v>
      </c>
      <c r="K69" s="14"/>
      <c r="L69" s="17">
        <v>550</v>
      </c>
      <c r="M69" s="17">
        <v>550</v>
      </c>
      <c r="N69" s="14">
        <v>8812</v>
      </c>
      <c r="O69" s="14">
        <v>8812</v>
      </c>
      <c r="P69" s="14">
        <v>8812</v>
      </c>
      <c r="Q69" s="14">
        <v>8812</v>
      </c>
      <c r="R69" s="14">
        <v>8812</v>
      </c>
    </row>
  </sheetData>
  <phoneticPr fontId="3" type="noConversion"/>
  <pageMargins left="0.69930555555555596" right="0.69930555555555596" top="0.75" bottom="0.75" header="0.3" footer="0.3"/>
  <pageSetup paperSize="0" orientation="portrait" horizontalDpi="0" verticalDpi="0" copie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8"/>
  <sheetViews>
    <sheetView workbookViewId="0">
      <selection activeCell="A15" sqref="A15:A18"/>
    </sheetView>
  </sheetViews>
  <sheetFormatPr defaultRowHeight="14.25" x14ac:dyDescent="0.2"/>
  <cols>
    <col min="1" max="1" width="14.25" bestFit="1" customWidth="1"/>
    <col min="3" max="3" width="14.25" bestFit="1" customWidth="1"/>
    <col min="5" max="5" width="14.25" bestFit="1" customWidth="1"/>
    <col min="7" max="7" width="14.25" bestFit="1" customWidth="1"/>
  </cols>
  <sheetData>
    <row r="2" spans="1:8" x14ac:dyDescent="0.2">
      <c r="A2" s="15" t="s">
        <v>14</v>
      </c>
      <c r="B2" s="15" t="s">
        <v>14</v>
      </c>
      <c r="C2" s="15" t="s">
        <v>15</v>
      </c>
      <c r="D2" s="15" t="s">
        <v>15</v>
      </c>
      <c r="E2" s="15" t="s">
        <v>14</v>
      </c>
      <c r="F2" s="15" t="s">
        <v>16</v>
      </c>
      <c r="G2" s="15" t="s">
        <v>17</v>
      </c>
      <c r="H2" s="15" t="s">
        <v>16</v>
      </c>
    </row>
    <row r="3" spans="1:8" ht="16.5" x14ac:dyDescent="0.2">
      <c r="A3" s="16">
        <v>703101</v>
      </c>
      <c r="B3" s="16">
        <v>703102</v>
      </c>
      <c r="C3" s="16">
        <v>703103</v>
      </c>
      <c r="D3" s="16">
        <v>703104</v>
      </c>
      <c r="E3" s="16">
        <v>703105</v>
      </c>
      <c r="F3" s="16">
        <v>703106</v>
      </c>
      <c r="G3" s="16">
        <v>703107</v>
      </c>
      <c r="H3" s="16">
        <v>703108</v>
      </c>
    </row>
    <row r="4" spans="1:8" x14ac:dyDescent="0.2">
      <c r="A4" t="str">
        <f>A3&amp;A2&amp;B3</f>
        <v>703101,703102</v>
      </c>
      <c r="C4" t="str">
        <f t="shared" ref="C4:G4" si="0">C3&amp;C2&amp;D3</f>
        <v>703103,703104</v>
      </c>
      <c r="E4" t="str">
        <f t="shared" ref="E4" si="1">E3&amp;E2&amp;F3</f>
        <v>703105,703106</v>
      </c>
      <c r="G4" t="str">
        <f t="shared" si="0"/>
        <v>703107,703108</v>
      </c>
    </row>
    <row r="5" spans="1:8" x14ac:dyDescent="0.2">
      <c r="A5" t="str">
        <f>A4&amp;C2&amp;C4</f>
        <v>703101,703102,703103,703104</v>
      </c>
      <c r="E5" t="str">
        <f>E4&amp;G2&amp;G4</f>
        <v>703105,703106,703107,703108</v>
      </c>
    </row>
    <row r="7" spans="1:8" x14ac:dyDescent="0.2">
      <c r="A7" s="15" t="s">
        <v>15</v>
      </c>
      <c r="B7" s="15" t="s">
        <v>16</v>
      </c>
      <c r="C7" s="15" t="s">
        <v>16</v>
      </c>
      <c r="D7" s="15" t="s">
        <v>15</v>
      </c>
      <c r="E7" s="15" t="s">
        <v>18</v>
      </c>
      <c r="F7" s="15" t="s">
        <v>17</v>
      </c>
      <c r="G7" s="15" t="s">
        <v>17</v>
      </c>
      <c r="H7" s="15" t="s">
        <v>19</v>
      </c>
    </row>
    <row r="8" spans="1:8" ht="16.5" x14ac:dyDescent="0.35">
      <c r="A8" s="17">
        <v>713001</v>
      </c>
      <c r="B8" s="17">
        <v>713002</v>
      </c>
      <c r="C8" s="17">
        <v>713003</v>
      </c>
      <c r="D8" s="17">
        <v>713004</v>
      </c>
      <c r="E8" s="17">
        <v>713005</v>
      </c>
      <c r="F8" s="17">
        <v>713006</v>
      </c>
      <c r="G8" s="17">
        <v>713007</v>
      </c>
      <c r="H8" s="17">
        <v>713008</v>
      </c>
    </row>
    <row r="9" spans="1:8" x14ac:dyDescent="0.2">
      <c r="A9" t="str">
        <f>A8&amp;A7&amp;B8&amp;B7&amp;C8</f>
        <v>713001,713002,713003</v>
      </c>
      <c r="D9" t="str">
        <f>D8&amp;D7&amp;E8&amp;E7&amp;F8</f>
        <v>713004,713005,713006</v>
      </c>
      <c r="G9" t="str">
        <f t="shared" ref="G9" si="2">G8&amp;G7&amp;H8</f>
        <v>713007,713008</v>
      </c>
    </row>
    <row r="13" spans="1:8" x14ac:dyDescent="0.2">
      <c r="A13" s="15" t="s">
        <v>16</v>
      </c>
      <c r="B13" s="15" t="s">
        <v>17</v>
      </c>
      <c r="C13" s="15" t="s">
        <v>20</v>
      </c>
      <c r="D13" s="15" t="s">
        <v>15</v>
      </c>
      <c r="E13" s="15" t="s">
        <v>15</v>
      </c>
      <c r="F13" s="15" t="s">
        <v>14</v>
      </c>
      <c r="G13" s="15" t="s">
        <v>14</v>
      </c>
      <c r="H13" s="15" t="s">
        <v>15</v>
      </c>
    </row>
    <row r="14" spans="1:8" ht="16.5" x14ac:dyDescent="0.35">
      <c r="A14" s="17">
        <v>725301</v>
      </c>
      <c r="B14" s="17">
        <v>725302</v>
      </c>
      <c r="C14" s="17">
        <v>725303</v>
      </c>
      <c r="D14" s="17">
        <v>725304</v>
      </c>
      <c r="E14" s="17">
        <v>725305</v>
      </c>
      <c r="F14" s="17">
        <v>725306</v>
      </c>
      <c r="G14" s="17">
        <v>725307</v>
      </c>
      <c r="H14" s="17">
        <v>725308</v>
      </c>
    </row>
    <row r="15" spans="1:8" x14ac:dyDescent="0.2">
      <c r="A15" t="str">
        <f>A14&amp;A13&amp;B14</f>
        <v>725301,725302</v>
      </c>
      <c r="C15" t="str">
        <f>C14&amp;C13&amp;D14</f>
        <v>725303,725304</v>
      </c>
      <c r="E15" t="str">
        <f>E14&amp;E13&amp;F14</f>
        <v>725305,725306</v>
      </c>
      <c r="G15" t="str">
        <f t="shared" ref="G15" si="3">G14&amp;G13&amp;H14</f>
        <v>725307,725308</v>
      </c>
    </row>
    <row r="16" spans="1:8" x14ac:dyDescent="0.2">
      <c r="A16" t="str">
        <f>A15&amp;C13&amp;C15</f>
        <v>725301,725302,725303,725304</v>
      </c>
    </row>
    <row r="17" spans="1:1" x14ac:dyDescent="0.2">
      <c r="A17" t="str">
        <f>A16&amp;D13&amp;E15</f>
        <v>725301,725302,725303,725304,725305,725306</v>
      </c>
    </row>
    <row r="18" spans="1:1" x14ac:dyDescent="0.2">
      <c r="A18" t="str">
        <f>A17&amp;F13&amp;G15</f>
        <v>725301,725302,725303,725304,725305,725306,725307,725308</v>
      </c>
    </row>
  </sheetData>
  <phoneticPr fontId="3" type="noConversion"/>
  <conditionalFormatting sqref="A3 C3 E3 G3">
    <cfRule type="duplicateValues" dxfId="8" priority="16" stopIfTrue="1"/>
  </conditionalFormatting>
  <conditionalFormatting sqref="B3 D3 F3 H3">
    <cfRule type="duplicateValues" dxfId="7" priority="15" stopIfTrue="1"/>
  </conditionalFormatting>
  <conditionalFormatting sqref="A3:H3">
    <cfRule type="duplicateValues" dxfId="6" priority="14" stopIfTrue="1"/>
  </conditionalFormatting>
  <conditionalFormatting sqref="A3:H3">
    <cfRule type="duplicateValues" dxfId="5" priority="13" stopIfTrue="1"/>
  </conditionalFormatting>
  <conditionalFormatting sqref="A3:H3">
    <cfRule type="duplicateValues" dxfId="4" priority="12" stopIfTrue="1"/>
  </conditionalFormatting>
  <conditionalFormatting sqref="A3:H3">
    <cfRule type="duplicateValues" dxfId="3" priority="11" stopIfTrue="1"/>
  </conditionalFormatting>
  <conditionalFormatting sqref="A3:H3">
    <cfRule type="duplicateValues" dxfId="2" priority="10" stopIfTrue="1"/>
  </conditionalFormatting>
  <conditionalFormatting sqref="A3:H3">
    <cfRule type="duplicateValues" dxfId="1" priority="9" stopIfTrue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69"/>
  <sheetViews>
    <sheetView topLeftCell="A4" workbookViewId="0">
      <selection activeCell="K69" sqref="K69"/>
    </sheetView>
  </sheetViews>
  <sheetFormatPr defaultRowHeight="17.25" x14ac:dyDescent="0.35"/>
  <cols>
    <col min="2" max="2" width="9" style="19"/>
    <col min="3" max="5" width="9" style="9"/>
    <col min="6" max="6" width="9" style="19"/>
    <col min="10" max="10" width="9" style="22"/>
    <col min="11" max="11" width="24" bestFit="1" customWidth="1"/>
    <col min="14" max="14" width="9" style="24"/>
    <col min="15" max="16" width="8" style="14" bestFit="1" customWidth="1"/>
  </cols>
  <sheetData>
    <row r="1" spans="2:18" x14ac:dyDescent="0.35">
      <c r="C1" s="1" t="s">
        <v>2</v>
      </c>
      <c r="D1" s="1" t="s">
        <v>22</v>
      </c>
      <c r="E1" s="1" t="s">
        <v>1</v>
      </c>
      <c r="F1" s="18" t="s">
        <v>21</v>
      </c>
      <c r="J1" s="1" t="s">
        <v>34</v>
      </c>
      <c r="O1" s="2" t="s">
        <v>7</v>
      </c>
      <c r="P1" s="2" t="s">
        <v>8</v>
      </c>
    </row>
    <row r="2" spans="2:18" x14ac:dyDescent="0.35">
      <c r="B2" s="19" t="str">
        <f>C2&amp;D2&amp;E2&amp;F2</f>
        <v>10201</v>
      </c>
      <c r="C2" s="5">
        <v>1</v>
      </c>
      <c r="D2" s="5">
        <v>0</v>
      </c>
      <c r="E2" s="20">
        <v>2</v>
      </c>
      <c r="F2" s="21" t="str">
        <f t="shared" ref="F2:F66" si="0">IF(G2&lt;10,0&amp;G2,G2)</f>
        <v>01</v>
      </c>
      <c r="G2">
        <v>1</v>
      </c>
      <c r="H2" s="38" t="s">
        <v>131</v>
      </c>
      <c r="J2" s="25" t="s">
        <v>52</v>
      </c>
      <c r="O2"/>
      <c r="P2"/>
      <c r="R2">
        <v>10000</v>
      </c>
    </row>
    <row r="3" spans="2:18" x14ac:dyDescent="0.35">
      <c r="B3" s="19" t="str">
        <f t="shared" ref="B3:B67" si="1">C3&amp;D3&amp;E3&amp;F3</f>
        <v>10402</v>
      </c>
      <c r="C3" s="5">
        <v>1</v>
      </c>
      <c r="D3" s="5">
        <v>0</v>
      </c>
      <c r="E3" s="20">
        <v>4</v>
      </c>
      <c r="F3" s="21" t="str">
        <f t="shared" si="0"/>
        <v>02</v>
      </c>
      <c r="G3">
        <v>2</v>
      </c>
      <c r="H3" s="38" t="s">
        <v>131</v>
      </c>
      <c r="J3" s="25" t="s">
        <v>35</v>
      </c>
      <c r="O3"/>
      <c r="P3"/>
    </row>
    <row r="4" spans="2:18" x14ac:dyDescent="0.35">
      <c r="B4" s="19" t="str">
        <f t="shared" si="1"/>
        <v>10603</v>
      </c>
      <c r="C4" s="5">
        <v>1</v>
      </c>
      <c r="D4" s="5">
        <v>0</v>
      </c>
      <c r="E4" s="20">
        <v>6</v>
      </c>
      <c r="F4" s="21" t="str">
        <f t="shared" si="0"/>
        <v>03</v>
      </c>
      <c r="G4">
        <v>3</v>
      </c>
      <c r="H4" s="38" t="s">
        <v>131</v>
      </c>
      <c r="J4" s="25" t="s">
        <v>35</v>
      </c>
      <c r="O4"/>
      <c r="P4"/>
    </row>
    <row r="5" spans="2:18" x14ac:dyDescent="0.35">
      <c r="B5" s="19" t="str">
        <f t="shared" si="1"/>
        <v>10804</v>
      </c>
      <c r="C5" s="5">
        <v>1</v>
      </c>
      <c r="D5" s="5">
        <v>0</v>
      </c>
      <c r="E5" s="20">
        <v>8</v>
      </c>
      <c r="F5" s="21" t="str">
        <f t="shared" si="0"/>
        <v>04</v>
      </c>
      <c r="G5">
        <v>4</v>
      </c>
      <c r="J5" s="25" t="s">
        <v>35</v>
      </c>
      <c r="K5" t="str">
        <f>B2&amp;H2&amp;B3&amp;H3&amp;B4&amp;H4&amp;B5</f>
        <v>10201,10402,10603,10804</v>
      </c>
      <c r="O5"/>
      <c r="P5"/>
    </row>
    <row r="6" spans="2:18" x14ac:dyDescent="0.35">
      <c r="B6" s="19" t="str">
        <f t="shared" si="1"/>
        <v>20201</v>
      </c>
      <c r="C6" s="10">
        <v>2</v>
      </c>
      <c r="D6" s="5">
        <v>0</v>
      </c>
      <c r="E6" s="20">
        <v>2</v>
      </c>
      <c r="F6" s="21" t="str">
        <f t="shared" si="0"/>
        <v>01</v>
      </c>
      <c r="G6">
        <v>1</v>
      </c>
      <c r="H6" s="38" t="s">
        <v>131</v>
      </c>
      <c r="J6" s="26" t="s">
        <v>36</v>
      </c>
      <c r="O6"/>
      <c r="P6"/>
    </row>
    <row r="7" spans="2:18" x14ac:dyDescent="0.35">
      <c r="B7" s="19" t="str">
        <f t="shared" si="1"/>
        <v>20402</v>
      </c>
      <c r="C7" s="10">
        <v>2</v>
      </c>
      <c r="D7" s="5">
        <v>0</v>
      </c>
      <c r="E7" s="20">
        <v>4</v>
      </c>
      <c r="F7" s="21" t="str">
        <f t="shared" si="0"/>
        <v>02</v>
      </c>
      <c r="G7">
        <v>2</v>
      </c>
      <c r="H7" s="38" t="s">
        <v>131</v>
      </c>
      <c r="J7" s="26" t="s">
        <v>36</v>
      </c>
      <c r="O7"/>
      <c r="P7"/>
    </row>
    <row r="8" spans="2:18" x14ac:dyDescent="0.35">
      <c r="B8" s="19" t="str">
        <f t="shared" si="1"/>
        <v>20603</v>
      </c>
      <c r="C8" s="10">
        <v>2</v>
      </c>
      <c r="D8" s="5">
        <v>0</v>
      </c>
      <c r="E8" s="20">
        <v>6</v>
      </c>
      <c r="F8" s="21" t="str">
        <f t="shared" si="0"/>
        <v>03</v>
      </c>
      <c r="G8">
        <v>3</v>
      </c>
      <c r="H8" s="38" t="s">
        <v>131</v>
      </c>
      <c r="J8" s="26" t="s">
        <v>36</v>
      </c>
      <c r="O8"/>
      <c r="P8"/>
    </row>
    <row r="9" spans="2:18" x14ac:dyDescent="0.35">
      <c r="B9" s="19" t="str">
        <f t="shared" si="1"/>
        <v>20804</v>
      </c>
      <c r="C9" s="10">
        <v>2</v>
      </c>
      <c r="D9" s="5">
        <v>0</v>
      </c>
      <c r="E9" s="20">
        <v>8</v>
      </c>
      <c r="F9" s="21" t="str">
        <f t="shared" si="0"/>
        <v>04</v>
      </c>
      <c r="G9">
        <v>4</v>
      </c>
      <c r="J9" s="26" t="s">
        <v>36</v>
      </c>
      <c r="K9" t="str">
        <f>B6&amp;H6&amp;B7&amp;H7&amp;B8&amp;H8&amp;B9</f>
        <v>20201,20402,20603,20804</v>
      </c>
      <c r="M9" s="23"/>
      <c r="O9"/>
      <c r="P9"/>
    </row>
    <row r="10" spans="2:18" x14ac:dyDescent="0.35">
      <c r="B10" s="19" t="str">
        <f t="shared" si="1"/>
        <v>30201</v>
      </c>
      <c r="C10" s="12">
        <v>3</v>
      </c>
      <c r="D10" s="5">
        <v>0</v>
      </c>
      <c r="E10" s="20">
        <v>2</v>
      </c>
      <c r="F10" s="21" t="str">
        <f t="shared" si="0"/>
        <v>01</v>
      </c>
      <c r="G10">
        <v>1</v>
      </c>
      <c r="H10" s="38" t="s">
        <v>131</v>
      </c>
      <c r="J10" s="27" t="s">
        <v>37</v>
      </c>
      <c r="O10"/>
      <c r="P10"/>
    </row>
    <row r="11" spans="2:18" x14ac:dyDescent="0.35">
      <c r="B11" s="19" t="str">
        <f t="shared" si="1"/>
        <v>30402</v>
      </c>
      <c r="C11" s="12">
        <v>3</v>
      </c>
      <c r="D11" s="5">
        <v>0</v>
      </c>
      <c r="E11" s="20">
        <v>4</v>
      </c>
      <c r="F11" s="21" t="str">
        <f t="shared" si="0"/>
        <v>02</v>
      </c>
      <c r="G11">
        <v>2</v>
      </c>
      <c r="H11" s="38" t="s">
        <v>131</v>
      </c>
      <c r="J11" s="27" t="s">
        <v>37</v>
      </c>
      <c r="O11"/>
      <c r="P11"/>
    </row>
    <row r="12" spans="2:18" x14ac:dyDescent="0.35">
      <c r="B12" s="19" t="str">
        <f t="shared" si="1"/>
        <v>30603</v>
      </c>
      <c r="C12" s="12">
        <v>3</v>
      </c>
      <c r="D12" s="5">
        <v>0</v>
      </c>
      <c r="E12" s="20">
        <v>6</v>
      </c>
      <c r="F12" s="21" t="str">
        <f t="shared" si="0"/>
        <v>03</v>
      </c>
      <c r="G12">
        <v>3</v>
      </c>
      <c r="H12" s="38" t="s">
        <v>131</v>
      </c>
      <c r="J12" s="27" t="s">
        <v>37</v>
      </c>
      <c r="O12"/>
      <c r="P12"/>
    </row>
    <row r="13" spans="2:18" x14ac:dyDescent="0.35">
      <c r="B13" s="19" t="str">
        <f t="shared" si="1"/>
        <v>30804</v>
      </c>
      <c r="C13" s="12">
        <v>3</v>
      </c>
      <c r="D13" s="5">
        <v>0</v>
      </c>
      <c r="E13" s="20">
        <v>8</v>
      </c>
      <c r="F13" s="21" t="str">
        <f t="shared" si="0"/>
        <v>04</v>
      </c>
      <c r="G13">
        <v>4</v>
      </c>
      <c r="J13" s="27" t="s">
        <v>37</v>
      </c>
      <c r="K13" t="str">
        <f>B10&amp;H10&amp;B11&amp;H11&amp;B12&amp;H12&amp;B13</f>
        <v>30201,30402,30603,30804</v>
      </c>
      <c r="O13"/>
      <c r="P13"/>
    </row>
    <row r="14" spans="2:18" x14ac:dyDescent="0.35">
      <c r="B14" s="19" t="str">
        <f t="shared" si="1"/>
        <v>31205</v>
      </c>
      <c r="C14" s="12">
        <v>3</v>
      </c>
      <c r="D14" s="5">
        <v>1</v>
      </c>
      <c r="E14" s="20">
        <v>2</v>
      </c>
      <c r="F14" s="21" t="str">
        <f t="shared" si="0"/>
        <v>05</v>
      </c>
      <c r="G14">
        <v>5</v>
      </c>
      <c r="H14" s="38" t="s">
        <v>131</v>
      </c>
      <c r="J14" s="27" t="s">
        <v>38</v>
      </c>
      <c r="O14"/>
      <c r="P14"/>
    </row>
    <row r="15" spans="2:18" x14ac:dyDescent="0.35">
      <c r="B15" s="19" t="str">
        <f t="shared" si="1"/>
        <v>31406</v>
      </c>
      <c r="C15" s="12">
        <v>3</v>
      </c>
      <c r="D15" s="5">
        <v>1</v>
      </c>
      <c r="E15" s="20">
        <v>4</v>
      </c>
      <c r="F15" s="21" t="str">
        <f t="shared" si="0"/>
        <v>06</v>
      </c>
      <c r="G15">
        <v>6</v>
      </c>
      <c r="H15" s="38" t="s">
        <v>131</v>
      </c>
      <c r="J15" s="27" t="s">
        <v>38</v>
      </c>
      <c r="O15"/>
      <c r="P15"/>
    </row>
    <row r="16" spans="2:18" x14ac:dyDescent="0.35">
      <c r="B16" s="19" t="str">
        <f t="shared" si="1"/>
        <v>31607</v>
      </c>
      <c r="C16" s="12">
        <v>3</v>
      </c>
      <c r="D16" s="5">
        <v>1</v>
      </c>
      <c r="E16" s="20">
        <v>6</v>
      </c>
      <c r="F16" s="21" t="str">
        <f t="shared" si="0"/>
        <v>07</v>
      </c>
      <c r="G16">
        <v>7</v>
      </c>
      <c r="H16" s="38" t="s">
        <v>131</v>
      </c>
      <c r="J16" s="27" t="s">
        <v>38</v>
      </c>
      <c r="M16" s="23"/>
      <c r="O16"/>
      <c r="P16"/>
    </row>
    <row r="17" spans="2:16" x14ac:dyDescent="0.35">
      <c r="B17" s="19" t="str">
        <f t="shared" si="1"/>
        <v>31808</v>
      </c>
      <c r="C17" s="12">
        <v>3</v>
      </c>
      <c r="D17" s="5">
        <v>1</v>
      </c>
      <c r="E17" s="20">
        <v>8</v>
      </c>
      <c r="F17" s="21" t="str">
        <f t="shared" si="0"/>
        <v>08</v>
      </c>
      <c r="G17">
        <v>8</v>
      </c>
      <c r="J17" s="27" t="s">
        <v>38</v>
      </c>
      <c r="K17" t="str">
        <f>B14&amp;H14&amp;B15&amp;H15&amp;B16&amp;H16&amp;B17</f>
        <v>31205,31406,31607,31808</v>
      </c>
      <c r="M17" s="23"/>
      <c r="O17"/>
      <c r="P17"/>
    </row>
    <row r="18" spans="2:16" x14ac:dyDescent="0.35">
      <c r="B18" s="19" t="str">
        <f t="shared" si="1"/>
        <v>32209</v>
      </c>
      <c r="C18" s="12">
        <v>3</v>
      </c>
      <c r="D18" s="5">
        <v>2</v>
      </c>
      <c r="E18" s="20">
        <v>2</v>
      </c>
      <c r="F18" s="21" t="str">
        <f t="shared" si="0"/>
        <v>09</v>
      </c>
      <c r="G18">
        <v>9</v>
      </c>
      <c r="H18" s="38" t="s">
        <v>131</v>
      </c>
      <c r="J18" s="28" t="s">
        <v>39</v>
      </c>
      <c r="O18"/>
      <c r="P18"/>
    </row>
    <row r="19" spans="2:16" x14ac:dyDescent="0.35">
      <c r="B19" s="19" t="str">
        <f t="shared" si="1"/>
        <v>32410</v>
      </c>
      <c r="C19" s="12">
        <v>3</v>
      </c>
      <c r="D19" s="5">
        <v>2</v>
      </c>
      <c r="E19" s="20">
        <v>4</v>
      </c>
      <c r="F19" s="21">
        <f t="shared" si="0"/>
        <v>10</v>
      </c>
      <c r="G19">
        <v>10</v>
      </c>
      <c r="H19" s="38" t="s">
        <v>131</v>
      </c>
      <c r="J19" s="28" t="s">
        <v>39</v>
      </c>
      <c r="O19"/>
      <c r="P19"/>
    </row>
    <row r="20" spans="2:16" x14ac:dyDescent="0.35">
      <c r="B20" s="19" t="str">
        <f t="shared" si="1"/>
        <v>32611</v>
      </c>
      <c r="C20" s="12">
        <v>3</v>
      </c>
      <c r="D20" s="5">
        <v>2</v>
      </c>
      <c r="E20" s="20">
        <v>6</v>
      </c>
      <c r="F20" s="21">
        <f t="shared" si="0"/>
        <v>11</v>
      </c>
      <c r="G20">
        <v>11</v>
      </c>
      <c r="H20" s="38" t="s">
        <v>131</v>
      </c>
      <c r="J20" s="28" t="s">
        <v>39</v>
      </c>
      <c r="O20"/>
      <c r="P20"/>
    </row>
    <row r="21" spans="2:16" x14ac:dyDescent="0.35">
      <c r="B21" s="19" t="str">
        <f t="shared" si="1"/>
        <v>32812</v>
      </c>
      <c r="C21" s="12">
        <v>3</v>
      </c>
      <c r="D21" s="5">
        <v>2</v>
      </c>
      <c r="E21" s="20">
        <v>8</v>
      </c>
      <c r="F21" s="21">
        <f t="shared" si="0"/>
        <v>12</v>
      </c>
      <c r="G21">
        <v>12</v>
      </c>
      <c r="J21" s="28" t="s">
        <v>39</v>
      </c>
      <c r="K21" t="str">
        <f>B18&amp;H18&amp;B19&amp;H19&amp;B20&amp;H20&amp;B21</f>
        <v>32209,32410,32611,32812</v>
      </c>
      <c r="O21"/>
      <c r="P21"/>
    </row>
    <row r="22" spans="2:16" x14ac:dyDescent="0.35">
      <c r="B22" s="19" t="str">
        <f t="shared" si="1"/>
        <v>40201</v>
      </c>
      <c r="C22" s="13">
        <v>4</v>
      </c>
      <c r="D22" s="5">
        <v>0</v>
      </c>
      <c r="E22" s="20">
        <v>2</v>
      </c>
      <c r="F22" s="21" t="str">
        <f t="shared" si="0"/>
        <v>01</v>
      </c>
      <c r="G22">
        <v>1</v>
      </c>
      <c r="H22" s="38" t="s">
        <v>131</v>
      </c>
      <c r="J22" s="29" t="s">
        <v>40</v>
      </c>
      <c r="O22"/>
      <c r="P22"/>
    </row>
    <row r="23" spans="2:16" x14ac:dyDescent="0.35">
      <c r="B23" s="19" t="str">
        <f t="shared" si="1"/>
        <v>40402</v>
      </c>
      <c r="C23" s="13">
        <v>4</v>
      </c>
      <c r="D23" s="5">
        <v>0</v>
      </c>
      <c r="E23" s="20">
        <v>4</v>
      </c>
      <c r="F23" s="21" t="str">
        <f t="shared" si="0"/>
        <v>02</v>
      </c>
      <c r="G23">
        <v>2</v>
      </c>
      <c r="H23" s="38" t="s">
        <v>131</v>
      </c>
      <c r="J23" s="29" t="s">
        <v>40</v>
      </c>
      <c r="O23"/>
      <c r="P23"/>
    </row>
    <row r="24" spans="2:16" x14ac:dyDescent="0.35">
      <c r="B24" s="19" t="str">
        <f t="shared" si="1"/>
        <v>40603</v>
      </c>
      <c r="C24" s="13">
        <v>4</v>
      </c>
      <c r="D24" s="5">
        <v>0</v>
      </c>
      <c r="E24" s="20">
        <v>6</v>
      </c>
      <c r="F24" s="21" t="str">
        <f t="shared" si="0"/>
        <v>03</v>
      </c>
      <c r="G24">
        <v>3</v>
      </c>
      <c r="H24" s="38" t="s">
        <v>131</v>
      </c>
      <c r="J24" s="29" t="s">
        <v>40</v>
      </c>
      <c r="O24">
        <v>100</v>
      </c>
      <c r="P24">
        <v>100</v>
      </c>
    </row>
    <row r="25" spans="2:16" x14ac:dyDescent="0.35">
      <c r="B25" s="19" t="str">
        <f t="shared" si="1"/>
        <v>40804</v>
      </c>
      <c r="C25" s="13">
        <v>4</v>
      </c>
      <c r="D25" s="5">
        <v>0</v>
      </c>
      <c r="E25" s="20">
        <v>8</v>
      </c>
      <c r="F25" s="21" t="str">
        <f t="shared" si="0"/>
        <v>04</v>
      </c>
      <c r="G25">
        <v>4</v>
      </c>
      <c r="J25" s="29" t="s">
        <v>40</v>
      </c>
      <c r="K25" t="str">
        <f>B22&amp;H22&amp;B23&amp;H23&amp;B24&amp;H24&amp;B25</f>
        <v>40201,40402,40603,40804</v>
      </c>
      <c r="O25"/>
      <c r="P25"/>
    </row>
    <row r="26" spans="2:16" x14ac:dyDescent="0.35">
      <c r="B26" s="19" t="str">
        <f t="shared" si="1"/>
        <v>41205</v>
      </c>
      <c r="C26" s="13">
        <v>4</v>
      </c>
      <c r="D26" s="5">
        <v>1</v>
      </c>
      <c r="E26" s="20">
        <v>2</v>
      </c>
      <c r="F26" s="21" t="str">
        <f t="shared" si="0"/>
        <v>05</v>
      </c>
      <c r="G26">
        <v>5</v>
      </c>
      <c r="H26" s="38" t="s">
        <v>131</v>
      </c>
      <c r="J26" s="29" t="s">
        <v>41</v>
      </c>
      <c r="O26"/>
      <c r="P26"/>
    </row>
    <row r="27" spans="2:16" x14ac:dyDescent="0.35">
      <c r="B27" s="19" t="str">
        <f t="shared" si="1"/>
        <v>41406</v>
      </c>
      <c r="C27" s="13">
        <v>4</v>
      </c>
      <c r="D27" s="5">
        <v>1</v>
      </c>
      <c r="E27" s="20">
        <v>4</v>
      </c>
      <c r="F27" s="21" t="str">
        <f t="shared" si="0"/>
        <v>06</v>
      </c>
      <c r="G27">
        <v>6</v>
      </c>
      <c r="H27" s="38" t="s">
        <v>131</v>
      </c>
      <c r="J27" s="29" t="s">
        <v>41</v>
      </c>
      <c r="O27"/>
      <c r="P27"/>
    </row>
    <row r="28" spans="2:16" x14ac:dyDescent="0.35">
      <c r="B28" s="19" t="str">
        <f t="shared" si="1"/>
        <v>41607</v>
      </c>
      <c r="C28" s="13">
        <v>4</v>
      </c>
      <c r="D28" s="5">
        <v>1</v>
      </c>
      <c r="E28" s="20">
        <v>6</v>
      </c>
      <c r="F28" s="21" t="str">
        <f t="shared" si="0"/>
        <v>07</v>
      </c>
      <c r="G28">
        <v>7</v>
      </c>
      <c r="H28" s="38" t="s">
        <v>131</v>
      </c>
      <c r="J28" s="29" t="s">
        <v>41</v>
      </c>
      <c r="O28">
        <v>100</v>
      </c>
      <c r="P28">
        <v>100</v>
      </c>
    </row>
    <row r="29" spans="2:16" x14ac:dyDescent="0.35">
      <c r="B29" s="19" t="str">
        <f t="shared" si="1"/>
        <v>41808</v>
      </c>
      <c r="C29" s="13">
        <v>4</v>
      </c>
      <c r="D29" s="5">
        <v>1</v>
      </c>
      <c r="E29" s="20">
        <v>8</v>
      </c>
      <c r="F29" s="21" t="str">
        <f t="shared" si="0"/>
        <v>08</v>
      </c>
      <c r="G29">
        <v>8</v>
      </c>
      <c r="J29" s="29" t="s">
        <v>41</v>
      </c>
      <c r="K29" t="str">
        <f>B26&amp;H26&amp;B27&amp;H27&amp;B28&amp;H28&amp;B29</f>
        <v>41205,41406,41607,41808</v>
      </c>
      <c r="O29"/>
      <c r="P29"/>
    </row>
    <row r="30" spans="2:16" x14ac:dyDescent="0.35">
      <c r="B30" s="19" t="str">
        <f t="shared" si="1"/>
        <v>42209</v>
      </c>
      <c r="C30" s="13">
        <v>4</v>
      </c>
      <c r="D30" s="4">
        <v>2</v>
      </c>
      <c r="E30" s="4">
        <v>2</v>
      </c>
      <c r="F30" s="21" t="str">
        <f t="shared" si="0"/>
        <v>09</v>
      </c>
      <c r="G30">
        <v>9</v>
      </c>
      <c r="H30" s="38" t="s">
        <v>131</v>
      </c>
      <c r="J30" s="30" t="s">
        <v>51</v>
      </c>
      <c r="O30"/>
      <c r="P30"/>
    </row>
    <row r="31" spans="2:16" x14ac:dyDescent="0.35">
      <c r="B31" s="19" t="str">
        <f t="shared" si="1"/>
        <v>42410</v>
      </c>
      <c r="C31" s="13">
        <v>4</v>
      </c>
      <c r="D31" s="4">
        <v>2</v>
      </c>
      <c r="E31" s="4">
        <v>4</v>
      </c>
      <c r="F31" s="21">
        <f t="shared" si="0"/>
        <v>10</v>
      </c>
      <c r="G31">
        <v>10</v>
      </c>
      <c r="H31" s="38" t="s">
        <v>131</v>
      </c>
      <c r="J31" s="30" t="s">
        <v>51</v>
      </c>
      <c r="O31">
        <v>100</v>
      </c>
      <c r="P31">
        <v>100</v>
      </c>
    </row>
    <row r="32" spans="2:16" x14ac:dyDescent="0.35">
      <c r="B32" s="19" t="str">
        <f t="shared" si="1"/>
        <v>42611</v>
      </c>
      <c r="C32" s="13">
        <v>4</v>
      </c>
      <c r="D32" s="4">
        <v>2</v>
      </c>
      <c r="E32" s="4">
        <v>6</v>
      </c>
      <c r="F32" s="21">
        <f t="shared" si="0"/>
        <v>11</v>
      </c>
      <c r="G32">
        <v>11</v>
      </c>
      <c r="H32" s="38" t="s">
        <v>131</v>
      </c>
      <c r="J32" s="30" t="s">
        <v>51</v>
      </c>
      <c r="O32"/>
      <c r="P32"/>
    </row>
    <row r="33" spans="2:16" x14ac:dyDescent="0.35">
      <c r="B33" s="19" t="str">
        <f t="shared" si="1"/>
        <v>42812</v>
      </c>
      <c r="C33" s="13">
        <v>4</v>
      </c>
      <c r="D33" s="4">
        <v>2</v>
      </c>
      <c r="E33" s="4">
        <v>8</v>
      </c>
      <c r="F33" s="21">
        <f t="shared" si="0"/>
        <v>12</v>
      </c>
      <c r="G33">
        <v>12</v>
      </c>
      <c r="J33" s="30" t="s">
        <v>51</v>
      </c>
      <c r="K33" t="str">
        <f>B30&amp;H30&amp;B31&amp;H31&amp;B32&amp;H32&amp;B33</f>
        <v>42209,42410,42611,42812</v>
      </c>
      <c r="O33">
        <v>100</v>
      </c>
      <c r="P33">
        <v>100</v>
      </c>
    </row>
    <row r="34" spans="2:16" x14ac:dyDescent="0.35">
      <c r="B34" s="19" t="str">
        <f t="shared" si="1"/>
        <v>43213</v>
      </c>
      <c r="C34" s="13">
        <v>4</v>
      </c>
      <c r="D34" s="4">
        <v>3</v>
      </c>
      <c r="E34" s="4">
        <v>2</v>
      </c>
      <c r="F34" s="21">
        <f t="shared" si="0"/>
        <v>13</v>
      </c>
      <c r="G34">
        <v>13</v>
      </c>
      <c r="H34" s="38" t="s">
        <v>131</v>
      </c>
      <c r="J34" s="29" t="s">
        <v>42</v>
      </c>
      <c r="O34"/>
      <c r="P34"/>
    </row>
    <row r="35" spans="2:16" x14ac:dyDescent="0.35">
      <c r="B35" s="19" t="str">
        <f t="shared" si="1"/>
        <v>43414</v>
      </c>
      <c r="C35" s="13">
        <v>4</v>
      </c>
      <c r="D35" s="4">
        <v>3</v>
      </c>
      <c r="E35" s="4">
        <v>4</v>
      </c>
      <c r="F35" s="21">
        <f t="shared" si="0"/>
        <v>14</v>
      </c>
      <c r="G35">
        <v>14</v>
      </c>
      <c r="H35" s="38" t="s">
        <v>131</v>
      </c>
      <c r="J35" s="29" t="s">
        <v>42</v>
      </c>
      <c r="O35">
        <v>150</v>
      </c>
      <c r="P35">
        <v>150</v>
      </c>
    </row>
    <row r="36" spans="2:16" x14ac:dyDescent="0.35">
      <c r="B36" s="19" t="str">
        <f t="shared" si="1"/>
        <v>43615</v>
      </c>
      <c r="C36" s="13">
        <v>4</v>
      </c>
      <c r="D36" s="4">
        <v>3</v>
      </c>
      <c r="E36" s="4">
        <v>6</v>
      </c>
      <c r="F36" s="21">
        <f t="shared" si="0"/>
        <v>15</v>
      </c>
      <c r="G36">
        <v>15</v>
      </c>
      <c r="H36" s="38" t="s">
        <v>131</v>
      </c>
      <c r="J36" s="29" t="s">
        <v>42</v>
      </c>
      <c r="O36"/>
      <c r="P36"/>
    </row>
    <row r="37" spans="2:16" x14ac:dyDescent="0.35">
      <c r="B37" s="19" t="str">
        <f t="shared" si="1"/>
        <v>43816</v>
      </c>
      <c r="C37" s="13">
        <v>4</v>
      </c>
      <c r="D37" s="4">
        <v>3</v>
      </c>
      <c r="E37" s="4">
        <v>8</v>
      </c>
      <c r="F37" s="21">
        <f t="shared" si="0"/>
        <v>16</v>
      </c>
      <c r="G37">
        <v>16</v>
      </c>
      <c r="J37" s="29" t="s">
        <v>42</v>
      </c>
      <c r="K37" t="str">
        <f>B34&amp;H34&amp;B35&amp;H35&amp;B36&amp;H36&amp;B37</f>
        <v>43213,43414,43615,43816</v>
      </c>
      <c r="O37">
        <v>150</v>
      </c>
      <c r="P37">
        <v>150</v>
      </c>
    </row>
    <row r="38" spans="2:16" x14ac:dyDescent="0.35">
      <c r="B38" s="19" t="str">
        <f t="shared" si="1"/>
        <v>50201</v>
      </c>
      <c r="C38" s="20">
        <v>5</v>
      </c>
      <c r="D38" s="4">
        <v>0</v>
      </c>
      <c r="E38" s="4">
        <v>2</v>
      </c>
      <c r="F38" s="21" t="str">
        <f t="shared" si="0"/>
        <v>01</v>
      </c>
      <c r="G38">
        <v>1</v>
      </c>
      <c r="H38" s="38" t="s">
        <v>131</v>
      </c>
      <c r="J38" s="31" t="s">
        <v>43</v>
      </c>
      <c r="O38"/>
      <c r="P38"/>
    </row>
    <row r="39" spans="2:16" x14ac:dyDescent="0.35">
      <c r="B39" s="19" t="str">
        <f t="shared" si="1"/>
        <v>50402</v>
      </c>
      <c r="C39" s="20">
        <v>5</v>
      </c>
      <c r="D39" s="4">
        <v>0</v>
      </c>
      <c r="E39" s="4">
        <v>4</v>
      </c>
      <c r="F39" s="21" t="str">
        <f t="shared" si="0"/>
        <v>02</v>
      </c>
      <c r="G39">
        <v>2</v>
      </c>
      <c r="H39" s="38" t="s">
        <v>131</v>
      </c>
      <c r="J39" s="31" t="s">
        <v>43</v>
      </c>
      <c r="O39">
        <v>200</v>
      </c>
      <c r="P39">
        <v>200</v>
      </c>
    </row>
    <row r="40" spans="2:16" x14ac:dyDescent="0.35">
      <c r="B40" s="19" t="str">
        <f t="shared" si="1"/>
        <v>50603</v>
      </c>
      <c r="C40" s="20">
        <v>5</v>
      </c>
      <c r="D40" s="4">
        <v>0</v>
      </c>
      <c r="E40" s="4">
        <v>6</v>
      </c>
      <c r="F40" s="21" t="str">
        <f t="shared" si="0"/>
        <v>03</v>
      </c>
      <c r="G40">
        <v>3</v>
      </c>
      <c r="H40" s="38" t="s">
        <v>131</v>
      </c>
      <c r="J40" s="31" t="s">
        <v>43</v>
      </c>
      <c r="O40"/>
      <c r="P40"/>
    </row>
    <row r="41" spans="2:16" x14ac:dyDescent="0.35">
      <c r="B41" s="19" t="str">
        <f t="shared" si="1"/>
        <v>50804</v>
      </c>
      <c r="C41" s="20">
        <v>5</v>
      </c>
      <c r="D41" s="4">
        <v>0</v>
      </c>
      <c r="E41" s="4">
        <v>8</v>
      </c>
      <c r="F41" s="21" t="str">
        <f t="shared" si="0"/>
        <v>04</v>
      </c>
      <c r="G41">
        <v>4</v>
      </c>
      <c r="J41" s="31" t="s">
        <v>43</v>
      </c>
      <c r="K41" t="str">
        <f>B38&amp;H38&amp;B39&amp;H39&amp;B40&amp;H40&amp;B41</f>
        <v>50201,50402,50603,50804</v>
      </c>
      <c r="O41">
        <v>200</v>
      </c>
      <c r="P41">
        <v>200</v>
      </c>
    </row>
    <row r="42" spans="2:16" x14ac:dyDescent="0.35">
      <c r="B42" s="19" t="str">
        <f t="shared" si="1"/>
        <v>51205</v>
      </c>
      <c r="C42" s="20">
        <v>5</v>
      </c>
      <c r="D42" s="4">
        <v>1</v>
      </c>
      <c r="E42" s="4">
        <v>2</v>
      </c>
      <c r="F42" s="21" t="str">
        <f t="shared" si="0"/>
        <v>05</v>
      </c>
      <c r="G42">
        <v>5</v>
      </c>
      <c r="H42" s="38" t="s">
        <v>131</v>
      </c>
      <c r="J42" s="31" t="s">
        <v>44</v>
      </c>
      <c r="O42"/>
      <c r="P42"/>
    </row>
    <row r="43" spans="2:16" x14ac:dyDescent="0.35">
      <c r="B43" s="19" t="str">
        <f t="shared" si="1"/>
        <v>51406</v>
      </c>
      <c r="C43" s="20">
        <v>5</v>
      </c>
      <c r="D43" s="4">
        <v>1</v>
      </c>
      <c r="E43" s="4">
        <v>4</v>
      </c>
      <c r="F43" s="21" t="str">
        <f t="shared" si="0"/>
        <v>06</v>
      </c>
      <c r="G43">
        <v>6</v>
      </c>
      <c r="H43" s="38" t="s">
        <v>131</v>
      </c>
      <c r="J43" s="31" t="s">
        <v>44</v>
      </c>
      <c r="O43">
        <v>250</v>
      </c>
      <c r="P43">
        <v>250</v>
      </c>
    </row>
    <row r="44" spans="2:16" x14ac:dyDescent="0.35">
      <c r="B44" s="19" t="str">
        <f t="shared" si="1"/>
        <v>51607</v>
      </c>
      <c r="C44" s="20">
        <v>5</v>
      </c>
      <c r="D44" s="4">
        <v>1</v>
      </c>
      <c r="E44" s="4">
        <v>6</v>
      </c>
      <c r="F44" s="21" t="str">
        <f t="shared" si="0"/>
        <v>07</v>
      </c>
      <c r="G44">
        <v>7</v>
      </c>
      <c r="H44" s="38" t="s">
        <v>131</v>
      </c>
      <c r="J44" s="31" t="s">
        <v>44</v>
      </c>
      <c r="O44"/>
      <c r="P44"/>
    </row>
    <row r="45" spans="2:16" x14ac:dyDescent="0.35">
      <c r="B45" s="19" t="str">
        <f t="shared" si="1"/>
        <v>51808</v>
      </c>
      <c r="C45" s="20">
        <v>5</v>
      </c>
      <c r="D45" s="4">
        <v>1</v>
      </c>
      <c r="E45" s="4">
        <v>8</v>
      </c>
      <c r="F45" s="21" t="str">
        <f t="shared" si="0"/>
        <v>08</v>
      </c>
      <c r="G45">
        <v>8</v>
      </c>
      <c r="H45" s="38"/>
      <c r="J45" s="31" t="s">
        <v>44</v>
      </c>
      <c r="K45" t="str">
        <f>B42&amp;H42&amp;B43&amp;H43&amp;B44&amp;H44&amp;B45</f>
        <v>51205,51406,51607,51808</v>
      </c>
      <c r="O45">
        <v>250</v>
      </c>
      <c r="P45">
        <v>250</v>
      </c>
    </row>
    <row r="46" spans="2:16" x14ac:dyDescent="0.35">
      <c r="B46" s="19" t="str">
        <f t="shared" si="1"/>
        <v>52209</v>
      </c>
      <c r="C46" s="20">
        <v>5</v>
      </c>
      <c r="D46" s="4">
        <v>2</v>
      </c>
      <c r="E46" s="4">
        <v>2</v>
      </c>
      <c r="F46" s="21" t="str">
        <f t="shared" si="0"/>
        <v>09</v>
      </c>
      <c r="G46">
        <v>9</v>
      </c>
      <c r="H46" s="38" t="s">
        <v>131</v>
      </c>
      <c r="J46" s="31" t="s">
        <v>45</v>
      </c>
      <c r="O46"/>
      <c r="P46"/>
    </row>
    <row r="47" spans="2:16" x14ac:dyDescent="0.35">
      <c r="B47" s="19" t="str">
        <f t="shared" si="1"/>
        <v>52410</v>
      </c>
      <c r="C47" s="20">
        <v>5</v>
      </c>
      <c r="D47" s="4">
        <v>2</v>
      </c>
      <c r="E47" s="4">
        <v>4</v>
      </c>
      <c r="F47" s="21">
        <f t="shared" si="0"/>
        <v>10</v>
      </c>
      <c r="G47">
        <v>10</v>
      </c>
      <c r="H47" s="38" t="s">
        <v>131</v>
      </c>
      <c r="J47" s="31" t="s">
        <v>45</v>
      </c>
      <c r="O47">
        <v>300</v>
      </c>
      <c r="P47">
        <v>300</v>
      </c>
    </row>
    <row r="48" spans="2:16" x14ac:dyDescent="0.35">
      <c r="B48" s="19" t="str">
        <f t="shared" si="1"/>
        <v>52611</v>
      </c>
      <c r="C48" s="20">
        <v>5</v>
      </c>
      <c r="D48" s="4">
        <v>2</v>
      </c>
      <c r="E48" s="4">
        <v>6</v>
      </c>
      <c r="F48" s="21">
        <f t="shared" si="0"/>
        <v>11</v>
      </c>
      <c r="G48">
        <v>11</v>
      </c>
      <c r="H48" s="38" t="s">
        <v>131</v>
      </c>
      <c r="J48" s="31" t="s">
        <v>45</v>
      </c>
      <c r="O48"/>
      <c r="P48"/>
    </row>
    <row r="49" spans="2:16" x14ac:dyDescent="0.35">
      <c r="B49" s="19" t="str">
        <f t="shared" si="1"/>
        <v>52812</v>
      </c>
      <c r="C49" s="20">
        <v>5</v>
      </c>
      <c r="D49" s="4">
        <v>2</v>
      </c>
      <c r="E49" s="4">
        <v>8</v>
      </c>
      <c r="F49" s="21">
        <f t="shared" si="0"/>
        <v>12</v>
      </c>
      <c r="G49">
        <v>12</v>
      </c>
      <c r="H49" s="38"/>
      <c r="J49" s="31" t="s">
        <v>45</v>
      </c>
      <c r="K49" t="str">
        <f>B46&amp;H46&amp;B47&amp;H47&amp;B48&amp;H48&amp;B49</f>
        <v>52209,52410,52611,52812</v>
      </c>
      <c r="O49">
        <v>300</v>
      </c>
      <c r="P49">
        <v>300</v>
      </c>
    </row>
    <row r="50" spans="2:16" x14ac:dyDescent="0.35">
      <c r="B50" s="19" t="str">
        <f t="shared" si="1"/>
        <v>53213</v>
      </c>
      <c r="C50" s="20">
        <v>5</v>
      </c>
      <c r="D50" s="4">
        <v>3</v>
      </c>
      <c r="E50" s="4">
        <v>2</v>
      </c>
      <c r="F50" s="21">
        <f t="shared" si="0"/>
        <v>13</v>
      </c>
      <c r="G50">
        <v>13</v>
      </c>
      <c r="H50" s="38" t="s">
        <v>131</v>
      </c>
      <c r="J50" s="31" t="s">
        <v>46</v>
      </c>
      <c r="O50"/>
      <c r="P50"/>
    </row>
    <row r="51" spans="2:16" x14ac:dyDescent="0.35">
      <c r="B51" s="19" t="str">
        <f t="shared" si="1"/>
        <v>53414</v>
      </c>
      <c r="C51" s="20">
        <v>5</v>
      </c>
      <c r="D51" s="4">
        <v>3</v>
      </c>
      <c r="E51" s="4">
        <v>4</v>
      </c>
      <c r="F51" s="21">
        <f t="shared" si="0"/>
        <v>14</v>
      </c>
      <c r="G51">
        <v>14</v>
      </c>
      <c r="H51" s="38" t="s">
        <v>131</v>
      </c>
      <c r="J51" s="31" t="s">
        <v>46</v>
      </c>
      <c r="O51">
        <v>350.00000000000006</v>
      </c>
      <c r="P51">
        <v>350.00000000000006</v>
      </c>
    </row>
    <row r="52" spans="2:16" x14ac:dyDescent="0.35">
      <c r="B52" s="19" t="str">
        <f t="shared" si="1"/>
        <v>53615</v>
      </c>
      <c r="C52" s="20">
        <v>5</v>
      </c>
      <c r="D52" s="4">
        <v>3</v>
      </c>
      <c r="E52" s="4">
        <v>6</v>
      </c>
      <c r="F52" s="21">
        <f t="shared" si="0"/>
        <v>15</v>
      </c>
      <c r="G52">
        <v>15</v>
      </c>
      <c r="H52" s="38" t="s">
        <v>131</v>
      </c>
      <c r="J52" s="31" t="s">
        <v>46</v>
      </c>
      <c r="O52"/>
      <c r="P52"/>
    </row>
    <row r="53" spans="2:16" x14ac:dyDescent="0.35">
      <c r="B53" s="19" t="str">
        <f t="shared" si="1"/>
        <v>53816</v>
      </c>
      <c r="C53" s="20">
        <v>5</v>
      </c>
      <c r="D53" s="4">
        <v>3</v>
      </c>
      <c r="E53" s="4">
        <v>8</v>
      </c>
      <c r="F53" s="21">
        <f t="shared" si="0"/>
        <v>16</v>
      </c>
      <c r="G53">
        <v>16</v>
      </c>
      <c r="J53" s="31" t="s">
        <v>46</v>
      </c>
      <c r="K53" t="str">
        <f>B50&amp;H50&amp;B51&amp;H51&amp;B52&amp;H52&amp;B53</f>
        <v>53213,53414,53615,53816</v>
      </c>
      <c r="O53">
        <v>350.00000000000006</v>
      </c>
      <c r="P53">
        <v>350.00000000000006</v>
      </c>
    </row>
    <row r="54" spans="2:16" x14ac:dyDescent="0.35">
      <c r="B54" s="19" t="str">
        <f t="shared" si="1"/>
        <v>60201</v>
      </c>
      <c r="C54" s="34">
        <v>6</v>
      </c>
      <c r="D54" s="4">
        <v>0</v>
      </c>
      <c r="E54" s="4">
        <v>2</v>
      </c>
      <c r="F54" s="21" t="str">
        <f t="shared" si="0"/>
        <v>01</v>
      </c>
      <c r="G54">
        <v>1</v>
      </c>
      <c r="H54" s="38" t="s">
        <v>131</v>
      </c>
      <c r="J54" s="32" t="s">
        <v>47</v>
      </c>
      <c r="O54"/>
      <c r="P54"/>
    </row>
    <row r="55" spans="2:16" x14ac:dyDescent="0.35">
      <c r="B55" s="19" t="str">
        <f t="shared" si="1"/>
        <v>60402</v>
      </c>
      <c r="C55" s="34">
        <v>6</v>
      </c>
      <c r="D55" s="4">
        <v>0</v>
      </c>
      <c r="E55" s="4">
        <v>4</v>
      </c>
      <c r="F55" s="21" t="str">
        <f t="shared" si="0"/>
        <v>02</v>
      </c>
      <c r="G55">
        <v>2</v>
      </c>
      <c r="H55" s="38" t="s">
        <v>131</v>
      </c>
      <c r="J55" s="32" t="s">
        <v>47</v>
      </c>
      <c r="O55">
        <v>400</v>
      </c>
      <c r="P55">
        <v>400</v>
      </c>
    </row>
    <row r="56" spans="2:16" x14ac:dyDescent="0.35">
      <c r="B56" s="19" t="str">
        <f t="shared" si="1"/>
        <v>60603</v>
      </c>
      <c r="C56" s="34">
        <v>6</v>
      </c>
      <c r="D56" s="4">
        <v>0</v>
      </c>
      <c r="E56" s="4">
        <v>6</v>
      </c>
      <c r="F56" s="21" t="str">
        <f t="shared" si="0"/>
        <v>03</v>
      </c>
      <c r="G56">
        <v>3</v>
      </c>
      <c r="H56" s="38" t="s">
        <v>131</v>
      </c>
      <c r="J56" s="32" t="s">
        <v>47</v>
      </c>
      <c r="O56"/>
      <c r="P56"/>
    </row>
    <row r="57" spans="2:16" x14ac:dyDescent="0.35">
      <c r="B57" s="19" t="str">
        <f t="shared" si="1"/>
        <v>60804</v>
      </c>
      <c r="C57" s="34">
        <v>6</v>
      </c>
      <c r="D57" s="4">
        <v>0</v>
      </c>
      <c r="E57" s="4">
        <v>8</v>
      </c>
      <c r="F57" s="21" t="str">
        <f t="shared" si="0"/>
        <v>04</v>
      </c>
      <c r="G57">
        <v>4</v>
      </c>
      <c r="J57" s="32" t="s">
        <v>47</v>
      </c>
      <c r="K57" t="str">
        <f>B54&amp;H54&amp;B55&amp;H55&amp;B56&amp;H56&amp;B57</f>
        <v>60201,60402,60603,60804</v>
      </c>
      <c r="O57">
        <v>400</v>
      </c>
      <c r="P57">
        <v>400</v>
      </c>
    </row>
    <row r="58" spans="2:16" x14ac:dyDescent="0.35">
      <c r="B58" s="19" t="str">
        <f t="shared" si="1"/>
        <v>61205</v>
      </c>
      <c r="C58" s="34">
        <v>6</v>
      </c>
      <c r="D58" s="17">
        <v>1</v>
      </c>
      <c r="E58" s="4">
        <v>2</v>
      </c>
      <c r="F58" s="21" t="str">
        <f t="shared" si="0"/>
        <v>05</v>
      </c>
      <c r="G58">
        <v>5</v>
      </c>
      <c r="H58" s="38" t="s">
        <v>131</v>
      </c>
      <c r="J58" s="33" t="s">
        <v>48</v>
      </c>
      <c r="O58"/>
      <c r="P58"/>
    </row>
    <row r="59" spans="2:16" x14ac:dyDescent="0.35">
      <c r="B59" s="19" t="str">
        <f t="shared" si="1"/>
        <v>61406</v>
      </c>
      <c r="C59" s="34">
        <v>6</v>
      </c>
      <c r="D59" s="17">
        <v>1</v>
      </c>
      <c r="E59" s="4">
        <v>4</v>
      </c>
      <c r="F59" s="21" t="str">
        <f t="shared" si="0"/>
        <v>06</v>
      </c>
      <c r="G59">
        <v>6</v>
      </c>
      <c r="H59" s="38" t="s">
        <v>131</v>
      </c>
      <c r="J59" s="33" t="s">
        <v>48</v>
      </c>
      <c r="O59">
        <v>450</v>
      </c>
      <c r="P59">
        <v>450</v>
      </c>
    </row>
    <row r="60" spans="2:16" x14ac:dyDescent="0.35">
      <c r="B60" s="19" t="str">
        <f t="shared" si="1"/>
        <v>61607</v>
      </c>
      <c r="C60" s="34">
        <v>6</v>
      </c>
      <c r="D60" s="17">
        <v>1</v>
      </c>
      <c r="E60" s="4">
        <v>6</v>
      </c>
      <c r="F60" s="21" t="str">
        <f t="shared" si="0"/>
        <v>07</v>
      </c>
      <c r="G60">
        <v>7</v>
      </c>
      <c r="H60" s="38" t="s">
        <v>131</v>
      </c>
      <c r="J60" s="33" t="s">
        <v>48</v>
      </c>
      <c r="O60"/>
      <c r="P60"/>
    </row>
    <row r="61" spans="2:16" x14ac:dyDescent="0.35">
      <c r="B61" s="19" t="str">
        <f t="shared" si="1"/>
        <v>61808</v>
      </c>
      <c r="C61" s="34">
        <v>6</v>
      </c>
      <c r="D61" s="17">
        <v>1</v>
      </c>
      <c r="E61" s="4">
        <v>8</v>
      </c>
      <c r="F61" s="21" t="str">
        <f t="shared" si="0"/>
        <v>08</v>
      </c>
      <c r="G61">
        <v>8</v>
      </c>
      <c r="J61" s="33" t="s">
        <v>48</v>
      </c>
      <c r="K61" t="str">
        <f>B58&amp;H58&amp;B59&amp;H59&amp;B60&amp;H60&amp;B61</f>
        <v>61205,61406,61607,61808</v>
      </c>
      <c r="O61">
        <v>450</v>
      </c>
      <c r="P61">
        <v>450</v>
      </c>
    </row>
    <row r="62" spans="2:16" x14ac:dyDescent="0.35">
      <c r="B62" s="19" t="str">
        <f t="shared" si="1"/>
        <v>62209</v>
      </c>
      <c r="C62" s="34">
        <v>6</v>
      </c>
      <c r="D62" s="17">
        <v>2</v>
      </c>
      <c r="E62" s="4">
        <v>2</v>
      </c>
      <c r="F62" s="21" t="str">
        <f t="shared" si="0"/>
        <v>09</v>
      </c>
      <c r="G62">
        <v>9</v>
      </c>
      <c r="H62" s="38" t="s">
        <v>131</v>
      </c>
      <c r="J62" s="32" t="s">
        <v>49</v>
      </c>
      <c r="O62"/>
      <c r="P62"/>
    </row>
    <row r="63" spans="2:16" x14ac:dyDescent="0.35">
      <c r="B63" s="19" t="str">
        <f t="shared" si="1"/>
        <v>62410</v>
      </c>
      <c r="C63" s="34">
        <v>6</v>
      </c>
      <c r="D63" s="17">
        <v>2</v>
      </c>
      <c r="E63" s="4">
        <v>4</v>
      </c>
      <c r="F63" s="21">
        <f t="shared" si="0"/>
        <v>10</v>
      </c>
      <c r="G63">
        <v>10</v>
      </c>
      <c r="H63" s="38" t="s">
        <v>131</v>
      </c>
      <c r="J63" s="32" t="s">
        <v>49</v>
      </c>
      <c r="O63">
        <v>500</v>
      </c>
      <c r="P63">
        <v>500</v>
      </c>
    </row>
    <row r="64" spans="2:16" x14ac:dyDescent="0.35">
      <c r="B64" s="19" t="str">
        <f t="shared" si="1"/>
        <v>62611</v>
      </c>
      <c r="C64" s="34">
        <v>6</v>
      </c>
      <c r="D64" s="17">
        <v>2</v>
      </c>
      <c r="E64" s="4">
        <v>6</v>
      </c>
      <c r="F64" s="21">
        <f t="shared" si="0"/>
        <v>11</v>
      </c>
      <c r="G64">
        <v>11</v>
      </c>
      <c r="H64" s="38" t="s">
        <v>131</v>
      </c>
      <c r="J64" s="32" t="s">
        <v>49</v>
      </c>
      <c r="O64"/>
      <c r="P64"/>
    </row>
    <row r="65" spans="2:16" x14ac:dyDescent="0.35">
      <c r="B65" s="19" t="str">
        <f t="shared" si="1"/>
        <v>62812</v>
      </c>
      <c r="C65" s="34">
        <v>6</v>
      </c>
      <c r="D65" s="17">
        <v>2</v>
      </c>
      <c r="E65" s="4">
        <v>8</v>
      </c>
      <c r="F65" s="21">
        <f t="shared" si="0"/>
        <v>12</v>
      </c>
      <c r="G65">
        <v>12</v>
      </c>
      <c r="J65" s="32" t="s">
        <v>49</v>
      </c>
      <c r="K65" t="str">
        <f>B62&amp;H62&amp;B63&amp;H63&amp;B64&amp;H64&amp;B65</f>
        <v>62209,62410,62611,62812</v>
      </c>
      <c r="O65">
        <v>500</v>
      </c>
      <c r="P65">
        <v>500</v>
      </c>
    </row>
    <row r="66" spans="2:16" x14ac:dyDescent="0.35">
      <c r="B66" s="19" t="str">
        <f t="shared" si="1"/>
        <v>63213</v>
      </c>
      <c r="C66" s="34">
        <v>6</v>
      </c>
      <c r="D66" s="17">
        <v>3</v>
      </c>
      <c r="E66" s="4">
        <v>2</v>
      </c>
      <c r="F66" s="21">
        <f t="shared" si="0"/>
        <v>13</v>
      </c>
      <c r="G66">
        <v>13</v>
      </c>
      <c r="H66" s="38" t="s">
        <v>131</v>
      </c>
      <c r="J66" s="32" t="s">
        <v>50</v>
      </c>
      <c r="O66"/>
      <c r="P66"/>
    </row>
    <row r="67" spans="2:16" x14ac:dyDescent="0.35">
      <c r="B67" s="19" t="str">
        <f t="shared" si="1"/>
        <v>63414</v>
      </c>
      <c r="C67" s="34">
        <v>6</v>
      </c>
      <c r="D67" s="17">
        <v>3</v>
      </c>
      <c r="E67" s="4">
        <v>4</v>
      </c>
      <c r="F67" s="21">
        <f t="shared" ref="F67:F69" si="2">IF(G67&lt;10,0&amp;G67,G67)</f>
        <v>14</v>
      </c>
      <c r="G67">
        <v>14</v>
      </c>
      <c r="H67" s="38" t="s">
        <v>131</v>
      </c>
      <c r="J67" s="32" t="s">
        <v>50</v>
      </c>
      <c r="O67">
        <v>550</v>
      </c>
      <c r="P67">
        <v>550</v>
      </c>
    </row>
    <row r="68" spans="2:16" x14ac:dyDescent="0.35">
      <c r="B68" s="19" t="str">
        <f t="shared" ref="B68:B69" si="3">C68&amp;D68&amp;E68&amp;F68</f>
        <v>63615</v>
      </c>
      <c r="C68" s="34">
        <v>6</v>
      </c>
      <c r="D68" s="17">
        <v>3</v>
      </c>
      <c r="E68" s="4">
        <v>6</v>
      </c>
      <c r="F68" s="21">
        <f t="shared" si="2"/>
        <v>15</v>
      </c>
      <c r="G68">
        <v>15</v>
      </c>
      <c r="H68" s="38" t="s">
        <v>131</v>
      </c>
      <c r="J68" s="32" t="s">
        <v>50</v>
      </c>
      <c r="O68"/>
      <c r="P68"/>
    </row>
    <row r="69" spans="2:16" x14ac:dyDescent="0.35">
      <c r="B69" s="19" t="str">
        <f t="shared" si="3"/>
        <v>63816</v>
      </c>
      <c r="C69" s="34">
        <v>6</v>
      </c>
      <c r="D69" s="17">
        <v>3</v>
      </c>
      <c r="E69" s="4">
        <v>8</v>
      </c>
      <c r="F69" s="21">
        <f t="shared" si="2"/>
        <v>16</v>
      </c>
      <c r="G69">
        <v>16</v>
      </c>
      <c r="J69" s="32" t="s">
        <v>50</v>
      </c>
      <c r="K69" t="str">
        <f>B66&amp;H66&amp;B67&amp;H67&amp;B68&amp;H68&amp;B69</f>
        <v>63213,63414,63615,63816</v>
      </c>
      <c r="O69">
        <v>550</v>
      </c>
      <c r="P69">
        <v>550</v>
      </c>
    </row>
  </sheetData>
  <phoneticPr fontId="3" type="noConversion"/>
  <conditionalFormatting sqref="B1:B1048576">
    <cfRule type="duplicateValues" dxfId="0" priority="1"/>
  </conditionalFormatting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Sheet3</vt:lpstr>
      <vt:lpstr>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2019-06-24T14:19:44Z</dcterms:created>
  <dcterms:modified xsi:type="dcterms:W3CDTF">2019-08-09T04:10:53Z</dcterms:modified>
</cp:coreProperties>
</file>