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G:\各项目验收文档\"/>
    </mc:Choice>
  </mc:AlternateContent>
  <xr:revisionPtr revIDLastSave="0" documentId="10_ncr:8100000_{F720789C-C243-47E4-A659-8F89C275778A}" xr6:coauthVersionLast="33" xr6:coauthVersionMax="33" xr10:uidLastSave="{00000000-0000-0000-0000-000000000000}"/>
  <bookViews>
    <workbookView xWindow="10935" yWindow="1680" windowWidth="21840" windowHeight="13740" tabRatio="609" xr2:uid="{00000000-000D-0000-FFFF-FFFF00000000}"/>
  </bookViews>
  <sheets>
    <sheet name="热更" sheetId="9" r:id="rId1"/>
    <sheet name="性能" sheetId="1" r:id="rId2"/>
    <sheet name="安全" sheetId="2" r:id="rId3"/>
    <sheet name="数据存储" sheetId="3" r:id="rId4"/>
    <sheet name="容灾" sheetId="4" r:id="rId5"/>
    <sheet name="CDN" sheetId="5" r:id="rId6"/>
    <sheet name="监控系统" sheetId="10" r:id="rId7"/>
    <sheet name="资源评估" sheetId="6" r:id="rId8"/>
    <sheet name="故障处理预案" sheetId="7" r:id="rId9"/>
    <sheet name="新区开放计划获取" sheetId="8" r:id="rId10"/>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 i="8" l="1"/>
  <c r="E3" i="5" l="1"/>
  <c r="E4" i="5"/>
  <c r="E5" i="5"/>
  <c r="E2" i="4"/>
  <c r="E3" i="4"/>
  <c r="E4" i="4"/>
  <c r="E5" i="4"/>
  <c r="E6" i="4"/>
  <c r="E2" i="3"/>
  <c r="E3" i="3"/>
  <c r="E4" i="3"/>
  <c r="E5" i="3"/>
  <c r="E6" i="3"/>
  <c r="E7" i="3"/>
  <c r="E8" i="3"/>
  <c r="E9" i="3"/>
  <c r="E10" i="3"/>
  <c r="F2" i="2"/>
  <c r="F3" i="2"/>
  <c r="F4" i="2"/>
  <c r="F5" i="2"/>
  <c r="F6" i="2"/>
  <c r="F7" i="2"/>
  <c r="F8" i="2"/>
  <c r="F9" i="2"/>
  <c r="F10" i="2"/>
  <c r="F11" i="2"/>
  <c r="F12" i="2"/>
  <c r="F13" i="2"/>
  <c r="F14" i="2"/>
  <c r="F15" i="2"/>
  <c r="F16" i="2"/>
  <c r="F17" i="2"/>
  <c r="F18" i="2"/>
  <c r="F19" i="2"/>
  <c r="E2" i="1"/>
  <c r="E3" i="1"/>
  <c r="E4" i="1"/>
  <c r="E5" i="1"/>
  <c r="E6" i="1"/>
  <c r="E6" i="5" l="1"/>
  <c r="E7" i="4"/>
  <c r="E11" i="3"/>
  <c r="E7" i="1"/>
  <c r="F20" i="2"/>
</calcChain>
</file>

<file path=xl/sharedStrings.xml><?xml version="1.0" encoding="utf-8"?>
<sst xmlns="http://schemas.openxmlformats.org/spreadsheetml/2006/main" count="288" uniqueCount="162">
  <si>
    <t>内存</t>
    <rPh sb="0" eb="1">
      <t>nei'c</t>
    </rPh>
    <phoneticPr fontId="1" type="noConversion"/>
  </si>
  <si>
    <t>服务器人数承载</t>
    <rPh sb="0" eb="1">
      <t>f'w'q</t>
    </rPh>
    <rPh sb="3" eb="4">
      <t>ren'shu</t>
    </rPh>
    <rPh sb="5" eb="6">
      <t>cheng'zai</t>
    </rPh>
    <phoneticPr fontId="1" type="noConversion"/>
  </si>
  <si>
    <t>单服最大承载不低于1000人</t>
    <rPh sb="0" eb="1">
      <t>dan'f</t>
    </rPh>
    <rPh sb="1" eb="2">
      <t>fu</t>
    </rPh>
    <rPh sb="2" eb="3">
      <t>zui'da</t>
    </rPh>
    <rPh sb="4" eb="5">
      <t>cheng'zai</t>
    </rPh>
    <rPh sb="6" eb="7">
      <t>bu</t>
    </rPh>
    <rPh sb="7" eb="8">
      <t>di'y</t>
    </rPh>
    <rPh sb="13" eb="14">
      <t>ren</t>
    </rPh>
    <phoneticPr fontId="1" type="noConversion"/>
  </si>
  <si>
    <t>不低于</t>
    <rPh sb="0" eb="1">
      <t>bu'di'yu</t>
    </rPh>
    <phoneticPr fontId="1" type="noConversion"/>
  </si>
  <si>
    <t>同屏人数</t>
    <rPh sb="0" eb="1">
      <t>tong'bu</t>
    </rPh>
    <rPh sb="1" eb="2">
      <t>ping'mu</t>
    </rPh>
    <rPh sb="2" eb="3">
      <t>ren'shu</t>
    </rPh>
    <phoneticPr fontId="1" type="noConversion"/>
  </si>
  <si>
    <t>网络IO(入流量)</t>
    <rPh sb="0" eb="1">
      <t>wang'l</t>
    </rPh>
    <rPh sb="5" eb="6">
      <t>ru</t>
    </rPh>
    <rPh sb="6" eb="7">
      <t>liu'l</t>
    </rPh>
    <phoneticPr fontId="1" type="noConversion"/>
  </si>
  <si>
    <t>平均每个用户不超过10KB</t>
    <rPh sb="0" eb="1">
      <t>ping'jun</t>
    </rPh>
    <rPh sb="2" eb="3">
      <t>mei'ge</t>
    </rPh>
    <rPh sb="4" eb="5">
      <t>yong'hu</t>
    </rPh>
    <rPh sb="6" eb="7">
      <t>bu</t>
    </rPh>
    <rPh sb="7" eb="8">
      <t>chao'guo</t>
    </rPh>
    <phoneticPr fontId="1" type="noConversion"/>
  </si>
  <si>
    <t>每个服占用内存不超过2.5G(300在线)</t>
    <rPh sb="0" eb="1">
      <t>mei'ge'fu</t>
    </rPh>
    <rPh sb="3" eb="4">
      <t>zhan'y</t>
    </rPh>
    <rPh sb="5" eb="6">
      <t>nei'c</t>
    </rPh>
    <rPh sb="7" eb="8">
      <t>bu'chao'guo</t>
    </rPh>
    <rPh sb="18" eb="19">
      <t>zai'x</t>
    </rPh>
    <phoneticPr fontId="1" type="noConversion"/>
  </si>
  <si>
    <t>中心服并发数</t>
    <rPh sb="0" eb="1">
      <t>zhong'x'fu</t>
    </rPh>
    <rPh sb="3" eb="4">
      <t>bing'fa's</t>
    </rPh>
    <phoneticPr fontId="1" type="noConversion"/>
  </si>
  <si>
    <t>最大并发不低于200次/秒</t>
    <rPh sb="0" eb="1">
      <t>zui'da</t>
    </rPh>
    <rPh sb="2" eb="3">
      <t>bing'fa</t>
    </rPh>
    <rPh sb="4" eb="5">
      <t>bu</t>
    </rPh>
    <rPh sb="5" eb="6">
      <t>di'yu</t>
    </rPh>
    <rPh sb="10" eb="11">
      <t>ci</t>
    </rPh>
    <rPh sb="12" eb="13">
      <t>miao</t>
    </rPh>
    <phoneticPr fontId="1" type="noConversion"/>
  </si>
  <si>
    <t>等级</t>
    <rPh sb="0" eb="1">
      <t>deng'ji</t>
    </rPh>
    <phoneticPr fontId="1" type="noConversion"/>
  </si>
  <si>
    <t>自查结果</t>
    <rPh sb="0" eb="1">
      <t>zi'cha</t>
    </rPh>
    <rPh sb="2" eb="3">
      <t>jie'guo</t>
    </rPh>
    <phoneticPr fontId="1" type="noConversion"/>
  </si>
  <si>
    <t>得分</t>
    <rPh sb="0" eb="1">
      <t>de'fen</t>
    </rPh>
    <phoneticPr fontId="1" type="noConversion"/>
  </si>
  <si>
    <t>A-</t>
    <phoneticPr fontId="1" type="noConversion"/>
  </si>
  <si>
    <t>否</t>
  </si>
  <si>
    <t>是</t>
  </si>
  <si>
    <t>B+</t>
    <phoneticPr fontId="1" type="noConversion"/>
  </si>
  <si>
    <t>方面</t>
    <rPh sb="0" eb="1">
      <t>fang'm</t>
    </rPh>
    <phoneticPr fontId="1" type="noConversion"/>
  </si>
  <si>
    <t>指标</t>
    <rPh sb="0" eb="1">
      <t>zhi'biao</t>
    </rPh>
    <phoneticPr fontId="1" type="noConversion"/>
  </si>
  <si>
    <t>安全要求类型</t>
    <rPh sb="0" eb="1">
      <t>an q</t>
    </rPh>
    <rPh sb="2" eb="3">
      <t>yao q</t>
    </rPh>
    <rPh sb="4" eb="5">
      <t>lei x</t>
    </rPh>
    <phoneticPr fontId="1" type="noConversion"/>
  </si>
  <si>
    <t>描述</t>
    <rPh sb="0" eb="1">
      <t>miao shu</t>
    </rPh>
    <phoneticPr fontId="1" type="noConversion"/>
  </si>
  <si>
    <t>检查方式</t>
    <rPh sb="0" eb="1">
      <t>jian cha</t>
    </rPh>
    <rPh sb="2" eb="3">
      <t>fang shi</t>
    </rPh>
    <phoneticPr fontId="1" type="noConversion"/>
  </si>
  <si>
    <t>系统安全</t>
    <rPh sb="0" eb="1">
      <t>xi't</t>
    </rPh>
    <rPh sb="2" eb="3">
      <t>an'q</t>
    </rPh>
    <phoneticPr fontId="1" type="noConversion"/>
  </si>
  <si>
    <t>不使用windows作为服务器系统</t>
    <rPh sb="0" eb="1">
      <t>bu'shi'yong</t>
    </rPh>
    <rPh sb="10" eb="11">
      <t>zuo'wei</t>
    </rPh>
    <rPh sb="12" eb="13">
      <t>fu'w'q</t>
    </rPh>
    <rPh sb="15" eb="16">
      <t>xi't</t>
    </rPh>
    <phoneticPr fontId="1" type="noConversion"/>
  </si>
  <si>
    <t>不是使用windows选“是”，使用了选“否”</t>
    <rPh sb="0" eb="1">
      <t>bu'shi</t>
    </rPh>
    <rPh sb="2" eb="3">
      <t>shi'yong</t>
    </rPh>
    <rPh sb="11" eb="12">
      <t>xuan</t>
    </rPh>
    <rPh sb="13" eb="14">
      <t>shi</t>
    </rPh>
    <rPh sb="16" eb="17">
      <t>shi'yong</t>
    </rPh>
    <rPh sb="18" eb="19">
      <t>le</t>
    </rPh>
    <rPh sb="19" eb="20">
      <t>xuan</t>
    </rPh>
    <rPh sb="21" eb="22">
      <t>fou</t>
    </rPh>
    <phoneticPr fontId="1" type="noConversion"/>
  </si>
  <si>
    <t>B+</t>
    <phoneticPr fontId="1" type="noConversion"/>
  </si>
  <si>
    <t>系统安全</t>
    <rPh sb="0" eb="1">
      <t>xi t</t>
    </rPh>
    <rPh sb="2" eb="3">
      <t>an quan</t>
    </rPh>
    <phoneticPr fontId="1" type="noConversion"/>
  </si>
  <si>
    <t>检查shadow文件，影子文件不存在、文件权限高于700或不属于root、存在空口令帐号则低于安全线</t>
    <rPh sb="0" eb="1">
      <t>jian c</t>
    </rPh>
    <rPh sb="8" eb="9">
      <t>wen j</t>
    </rPh>
    <phoneticPr fontId="1" type="noConversion"/>
  </si>
  <si>
    <t>列出空密码账户：awk ‐F: '($2 == "") { print $1 }' /etc/shadow；
查看shadow文件情况：ll /etc/shadow；
检测及格选“是”，不及格选“否”； </t>
    <rPh sb="0" eb="1">
      <t>lie chu</t>
    </rPh>
    <rPh sb="2" eb="3">
      <t>kong kou ling</t>
    </rPh>
    <rPh sb="3" eb="4">
      <t>mi m</t>
    </rPh>
    <rPh sb="5" eb="6">
      <t>zhang hu</t>
    </rPh>
    <rPh sb="55" eb="56">
      <t>cha kan</t>
    </rPh>
    <rPh sb="63" eb="64">
      <t>wen j</t>
    </rPh>
    <rPh sb="65" eb="66">
      <t>qing k</t>
    </rPh>
    <rPh sb="84" eb="85">
      <t>jian'c</t>
    </rPh>
    <rPh sb="86" eb="87">
      <t>ji'ge</t>
    </rPh>
    <rPh sb="93" eb="94">
      <t>bu'ji'ge</t>
    </rPh>
    <rPh sb="96" eb="97">
      <t>xuan</t>
    </rPh>
    <rPh sb="98" eb="99">
      <t>fou</t>
    </rPh>
    <phoneticPr fontId="1" type="noConversion"/>
  </si>
  <si>
    <t>C+</t>
    <phoneticPr fontId="1" type="noConversion"/>
  </si>
  <si>
    <t>检查是否存在除root之外UID为0的用户
返回值包括“root”以外的条目，则低于安全要求</t>
    <phoneticPr fontId="1" type="noConversion"/>
  </si>
  <si>
    <t xml:space="preserve"> awk ‐F: '($3 == 0) { print $1 }' /etc/passwd；
检测及格选“是”，不及格选“否”； </t>
    <phoneticPr fontId="1" type="noConversion"/>
  </si>
  <si>
    <t>不允许密码登录(防止弱密码、暴力破解);</t>
    <rPh sb="8" eb="9">
      <t>fang zhi</t>
    </rPh>
    <rPh sb="10" eb="11">
      <t>ruo mi m</t>
    </rPh>
    <rPh sb="14" eb="15">
      <t>bao li</t>
    </rPh>
    <rPh sb="16" eb="17">
      <t>po jie</t>
    </rPh>
    <phoneticPr fontId="1" type="noConversion"/>
  </si>
  <si>
    <t>检查PasswordAuthentication是否为no：grep '^PasswordAuthentication' /etc/ssh/sshd_config
检测及格选“是”，不及格选“否”； </t>
    <phoneticPr fontId="1" type="noConversion"/>
  </si>
  <si>
    <t>A-</t>
    <phoneticPr fontId="1" type="noConversion"/>
  </si>
  <si>
    <t>登录端口不能为默认的（linux为22，windows为3389）</t>
    <rPh sb="0" eb="1">
      <t>deng'l</t>
    </rPh>
    <rPh sb="2" eb="3">
      <t>duan'k</t>
    </rPh>
    <rPh sb="16" eb="17">
      <t>wei</t>
    </rPh>
    <rPh sb="27" eb="28">
      <t>wei</t>
    </rPh>
    <phoneticPr fontId="1" type="noConversion"/>
  </si>
  <si>
    <t xml:space="preserve"> 查看ssh端口号：grep '^Port' /etc/ssh/sshd_config
检测及格选“是”，不及格选“否”； </t>
    <rPh sb="1" eb="2">
      <t>cha kan</t>
    </rPh>
    <rPh sb="6" eb="7">
      <t>duan kou</t>
    </rPh>
    <rPh sb="8" eb="9">
      <t>hao</t>
    </rPh>
    <phoneticPr fontId="1" type="noConversion"/>
  </si>
  <si>
    <t>部分特殊账号（如DO分离后）部分账号是否限制某些IP登陆
根据需求可以添加额外的备用出口IP，游戏的发版机IP</t>
    <rPh sb="0" eb="1">
      <t>bu fe</t>
    </rPh>
    <rPh sb="2" eb="3">
      <t>te shu</t>
    </rPh>
    <rPh sb="4" eb="5">
      <t>zhang hao</t>
    </rPh>
    <rPh sb="7" eb="8">
      <t>ru you</t>
    </rPh>
    <rPh sb="10" eb="11">
      <t>fen li</t>
    </rPh>
    <rPh sb="12" eb="13">
      <t>hou</t>
    </rPh>
    <rPh sb="14" eb="15">
      <t>bu f</t>
    </rPh>
    <rPh sb="16" eb="17">
      <t>zhang h</t>
    </rPh>
    <rPh sb="18" eb="19">
      <t>shi fou</t>
    </rPh>
    <rPh sb="20" eb="21">
      <t>xian zhi</t>
    </rPh>
    <rPh sb="22" eb="23">
      <t>mou</t>
    </rPh>
    <rPh sb="23" eb="24">
      <t>xie</t>
    </rPh>
    <rPh sb="26" eb="27">
      <t>deng l</t>
    </rPh>
    <phoneticPr fontId="1" type="noConversion"/>
  </si>
  <si>
    <t>grep '^AllowUsers' /etc/ssh/sshd_config
检测及格选“是”，不及格选“否”； </t>
    <phoneticPr fontId="1" type="noConversion"/>
  </si>
  <si>
    <t>系统安全</t>
    <rPh sb="0" eb="1">
      <t>xi t</t>
    </rPh>
    <rPh sb="2" eb="3">
      <t>an q</t>
    </rPh>
    <phoneticPr fontId="1" type="noConversion"/>
  </si>
  <si>
    <t>防火墙要开启且最少化开放端口</t>
    <rPh sb="0" eb="1">
      <t>fang huo q</t>
    </rPh>
    <rPh sb="3" eb="4">
      <t>yao</t>
    </rPh>
    <rPh sb="4" eb="5">
      <t>kai q</t>
    </rPh>
    <rPh sb="6" eb="7">
      <t>qie</t>
    </rPh>
    <rPh sb="10" eb="11">
      <t>kai fang</t>
    </rPh>
    <rPh sb="12" eb="13">
      <t>duan kou</t>
    </rPh>
    <phoneticPr fontId="1" type="noConversion"/>
  </si>
  <si>
    <t>开启防火墙应严格，只有对外的业务必须的最少花端口，如游戏、nginx端口等。
检测及格选“是”，不及格选“否”； </t>
    <rPh sb="0" eb="1">
      <t>kai'qi</t>
    </rPh>
    <rPh sb="14" eb="15">
      <t>ye'w</t>
    </rPh>
    <rPh sb="16" eb="17">
      <t>bi'x</t>
    </rPh>
    <rPh sb="18" eb="19">
      <t>de</t>
    </rPh>
    <rPh sb="19" eb="20">
      <t>zui'shao</t>
    </rPh>
    <rPh sb="21" eb="22">
      <t>hua</t>
    </rPh>
    <phoneticPr fontId="1" type="noConversion"/>
  </si>
  <si>
    <t>A+</t>
    <phoneticPr fontId="1" type="noConversion"/>
  </si>
  <si>
    <t>应用安全</t>
    <rPh sb="0" eb="1">
      <t>ying yong</t>
    </rPh>
    <rPh sb="2" eb="3">
      <t>an quan</t>
    </rPh>
    <phoneticPr fontId="1" type="noConversion"/>
  </si>
  <si>
    <t>mysql游戏和前端等程序不使用特权账号而应当使用专门的账号执行数据库操作，所有MySQL用户都必须设置密码，存在空帐号、空密码则低于安全要求</t>
    <phoneticPr fontId="1" type="noConversion"/>
  </si>
  <si>
    <t>  查看空密码：mysql&gt; select * from mysql.user where password='';
查看空账号：mysql&gt; select * from mysql.user where user='';
检测及格选“是”，不及格选“否”； </t>
    <rPh sb="2" eb="3">
      <t>cha kan</t>
    </rPh>
    <rPh sb="4" eb="5">
      <t>kon</t>
    </rPh>
    <rPh sb="5" eb="6">
      <t>mi m</t>
    </rPh>
    <rPh sb="59" eb="60">
      <t>cha kan</t>
    </rPh>
    <rPh sb="61" eb="62">
      <t>kong</t>
    </rPh>
    <rPh sb="62" eb="63">
      <t>zhang hao</t>
    </rPh>
    <phoneticPr fontId="1" type="noConversion"/>
  </si>
  <si>
    <t>如没有远程连接需求，必须设定只容许本地用户才能连接MYSQL数据库。异地公网主从连接设置SSL加密通道。</t>
    <rPh sb="36" eb="37">
      <t>gong'wang</t>
    </rPh>
    <phoneticPr fontId="1" type="noConversion"/>
  </si>
  <si>
    <t>检测及格选“是”，不及格选“否”； </t>
    <phoneticPr fontId="1" type="noConversion"/>
  </si>
  <si>
    <t>根据需要为nginx创建用户、组，隐藏nginx的版本号及其它敏感信息。</t>
    <phoneticPr fontId="1" type="noConversion"/>
  </si>
  <si>
    <t>隐藏版本号及其他敏感信息：nginx.conf配置server_tokens off;
检测及格选“是”，不及格选“否”； </t>
    <rPh sb="0" eb="1">
      <t>yin cang</t>
    </rPh>
    <rPh sb="2" eb="3">
      <t>ban ben</t>
    </rPh>
    <rPh sb="4" eb="5">
      <t>hao</t>
    </rPh>
    <rPh sb="5" eb="6">
      <t>ji</t>
    </rPh>
    <rPh sb="6" eb="7">
      <t>qi t</t>
    </rPh>
    <rPh sb="8" eb="9">
      <t>min gan</t>
    </rPh>
    <rPh sb="10" eb="11">
      <t>xin x</t>
    </rPh>
    <rPh sb="23" eb="24">
      <t>pei zhi</t>
    </rPh>
    <phoneticPr fontId="1" type="noConversion"/>
  </si>
  <si>
    <t>C-</t>
    <phoneticPr fontId="1" type="noConversion"/>
  </si>
  <si>
    <t>nginx每个vhost 默认配置log，不允许直接ip访问80、8080等端口（配置403返回）</t>
    <rPh sb="37" eb="38">
      <t>deng</t>
    </rPh>
    <rPh sb="38" eb="39">
      <t>duan k</t>
    </rPh>
    <rPh sb="41" eb="42">
      <t>pei zhi</t>
    </rPh>
    <rPh sb="46" eb="47">
      <t>fan hui</t>
    </rPh>
    <phoneticPr fontId="1" type="noConversion"/>
  </si>
  <si>
    <t>nginx特殊文件禁止访问（如.svn、.sql）</t>
    <rPh sb="14" eb="15">
      <t>ru</t>
    </rPh>
    <phoneticPr fontId="1" type="noConversion"/>
  </si>
  <si>
    <t>应用安全</t>
    <rPh sb="0" eb="1">
      <t>ying yong</t>
    </rPh>
    <rPh sb="2" eb="3">
      <t>an q</t>
    </rPh>
    <phoneticPr fontId="1" type="noConversion"/>
  </si>
  <si>
    <t>php的fastcgi(php­fpm/php­cgi)运行时，使用nginx的用户、组。</t>
    <phoneticPr fontId="1" type="noConversion"/>
  </si>
  <si>
    <t>php的fastcgi(php­fpm/php­cgi)运行时，只监听本地端口，只处理来自本地的TCP请求。</t>
    <phoneticPr fontId="1" type="noConversion"/>
  </si>
  <si>
    <t>隐藏php的版本号及其它敏感信息、关闭cgi.fix_pathinfo</t>
    <phoneticPr fontId="1" type="noConversion"/>
  </si>
  <si>
    <t>redis server程序使用专门的用户运行，检查redis是否监听127.0.0.1（如监听0.0.0.0，检查防火墙是否只允许了指定ip+端口访问redis）</t>
    <phoneticPr fontId="1" type="noConversion"/>
  </si>
  <si>
    <t>严格限制外网访问memcached，1.检查memcached是否监听127.0.0.1 2.如监听0.0.0.0，检查防火墙是否只允许了指定ip+端口访问memcached</t>
    <phoneticPr fontId="1" type="noConversion"/>
  </si>
  <si>
    <t>其他安全</t>
    <rPh sb="0" eb="1">
      <t>qi t</t>
    </rPh>
    <rPh sb="2" eb="3">
      <t>an q</t>
    </rPh>
    <phoneticPr fontId="1" type="noConversion"/>
  </si>
  <si>
    <t>后台登录地址使用本地host解析的域名，不应当对外解析，及时清除离职员工的相关帐号。</t>
    <phoneticPr fontId="1" type="noConversion"/>
  </si>
  <si>
    <t>类型</t>
    <rPh sb="0" eb="1">
      <t>lei x</t>
    </rPh>
    <phoneticPr fontId="1" type="noConversion"/>
  </si>
  <si>
    <t>备份</t>
    <rPh sb="0" eb="1">
      <t>bei f</t>
    </rPh>
    <phoneticPr fontId="1" type="noConversion"/>
  </si>
  <si>
    <t>热备：最少每天一次本地全备，一定要求备份用户数据与游戏服配置。
检测及格选“是”，不及格选“否”； </t>
    <phoneticPr fontId="1" type="noConversion"/>
  </si>
  <si>
    <t>热备：在全备的前提下能进行增量备份。</t>
    <rPh sb="0" eb="1">
      <t>re bei</t>
    </rPh>
    <rPh sb="3" eb="4">
      <t>zai</t>
    </rPh>
    <rPh sb="4" eb="5">
      <t>quan bei</t>
    </rPh>
    <rPh sb="6" eb="7">
      <t>de</t>
    </rPh>
    <rPh sb="7" eb="8">
      <t>qian ti</t>
    </rPh>
    <rPh sb="9" eb="10">
      <t>xia</t>
    </rPh>
    <rPh sb="10" eb="11">
      <t>neng</t>
    </rPh>
    <rPh sb="11" eb="12">
      <t>jin x</t>
    </rPh>
    <rPh sb="13" eb="14">
      <t>zeng l</t>
    </rPh>
    <rPh sb="15" eb="16">
      <t>bei f</t>
    </rPh>
    <phoneticPr fontId="1" type="noConversion"/>
  </si>
  <si>
    <t>D</t>
    <phoneticPr fontId="1" type="noConversion"/>
  </si>
  <si>
    <t>冷备：一般不建议采用冷备，如能在不影响业务前提下可进行则更好。</t>
    <rPh sb="0" eb="1">
      <t>leng</t>
    </rPh>
    <rPh sb="1" eb="2">
      <t>bei</t>
    </rPh>
    <rPh sb="3" eb="4">
      <t>yi ban</t>
    </rPh>
    <rPh sb="5" eb="6">
      <t>bu</t>
    </rPh>
    <rPh sb="6" eb="7">
      <t>jian yi</t>
    </rPh>
    <rPh sb="8" eb="9">
      <t>cai yong</t>
    </rPh>
    <rPh sb="10" eb="11">
      <t>leng bei</t>
    </rPh>
    <rPh sb="13" eb="14">
      <t>ru</t>
    </rPh>
    <rPh sb="14" eb="15">
      <t>neng</t>
    </rPh>
    <rPh sb="15" eb="16">
      <t>zai</t>
    </rPh>
    <rPh sb="16" eb="17">
      <t>bu ying x</t>
    </rPh>
    <rPh sb="19" eb="20">
      <t>ye wu</t>
    </rPh>
    <rPh sb="21" eb="22">
      <t>qian t</t>
    </rPh>
    <rPh sb="23" eb="24">
      <t>xia</t>
    </rPh>
    <rPh sb="24" eb="25">
      <t>ke</t>
    </rPh>
    <rPh sb="25" eb="26">
      <t>jin x</t>
    </rPh>
    <rPh sb="27" eb="28">
      <t>ze</t>
    </rPh>
    <rPh sb="28" eb="29">
      <t>geng hao</t>
    </rPh>
    <phoneticPr fontId="1" type="noConversion"/>
  </si>
  <si>
    <t>异地备份：把本地备份同步到异地服务器存放（可结合下方用户数据落地到本地以文档形式备份）。
检测及格选“是”，不及格选“否”； </t>
    <rPh sb="0" eb="1">
      <t>yi d</t>
    </rPh>
    <rPh sb="2" eb="3">
      <t>bei f</t>
    </rPh>
    <rPh sb="5" eb="6">
      <t>ba</t>
    </rPh>
    <rPh sb="6" eb="7">
      <t>ben d</t>
    </rPh>
    <rPh sb="8" eb="9">
      <t>bei f</t>
    </rPh>
    <rPh sb="10" eb="11">
      <t>tong bu</t>
    </rPh>
    <rPh sb="12" eb="13">
      <t>dao</t>
    </rPh>
    <rPh sb="13" eb="14">
      <t>yi di</t>
    </rPh>
    <rPh sb="15" eb="16">
      <t>fu w q</t>
    </rPh>
    <rPh sb="18" eb="19">
      <t>cun f</t>
    </rPh>
    <rPh sb="21" eb="22">
      <t>ke</t>
    </rPh>
    <rPh sb="22" eb="23">
      <t>jie he</t>
    </rPh>
    <rPh sb="24" eb="25">
      <t>xia f</t>
    </rPh>
    <phoneticPr fontId="1" type="noConversion"/>
  </si>
  <si>
    <r>
      <t>从库：如有必要可增加从机，使游戏服数据库主从实时同步（</t>
    </r>
    <r>
      <rPr>
        <sz val="12"/>
        <color rgb="FFFF0000"/>
        <rFont val="微软雅黑"/>
        <family val="3"/>
        <charset val="134"/>
      </rPr>
      <t xml:space="preserve">会增加成本）
</t>
    </r>
    <r>
      <rPr>
        <sz val="12"/>
        <rFont val="微软雅黑"/>
        <family val="3"/>
        <charset val="134"/>
      </rPr>
      <t>检测及格选“是”，不及格选“否”；</t>
    </r>
    <r>
      <rPr>
        <sz val="12"/>
        <color rgb="FFFF0000"/>
        <rFont val="微软雅黑"/>
        <family val="3"/>
        <charset val="134"/>
      </rPr>
      <t> </t>
    </r>
    <rPh sb="0" eb="1">
      <t>cong k</t>
    </rPh>
    <rPh sb="3" eb="4">
      <t>ru</t>
    </rPh>
    <rPh sb="4" eb="5">
      <t>you</t>
    </rPh>
    <rPh sb="5" eb="6">
      <t>bi yao</t>
    </rPh>
    <rPh sb="7" eb="8">
      <t>ke yi</t>
    </rPh>
    <rPh sb="8" eb="9">
      <t>zeng jia</t>
    </rPh>
    <rPh sb="10" eb="11">
      <t>cong ji</t>
    </rPh>
    <rPh sb="13" eb="14">
      <t>shi</t>
    </rPh>
    <rPh sb="14" eb="15">
      <t>you xi</t>
    </rPh>
    <rPh sb="16" eb="17">
      <t>fu</t>
    </rPh>
    <rPh sb="17" eb="18">
      <t>shu ju k</t>
    </rPh>
    <rPh sb="20" eb="21">
      <t>zhu cong</t>
    </rPh>
    <rPh sb="22" eb="23">
      <t>shi shi</t>
    </rPh>
    <rPh sb="24" eb="25">
      <t>tong bu</t>
    </rPh>
    <rPh sb="27" eb="28">
      <t>hui</t>
    </rPh>
    <rPh sb="28" eb="29">
      <t>zeng jia</t>
    </rPh>
    <rPh sb="30" eb="31">
      <t>cheng b</t>
    </rPh>
    <phoneticPr fontId="1" type="noConversion"/>
  </si>
  <si>
    <t>统计数据与业务数据分开</t>
    <phoneticPr fontId="1" type="noConversion"/>
  </si>
  <si>
    <t>用户数据与用户行为数据分开，起码分库存放，最好建议行为数据以log形式保存。
检测及格选“是”，不及格选“否”； </t>
    <rPh sb="0" eb="1">
      <t>yong hu</t>
    </rPh>
    <rPh sb="2" eb="3">
      <t>shu j</t>
    </rPh>
    <rPh sb="4" eb="5">
      <t>yu</t>
    </rPh>
    <rPh sb="5" eb="6">
      <t>yong hu y</t>
    </rPh>
    <rPh sb="7" eb="8">
      <t>xing wei</t>
    </rPh>
    <rPh sb="9" eb="10">
      <t>shu j</t>
    </rPh>
    <rPh sb="11" eb="12">
      <t>fen kai</t>
    </rPh>
    <rPh sb="14" eb="15">
      <t>qi ma</t>
    </rPh>
    <rPh sb="16" eb="17">
      <t>fen ku</t>
    </rPh>
    <rPh sb="18" eb="19">
      <t>cun f</t>
    </rPh>
    <rPh sb="21" eb="22">
      <t>zui hao</t>
    </rPh>
    <rPh sb="23" eb="24">
      <t>jian yi</t>
    </rPh>
    <rPh sb="25" eb="26">
      <t>xing wei</t>
    </rPh>
    <rPh sb="27" eb="28">
      <t>shu j</t>
    </rPh>
    <rPh sb="29" eb="30">
      <t>yi</t>
    </rPh>
    <rPh sb="33" eb="34">
      <t>xing shi</t>
    </rPh>
    <rPh sb="35" eb="36">
      <t>bao cun</t>
    </rPh>
    <phoneticPr fontId="1" type="noConversion"/>
  </si>
  <si>
    <t>其他</t>
    <rPh sb="0" eb="1">
      <t>qi t</t>
    </rPh>
    <phoneticPr fontId="1" type="noConversion"/>
  </si>
  <si>
    <t>用mysql数据库的存储引擎要用innoDB。
检测及格选“是”，不及格选“否”； </t>
    <rPh sb="6" eb="7">
      <t>shu j</t>
    </rPh>
    <rPh sb="8" eb="9">
      <t>ku</t>
    </rPh>
    <rPh sb="9" eb="10">
      <t>de</t>
    </rPh>
    <rPh sb="10" eb="11">
      <t>cun chu</t>
    </rPh>
    <rPh sb="12" eb="13">
      <t>yin q</t>
    </rPh>
    <rPh sb="14" eb="15">
      <t>yao</t>
    </rPh>
    <phoneticPr fontId="1" type="noConversion"/>
  </si>
  <si>
    <t>用户数据可同时落地到本地以文档形式备份。
检测及格选“是”，不及格选“否”； </t>
    <rPh sb="0" eb="1">
      <t>yong hu</t>
    </rPh>
    <rPh sb="2" eb="3">
      <t>shu j</t>
    </rPh>
    <rPh sb="4" eb="5">
      <t>ke yi</t>
    </rPh>
    <rPh sb="5" eb="6">
      <t>tong shi</t>
    </rPh>
    <rPh sb="7" eb="8">
      <t>luo di</t>
    </rPh>
    <rPh sb="9" eb="10">
      <t>dao</t>
    </rPh>
    <rPh sb="10" eb="11">
      <t>ben d</t>
    </rPh>
    <rPh sb="12" eb="13">
      <t>yi</t>
    </rPh>
    <rPh sb="13" eb="14">
      <t>wen d</t>
    </rPh>
    <rPh sb="15" eb="16">
      <t>xing shi</t>
    </rPh>
    <rPh sb="17" eb="18">
      <t>bei f</t>
    </rPh>
    <phoneticPr fontId="1" type="noConversion"/>
  </si>
  <si>
    <t>中心服避免连库查询。</t>
    <rPh sb="0" eb="1">
      <t>zhong xin fu</t>
    </rPh>
    <rPh sb="3" eb="4">
      <t>bi mian</t>
    </rPh>
    <rPh sb="5" eb="6">
      <t>lian</t>
    </rPh>
    <rPh sb="6" eb="7">
      <t>ku</t>
    </rPh>
    <rPh sb="7" eb="8">
      <t>cha x</t>
    </rPh>
    <phoneticPr fontId="1" type="noConversion"/>
  </si>
  <si>
    <t>容灾</t>
    <rPh sb="0" eb="1">
      <t>rong</t>
    </rPh>
    <rPh sb="1" eb="2">
      <t>zai nan</t>
    </rPh>
    <phoneticPr fontId="1" type="noConversion"/>
  </si>
  <si>
    <t>应对运营商主干网故障（最起码包含央服等核心服务的异地容灾）。</t>
    <rPh sb="0" eb="1">
      <t>ying'dui</t>
    </rPh>
    <rPh sb="2" eb="3">
      <t>yun'y's</t>
    </rPh>
    <rPh sb="5" eb="6">
      <t>zhu'gan</t>
    </rPh>
    <rPh sb="7" eb="8">
      <t>wang</t>
    </rPh>
    <rPh sb="8" eb="9">
      <t>gu'z</t>
    </rPh>
    <rPh sb="11" eb="12">
      <t>zui</t>
    </rPh>
    <rPh sb="12" eb="13">
      <t>qi'ma</t>
    </rPh>
    <rPh sb="14" eb="15">
      <t>bao'han</t>
    </rPh>
    <rPh sb="16" eb="17">
      <t>yang</t>
    </rPh>
    <rPh sb="17" eb="18">
      <t>fu</t>
    </rPh>
    <rPh sb="18" eb="19">
      <t>deng</t>
    </rPh>
    <rPh sb="19" eb="20">
      <t>he'xin</t>
    </rPh>
    <rPh sb="21" eb="22">
      <t>fu'w'q</t>
    </rPh>
    <rPh sb="23" eb="24">
      <t>de</t>
    </rPh>
    <rPh sb="24" eb="25">
      <t>yi'di</t>
    </rPh>
    <rPh sb="26" eb="27">
      <t>rong'zai</t>
    </rPh>
    <phoneticPr fontId="1" type="noConversion"/>
  </si>
  <si>
    <t>核心多机房容灾（游戏服异地机房分开放置）</t>
    <rPh sb="0" eb="1">
      <t>he'xin</t>
    </rPh>
    <rPh sb="2" eb="3">
      <t>duo</t>
    </rPh>
    <rPh sb="3" eb="4">
      <t>ji'f</t>
    </rPh>
    <rPh sb="5" eb="6">
      <t>rong'zai</t>
    </rPh>
    <rPh sb="8" eb="9">
      <t>you'xi</t>
    </rPh>
    <rPh sb="10" eb="11">
      <t>fu</t>
    </rPh>
    <rPh sb="11" eb="12">
      <t>yi'd</t>
    </rPh>
    <rPh sb="13" eb="14">
      <t>ji'f</t>
    </rPh>
    <rPh sb="15" eb="16">
      <t>fen'kai</t>
    </rPh>
    <rPh sb="17" eb="18">
      <t>fang'zhi</t>
    </rPh>
    <phoneticPr fontId="1" type="noConversion"/>
  </si>
  <si>
    <t>单机房内服务容灾（业务不单点，如主从）</t>
    <rPh sb="0" eb="1">
      <t>dan</t>
    </rPh>
    <rPh sb="1" eb="2">
      <t>ji'f</t>
    </rPh>
    <rPh sb="3" eb="4">
      <t>nei</t>
    </rPh>
    <rPh sb="4" eb="5">
      <t>fu'w</t>
    </rPh>
    <rPh sb="6" eb="7">
      <t>rong'z</t>
    </rPh>
    <rPh sb="9" eb="10">
      <t>ye'w</t>
    </rPh>
    <rPh sb="11" eb="12">
      <t>bu</t>
    </rPh>
    <rPh sb="12" eb="13">
      <t>dan'dian</t>
    </rPh>
    <rPh sb="15" eb="16">
      <t>ru</t>
    </rPh>
    <rPh sb="16" eb="17">
      <t>zhu'c</t>
    </rPh>
    <phoneticPr fontId="1" type="noConversion"/>
  </si>
  <si>
    <t>数据库热备容灾（最少一天一次热备且有异地备份）</t>
    <rPh sb="0" eb="1">
      <t>shu'j</t>
    </rPh>
    <rPh sb="2" eb="3">
      <t>ku</t>
    </rPh>
    <rPh sb="3" eb="4">
      <t>re'bei</t>
    </rPh>
    <rPh sb="5" eb="6">
      <t>rong'zai</t>
    </rPh>
    <rPh sb="8" eb="9">
      <t>zui'shao</t>
    </rPh>
    <rPh sb="10" eb="11">
      <t>yi'tian</t>
    </rPh>
    <rPh sb="12" eb="13">
      <t>yi'ci</t>
    </rPh>
    <rPh sb="14" eb="15">
      <t>re'bei</t>
    </rPh>
    <rPh sb="16" eb="17">
      <t>qie</t>
    </rPh>
    <rPh sb="17" eb="18">
      <t>you</t>
    </rPh>
    <rPh sb="18" eb="19">
      <t>yi'di</t>
    </rPh>
    <rPh sb="20" eb="21">
      <t>b'f</t>
    </rPh>
    <phoneticPr fontId="1" type="noConversion"/>
  </si>
  <si>
    <t>数据冷备（在不影响业务前提下）</t>
    <rPh sb="0" eb="1">
      <t>shu'j</t>
    </rPh>
    <rPh sb="2" eb="3">
      <t>leng</t>
    </rPh>
    <rPh sb="3" eb="4">
      <t>bei</t>
    </rPh>
    <rPh sb="5" eb="6">
      <t>zai</t>
    </rPh>
    <rPh sb="6" eb="7">
      <t>bu'yinxg</t>
    </rPh>
    <rPh sb="7" eb="8">
      <t>ying'x</t>
    </rPh>
    <rPh sb="9" eb="10">
      <t>ye'wu</t>
    </rPh>
    <rPh sb="11" eb="12">
      <t>qian'ti</t>
    </rPh>
    <rPh sb="13" eb="14">
      <t>xia</t>
    </rPh>
    <phoneticPr fontId="1" type="noConversion"/>
  </si>
  <si>
    <t>备份类型</t>
    <rPh sb="0" eb="1">
      <t>bei f</t>
    </rPh>
    <rPh sb="2" eb="3">
      <t>lei x</t>
    </rPh>
    <phoneticPr fontId="1" type="noConversion"/>
  </si>
  <si>
    <t>CDN使用区分</t>
    <rPh sb="3" eb="4">
      <t>shi yong</t>
    </rPh>
    <rPh sb="5" eb="6">
      <t>qu fen</t>
    </rPh>
    <phoneticPr fontId="1" type="noConversion"/>
  </si>
  <si>
    <r>
      <t>重点项目：主CDN使用网宿，备CDN使用逸云
非重点项目：主CDN使用逸云，备CDN使用网宿
减少过多的CDN厂家带来的差异化配置，技术中心运维负责对主备CDN配置的同步管理与监控CDN质量情况来对厂商的选择是否需要调整（</t>
    </r>
    <r>
      <rPr>
        <sz val="12"/>
        <color rgb="FFFF0000"/>
        <rFont val="微软雅黑"/>
        <family val="3"/>
        <charset val="134"/>
      </rPr>
      <t>说明项不计分</t>
    </r>
    <r>
      <rPr>
        <sz val="12"/>
        <color theme="1"/>
        <rFont val="微软雅黑"/>
        <family val="3"/>
        <charset val="134"/>
      </rPr>
      <t>）</t>
    </r>
    <rPh sb="0" eb="1">
      <t>zhong dian</t>
    </rPh>
    <rPh sb="2" eb="3">
      <t>xiang mu</t>
    </rPh>
    <rPh sb="5" eb="6">
      <t>zhu</t>
    </rPh>
    <rPh sb="9" eb="10">
      <t>shi yong</t>
    </rPh>
    <rPh sb="11" eb="12">
      <t>wang su</t>
    </rPh>
    <rPh sb="12" eb="13">
      <t>su</t>
    </rPh>
    <rPh sb="14" eb="15">
      <t>bei</t>
    </rPh>
    <rPh sb="18" eb="19">
      <t>shi yong</t>
    </rPh>
    <rPh sb="21" eb="22">
      <t>yun</t>
    </rPh>
    <rPh sb="23" eb="24">
      <t>fei</t>
    </rPh>
    <rPh sb="24" eb="25">
      <t>zhong dian</t>
    </rPh>
    <rPh sb="26" eb="27">
      <t>xiang mu</t>
    </rPh>
    <rPh sb="29" eb="30">
      <t>zhu</t>
    </rPh>
    <rPh sb="33" eb="34">
      <t>shi yong</t>
    </rPh>
    <rPh sb="35" eb="36">
      <t>yi</t>
    </rPh>
    <rPh sb="36" eb="37">
      <t>yun</t>
    </rPh>
    <rPh sb="38" eb="39">
      <t>bei</t>
    </rPh>
    <rPh sb="42" eb="43">
      <t>shi yong</t>
    </rPh>
    <rPh sb="44" eb="45">
      <t>wang su</t>
    </rPh>
    <rPh sb="45" eb="46">
      <t>su</t>
    </rPh>
    <rPh sb="48" eb="49">
      <t>jian shao</t>
    </rPh>
    <rPh sb="50" eb="51">
      <t>guo duo</t>
    </rPh>
    <rPh sb="52" eb="53">
      <t>de</t>
    </rPh>
    <rPh sb="56" eb="57">
      <t>chang jia</t>
    </rPh>
    <rPh sb="58" eb="59">
      <t>dai lai</t>
    </rPh>
    <rPh sb="60" eb="61">
      <t>de</t>
    </rPh>
    <rPh sb="61" eb="62">
      <t>cha yi hua</t>
    </rPh>
    <rPh sb="64" eb="65">
      <t>pei zhi</t>
    </rPh>
    <rPh sb="67" eb="68">
      <t>ji shu</t>
    </rPh>
    <rPh sb="69" eb="70">
      <t>zhong xin</t>
    </rPh>
    <rPh sb="71" eb="72">
      <t>yun wei</t>
    </rPh>
    <rPh sb="73" eb="74">
      <t>fu ze</t>
    </rPh>
    <rPh sb="75" eb="76">
      <t>dui</t>
    </rPh>
    <rPh sb="76" eb="77">
      <t>zhu bei</t>
    </rPh>
    <rPh sb="81" eb="82">
      <t>pei zhi</t>
    </rPh>
    <rPh sb="83" eb="84">
      <t>de</t>
    </rPh>
    <rPh sb="84" eb="85">
      <t>tong bu</t>
    </rPh>
    <rPh sb="86" eb="87">
      <t>guan li</t>
    </rPh>
    <rPh sb="88" eb="89">
      <t>yu</t>
    </rPh>
    <rPh sb="89" eb="90">
      <t>jian ko</t>
    </rPh>
    <rPh sb="94" eb="95">
      <t>zhi l</t>
    </rPh>
    <rPh sb="96" eb="97">
      <t>qing k</t>
    </rPh>
    <rPh sb="98" eb="99">
      <t>lai</t>
    </rPh>
    <rPh sb="99" eb="100">
      <t>dui</t>
    </rPh>
    <rPh sb="100" eb="101">
      <t>chang s</t>
    </rPh>
    <rPh sb="102" eb="103">
      <t>de</t>
    </rPh>
    <rPh sb="103" eb="104">
      <t>xuan z</t>
    </rPh>
    <rPh sb="105" eb="106">
      <t>shi fou</t>
    </rPh>
    <rPh sb="107" eb="108">
      <t>xu yao</t>
    </rPh>
    <rPh sb="109" eb="110">
      <t>tiao z</t>
    </rPh>
    <rPh sb="112" eb="113">
      <t>shuo m</t>
    </rPh>
    <rPh sb="114" eb="115">
      <t>xiang m</t>
    </rPh>
    <rPh sb="115" eb="116">
      <t>bu yong</t>
    </rPh>
    <rPh sb="116" eb="117">
      <t>ji fen</t>
    </rPh>
    <phoneticPr fontId="1" type="noConversion"/>
  </si>
  <si>
    <t>CDN配置</t>
    <rPh sb="3" eb="4">
      <t>pei zhi</t>
    </rPh>
    <phoneticPr fontId="1" type="noConversion"/>
  </si>
  <si>
    <t>客户端同名文件CDN资源加载要使用版本号区分(一般以【?】号区分，如http://a.com/b.jpg?v=1.1)
检测及格选“是”，不及格选“否”；</t>
    <rPh sb="0" eb="1">
      <t>ke hu duan</t>
    </rPh>
    <rPh sb="3" eb="4">
      <t>tong ming</t>
    </rPh>
    <rPh sb="5" eb="6">
      <t>wen j</t>
    </rPh>
    <rPh sb="10" eb="11">
      <t>zi yuan</t>
    </rPh>
    <rPh sb="12" eb="13">
      <t>jia zai</t>
    </rPh>
    <rPh sb="14" eb="15">
      <t>yao</t>
    </rPh>
    <rPh sb="15" eb="16">
      <t>shi yong</t>
    </rPh>
    <rPh sb="17" eb="18">
      <t>ban ben</t>
    </rPh>
    <rPh sb="19" eb="20">
      <t>hao</t>
    </rPh>
    <rPh sb="20" eb="21">
      <t>qu fen</t>
    </rPh>
    <rPh sb="23" eb="24">
      <t>yi ban</t>
    </rPh>
    <rPh sb="25" eb="26">
      <t>yi</t>
    </rPh>
    <rPh sb="29" eb="30">
      <t>hao</t>
    </rPh>
    <rPh sb="30" eb="31">
      <t>qu f</t>
    </rPh>
    <rPh sb="33" eb="34">
      <t>ru</t>
    </rPh>
    <phoneticPr fontId="1" type="noConversion"/>
  </si>
  <si>
    <t>CDN默认配置对动态文件不缓存（.php|.ashx|.aspx|.asp|.jsp|.do）其他文件进行缓存，如要指定文件、后缀类型不缓存要提前双方沟通。
检测及格选“是”，不及格选“否”；</t>
    <rPh sb="3" eb="4">
      <t>mo ren</t>
    </rPh>
    <rPh sb="5" eb="6">
      <t>pei zhi</t>
    </rPh>
    <rPh sb="7" eb="8">
      <t>dui</t>
    </rPh>
    <rPh sb="8" eb="9">
      <t>dong tai</t>
    </rPh>
    <rPh sb="10" eb="11">
      <t>wen j</t>
    </rPh>
    <rPh sb="12" eb="13">
      <t>bu</t>
    </rPh>
    <rPh sb="13" eb="14">
      <t>huan cun</t>
    </rPh>
    <rPh sb="47" eb="48">
      <t>qi t</t>
    </rPh>
    <rPh sb="49" eb="50">
      <t>wen j</t>
    </rPh>
    <rPh sb="51" eb="52">
      <t>jin x</t>
    </rPh>
    <rPh sb="53" eb="54">
      <t>huan cun</t>
    </rPh>
    <rPh sb="56" eb="57">
      <t>ru</t>
    </rPh>
    <rPh sb="57" eb="58">
      <t>yao</t>
    </rPh>
    <rPh sb="58" eb="59">
      <t>zhi ding</t>
    </rPh>
    <rPh sb="60" eb="61">
      <t>wen j</t>
    </rPh>
    <rPh sb="63" eb="64">
      <t>hou zhui</t>
    </rPh>
    <rPh sb="65" eb="66">
      <t>lei x</t>
    </rPh>
    <rPh sb="67" eb="68">
      <t>bu</t>
    </rPh>
    <rPh sb="68" eb="69">
      <t>huan c</t>
    </rPh>
    <rPh sb="70" eb="71">
      <t>yao</t>
    </rPh>
    <rPh sb="71" eb="72">
      <t>ti qian</t>
    </rPh>
    <rPh sb="73" eb="74">
      <t>shuang f</t>
    </rPh>
    <rPh sb="75" eb="76">
      <t>gou t</t>
    </rPh>
    <phoneticPr fontId="1" type="noConversion"/>
  </si>
  <si>
    <t>CDN使用时客户端对资源加载的版本号控制写在制定配置文件（此文件不缓存），客户端根据这份文档加载资源，可减少非必要的资源加载，减少CDN支出，加强用户体验。
检测及格选“是”，不及格选“否”；</t>
    <rPh sb="3" eb="4">
      <t>shi yong</t>
    </rPh>
    <rPh sb="5" eb="6">
      <t>shi</t>
    </rPh>
    <rPh sb="6" eb="7">
      <t>ke hu duan</t>
    </rPh>
    <rPh sb="9" eb="10">
      <t>dui ban b</t>
    </rPh>
    <rPh sb="10" eb="11">
      <t>zi yuan</t>
    </rPh>
    <rPh sb="12" eb="13">
      <t>jia zai</t>
    </rPh>
    <rPh sb="14" eb="15">
      <t>de</t>
    </rPh>
    <rPh sb="15" eb="16">
      <t>ban ben hao</t>
    </rPh>
    <rPh sb="18" eb="19">
      <t>kong zhi</t>
    </rPh>
    <rPh sb="20" eb="21">
      <t>xie</t>
    </rPh>
    <rPh sb="21" eb="22">
      <t>zai</t>
    </rPh>
    <rPh sb="22" eb="23">
      <t>zhi ding</t>
    </rPh>
    <rPh sb="24" eb="25">
      <t>pei zhi</t>
    </rPh>
    <rPh sb="26" eb="27">
      <t>wen j</t>
    </rPh>
    <rPh sb="29" eb="30">
      <t>ci</t>
    </rPh>
    <rPh sb="30" eb="31">
      <t>wen j</t>
    </rPh>
    <rPh sb="32" eb="33">
      <t>bu</t>
    </rPh>
    <rPh sb="33" eb="34">
      <t>huan c</t>
    </rPh>
    <rPh sb="37" eb="38">
      <t>ke hu duan</t>
    </rPh>
    <rPh sb="40" eb="41">
      <t>gen ju</t>
    </rPh>
    <rPh sb="42" eb="43">
      <t>zhe fen</t>
    </rPh>
    <rPh sb="44" eb="45">
      <t>wen d</t>
    </rPh>
    <rPh sb="46" eb="47">
      <t>jia zai</t>
    </rPh>
    <rPh sb="48" eb="49">
      <t>zi yuan</t>
    </rPh>
    <rPh sb="51" eb="52">
      <t>ke</t>
    </rPh>
    <rPh sb="52" eb="53">
      <t>jian shao</t>
    </rPh>
    <rPh sb="54" eb="55">
      <t>fei</t>
    </rPh>
    <rPh sb="55" eb="56">
      <t>bi yao</t>
    </rPh>
    <rPh sb="57" eb="58">
      <t>de</t>
    </rPh>
    <rPh sb="58" eb="59">
      <t>zi yuan</t>
    </rPh>
    <rPh sb="60" eb="61">
      <t>jia zai</t>
    </rPh>
    <rPh sb="63" eb="64">
      <t>jian s</t>
    </rPh>
    <rPh sb="68" eb="69">
      <t>zhi chu</t>
    </rPh>
    <rPh sb="71" eb="72">
      <t>jia q</t>
    </rPh>
    <rPh sb="73" eb="74">
      <t>yong hu</t>
    </rPh>
    <rPh sb="75" eb="76">
      <t>ti yan</t>
    </rPh>
    <phoneticPr fontId="1" type="noConversion"/>
  </si>
  <si>
    <t>得分</t>
    <rPh sb="0" eb="1">
      <t>de'fe</t>
    </rPh>
    <phoneticPr fontId="1" type="noConversion"/>
  </si>
  <si>
    <t>测试数据</t>
    <rPh sb="0" eb="1">
      <t>ce'shi</t>
    </rPh>
    <rPh sb="2" eb="3">
      <t>shu'j</t>
    </rPh>
    <phoneticPr fontId="1" type="noConversion"/>
  </si>
  <si>
    <t>CDN</t>
    <phoneticPr fontId="1" type="noConversion"/>
  </si>
  <si>
    <t>初期不对CDN使用量进行限制，但是项目铺开后需要留意CDN流量走势是否异常（此项技术中心运维部门跟进）</t>
    <rPh sb="38" eb="39">
      <t>ci xiang</t>
    </rPh>
    <rPh sb="40" eb="41">
      <t>ji shu</t>
    </rPh>
    <rPh sb="42" eb="43">
      <t>zhong xin</t>
    </rPh>
    <rPh sb="44" eb="45">
      <t>yun wei</t>
    </rPh>
    <rPh sb="46" eb="47">
      <t>bu men</t>
    </rPh>
    <rPh sb="48" eb="49">
      <t>gen jin</t>
    </rPh>
    <phoneticPr fontId="1" type="noConversion"/>
  </si>
  <si>
    <t>-</t>
    <phoneticPr fontId="1" type="noConversion"/>
  </si>
  <si>
    <t>机器人测试</t>
    <rPh sb="0" eb="1">
      <t>ji q ren</t>
    </rPh>
    <rPh sb="3" eb="4">
      <t>ce shi</t>
    </rPh>
    <phoneticPr fontId="1" type="noConversion"/>
  </si>
  <si>
    <t>开发使用机器人测试新手流程，在8核心16G内存配置上的服务器能承受的最大在线，且提供在极限在线时CPU跟内存的使用情况。</t>
    <rPh sb="0" eb="1">
      <t>kai f</t>
    </rPh>
    <rPh sb="2" eb="3">
      <t>shi yong</t>
    </rPh>
    <rPh sb="4" eb="5">
      <t>ji qi ren</t>
    </rPh>
    <rPh sb="7" eb="8">
      <t>ce s</t>
    </rPh>
    <rPh sb="9" eb="10">
      <t>xin shou</t>
    </rPh>
    <rPh sb="11" eb="12">
      <t>liu cheng</t>
    </rPh>
    <rPh sb="14" eb="15">
      <t>zai</t>
    </rPh>
    <rPh sb="16" eb="17">
      <t>he xin</t>
    </rPh>
    <rPh sb="21" eb="22">
      <t>nei cun</t>
    </rPh>
    <rPh sb="23" eb="24">
      <t>pei zhi</t>
    </rPh>
    <rPh sb="25" eb="26">
      <t>shang</t>
    </rPh>
    <rPh sb="26" eb="27">
      <t>de</t>
    </rPh>
    <rPh sb="27" eb="28">
      <t>fu w q</t>
    </rPh>
    <rPh sb="30" eb="31">
      <t>neng</t>
    </rPh>
    <rPh sb="31" eb="32">
      <t>cheng shou</t>
    </rPh>
    <rPh sb="33" eb="34">
      <t>de</t>
    </rPh>
    <rPh sb="34" eb="35">
      <t>zui da</t>
    </rPh>
    <rPh sb="36" eb="37">
      <t>zai xian</t>
    </rPh>
    <rPh sb="39" eb="40">
      <t>qie</t>
    </rPh>
    <rPh sb="40" eb="41">
      <t>ti gong</t>
    </rPh>
    <rPh sb="42" eb="43">
      <t>zai</t>
    </rPh>
    <rPh sb="43" eb="44">
      <t>ji xian</t>
    </rPh>
    <rPh sb="45" eb="46">
      <t>zai xian</t>
    </rPh>
    <rPh sb="47" eb="48">
      <t>shi</t>
    </rPh>
    <rPh sb="51" eb="52">
      <t>gen</t>
    </rPh>
    <rPh sb="52" eb="53">
      <t>nei cun</t>
    </rPh>
    <rPh sb="54" eb="55">
      <t>de</t>
    </rPh>
    <rPh sb="55" eb="56">
      <t>shi yong</t>
    </rPh>
    <rPh sb="57" eb="58">
      <t>qing k</t>
    </rPh>
    <phoneticPr fontId="1" type="noConversion"/>
  </si>
  <si>
    <t>最好能进行PVP的机器人测试且记录最高数据。</t>
    <rPh sb="0" eb="1">
      <t>zui hao</t>
    </rPh>
    <rPh sb="2" eb="3">
      <t>neng</t>
    </rPh>
    <rPh sb="3" eb="4">
      <t>jin x</t>
    </rPh>
    <rPh sb="8" eb="9">
      <t>de</t>
    </rPh>
    <rPh sb="9" eb="10">
      <t>ji q</t>
    </rPh>
    <rPh sb="11" eb="12">
      <t>ren</t>
    </rPh>
    <rPh sb="12" eb="13">
      <t>ce shi</t>
    </rPh>
    <rPh sb="14" eb="15">
      <t>qie</t>
    </rPh>
    <rPh sb="15" eb="16">
      <t>ji lu</t>
    </rPh>
    <rPh sb="17" eb="18">
      <t>zui gao</t>
    </rPh>
    <rPh sb="19" eb="20">
      <t>shu j</t>
    </rPh>
    <phoneticPr fontId="1" type="noConversion"/>
  </si>
  <si>
    <t>初期架构提供</t>
    <rPh sb="0" eb="1">
      <t>chu qi</t>
    </rPh>
    <rPh sb="2" eb="3">
      <t>jia gou</t>
    </rPh>
    <rPh sb="4" eb="5">
      <t>ti gong</t>
    </rPh>
    <phoneticPr fontId="1" type="noConversion"/>
  </si>
  <si>
    <t>研发提供初期的游戏架构（中心服、游戏服、功能机架构，游戏类型，开发语言）</t>
    <rPh sb="0" eb="1">
      <t>yan f</t>
    </rPh>
    <rPh sb="2" eb="3">
      <t>ti gong</t>
    </rPh>
    <rPh sb="4" eb="5">
      <t>chu q</t>
    </rPh>
    <rPh sb="6" eb="7">
      <t>de</t>
    </rPh>
    <rPh sb="7" eb="8">
      <t>you xi</t>
    </rPh>
    <rPh sb="9" eb="10">
      <t>jia gou</t>
    </rPh>
    <rPh sb="12" eb="13">
      <t>zhong xin fu</t>
    </rPh>
    <rPh sb="16" eb="17">
      <t>you xi fu</t>
    </rPh>
    <rPh sb="20" eb="21">
      <t>gong neng</t>
    </rPh>
    <rPh sb="22" eb="23">
      <t>ji</t>
    </rPh>
    <rPh sb="23" eb="24">
      <t>jai gou</t>
    </rPh>
    <rPh sb="26" eb="27">
      <t>you xi</t>
    </rPh>
    <rPh sb="28" eb="29">
      <t>lei x</t>
    </rPh>
    <rPh sb="31" eb="32">
      <t>kai f</t>
    </rPh>
    <rPh sb="33" eb="34">
      <t>yu yan</t>
    </rPh>
    <phoneticPr fontId="1" type="noConversion"/>
  </si>
  <si>
    <t>《可参考14的附件文件》</t>
    <rPh sb="1" eb="2">
      <t>ke</t>
    </rPh>
    <rPh sb="2" eb="3">
      <t>can'kao</t>
    </rPh>
    <rPh sb="6" eb="7">
      <t>de</t>
    </rPh>
    <rPh sb="7" eb="8">
      <t>fu'j</t>
    </rPh>
    <rPh sb="9" eb="10">
      <t>wen'jian</t>
    </rPh>
    <phoneticPr fontId="1" type="noConversion"/>
  </si>
  <si>
    <t>服务器评估</t>
    <rPh sb="0" eb="1">
      <t>fu w q</t>
    </rPh>
    <rPh sb="3" eb="4">
      <t>ping gu</t>
    </rPh>
    <phoneticPr fontId="1" type="noConversion"/>
  </si>
  <si>
    <t>会根据开发提供的机器人压数据与架构提供对应配置服务器。
一般中心服、功能机为8C16G机器。
游戏服根据运营导量安排合适的配置。</t>
    <rPh sb="0" eb="1">
      <t>hui</t>
    </rPh>
    <rPh sb="1" eb="2">
      <t>gen ju</t>
    </rPh>
    <rPh sb="3" eb="4">
      <t>kai f</t>
    </rPh>
    <rPh sb="5" eb="6">
      <t>ti gong</t>
    </rPh>
    <rPh sb="7" eb="8">
      <t>de</t>
    </rPh>
    <rPh sb="8" eb="9">
      <t>ji q</t>
    </rPh>
    <rPh sb="10" eb="11">
      <t>ren</t>
    </rPh>
    <rPh sb="11" eb="12">
      <t>ya ce</t>
    </rPh>
    <rPh sb="12" eb="13">
      <t>shu j</t>
    </rPh>
    <rPh sb="14" eb="15">
      <t>yu</t>
    </rPh>
    <rPh sb="15" eb="16">
      <t>jia gou</t>
    </rPh>
    <rPh sb="17" eb="18">
      <t>ti gong</t>
    </rPh>
    <rPh sb="19" eb="20">
      <t>dui ying</t>
    </rPh>
    <rPh sb="21" eb="22">
      <t>pei zhi</t>
    </rPh>
    <rPh sb="23" eb="24">
      <t>fu w q</t>
    </rPh>
    <rPh sb="28" eb="29">
      <t>yi ban</t>
    </rPh>
    <rPh sb="30" eb="31">
      <t>zhong xin fu</t>
    </rPh>
    <rPh sb="34" eb="35">
      <t>gong neng ji</t>
    </rPh>
    <rPh sb="37" eb="38">
      <t>wei</t>
    </rPh>
    <rPh sb="43" eb="44">
      <t>ji q</t>
    </rPh>
    <rPh sb="47" eb="48">
      <t>you xi</t>
    </rPh>
    <rPh sb="49" eb="50">
      <t>fu</t>
    </rPh>
    <rPh sb="50" eb="51">
      <t>gen ju</t>
    </rPh>
    <rPh sb="52" eb="53">
      <t>yun y</t>
    </rPh>
    <rPh sb="54" eb="55">
      <t>dao</t>
    </rPh>
    <rPh sb="55" eb="56">
      <t>liang</t>
    </rPh>
    <rPh sb="56" eb="57">
      <t>an p</t>
    </rPh>
    <rPh sb="58" eb="59">
      <t>he shi</t>
    </rPh>
    <rPh sb="60" eb="61">
      <t>de</t>
    </rPh>
    <rPh sb="61" eb="62">
      <t>pei zhi</t>
    </rPh>
    <phoneticPr fontId="1" type="noConversion"/>
  </si>
  <si>
    <t>部署方式</t>
    <rPh sb="0" eb="1">
      <t>bu shu</t>
    </rPh>
    <rPh sb="2" eb="3">
      <t>fang shi</t>
    </rPh>
    <phoneticPr fontId="1" type="noConversion"/>
  </si>
  <si>
    <t>暂无</t>
    <rPh sb="0" eb="1">
      <t>zan wu</t>
    </rPh>
    <phoneticPr fontId="1" type="noConversion"/>
  </si>
  <si>
    <t>故障类型</t>
    <rPh sb="0" eb="1">
      <t>gu z</t>
    </rPh>
    <rPh sb="2" eb="3">
      <t>lei x</t>
    </rPh>
    <phoneticPr fontId="1" type="noConversion"/>
  </si>
  <si>
    <t>场景模拟</t>
    <rPh sb="0" eb="1">
      <t>chang jing</t>
    </rPh>
    <rPh sb="2" eb="3">
      <t>mo ni</t>
    </rPh>
    <phoneticPr fontId="1" type="noConversion"/>
  </si>
  <si>
    <t>恢复历时</t>
    <rPh sb="0" eb="1">
      <t>hui fu</t>
    </rPh>
    <rPh sb="2" eb="3">
      <t>li shi</t>
    </rPh>
    <phoneticPr fontId="1" type="noConversion"/>
  </si>
  <si>
    <t>影响范围</t>
    <rPh sb="0" eb="1">
      <t>ying x</t>
    </rPh>
    <rPh sb="2" eb="3">
      <t>fan wei</t>
    </rPh>
    <phoneticPr fontId="1" type="noConversion"/>
  </si>
  <si>
    <t>恢复的步骤</t>
    <phoneticPr fontId="1" type="noConversion"/>
  </si>
  <si>
    <t>流量攻击</t>
    <rPh sb="0" eb="1">
      <t>liu l</t>
    </rPh>
    <rPh sb="2" eb="3">
      <t>gong ji</t>
    </rPh>
    <phoneticPr fontId="1" type="noConversion"/>
  </si>
  <si>
    <t>时刻假设攻击时无征兆的突发出现，为最普遍的流量攻击
（攻击流量规模在100G+），基于此场景进行模拟。
由君海运维跟云厂家确认且部署自动防御方案。（防御方案为自动对公司的云IP进行实时监控，在攻击来临时进行自动切换服务器的高仿IP进行流量清洗）
需要研发配合搭建测试服及提前基于此情况核实切换IP后对业务的影响及恢复。</t>
    <rPh sb="0" eb="1">
      <t>shi ke</t>
    </rPh>
    <rPh sb="2" eb="3">
      <t>jia she</t>
    </rPh>
    <rPh sb="4" eb="5">
      <t>gong ji</t>
    </rPh>
    <rPh sb="6" eb="7">
      <t>shi</t>
    </rPh>
    <rPh sb="7" eb="8">
      <t>wu zheng szhao</t>
    </rPh>
    <rPh sb="10" eb="11">
      <t>de</t>
    </rPh>
    <rPh sb="11" eb="12">
      <t>tu f</t>
    </rPh>
    <rPh sb="13" eb="14">
      <t>chu xian</t>
    </rPh>
    <rPh sb="16" eb="17">
      <t>wei</t>
    </rPh>
    <rPh sb="17" eb="18">
      <t>zui</t>
    </rPh>
    <rPh sb="18" eb="19">
      <t>pu b</t>
    </rPh>
    <rPh sb="20" eb="21">
      <t>de</t>
    </rPh>
    <rPh sb="21" eb="22">
      <t>liu l</t>
    </rPh>
    <rPh sb="23" eb="24">
      <t>gong ji</t>
    </rPh>
    <rPh sb="27" eb="28">
      <t>gong ji</t>
    </rPh>
    <rPh sb="29" eb="30">
      <t>liu l</t>
    </rPh>
    <rPh sb="31" eb="32">
      <t>gui mo</t>
    </rPh>
    <rPh sb="33" eb="34">
      <t>zai</t>
    </rPh>
    <rPh sb="41" eb="42">
      <t>ji yu</t>
    </rPh>
    <rPh sb="43" eb="44">
      <t>ci</t>
    </rPh>
    <rPh sb="44" eb="45">
      <t>chang j</t>
    </rPh>
    <rPh sb="46" eb="47">
      <t>jin x</t>
    </rPh>
    <rPh sb="48" eb="49">
      <t>mo ni</t>
    </rPh>
    <rPh sb="54" eb="55">
      <t>jun hai</t>
    </rPh>
    <phoneticPr fontId="1" type="noConversion"/>
  </si>
  <si>
    <t>机器故障</t>
    <rPh sb="0" eb="1">
      <t>ji q</t>
    </rPh>
    <rPh sb="2" eb="3">
      <t>gu z</t>
    </rPh>
    <phoneticPr fontId="1" type="noConversion"/>
  </si>
  <si>
    <t>假设中心服设备宕机，硬件严重且无法恢复。</t>
    <rPh sb="0" eb="1">
      <t>jia she</t>
    </rPh>
    <rPh sb="2" eb="3">
      <t>zhong xin</t>
    </rPh>
    <rPh sb="4" eb="5">
      <t>fu</t>
    </rPh>
    <rPh sb="5" eb="6">
      <t>she b</t>
    </rPh>
    <rPh sb="7" eb="8">
      <t>dang</t>
    </rPh>
    <rPh sb="8" eb="9">
      <t>ji</t>
    </rPh>
    <rPh sb="10" eb="11">
      <t>ying jian</t>
    </rPh>
    <rPh sb="12" eb="13">
      <t>yan zhong</t>
    </rPh>
    <rPh sb="14" eb="15">
      <t>qie</t>
    </rPh>
    <rPh sb="15" eb="16">
      <t>wu f</t>
    </rPh>
    <rPh sb="17" eb="18">
      <t>hui fu</t>
    </rPh>
    <phoneticPr fontId="1" type="noConversion"/>
  </si>
  <si>
    <t>假设游戏服设备宕机，硬件严重且无法恢复。</t>
    <rPh sb="2" eb="3">
      <t>you xi</t>
    </rPh>
    <phoneticPr fontId="1" type="noConversion"/>
  </si>
  <si>
    <t>网络故障</t>
    <rPh sb="0" eb="1">
      <t>wang l</t>
    </rPh>
    <rPh sb="2" eb="3">
      <t>gu z</t>
    </rPh>
    <phoneticPr fontId="1" type="noConversion"/>
  </si>
  <si>
    <t>假设国内南北骨干网故障</t>
    <rPh sb="0" eb="1">
      <t>jia sh</t>
    </rPh>
    <rPh sb="2" eb="3">
      <t>guo nei</t>
    </rPh>
    <rPh sb="4" eb="5">
      <t>nan bei</t>
    </rPh>
    <rPh sb="6" eb="7">
      <t>gu gan</t>
    </rPh>
    <rPh sb="8" eb="9">
      <t>wang</t>
    </rPh>
    <rPh sb="9" eb="10">
      <t>gu z</t>
    </rPh>
    <phoneticPr fontId="1" type="noConversion"/>
  </si>
  <si>
    <t>预估故障</t>
    <rPh sb="0" eb="1">
      <t>yu'gu</t>
    </rPh>
    <rPh sb="2" eb="3">
      <t>gu'z</t>
    </rPh>
    <phoneticPr fontId="1" type="noConversion"/>
  </si>
  <si>
    <t>游戏服充值人数过高导致无法正常充值</t>
    <rPh sb="3" eb="4">
      <t>chong'zhi</t>
    </rPh>
    <rPh sb="5" eb="6">
      <t>ren'shu</t>
    </rPh>
    <rPh sb="7" eb="8">
      <t>guo'gao</t>
    </rPh>
    <rPh sb="9" eb="10">
      <t>dao'zhi</t>
    </rPh>
    <rPh sb="11" eb="12">
      <t>wu'f</t>
    </rPh>
    <rPh sb="13" eb="14">
      <t>zheng'c</t>
    </rPh>
    <rPh sb="15" eb="16">
      <t>chong'zhi</t>
    </rPh>
    <phoneticPr fontId="1" type="noConversion"/>
  </si>
  <si>
    <t>(更新后)游戏登录人数过多导致全部服务器承载不起。</t>
    <rPh sb="1" eb="2">
      <t>geng'xin</t>
    </rPh>
    <rPh sb="3" eb="4">
      <t>hou</t>
    </rPh>
    <rPh sb="5" eb="6">
      <t>you'xi</t>
    </rPh>
    <rPh sb="7" eb="8">
      <t>deng'l</t>
    </rPh>
    <rPh sb="9" eb="10">
      <t>ren'shu</t>
    </rPh>
    <rPh sb="11" eb="12">
      <t>guo'duo</t>
    </rPh>
    <rPh sb="13" eb="14">
      <t>dao'zhi</t>
    </rPh>
    <rPh sb="15" eb="16">
      <t>quan'bu</t>
    </rPh>
    <rPh sb="17" eb="18">
      <t>fu'w'q</t>
    </rPh>
    <rPh sb="20" eb="21">
      <t>cheng'zai</t>
    </rPh>
    <rPh sb="22" eb="23">
      <t>bu'qi</t>
    </rPh>
    <phoneticPr fontId="1" type="noConversion"/>
  </si>
  <si>
    <t>新区服务器数量</t>
    <rPh sb="0" eb="1">
      <t>xin'qu</t>
    </rPh>
    <rPh sb="2" eb="3">
      <t>fu'w'q</t>
    </rPh>
    <rPh sb="5" eb="6">
      <t>shu'l</t>
    </rPh>
    <phoneticPr fontId="1" type="noConversion"/>
  </si>
  <si>
    <t>需要台数</t>
    <rPh sb="0" eb="1">
      <t>xu'yao</t>
    </rPh>
    <rPh sb="2" eb="3">
      <t>tai'shu</t>
    </rPh>
    <phoneticPr fontId="1" type="noConversion"/>
  </si>
  <si>
    <t>游戏服内存总量(G)</t>
    <rPh sb="0" eb="1">
      <t>you'xi</t>
    </rPh>
    <rPh sb="2" eb="3">
      <t>fu'w</t>
    </rPh>
    <rPh sb="3" eb="4">
      <t>nei'cun</t>
    </rPh>
    <rPh sb="5" eb="6">
      <t>zong'l</t>
    </rPh>
    <phoneticPr fontId="1" type="noConversion"/>
  </si>
  <si>
    <t>300在线占用内存（G）</t>
    <rPh sb="3" eb="4">
      <t>zai'xian</t>
    </rPh>
    <rPh sb="5" eb="6">
      <t>zhan'yong</t>
    </rPh>
    <rPh sb="7" eb="8">
      <t>nei'cun</t>
    </rPh>
    <phoneticPr fontId="1" type="noConversion"/>
  </si>
  <si>
    <t>转化率（百分比）</t>
    <rPh sb="0" eb="1">
      <t>zhuan'hua'l</t>
    </rPh>
    <rPh sb="4" eb="5">
      <t>bai'f'b</t>
    </rPh>
    <rPh sb="6" eb="7">
      <t>bi</t>
    </rPh>
    <phoneticPr fontId="1" type="noConversion"/>
  </si>
  <si>
    <t>导量</t>
    <phoneticPr fontId="1" type="noConversion"/>
  </si>
  <si>
    <t>专服可独立更新。</t>
  </si>
  <si>
    <t>游戏逻辑做到可热更。</t>
  </si>
  <si>
    <t>活动开启关闭，奖励内容能随时热更。</t>
  </si>
  <si>
    <t>服务端</t>
  </si>
  <si>
    <t>专服可独立更新</t>
  </si>
  <si>
    <t>增加备用CDN，防止主CDN出问题无法更新</t>
  </si>
  <si>
    <t>注意CDN节点刷新问题，请求最好带参访问</t>
  </si>
  <si>
    <t>更新做文件校验，避免错更或写坏文件，有备份和容灾</t>
  </si>
  <si>
    <t>引擎做到可热更</t>
  </si>
  <si>
    <t>逻辑、资源可随时热更（打开游戏任意时刻）</t>
  </si>
  <si>
    <t>客户端</t>
  </si>
  <si>
    <t>项</t>
  </si>
  <si>
    <t>序号</t>
  </si>
  <si>
    <t>类</t>
  </si>
  <si>
    <t>cp检查结果（请填写）</t>
    <phoneticPr fontId="1" type="noConversion"/>
  </si>
  <si>
    <t>监控技术选型</t>
    <rPh sb="0" eb="1">
      <t>jian'k</t>
    </rPh>
    <rPh sb="2" eb="3">
      <t>ji'shu</t>
    </rPh>
    <rPh sb="4" eb="5">
      <t>xuan'x</t>
    </rPh>
    <phoneticPr fontId="1" type="noConversion"/>
  </si>
  <si>
    <t>cacti</t>
    <phoneticPr fontId="1" type="noConversion"/>
  </si>
  <si>
    <t>优点
1. 界面比较好看，主要用途还是用来收集历史数据和画图;
2. 树图设置自由度高，可以调节经常看的图放在前面;
3. 用户权限设置细;
缺点：
1. 检验的频率是默认5分钟，增加频率会有一些Bug;
2. Web界面设置比较难找;
3. 添加自定义图表比较麻烦;</t>
    <rPh sb="0" eb="1">
      <t>you'dian</t>
    </rPh>
    <phoneticPr fontId="1" type="noConversion"/>
  </si>
  <si>
    <t>-</t>
    <phoneticPr fontId="1" type="noConversion"/>
  </si>
  <si>
    <t>Open-falcon</t>
    <phoneticPr fontId="1" type="noConversion"/>
  </si>
  <si>
    <t>优点：
1. 强大灵活的数据采集：自动发现，支持falcon-agent、snmp、支持用户主动push、用户自定义插件支持、opentsdb data model like(timestamp、endpoint、metric、key-value tags)
2. 水平扩展能力：支持每个周期上亿次的数据采集、告警判定、历史数据存储和查询
3. 高效率的告警策略管理：高效的portal、支持策略模板、模板继承和覆盖、多种告警方式、支持callback调用
4. 人性化的告警设置：最大告警次数、告警级别、告警恢复通知、告警暂停、不同时段不同阈值、支持维护周期
5. 高效率的graph组件：单机支撑200万metric的上报、归档、存储(周期为1分钟)
6. 高效的历史数据query组件：采用rrdtool的数据归档策略，秒级返回上百个metric一年的历史数据
7. dashboard：多维度的数据展示，用户自定义Screen
8. 高可用：系统无核心单点，易运维，易部署，可水平扩展;
9. 插件式监控框架，通过各种插件目前支持Linux主机监控(指标更多)、Windows主机监控、Mysql监控、Redis监控、Memache监控、RabbitMQ监控和交换机监控。
缺点：
由于小米公司的知名度、其运维水平能力很高，open-falcon的功能相对完整、开放性及免费特点，相信在未来会在国内监控运维领域占据一个很大很高的地位。不过由于其发布时间较短，很多基础的服务监控插件(如Tomcat、apache等)还不支持，很多功能还在不断完善中，另外由于缺少专门的支持，虽然有开放社区，但是解决问题的效率相对较低。</t>
    <phoneticPr fontId="1" type="noConversion"/>
  </si>
  <si>
    <t>Nagios</t>
    <phoneticPr fontId="1" type="noConversion"/>
  </si>
  <si>
    <t xml:space="preserve">优点：
1. 自动化运维，出错的服务器、应用和设备会自动重启;
2. 配置灵活，监控项目很多，可以自定义shell脚本，通过分布式监控模式，非常适合大型网络;
3. 自动日志滚动;
4. 支持以冗余方式进行主机监控;
5. 在服务事件和主机事件之间良好的相关性;
6. 命令重新加载配置文件无需打扰Nagios的运行;
7. 报警设置多样性;
缺点：
1. 很弱的事件控制台;
2. 对性能、流量等指标的处理不给力;
3. 看不到历史数据，只能看到报警事件，很难追查故障原因;
4. 配置复杂，初学者投入的时间、精力比较大;
5. 插件的易用性不好;
</t>
    <phoneticPr fontId="1" type="noConversion"/>
  </si>
  <si>
    <t>zabbix</t>
    <phoneticPr fontId="1" type="noConversion"/>
  </si>
  <si>
    <t>优点：
1、数据采集：可用性和性能检测，自动发现，支持agent、snmp、JMX、telnet等多种采集方式，支持主动和被动模式数据传输、支持用户自定义插件，自定义间隔收集数据
2、高可用：server对设备性能要求低，支持proxy分布式监控，分布式集中管理，有自动发现功能，可以实现自动化监控；开放式接口，扩展性强，插件编写容易
3、告警管理：支持多条件告警，支持多种告警方式，支持多组模板，模板继承。
4、告警设置：告警周期，告警级别，告警恢复通知、告警暂停，时段阈值、支持维护周期、支持单机停用
5、图形化展示：允许自定义创建多监控项视图，网络拓扑，自定义面板展示，自定义IT服务可用性
6、历史数据：历史数据查询可配置，内置housekeeping数据清理机制
7、安全审计：具备安全的用户审计日志，权限认证，用户可以限制允许维护的列表。
缺点：
1、性能瓶颈，监控系统没有低估高峰期，具有持续性和周期性，机器量越大，数据的增大会使数据库的写入成为一定的瓶颈，官网给出的单机上限5000台，届时就需要增加proxy，增加成本。
2、Zabbix采集数据有pull方式，也就是server主动模式，当目标机器量大之后，pull任务会出现积压。采集数据会延迟
3、项目二次开发，需要分析MySQL表结构，表结构比较复杂，通过API开发对开发能力有要求。
4、内置housekeeping在执行过程中会对数据库增加压力，需要对数据库进行优化</t>
    <phoneticPr fontId="1" type="noConversion"/>
  </si>
  <si>
    <t>其他</t>
    <rPh sb="0" eb="1">
      <t>qi't</t>
    </rPh>
    <phoneticPr fontId="1" type="noConversion"/>
  </si>
  <si>
    <t>如使用其他，研发请列出其监控系统</t>
    <rPh sb="0" eb="1">
      <t>ru</t>
    </rPh>
    <rPh sb="1" eb="2">
      <t>shi'yong</t>
    </rPh>
    <rPh sb="3" eb="4">
      <t>qi't</t>
    </rPh>
    <rPh sb="6" eb="7">
      <t>yan'f</t>
    </rPh>
    <rPh sb="8" eb="9">
      <t>qing</t>
    </rPh>
    <rPh sb="9" eb="10">
      <t>lie'chu</t>
    </rPh>
    <rPh sb="11" eb="12">
      <t>qi</t>
    </rPh>
    <rPh sb="12" eb="13">
      <t>jian'k</t>
    </rPh>
    <rPh sb="14" eb="15">
      <t>xi't</t>
    </rPh>
    <phoneticPr fontId="1" type="noConversion"/>
  </si>
  <si>
    <t>是</t>
    <phoneticPr fontId="1" type="noConversion"/>
  </si>
  <si>
    <t>否</t>
    <phoneticPr fontId="1" type="noConversion"/>
  </si>
  <si>
    <t>10min-30min</t>
    <phoneticPr fontId="1" type="noConversion"/>
  </si>
  <si>
    <t>该机器的所有游戏服</t>
    <phoneticPr fontId="1" type="noConversion"/>
  </si>
  <si>
    <t>1. 先确认游戏服对应的数据库服务是否宕机
2. 在数据库服务可用情况下，可以马上进行切机操作。
3. 若数据库服务的从库也崩溃，只能等机器恢复。</t>
    <phoneticPr fontId="1" type="noConversion"/>
  </si>
  <si>
    <t>10min内</t>
    <phoneticPr fontId="1" type="noConversion"/>
  </si>
  <si>
    <t>全服（回调地址不可用的情况）</t>
    <phoneticPr fontId="1" type="noConversion"/>
  </si>
  <si>
    <t>1. 排查回调服务所在服务器的问题，如果负载过高，加机器做负载均衡
2. 游戏服内部充值接口不会有峰值问题，是用队列的方式处理。</t>
    <phoneticPr fontId="1" type="noConversion"/>
  </si>
  <si>
    <t>30min内</t>
    <phoneticPr fontId="1" type="noConversion"/>
  </si>
  <si>
    <t>部分游戏服</t>
    <phoneticPr fontId="1" type="noConversion"/>
  </si>
  <si>
    <t>1. 游戏服务器有做排队策略，会有个最高人数限制。
2. 如果单个机器部署的游戏服过多导致登录负载，应马上做切机操作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</si>
</sst>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10">
    <font>
      <sz val="12"/>
      <color theme="1"/>
      <name val="DengXian"/>
      <family val="2"/>
      <charset val="134"/>
      <scheme val="minor"/>
    </font>
    <font>
      <sz val="9"/>
      <name val="DengXian"/>
      <family val="2"/>
      <charset val="134"/>
      <scheme val="minor"/>
    </font>
    <font>
      <sz val="12"/>
      <color theme="1"/>
      <name val="微软雅黑"/>
      <family val="3"/>
      <charset val="134"/>
    </font>
    <font>
      <b/>
      <sz val="12"/>
      <color rgb="FFFF0000"/>
      <name val="微软雅黑"/>
      <family val="3"/>
      <charset val="134"/>
    </font>
    <font>
      <b/>
      <sz val="14"/>
      <color theme="1"/>
      <name val="微软雅黑"/>
      <family val="3"/>
      <charset val="134"/>
    </font>
    <font>
      <b/>
      <sz val="14"/>
      <color rgb="FFFF0000"/>
      <name val="微软雅黑"/>
      <family val="3"/>
      <charset val="134"/>
    </font>
    <font>
      <sz val="12"/>
      <color rgb="FFFF0000"/>
      <name val="微软雅黑"/>
      <family val="3"/>
      <charset val="134"/>
    </font>
    <font>
      <sz val="12"/>
      <name val="微软雅黑"/>
      <family val="3"/>
      <charset val="134"/>
    </font>
    <font>
      <sz val="14"/>
      <color theme="1"/>
      <name val="微软雅黑"/>
      <family val="3"/>
      <charset val="134"/>
    </font>
    <font>
      <sz val="11"/>
      <color theme="1"/>
      <name val="DengXian"/>
      <family val="3"/>
      <charset val="134"/>
      <scheme val="minor"/>
    </font>
  </fonts>
  <fills count="6">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9" fillId="0" borderId="0">
      <alignment vertical="center"/>
    </xf>
  </cellStyleXfs>
  <cellXfs count="38">
    <xf numFmtId="0" fontId="0" fillId="0" borderId="0" xfId="0"/>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0" xfId="0" applyAlignment="1">
      <alignment horizontal="center"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xf numFmtId="0" fontId="2" fillId="3" borderId="1"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center" vertical="center"/>
    </xf>
    <xf numFmtId="0" fontId="4" fillId="2" borderId="1" xfId="0" applyFont="1" applyFill="1" applyBorder="1" applyAlignment="1">
      <alignment horizontal="center" vertical="center"/>
    </xf>
    <xf numFmtId="0" fontId="2" fillId="3" borderId="1" xfId="0" applyFont="1" applyFill="1" applyBorder="1" applyAlignment="1">
      <alignment horizontal="lef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8" fillId="2" borderId="1" xfId="0" applyFont="1"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vertical="center" wrapText="1"/>
    </xf>
    <xf numFmtId="0" fontId="0" fillId="5" borderId="1" xfId="0" applyFill="1" applyBorder="1" applyAlignment="1">
      <alignment horizontal="center" vertical="center"/>
    </xf>
    <xf numFmtId="0" fontId="2" fillId="5" borderId="1" xfId="0" applyFont="1" applyFill="1" applyBorder="1" applyAlignment="1">
      <alignment horizontal="left" vertical="center" wrapText="1"/>
    </xf>
    <xf numFmtId="0" fontId="2" fillId="5" borderId="1" xfId="0" applyFont="1" applyFill="1" applyBorder="1" applyAlignment="1">
      <alignment horizontal="center" vertical="center"/>
    </xf>
    <xf numFmtId="0" fontId="2" fillId="3" borderId="1" xfId="0" applyFont="1" applyFill="1" applyBorder="1" applyAlignment="1">
      <alignment horizontal="left" vertical="center"/>
    </xf>
    <xf numFmtId="0" fontId="2" fillId="5" borderId="1" xfId="0" applyFont="1" applyFill="1" applyBorder="1" applyAlignment="1">
      <alignment horizontal="center" vertical="center" wrapText="1"/>
    </xf>
    <xf numFmtId="176" fontId="2" fillId="3" borderId="1" xfId="0" applyNumberFormat="1" applyFont="1" applyFill="1" applyBorder="1" applyAlignment="1">
      <alignment horizontal="center" vertical="center" wrapText="1"/>
    </xf>
    <xf numFmtId="0" fontId="2" fillId="4" borderId="1" xfId="0" applyNumberFormat="1" applyFont="1" applyFill="1" applyBorder="1" applyAlignment="1">
      <alignment horizontal="center" vertical="center" wrapText="1"/>
    </xf>
    <xf numFmtId="10" fontId="2" fillId="4" borderId="1" xfId="0" applyNumberFormat="1" applyFont="1" applyFill="1" applyBorder="1" applyAlignment="1">
      <alignment horizontal="center" vertical="center" wrapText="1"/>
    </xf>
    <xf numFmtId="0" fontId="9" fillId="0" borderId="0" xfId="1">
      <alignment vertical="center"/>
    </xf>
    <xf numFmtId="0" fontId="9" fillId="0" borderId="1" xfId="1" applyBorder="1">
      <alignment vertical="center"/>
    </xf>
    <xf numFmtId="0" fontId="9" fillId="0" borderId="1" xfId="1" applyBorder="1" applyAlignment="1">
      <alignment horizontal="center" vertical="center"/>
    </xf>
    <xf numFmtId="0" fontId="0" fillId="3" borderId="1" xfId="0" applyFill="1" applyBorder="1" applyAlignment="1">
      <alignment horizontal="center" vertical="center"/>
    </xf>
    <xf numFmtId="0" fontId="9" fillId="0" borderId="1" xfId="1" applyBorder="1" applyAlignment="1">
      <alignment horizontal="center" vertical="center"/>
    </xf>
    <xf numFmtId="0" fontId="2" fillId="3" borderId="1"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0" fillId="3" borderId="1" xfId="0" applyFill="1" applyBorder="1" applyAlignment="1">
      <alignment horizontal="center" vertical="center"/>
    </xf>
  </cellXfs>
  <cellStyles count="2">
    <cellStyle name="常规" xfId="0" builtinId="0"/>
    <cellStyle name="常规 2" xfId="1" xr:uid="{00000000-0005-0000-0000-000001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
  <sheetViews>
    <sheetView tabSelected="1" workbookViewId="0">
      <selection activeCell="D28" sqref="D28"/>
    </sheetView>
  </sheetViews>
  <sheetFormatPr defaultColWidth="9" defaultRowHeight="14.25"/>
  <cols>
    <col min="1" max="2" width="9" style="28"/>
    <col min="3" max="3" width="53.125" style="28" customWidth="1"/>
    <col min="4" max="4" width="43.625" style="28" customWidth="1"/>
    <col min="5" max="16384" width="9" style="28"/>
  </cols>
  <sheetData>
    <row r="1" spans="1:4">
      <c r="A1" s="30" t="s">
        <v>137</v>
      </c>
      <c r="B1" s="30" t="s">
        <v>136</v>
      </c>
      <c r="C1" s="30" t="s">
        <v>135</v>
      </c>
      <c r="D1" s="30" t="s">
        <v>138</v>
      </c>
    </row>
    <row r="2" spans="1:4">
      <c r="A2" s="32" t="s">
        <v>134</v>
      </c>
      <c r="B2" s="29">
        <v>1</v>
      </c>
      <c r="C2" s="29" t="s">
        <v>133</v>
      </c>
      <c r="D2" s="29" t="s">
        <v>151</v>
      </c>
    </row>
    <row r="3" spans="1:4">
      <c r="A3" s="32"/>
      <c r="B3" s="29">
        <v>2</v>
      </c>
      <c r="C3" s="29" t="s">
        <v>132</v>
      </c>
      <c r="D3" s="29" t="s">
        <v>152</v>
      </c>
    </row>
    <row r="4" spans="1:4">
      <c r="A4" s="32"/>
      <c r="B4" s="29">
        <v>3</v>
      </c>
      <c r="C4" s="29" t="s">
        <v>131</v>
      </c>
      <c r="D4" s="29" t="s">
        <v>151</v>
      </c>
    </row>
    <row r="5" spans="1:4">
      <c r="A5" s="32"/>
      <c r="B5" s="29">
        <v>4</v>
      </c>
      <c r="C5" s="29" t="s">
        <v>130</v>
      </c>
      <c r="D5" s="29" t="s">
        <v>151</v>
      </c>
    </row>
    <row r="6" spans="1:4">
      <c r="A6" s="32"/>
      <c r="B6" s="29">
        <v>5</v>
      </c>
      <c r="C6" s="29" t="s">
        <v>129</v>
      </c>
      <c r="D6" s="29" t="s">
        <v>151</v>
      </c>
    </row>
    <row r="7" spans="1:4">
      <c r="A7" s="32"/>
      <c r="B7" s="29">
        <v>6</v>
      </c>
      <c r="C7" s="29" t="s">
        <v>128</v>
      </c>
      <c r="D7" s="29" t="s">
        <v>151</v>
      </c>
    </row>
    <row r="8" spans="1:4">
      <c r="A8" s="32" t="s">
        <v>127</v>
      </c>
      <c r="B8" s="29">
        <v>1</v>
      </c>
      <c r="C8" s="29" t="s">
        <v>126</v>
      </c>
      <c r="D8" s="29" t="s">
        <v>151</v>
      </c>
    </row>
    <row r="9" spans="1:4">
      <c r="A9" s="32"/>
      <c r="B9" s="29">
        <v>2</v>
      </c>
      <c r="C9" s="29" t="s">
        <v>125</v>
      </c>
      <c r="D9" s="29" t="s">
        <v>151</v>
      </c>
    </row>
    <row r="10" spans="1:4">
      <c r="A10" s="32"/>
      <c r="B10" s="29">
        <v>3</v>
      </c>
      <c r="C10" s="29" t="s">
        <v>124</v>
      </c>
      <c r="D10" s="29" t="s">
        <v>151</v>
      </c>
    </row>
  </sheetData>
  <mergeCells count="2">
    <mergeCell ref="A2:A7"/>
    <mergeCell ref="A8:A10"/>
  </mergeCells>
  <phoneticPr fontId="1"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
  <sheetViews>
    <sheetView workbookViewId="0">
      <selection activeCell="F4" sqref="F4"/>
    </sheetView>
  </sheetViews>
  <sheetFormatPr defaultColWidth="11" defaultRowHeight="15.75"/>
  <cols>
    <col min="1" max="1" width="17.875" style="4" customWidth="1"/>
    <col min="2" max="2" width="23" style="4" customWidth="1"/>
    <col min="3" max="3" width="20.375" style="4" customWidth="1"/>
    <col min="4" max="5" width="26.5" style="4" customWidth="1"/>
    <col min="6" max="6" width="32.625" customWidth="1"/>
  </cols>
  <sheetData>
    <row r="1" spans="1:6" ht="41.1" customHeight="1">
      <c r="A1" s="1" t="s">
        <v>17</v>
      </c>
      <c r="B1" s="1" t="s">
        <v>123</v>
      </c>
      <c r="C1" s="1" t="s">
        <v>122</v>
      </c>
      <c r="D1" s="1" t="s">
        <v>121</v>
      </c>
      <c r="E1" s="1" t="s">
        <v>120</v>
      </c>
      <c r="F1" s="1" t="s">
        <v>119</v>
      </c>
    </row>
    <row r="2" spans="1:6" ht="38.1" customHeight="1">
      <c r="A2" s="2" t="s">
        <v>118</v>
      </c>
      <c r="B2" s="26">
        <v>120000</v>
      </c>
      <c r="C2" s="27">
        <v>0.5</v>
      </c>
      <c r="D2" s="26">
        <v>2.5</v>
      </c>
      <c r="E2" s="26">
        <v>96</v>
      </c>
      <c r="F2" s="25">
        <f>B2*C2/300*D2/E2</f>
        <v>5.208333333333333</v>
      </c>
    </row>
  </sheetData>
  <phoneticPr fontId="1" type="noConversion"/>
  <dataValidations count="1">
    <dataValidation type="custom" allowBlank="1" showInputMessage="1" showErrorMessage="1" sqref="D3:D1048576" xr:uid="{00000000-0002-0000-0900-000000000000}">
      <formula1>"是,否"</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workbookViewId="0">
      <selection activeCell="G3" sqref="G3"/>
    </sheetView>
  </sheetViews>
  <sheetFormatPr defaultColWidth="11" defaultRowHeight="15.75"/>
  <cols>
    <col min="1" max="1" width="17.875" style="4" customWidth="1"/>
    <col min="2" max="2" width="37.125" style="4" customWidth="1"/>
    <col min="3" max="3" width="12" style="4" customWidth="1"/>
    <col min="4" max="4" width="17.375" style="4" customWidth="1"/>
    <col min="5" max="5" width="15.625" style="4" customWidth="1"/>
  </cols>
  <sheetData>
    <row r="1" spans="1:5" ht="41.1" customHeight="1">
      <c r="A1" s="1" t="s">
        <v>17</v>
      </c>
      <c r="B1" s="1" t="s">
        <v>18</v>
      </c>
      <c r="C1" s="1" t="s">
        <v>10</v>
      </c>
      <c r="D1" s="1" t="s">
        <v>11</v>
      </c>
      <c r="E1" s="1" t="s">
        <v>12</v>
      </c>
    </row>
    <row r="2" spans="1:5" ht="38.1" customHeight="1">
      <c r="A2" s="2" t="s">
        <v>0</v>
      </c>
      <c r="B2" s="2" t="s">
        <v>7</v>
      </c>
      <c r="C2" s="2" t="s">
        <v>13</v>
      </c>
      <c r="D2" s="3" t="s">
        <v>151</v>
      </c>
      <c r="E2" s="2">
        <f>IF(D2="是",0,IF(D2="否",-20))</f>
        <v>0</v>
      </c>
    </row>
    <row r="3" spans="1:5" ht="38.1" customHeight="1">
      <c r="A3" s="2" t="s">
        <v>5</v>
      </c>
      <c r="B3" s="2" t="s">
        <v>6</v>
      </c>
      <c r="C3" s="2" t="s">
        <v>16</v>
      </c>
      <c r="D3" s="3" t="s">
        <v>15</v>
      </c>
      <c r="E3" s="2">
        <f>IF(D3="是",0,IF(D3="否",-10))</f>
        <v>0</v>
      </c>
    </row>
    <row r="4" spans="1:5" ht="38.1" customHeight="1">
      <c r="A4" s="2" t="s">
        <v>1</v>
      </c>
      <c r="B4" s="2" t="s">
        <v>2</v>
      </c>
      <c r="C4" s="2" t="s">
        <v>13</v>
      </c>
      <c r="D4" s="3" t="s">
        <v>151</v>
      </c>
      <c r="E4" s="2">
        <f>IF(D4="是",0,IF(D4="否",-20))</f>
        <v>0</v>
      </c>
    </row>
    <row r="5" spans="1:5" ht="38.1" customHeight="1">
      <c r="A5" s="2" t="s">
        <v>8</v>
      </c>
      <c r="B5" s="2" t="s">
        <v>9</v>
      </c>
      <c r="C5" s="2" t="s">
        <v>16</v>
      </c>
      <c r="D5" s="3" t="s">
        <v>151</v>
      </c>
      <c r="E5" s="2">
        <f t="shared" ref="E5:E6" si="0">IF(D5="是",0,IF(D5="否",-10))</f>
        <v>0</v>
      </c>
    </row>
    <row r="6" spans="1:5" ht="38.1" customHeight="1">
      <c r="A6" s="2" t="s">
        <v>4</v>
      </c>
      <c r="B6" s="2" t="s">
        <v>3</v>
      </c>
      <c r="C6" s="2" t="s">
        <v>16</v>
      </c>
      <c r="D6" s="3" t="s">
        <v>151</v>
      </c>
      <c r="E6" s="2">
        <f t="shared" si="0"/>
        <v>0</v>
      </c>
    </row>
    <row r="7" spans="1:5" ht="38.1" customHeight="1">
      <c r="A7" s="5" t="s">
        <v>12</v>
      </c>
      <c r="B7" s="5"/>
      <c r="C7" s="5"/>
      <c r="D7" s="5"/>
      <c r="E7" s="6">
        <f>SUM(E2:E6)</f>
        <v>0</v>
      </c>
    </row>
  </sheetData>
  <phoneticPr fontId="1" type="noConversion"/>
  <dataValidations count="2">
    <dataValidation type="list" allowBlank="1" showInputMessage="1" showErrorMessage="1" sqref="D2:D6" xr:uid="{00000000-0002-0000-0100-000000000000}">
      <formula1>"是,否,"</formula1>
    </dataValidation>
    <dataValidation type="custom" allowBlank="1" showInputMessage="1" showErrorMessage="1" sqref="D1 D7:D1048576" xr:uid="{00000000-0002-0000-0100-000001000000}">
      <formula1>"是,否"</formula1>
    </dataValidation>
  </dataValidations>
  <pageMargins left="0.7" right="0.7" top="0.75" bottom="0.75" header="0.3" footer="0.3"/>
  <pageSetup paperSize="9" orientation="portrait" r:id="rId1"/>
  <ignoredErrors>
    <ignoredError sqref="E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0"/>
  <sheetViews>
    <sheetView workbookViewId="0">
      <selection activeCell="B11" sqref="B11"/>
    </sheetView>
  </sheetViews>
  <sheetFormatPr defaultColWidth="11" defaultRowHeight="15.75"/>
  <cols>
    <col min="1" max="1" width="18.375" style="4" customWidth="1"/>
    <col min="2" max="2" width="55.5" style="4" customWidth="1"/>
    <col min="3" max="3" width="77.375" style="4" customWidth="1"/>
    <col min="4" max="4" width="12" style="4" customWidth="1"/>
    <col min="5" max="5" width="17.375" style="4" customWidth="1"/>
    <col min="6" max="6" width="15.625" style="4" customWidth="1"/>
  </cols>
  <sheetData>
    <row r="1" spans="1:9" ht="38.1" customHeight="1">
      <c r="A1" s="1" t="s">
        <v>19</v>
      </c>
      <c r="B1" s="1" t="s">
        <v>20</v>
      </c>
      <c r="C1" s="1" t="s">
        <v>21</v>
      </c>
      <c r="D1" s="1" t="s">
        <v>10</v>
      </c>
      <c r="E1" s="1" t="s">
        <v>11</v>
      </c>
      <c r="F1" s="1" t="s">
        <v>12</v>
      </c>
      <c r="G1" s="7"/>
      <c r="H1" s="7"/>
      <c r="I1" s="7"/>
    </row>
    <row r="2" spans="1:9" ht="38.1" customHeight="1">
      <c r="A2" s="8" t="s">
        <v>22</v>
      </c>
      <c r="B2" s="2" t="s">
        <v>23</v>
      </c>
      <c r="C2" s="2" t="s">
        <v>24</v>
      </c>
      <c r="D2" s="2" t="s">
        <v>25</v>
      </c>
      <c r="E2" s="3" t="s">
        <v>15</v>
      </c>
      <c r="F2" s="2">
        <f>IF(E2="是",0,IF(E2="否",-10))</f>
        <v>0</v>
      </c>
      <c r="G2" s="7"/>
      <c r="H2" s="7"/>
      <c r="I2" s="7"/>
    </row>
    <row r="3" spans="1:9" ht="68.099999999999994" customHeight="1">
      <c r="A3" s="8" t="s">
        <v>26</v>
      </c>
      <c r="B3" s="2" t="s">
        <v>27</v>
      </c>
      <c r="C3" s="2" t="s">
        <v>28</v>
      </c>
      <c r="D3" s="2" t="s">
        <v>29</v>
      </c>
      <c r="E3" s="3" t="s">
        <v>15</v>
      </c>
      <c r="F3" s="2">
        <f>IF(E3="是",0,IF(E3="否",-5))</f>
        <v>0</v>
      </c>
      <c r="G3" s="7"/>
      <c r="H3" s="7"/>
      <c r="I3" s="7"/>
    </row>
    <row r="4" spans="1:9" ht="53.1" customHeight="1">
      <c r="A4" s="8" t="s">
        <v>26</v>
      </c>
      <c r="B4" s="2" t="s">
        <v>30</v>
      </c>
      <c r="C4" s="2" t="s">
        <v>31</v>
      </c>
      <c r="D4" s="2" t="s">
        <v>29</v>
      </c>
      <c r="E4" s="3" t="s">
        <v>151</v>
      </c>
      <c r="F4" s="2">
        <f>IF(E4="是",0,IF(E4="否",-5))</f>
        <v>0</v>
      </c>
      <c r="G4" s="7"/>
      <c r="H4" s="7"/>
      <c r="I4" s="7"/>
    </row>
    <row r="5" spans="1:9" ht="53.1" customHeight="1">
      <c r="A5" s="8" t="s">
        <v>26</v>
      </c>
      <c r="B5" s="2" t="s">
        <v>32</v>
      </c>
      <c r="C5" s="2" t="s">
        <v>33</v>
      </c>
      <c r="D5" s="2" t="s">
        <v>34</v>
      </c>
      <c r="E5" s="3" t="s">
        <v>151</v>
      </c>
      <c r="F5" s="2">
        <f>IF(E5="是",0,IF(E5="否",-20))</f>
        <v>0</v>
      </c>
      <c r="G5" s="7"/>
      <c r="H5" s="7"/>
      <c r="I5" s="7"/>
    </row>
    <row r="6" spans="1:9" ht="53.1" customHeight="1">
      <c r="A6" s="8" t="s">
        <v>26</v>
      </c>
      <c r="B6" s="2" t="s">
        <v>35</v>
      </c>
      <c r="C6" s="2" t="s">
        <v>36</v>
      </c>
      <c r="D6" s="2" t="s">
        <v>25</v>
      </c>
      <c r="E6" s="3" t="s">
        <v>14</v>
      </c>
      <c r="F6" s="2">
        <f>IF(E6="是",0,IF(E6="否",-10))</f>
        <v>-10</v>
      </c>
      <c r="G6" s="7"/>
      <c r="H6" s="7"/>
      <c r="I6" s="7"/>
    </row>
    <row r="7" spans="1:9" ht="42.95" customHeight="1">
      <c r="A7" s="8" t="s">
        <v>26</v>
      </c>
      <c r="B7" s="2" t="s">
        <v>37</v>
      </c>
      <c r="C7" s="2" t="s">
        <v>38</v>
      </c>
      <c r="D7" s="2" t="s">
        <v>34</v>
      </c>
      <c r="E7" s="3" t="s">
        <v>151</v>
      </c>
      <c r="F7" s="2">
        <f>IF(E7="是",0,IF(E7="否",-20))</f>
        <v>0</v>
      </c>
      <c r="G7" s="7"/>
      <c r="H7" s="7"/>
      <c r="I7" s="7"/>
    </row>
    <row r="8" spans="1:9" ht="42.95" customHeight="1">
      <c r="A8" s="8" t="s">
        <v>39</v>
      </c>
      <c r="B8" s="2" t="s">
        <v>40</v>
      </c>
      <c r="C8" s="2" t="s">
        <v>41</v>
      </c>
      <c r="D8" s="2" t="s">
        <v>42</v>
      </c>
      <c r="E8" s="3" t="s">
        <v>151</v>
      </c>
      <c r="F8" s="2">
        <f>IF(E8="是",0,IF(E8="否",-40))</f>
        <v>0</v>
      </c>
      <c r="G8" s="7"/>
      <c r="H8" s="7"/>
      <c r="I8" s="7"/>
    </row>
    <row r="9" spans="1:9" ht="81.95" customHeight="1">
      <c r="A9" s="8" t="s">
        <v>43</v>
      </c>
      <c r="B9" s="2" t="s">
        <v>44</v>
      </c>
      <c r="C9" s="2" t="s">
        <v>45</v>
      </c>
      <c r="D9" s="2" t="s">
        <v>25</v>
      </c>
      <c r="E9" s="3" t="s">
        <v>151</v>
      </c>
      <c r="F9" s="2">
        <f t="shared" ref="F9:F19" si="0">IF(E9="是",0,IF(E9="否",-10))</f>
        <v>0</v>
      </c>
      <c r="G9" s="7"/>
      <c r="H9" s="7"/>
      <c r="I9" s="7"/>
    </row>
    <row r="10" spans="1:9" ht="57" customHeight="1">
      <c r="A10" s="8" t="s">
        <v>43</v>
      </c>
      <c r="B10" s="2" t="s">
        <v>46</v>
      </c>
      <c r="C10" s="2" t="s">
        <v>47</v>
      </c>
      <c r="D10" s="2" t="s">
        <v>34</v>
      </c>
      <c r="E10" s="3" t="s">
        <v>14</v>
      </c>
      <c r="F10" s="2">
        <f>IF(E10="是",0,IF(E10="否",-20))</f>
        <v>-20</v>
      </c>
      <c r="G10" s="7"/>
      <c r="H10" s="7"/>
      <c r="I10" s="7"/>
    </row>
    <row r="11" spans="1:9" ht="42.95" customHeight="1">
      <c r="A11" s="8" t="s">
        <v>43</v>
      </c>
      <c r="B11" s="2" t="s">
        <v>48</v>
      </c>
      <c r="C11" s="2" t="s">
        <v>49</v>
      </c>
      <c r="D11" s="2" t="s">
        <v>50</v>
      </c>
      <c r="E11" s="3" t="s">
        <v>15</v>
      </c>
      <c r="F11" s="2">
        <f>IF(E11="是",0,IF(E11="否",-1))</f>
        <v>0</v>
      </c>
      <c r="G11" s="7"/>
      <c r="H11" s="7"/>
      <c r="I11" s="7"/>
    </row>
    <row r="12" spans="1:9" ht="42.95" customHeight="1">
      <c r="A12" s="8" t="s">
        <v>43</v>
      </c>
      <c r="B12" s="2" t="s">
        <v>51</v>
      </c>
      <c r="C12" s="2" t="s">
        <v>47</v>
      </c>
      <c r="D12" s="2" t="s">
        <v>29</v>
      </c>
      <c r="E12" s="3" t="s">
        <v>151</v>
      </c>
      <c r="F12" s="2">
        <f>IF(E12="是",0,IF(E12="否",-5))</f>
        <v>0</v>
      </c>
      <c r="G12" s="7"/>
      <c r="H12" s="7"/>
      <c r="I12" s="7"/>
    </row>
    <row r="13" spans="1:9" ht="42.95" customHeight="1">
      <c r="A13" s="8" t="s">
        <v>43</v>
      </c>
      <c r="B13" s="2" t="s">
        <v>52</v>
      </c>
      <c r="C13" s="2" t="s">
        <v>47</v>
      </c>
      <c r="D13" s="2" t="s">
        <v>29</v>
      </c>
      <c r="E13" s="3" t="s">
        <v>151</v>
      </c>
      <c r="F13" s="2">
        <f>IF(E13="是",0,IF(E13="否",-5))</f>
        <v>0</v>
      </c>
      <c r="G13" s="7"/>
      <c r="H13" s="7"/>
      <c r="I13" s="7"/>
    </row>
    <row r="14" spans="1:9" ht="42.95" customHeight="1">
      <c r="A14" s="8" t="s">
        <v>53</v>
      </c>
      <c r="B14" s="2" t="s">
        <v>54</v>
      </c>
      <c r="C14" s="2" t="s">
        <v>47</v>
      </c>
      <c r="D14" s="2" t="s">
        <v>50</v>
      </c>
      <c r="E14" s="3" t="s">
        <v>151</v>
      </c>
      <c r="F14" s="2">
        <f>IF(E14="是",0,IF(E14="否",-1))</f>
        <v>0</v>
      </c>
      <c r="G14" s="7"/>
      <c r="H14" s="7"/>
      <c r="I14" s="7"/>
    </row>
    <row r="15" spans="1:9" ht="42.95" customHeight="1">
      <c r="A15" s="8" t="s">
        <v>53</v>
      </c>
      <c r="B15" s="2" t="s">
        <v>55</v>
      </c>
      <c r="C15" s="2" t="s">
        <v>47</v>
      </c>
      <c r="D15" s="2" t="s">
        <v>29</v>
      </c>
      <c r="E15" s="3" t="s">
        <v>151</v>
      </c>
      <c r="F15" s="2">
        <f>IF(E15="是",0,IF(E15="否",-5))</f>
        <v>0</v>
      </c>
      <c r="G15" s="7"/>
      <c r="H15" s="7"/>
      <c r="I15" s="7"/>
    </row>
    <row r="16" spans="1:9" ht="42.95" customHeight="1">
      <c r="A16" s="8" t="s">
        <v>53</v>
      </c>
      <c r="B16" s="2" t="s">
        <v>56</v>
      </c>
      <c r="C16" s="2" t="s">
        <v>47</v>
      </c>
      <c r="D16" s="2" t="s">
        <v>50</v>
      </c>
      <c r="E16" s="3" t="s">
        <v>151</v>
      </c>
      <c r="F16" s="2">
        <f>IF(E16="是",0,IF(E16="否",-1))</f>
        <v>0</v>
      </c>
      <c r="G16" s="7"/>
      <c r="H16" s="7"/>
      <c r="I16" s="7"/>
    </row>
    <row r="17" spans="1:9" ht="56.1" customHeight="1">
      <c r="A17" s="8" t="s">
        <v>53</v>
      </c>
      <c r="B17" s="2" t="s">
        <v>57</v>
      </c>
      <c r="C17" s="2" t="s">
        <v>47</v>
      </c>
      <c r="D17" s="2" t="s">
        <v>34</v>
      </c>
      <c r="E17" s="3" t="s">
        <v>151</v>
      </c>
      <c r="F17" s="2">
        <f>IF(E17="是",0,IF(E17="否",-20))</f>
        <v>0</v>
      </c>
      <c r="G17" s="7"/>
      <c r="H17" s="7"/>
      <c r="I17" s="7"/>
    </row>
    <row r="18" spans="1:9" ht="56.1" customHeight="1">
      <c r="A18" s="8" t="s">
        <v>53</v>
      </c>
      <c r="B18" s="2" t="s">
        <v>58</v>
      </c>
      <c r="C18" s="2" t="s">
        <v>47</v>
      </c>
      <c r="D18" s="2" t="s">
        <v>34</v>
      </c>
      <c r="E18" s="3" t="s">
        <v>151</v>
      </c>
      <c r="F18" s="2">
        <f>IF(E18="是",0,IF(E18="否",-20))</f>
        <v>0</v>
      </c>
      <c r="G18" s="7"/>
      <c r="H18" s="7"/>
      <c r="I18" s="7"/>
    </row>
    <row r="19" spans="1:9" ht="42.95" customHeight="1">
      <c r="A19" s="8" t="s">
        <v>59</v>
      </c>
      <c r="B19" s="2" t="s">
        <v>60</v>
      </c>
      <c r="C19" s="2" t="s">
        <v>47</v>
      </c>
      <c r="D19" s="2" t="s">
        <v>25</v>
      </c>
      <c r="E19" s="3" t="s">
        <v>151</v>
      </c>
      <c r="F19" s="2">
        <f t="shared" si="0"/>
        <v>0</v>
      </c>
      <c r="G19" s="7"/>
      <c r="H19" s="7"/>
      <c r="I19" s="7"/>
    </row>
    <row r="20" spans="1:9" ht="45" customHeight="1">
      <c r="A20" s="9" t="s">
        <v>12</v>
      </c>
      <c r="B20" s="10"/>
      <c r="C20" s="10"/>
      <c r="D20" s="10"/>
      <c r="E20" s="10"/>
      <c r="F20" s="11">
        <f>SUM(F2:F19)</f>
        <v>-30</v>
      </c>
    </row>
  </sheetData>
  <phoneticPr fontId="1" type="noConversion"/>
  <dataValidations count="2">
    <dataValidation type="list" allowBlank="1" showInputMessage="1" showErrorMessage="1" sqref="E2:E19" xr:uid="{00000000-0002-0000-0200-000000000000}">
      <formula1>"是,否,"</formula1>
    </dataValidation>
    <dataValidation type="custom" allowBlank="1" showInputMessage="1" showErrorMessage="1" sqref="E1 E20:E1048576" xr:uid="{00000000-0002-0000-0200-000001000000}">
      <formula1>"是,否"</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1"/>
  <sheetViews>
    <sheetView topLeftCell="A7" workbookViewId="0">
      <selection activeCell="D10" sqref="D10"/>
    </sheetView>
  </sheetViews>
  <sheetFormatPr defaultColWidth="11" defaultRowHeight="15.75"/>
  <cols>
    <col min="1" max="1" width="23.5" style="4" customWidth="1"/>
    <col min="2" max="2" width="63.875" style="4" customWidth="1"/>
    <col min="3" max="3" width="12" style="4" customWidth="1"/>
    <col min="4" max="4" width="17.375" style="4" customWidth="1"/>
    <col min="5" max="5" width="15.625" style="4" customWidth="1"/>
  </cols>
  <sheetData>
    <row r="1" spans="1:8" ht="38.1" customHeight="1">
      <c r="A1" s="12" t="s">
        <v>61</v>
      </c>
      <c r="B1" s="12" t="s">
        <v>20</v>
      </c>
      <c r="C1" s="1" t="s">
        <v>10</v>
      </c>
      <c r="D1" s="1" t="s">
        <v>11</v>
      </c>
      <c r="E1" s="1" t="s">
        <v>12</v>
      </c>
      <c r="F1" s="7"/>
      <c r="G1" s="7"/>
      <c r="H1" s="7"/>
    </row>
    <row r="2" spans="1:8" ht="66.95" customHeight="1">
      <c r="A2" s="33" t="s">
        <v>62</v>
      </c>
      <c r="B2" s="13" t="s">
        <v>63</v>
      </c>
      <c r="C2" s="2" t="s">
        <v>42</v>
      </c>
      <c r="D2" s="3" t="s">
        <v>15</v>
      </c>
      <c r="E2" s="2">
        <f>IF(D2="是",0,IF(D2="否",-40))</f>
        <v>0</v>
      </c>
      <c r="F2" s="7"/>
      <c r="G2" s="7"/>
      <c r="H2" s="7"/>
    </row>
    <row r="3" spans="1:8" ht="42.95" customHeight="1">
      <c r="A3" s="33"/>
      <c r="B3" s="13" t="s">
        <v>64</v>
      </c>
      <c r="C3" s="2" t="s">
        <v>65</v>
      </c>
      <c r="D3" s="3" t="s">
        <v>15</v>
      </c>
      <c r="E3" s="2">
        <f>IF(D3="是",0,IF(D3="否",0))</f>
        <v>0</v>
      </c>
      <c r="F3" s="7"/>
      <c r="G3" s="7"/>
      <c r="H3" s="7"/>
    </row>
    <row r="4" spans="1:8" ht="42.95" customHeight="1">
      <c r="A4" s="33"/>
      <c r="B4" s="13" t="s">
        <v>66</v>
      </c>
      <c r="C4" s="2" t="s">
        <v>65</v>
      </c>
      <c r="D4" s="3" t="s">
        <v>15</v>
      </c>
      <c r="E4" s="2">
        <f>IF(D4="是",0,IF(D4="否",0))</f>
        <v>0</v>
      </c>
      <c r="F4" s="7"/>
      <c r="G4" s="7"/>
      <c r="H4" s="7"/>
    </row>
    <row r="5" spans="1:8" ht="72.95" customHeight="1">
      <c r="A5" s="33"/>
      <c r="B5" s="13" t="s">
        <v>67</v>
      </c>
      <c r="C5" s="2" t="s">
        <v>42</v>
      </c>
      <c r="D5" s="3" t="s">
        <v>15</v>
      </c>
      <c r="E5" s="2">
        <f>IF(D5="是",0,IF(D5="否",-40))</f>
        <v>0</v>
      </c>
      <c r="F5" s="7"/>
      <c r="G5" s="7"/>
      <c r="H5" s="7"/>
    </row>
    <row r="6" spans="1:8" ht="78.95" customHeight="1">
      <c r="A6" s="33"/>
      <c r="B6" s="13" t="s">
        <v>68</v>
      </c>
      <c r="C6" s="2" t="s">
        <v>50</v>
      </c>
      <c r="D6" s="3" t="s">
        <v>14</v>
      </c>
      <c r="E6" s="2">
        <f>IF(D6="是",0,IF(D6="否",-1))</f>
        <v>-1</v>
      </c>
      <c r="F6" s="7"/>
      <c r="G6" s="7"/>
      <c r="H6" s="7"/>
    </row>
    <row r="7" spans="1:8" ht="84" customHeight="1">
      <c r="A7" s="8" t="s">
        <v>69</v>
      </c>
      <c r="B7" s="13" t="s">
        <v>70</v>
      </c>
      <c r="C7" s="2" t="s">
        <v>25</v>
      </c>
      <c r="D7" s="3" t="s">
        <v>15</v>
      </c>
      <c r="E7" s="2">
        <f>IF(D7="是",0,IF(D7="否",-10))</f>
        <v>0</v>
      </c>
      <c r="F7" s="7"/>
      <c r="G7" s="7"/>
      <c r="H7" s="7"/>
    </row>
    <row r="8" spans="1:8" ht="54" customHeight="1">
      <c r="A8" s="34" t="s">
        <v>71</v>
      </c>
      <c r="B8" s="13" t="s">
        <v>72</v>
      </c>
      <c r="C8" s="2" t="s">
        <v>25</v>
      </c>
      <c r="D8" s="3" t="s">
        <v>15</v>
      </c>
      <c r="E8" s="2">
        <f>IF(D8="是",0,IF(D8="否",-10))</f>
        <v>0</v>
      </c>
      <c r="F8" s="7"/>
      <c r="G8" s="7"/>
      <c r="H8" s="7"/>
    </row>
    <row r="9" spans="1:8" ht="57" customHeight="1">
      <c r="A9" s="35"/>
      <c r="B9" s="13" t="s">
        <v>73</v>
      </c>
      <c r="C9" s="2" t="s">
        <v>65</v>
      </c>
      <c r="D9" s="3" t="s">
        <v>15</v>
      </c>
      <c r="E9" s="2">
        <f>IF(D9="是",0,IF(D9="否",0))</f>
        <v>0</v>
      </c>
      <c r="F9" s="7"/>
      <c r="G9" s="7"/>
      <c r="H9" s="7"/>
    </row>
    <row r="10" spans="1:8" ht="59.1" customHeight="1">
      <c r="A10" s="36"/>
      <c r="B10" s="13" t="s">
        <v>74</v>
      </c>
      <c r="C10" s="2" t="s">
        <v>34</v>
      </c>
      <c r="D10" s="3" t="s">
        <v>15</v>
      </c>
      <c r="E10" s="2">
        <f>IF(D10="是",0,IF(D10="否",-20))</f>
        <v>0</v>
      </c>
      <c r="F10" s="7"/>
      <c r="G10" s="7"/>
      <c r="H10" s="7"/>
    </row>
    <row r="11" spans="1:8" ht="33.950000000000003" customHeight="1">
      <c r="A11" s="14" t="s">
        <v>12</v>
      </c>
      <c r="B11" s="15"/>
      <c r="C11" s="10"/>
      <c r="D11" s="10"/>
      <c r="E11" s="11">
        <f>SUM(E2:E10)</f>
        <v>-1</v>
      </c>
    </row>
  </sheetData>
  <mergeCells count="2">
    <mergeCell ref="A2:A6"/>
    <mergeCell ref="A8:A10"/>
  </mergeCells>
  <phoneticPr fontId="1" type="noConversion"/>
  <dataValidations count="2">
    <dataValidation type="custom" allowBlank="1" showInputMessage="1" showErrorMessage="1" sqref="D1 D11:D1048576" xr:uid="{00000000-0002-0000-0300-000000000000}">
      <formula1>"是,否"</formula1>
    </dataValidation>
    <dataValidation type="list" allowBlank="1" showInputMessage="1" showErrorMessage="1" sqref="D2:D10" xr:uid="{00000000-0002-0000-0300-000001000000}">
      <formula1>"是,否,"</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7"/>
  <sheetViews>
    <sheetView workbookViewId="0">
      <selection activeCell="F3" sqref="F3"/>
    </sheetView>
  </sheetViews>
  <sheetFormatPr defaultColWidth="11" defaultRowHeight="15.75"/>
  <cols>
    <col min="1" max="1" width="23.5" style="4" customWidth="1"/>
    <col min="2" max="2" width="63.875" style="4" customWidth="1"/>
    <col min="3" max="3" width="12" style="4" customWidth="1"/>
    <col min="4" max="4" width="17.375" style="4" customWidth="1"/>
    <col min="5" max="5" width="15.625" style="4" customWidth="1"/>
  </cols>
  <sheetData>
    <row r="1" spans="1:8" ht="38.1" customHeight="1">
      <c r="A1" s="12" t="s">
        <v>61</v>
      </c>
      <c r="B1" s="12" t="s">
        <v>20</v>
      </c>
      <c r="C1" s="1" t="s">
        <v>10</v>
      </c>
      <c r="D1" s="1" t="s">
        <v>11</v>
      </c>
      <c r="E1" s="1" t="s">
        <v>12</v>
      </c>
      <c r="F1" s="7"/>
      <c r="G1" s="7"/>
      <c r="H1" s="7"/>
    </row>
    <row r="2" spans="1:8" ht="42.95" customHeight="1">
      <c r="A2" s="34" t="s">
        <v>75</v>
      </c>
      <c r="B2" s="13" t="s">
        <v>76</v>
      </c>
      <c r="C2" s="2" t="s">
        <v>42</v>
      </c>
      <c r="D2" s="3" t="s">
        <v>14</v>
      </c>
      <c r="E2" s="2">
        <f>IF(D2="是",0,IF(D2="否",-40))</f>
        <v>-40</v>
      </c>
      <c r="F2" s="7"/>
      <c r="G2" s="7"/>
      <c r="H2" s="7"/>
    </row>
    <row r="3" spans="1:8" ht="42.95" customHeight="1">
      <c r="A3" s="35"/>
      <c r="B3" s="13" t="s">
        <v>77</v>
      </c>
      <c r="C3" s="2" t="s">
        <v>42</v>
      </c>
      <c r="D3" s="3" t="s">
        <v>15</v>
      </c>
      <c r="E3" s="2">
        <f>IF(D3="是",0,IF(D3="否",-40))</f>
        <v>0</v>
      </c>
      <c r="F3" s="7"/>
      <c r="G3" s="7"/>
      <c r="H3" s="7"/>
    </row>
    <row r="4" spans="1:8" ht="42.95" customHeight="1">
      <c r="A4" s="35"/>
      <c r="B4" s="13" t="s">
        <v>78</v>
      </c>
      <c r="C4" s="2" t="s">
        <v>25</v>
      </c>
      <c r="D4" s="3" t="s">
        <v>14</v>
      </c>
      <c r="E4" s="2">
        <f>IF(D4="是",0,IF(D4="否",-10))</f>
        <v>-10</v>
      </c>
      <c r="F4" s="7"/>
      <c r="G4" s="7"/>
      <c r="H4" s="7"/>
    </row>
    <row r="5" spans="1:8" ht="42.95" customHeight="1">
      <c r="A5" s="35"/>
      <c r="B5" s="13" t="s">
        <v>79</v>
      </c>
      <c r="C5" s="2" t="s">
        <v>42</v>
      </c>
      <c r="D5" s="3" t="s">
        <v>15</v>
      </c>
      <c r="E5" s="2">
        <f t="shared" ref="E5" si="0">IF(D5="是",0,IF(D5="否",-40))</f>
        <v>0</v>
      </c>
      <c r="F5" s="7"/>
      <c r="G5" s="7"/>
      <c r="H5" s="7"/>
    </row>
    <row r="6" spans="1:8" ht="42.95" customHeight="1">
      <c r="A6" s="36"/>
      <c r="B6" s="13" t="s">
        <v>80</v>
      </c>
      <c r="C6" s="2" t="s">
        <v>65</v>
      </c>
      <c r="D6" s="3" t="s">
        <v>15</v>
      </c>
      <c r="E6" s="2">
        <f>IF(D6="是",0,IF(D6="否",0))</f>
        <v>0</v>
      </c>
      <c r="F6" s="7"/>
      <c r="G6" s="7"/>
      <c r="H6" s="7"/>
    </row>
    <row r="7" spans="1:8" ht="21">
      <c r="A7" s="14" t="s">
        <v>12</v>
      </c>
      <c r="B7" s="15"/>
      <c r="C7" s="10"/>
      <c r="D7" s="10"/>
      <c r="E7" s="11">
        <f>SUM(E2:E6)</f>
        <v>-50</v>
      </c>
    </row>
  </sheetData>
  <mergeCells count="1">
    <mergeCell ref="A2:A6"/>
  </mergeCells>
  <phoneticPr fontId="1" type="noConversion"/>
  <dataValidations count="2">
    <dataValidation type="list" allowBlank="1" showInputMessage="1" showErrorMessage="1" sqref="D2:D6" xr:uid="{00000000-0002-0000-0400-000000000000}">
      <formula1>"是,否,"</formula1>
    </dataValidation>
    <dataValidation type="custom" allowBlank="1" showInputMessage="1" showErrorMessage="1" sqref="D1 D7:D1048576" xr:uid="{00000000-0002-0000-0400-000001000000}">
      <formula1>"是,否"</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
  <sheetViews>
    <sheetView zoomScaleNormal="100" zoomScalePageLayoutView="120" workbookViewId="0">
      <selection activeCell="B6" sqref="B6"/>
    </sheetView>
  </sheetViews>
  <sheetFormatPr defaultColWidth="11" defaultRowHeight="15.75"/>
  <cols>
    <col min="1" max="1" width="23.5" style="4" customWidth="1"/>
    <col min="2" max="2" width="65.125" style="4" customWidth="1"/>
    <col min="3" max="3" width="12" style="4" customWidth="1"/>
    <col min="4" max="4" width="17.375" style="4" customWidth="1"/>
    <col min="5" max="5" width="15.625" style="4" customWidth="1"/>
  </cols>
  <sheetData>
    <row r="1" spans="1:8" ht="38.1" customHeight="1">
      <c r="A1" s="16" t="s">
        <v>81</v>
      </c>
      <c r="B1" s="16" t="s">
        <v>20</v>
      </c>
      <c r="C1" s="1" t="s">
        <v>10</v>
      </c>
      <c r="D1" s="1" t="s">
        <v>11</v>
      </c>
      <c r="E1" s="1" t="s">
        <v>12</v>
      </c>
      <c r="F1" s="7"/>
      <c r="G1" s="7"/>
      <c r="H1" s="7"/>
    </row>
    <row r="2" spans="1:8" ht="131.1" customHeight="1">
      <c r="A2" s="8" t="s">
        <v>82</v>
      </c>
      <c r="B2" s="13" t="s">
        <v>83</v>
      </c>
      <c r="C2" s="2"/>
      <c r="D2" s="3"/>
      <c r="E2" s="2"/>
      <c r="F2" s="7"/>
      <c r="G2" s="7"/>
      <c r="H2" s="7"/>
    </row>
    <row r="3" spans="1:8" ht="59.1" customHeight="1">
      <c r="A3" s="33" t="s">
        <v>84</v>
      </c>
      <c r="B3" s="13" t="s">
        <v>85</v>
      </c>
      <c r="C3" s="2" t="s">
        <v>34</v>
      </c>
      <c r="D3" s="3" t="s">
        <v>15</v>
      </c>
      <c r="E3" s="2">
        <f>IF(D3="是",0,IF(D3="否",-20))</f>
        <v>0</v>
      </c>
      <c r="F3" s="7"/>
      <c r="G3" s="7"/>
      <c r="H3" s="7"/>
    </row>
    <row r="4" spans="1:8" ht="66.95" customHeight="1">
      <c r="A4" s="33"/>
      <c r="B4" s="13" t="s">
        <v>86</v>
      </c>
      <c r="C4" s="2" t="s">
        <v>65</v>
      </c>
      <c r="D4" s="3" t="s">
        <v>15</v>
      </c>
      <c r="E4" s="2">
        <f>IF(D4="是",0,IF(D4="否",0))</f>
        <v>0</v>
      </c>
      <c r="F4" s="7"/>
      <c r="G4" s="7"/>
      <c r="H4" s="7"/>
    </row>
    <row r="5" spans="1:8" ht="102" customHeight="1">
      <c r="A5" s="33"/>
      <c r="B5" s="13" t="s">
        <v>87</v>
      </c>
      <c r="C5" s="2" t="s">
        <v>50</v>
      </c>
      <c r="D5" s="3" t="s">
        <v>15</v>
      </c>
      <c r="E5" s="2">
        <f>IF(D5="是",0,IF(D5="否",-1))</f>
        <v>0</v>
      </c>
      <c r="F5" s="7"/>
      <c r="G5" s="7"/>
      <c r="H5" s="7"/>
    </row>
    <row r="6" spans="1:8" ht="21">
      <c r="A6" s="14" t="s">
        <v>88</v>
      </c>
      <c r="B6" s="15"/>
      <c r="C6" s="10"/>
      <c r="D6" s="10"/>
      <c r="E6" s="11">
        <f>SUM(E2:E5)</f>
        <v>0</v>
      </c>
    </row>
  </sheetData>
  <mergeCells count="1">
    <mergeCell ref="A3:A5"/>
  </mergeCells>
  <phoneticPr fontId="1" type="noConversion"/>
  <dataValidations count="2">
    <dataValidation type="list" allowBlank="1" showInputMessage="1" showErrorMessage="1" sqref="D2:D5" xr:uid="{00000000-0002-0000-0500-000000000000}">
      <formula1>"是,否,"</formula1>
    </dataValidation>
    <dataValidation type="custom" allowBlank="1" showInputMessage="1" showErrorMessage="1" sqref="D1 D6:D1048576" xr:uid="{00000000-0002-0000-0500-000001000000}">
      <formula1>"是,否"</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6"/>
  <sheetViews>
    <sheetView zoomScale="85" zoomScaleNormal="85" zoomScalePageLayoutView="120" workbookViewId="0">
      <selection activeCell="B3" sqref="B3"/>
    </sheetView>
  </sheetViews>
  <sheetFormatPr defaultColWidth="11" defaultRowHeight="15.75"/>
  <cols>
    <col min="1" max="1" width="23.5" style="4" customWidth="1"/>
    <col min="2" max="2" width="103.5" style="4" customWidth="1"/>
    <col min="3" max="3" width="28.875" customWidth="1"/>
  </cols>
  <sheetData>
    <row r="1" spans="1:6" ht="38.1" customHeight="1">
      <c r="A1" s="17" t="s">
        <v>139</v>
      </c>
      <c r="B1" s="17" t="s">
        <v>20</v>
      </c>
      <c r="C1" s="17"/>
      <c r="D1" s="7"/>
      <c r="E1" s="7"/>
      <c r="F1" s="7"/>
    </row>
    <row r="2" spans="1:6" ht="135" customHeight="1">
      <c r="A2" s="31" t="s">
        <v>140</v>
      </c>
      <c r="B2" s="19" t="s">
        <v>141</v>
      </c>
      <c r="C2" s="20" t="s">
        <v>142</v>
      </c>
      <c r="D2" s="7"/>
      <c r="E2" s="7"/>
      <c r="F2" s="7"/>
    </row>
    <row r="3" spans="1:6" ht="272.10000000000002" customHeight="1">
      <c r="A3" s="31" t="s">
        <v>143</v>
      </c>
      <c r="B3" s="19" t="s">
        <v>144</v>
      </c>
      <c r="C3" s="20" t="s">
        <v>142</v>
      </c>
      <c r="D3" s="7"/>
      <c r="E3" s="7"/>
      <c r="F3" s="7"/>
    </row>
    <row r="4" spans="1:6" ht="252" customHeight="1">
      <c r="A4" s="31" t="s">
        <v>145</v>
      </c>
      <c r="B4" s="19" t="s">
        <v>146</v>
      </c>
      <c r="C4" s="20" t="s">
        <v>142</v>
      </c>
      <c r="D4" s="7"/>
      <c r="E4" s="7"/>
      <c r="F4" s="7"/>
    </row>
    <row r="5" spans="1:6" ht="270.95" customHeight="1">
      <c r="A5" s="31" t="s">
        <v>147</v>
      </c>
      <c r="B5" s="19" t="s">
        <v>148</v>
      </c>
      <c r="C5" s="20" t="s">
        <v>142</v>
      </c>
      <c r="D5" s="7"/>
      <c r="E5" s="7"/>
      <c r="F5" s="7"/>
    </row>
    <row r="6" spans="1:6" ht="66.95" customHeight="1">
      <c r="A6" s="31" t="s">
        <v>149</v>
      </c>
      <c r="B6" s="19" t="s">
        <v>150</v>
      </c>
      <c r="C6" s="20"/>
      <c r="D6" s="7"/>
      <c r="E6" s="7"/>
      <c r="F6" s="7"/>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7"/>
  <sheetViews>
    <sheetView zoomScale="120" zoomScaleNormal="120" zoomScalePageLayoutView="120" workbookViewId="0">
      <selection activeCell="C3" sqref="C3"/>
    </sheetView>
  </sheetViews>
  <sheetFormatPr defaultColWidth="11" defaultRowHeight="15.75"/>
  <cols>
    <col min="1" max="1" width="23.5" style="4" customWidth="1"/>
    <col min="2" max="2" width="66.625" style="4" customWidth="1"/>
    <col min="3" max="3" width="28.875" customWidth="1"/>
  </cols>
  <sheetData>
    <row r="1" spans="1:6" ht="38.1" customHeight="1">
      <c r="A1" s="17" t="s">
        <v>61</v>
      </c>
      <c r="B1" s="17" t="s">
        <v>20</v>
      </c>
      <c r="C1" s="17" t="s">
        <v>89</v>
      </c>
      <c r="D1" s="7"/>
      <c r="E1" s="7"/>
      <c r="F1" s="7"/>
    </row>
    <row r="2" spans="1:6" ht="42.95" customHeight="1">
      <c r="A2" s="18" t="s">
        <v>90</v>
      </c>
      <c r="B2" s="19" t="s">
        <v>91</v>
      </c>
      <c r="C2" s="20" t="s">
        <v>92</v>
      </c>
      <c r="D2" s="7"/>
      <c r="E2" s="7"/>
      <c r="F2" s="7"/>
    </row>
    <row r="3" spans="1:6" ht="69" customHeight="1">
      <c r="A3" s="37" t="s">
        <v>93</v>
      </c>
      <c r="B3" s="19" t="s">
        <v>94</v>
      </c>
      <c r="C3" s="20"/>
      <c r="D3" s="7"/>
      <c r="E3" s="7"/>
      <c r="F3" s="7"/>
    </row>
    <row r="4" spans="1:6" ht="42.95" customHeight="1">
      <c r="A4" s="37"/>
      <c r="B4" s="19" t="s">
        <v>95</v>
      </c>
      <c r="C4" s="20"/>
      <c r="D4" s="7"/>
      <c r="E4" s="7"/>
      <c r="F4" s="7"/>
    </row>
    <row r="5" spans="1:6" ht="42.95" customHeight="1">
      <c r="A5" s="18" t="s">
        <v>96</v>
      </c>
      <c r="B5" s="19" t="s">
        <v>97</v>
      </c>
      <c r="C5" s="20" t="s">
        <v>98</v>
      </c>
      <c r="D5" s="7"/>
      <c r="E5" s="7"/>
      <c r="F5" s="7"/>
    </row>
    <row r="6" spans="1:6" ht="66.95" customHeight="1">
      <c r="A6" s="18" t="s">
        <v>99</v>
      </c>
      <c r="B6" s="19" t="s">
        <v>100</v>
      </c>
      <c r="C6" s="20"/>
      <c r="D6" s="7"/>
      <c r="E6" s="7"/>
      <c r="F6" s="7"/>
    </row>
    <row r="7" spans="1:6" ht="42.95" customHeight="1">
      <c r="A7" s="18" t="s">
        <v>101</v>
      </c>
      <c r="B7" s="19" t="s">
        <v>102</v>
      </c>
      <c r="C7" s="20" t="s">
        <v>92</v>
      </c>
      <c r="D7" s="7"/>
      <c r="E7" s="7"/>
      <c r="F7" s="7"/>
    </row>
  </sheetData>
  <mergeCells count="1">
    <mergeCell ref="A3:A4"/>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7"/>
  <sheetViews>
    <sheetView zoomScale="85" zoomScaleNormal="85" zoomScalePageLayoutView="120" workbookViewId="0">
      <selection activeCell="C3" sqref="C3"/>
    </sheetView>
  </sheetViews>
  <sheetFormatPr defaultColWidth="11" defaultRowHeight="15.75"/>
  <cols>
    <col min="1" max="1" width="23.5" style="4" customWidth="1"/>
    <col min="2" max="2" width="52.875" style="4" customWidth="1"/>
    <col min="3" max="3" width="22.875" style="4" customWidth="1"/>
    <col min="4" max="4" width="29.5" style="4" customWidth="1"/>
    <col min="5" max="5" width="38.375" style="4" customWidth="1"/>
  </cols>
  <sheetData>
    <row r="1" spans="1:8" ht="38.1" customHeight="1">
      <c r="A1" s="16" t="s">
        <v>103</v>
      </c>
      <c r="B1" s="16" t="s">
        <v>104</v>
      </c>
      <c r="C1" s="16" t="s">
        <v>105</v>
      </c>
      <c r="D1" s="16" t="s">
        <v>106</v>
      </c>
      <c r="E1" s="16" t="s">
        <v>107</v>
      </c>
      <c r="F1" s="7"/>
      <c r="G1" s="7"/>
      <c r="H1" s="7"/>
    </row>
    <row r="2" spans="1:8" ht="177.95" customHeight="1">
      <c r="A2" s="8" t="s">
        <v>108</v>
      </c>
      <c r="B2" s="13" t="s">
        <v>109</v>
      </c>
      <c r="C2" s="21"/>
      <c r="D2" s="22"/>
      <c r="E2" s="22"/>
      <c r="F2" s="7"/>
      <c r="G2" s="7"/>
      <c r="H2" s="7"/>
    </row>
    <row r="3" spans="1:8" ht="99" customHeight="1">
      <c r="A3" s="8" t="s">
        <v>110</v>
      </c>
      <c r="B3" s="23" t="s">
        <v>111</v>
      </c>
      <c r="C3" s="21"/>
      <c r="D3" s="24"/>
      <c r="E3" s="24"/>
      <c r="F3" s="7"/>
      <c r="G3" s="7"/>
      <c r="H3" s="7"/>
    </row>
    <row r="4" spans="1:8" ht="120.75" customHeight="1">
      <c r="A4" s="8" t="s">
        <v>110</v>
      </c>
      <c r="B4" s="23" t="s">
        <v>112</v>
      </c>
      <c r="C4" s="21" t="s">
        <v>153</v>
      </c>
      <c r="D4" s="24" t="s">
        <v>154</v>
      </c>
      <c r="E4" s="24" t="s">
        <v>155</v>
      </c>
      <c r="F4" s="7"/>
      <c r="G4" s="7"/>
      <c r="H4" s="7"/>
    </row>
    <row r="5" spans="1:8" ht="69" customHeight="1">
      <c r="A5" s="8" t="s">
        <v>113</v>
      </c>
      <c r="B5" s="23" t="s">
        <v>114</v>
      </c>
      <c r="C5" s="21"/>
      <c r="D5" s="24"/>
      <c r="E5" s="24"/>
      <c r="F5" s="7"/>
      <c r="G5" s="7"/>
      <c r="H5" s="7"/>
    </row>
    <row r="6" spans="1:8" ht="69" customHeight="1">
      <c r="A6" s="34" t="s">
        <v>115</v>
      </c>
      <c r="B6" s="23" t="s">
        <v>116</v>
      </c>
      <c r="C6" s="21" t="s">
        <v>156</v>
      </c>
      <c r="D6" s="24" t="s">
        <v>157</v>
      </c>
      <c r="E6" s="24" t="s">
        <v>158</v>
      </c>
      <c r="F6" s="7"/>
      <c r="G6" s="7"/>
      <c r="H6" s="7"/>
    </row>
    <row r="7" spans="1:8" ht="69" customHeight="1">
      <c r="A7" s="36"/>
      <c r="B7" s="23" t="s">
        <v>117</v>
      </c>
      <c r="C7" s="21" t="s">
        <v>159</v>
      </c>
      <c r="D7" s="24" t="s">
        <v>160</v>
      </c>
      <c r="E7" s="24" t="s">
        <v>161</v>
      </c>
      <c r="F7" s="7"/>
      <c r="G7" s="7"/>
      <c r="H7" s="7"/>
    </row>
  </sheetData>
  <mergeCells count="1">
    <mergeCell ref="A6:A7"/>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热更</vt:lpstr>
      <vt:lpstr>性能</vt:lpstr>
      <vt:lpstr>安全</vt:lpstr>
      <vt:lpstr>数据存储</vt:lpstr>
      <vt:lpstr>容灾</vt:lpstr>
      <vt:lpstr>CDN</vt:lpstr>
      <vt:lpstr>监控系统</vt:lpstr>
      <vt:lpstr>资源评估</vt:lpstr>
      <vt:lpstr>故障处理预案</vt:lpstr>
      <vt:lpstr>新区开放计划获取</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pc</cp:lastModifiedBy>
  <dcterms:created xsi:type="dcterms:W3CDTF">2018-05-31T11:51:25Z</dcterms:created>
  <dcterms:modified xsi:type="dcterms:W3CDTF">2018-06-20T10:22:19Z</dcterms:modified>
</cp:coreProperties>
</file>