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w-my.sharepoint.com/personal/goodesa_staff_vuw_ac_nz/Documents/PhD/4_Chapter4/"/>
    </mc:Choice>
  </mc:AlternateContent>
  <xr:revisionPtr revIDLastSave="0" documentId="8_{ADD49F21-1ED7-40BF-BC46-85F0222B733F}" xr6:coauthVersionLast="47" xr6:coauthVersionMax="47" xr10:uidLastSave="{00000000-0000-0000-0000-000000000000}"/>
  <bookViews>
    <workbookView xWindow="-120" yWindow="-120" windowWidth="29040" windowHeight="15840" xr2:uid="{8599CD1C-7684-4B69-AF41-9A5BD359F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<sst xmlns="http://schemas.openxmlformats.org/spreadsheetml/2006/main" count="32" uniqueCount="18">
  <si>
    <t>Year</t>
  </si>
  <si>
    <t>No. patches</t>
  </si>
  <si>
    <t>Patch area (ha)</t>
  </si>
  <si>
    <t>Class area (ha)</t>
  </si>
  <si>
    <t>% total area</t>
  </si>
  <si>
    <t>ENN distance (m)</t>
  </si>
  <si>
    <t>Contiguity index</t>
  </si>
  <si>
    <t>Patch density</t>
  </si>
  <si>
    <t>Cohesion (%)</t>
  </si>
  <si>
    <t>Depth (m)</t>
  </si>
  <si>
    <t>Curvature</t>
  </si>
  <si>
    <t>Backscatter (dB)</t>
  </si>
  <si>
    <t>Fishing effort (no. tows)</t>
  </si>
  <si>
    <t>Mean</t>
  </si>
  <si>
    <t>SD</t>
  </si>
  <si>
    <t xml:space="preserve">Min. </t>
  </si>
  <si>
    <t>Max.</t>
  </si>
  <si>
    <t>Community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</si>
</sst>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9"/>
      <color theme="1"/>
      <name val="Palatino"/>
    </font>
    <font>
      <sz val="9"/>
      <color theme="1"/>
      <name val="Palatino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AE61-182E-4CCB-88A3-D8EA84E9F6CD}">
  <dimension ref="A1:Y42"/>
  <sheetViews>
    <sheetView tabSelected="1" workbookViewId="0">
      <selection activeCell="G10" sqref="G10"/>
    </sheetView>
  </sheetViews>
  <sheetFormatPr defaultRowHeight="15"/>
  <sheetData>
    <row r="1" spans="1:25">
      <c r="A1" s="1" t="s">
        <v>17</v>
      </c>
      <c r="B1" s="2" t="s">
        <v>0</v>
      </c>
      <c r="C1" s="3" t="s">
        <v>1</v>
      </c>
      <c r="D1" s="4" t="s">
        <v>2</v>
      </c>
      <c r="E1" s="5"/>
      <c r="F1" s="6" t="s">
        <v>3</v>
      </c>
      <c r="G1" s="2" t="s">
        <v>4</v>
      </c>
      <c r="H1" s="4" t="s">
        <v>5</v>
      </c>
      <c r="I1" s="5"/>
      <c r="J1" s="7" t="s">
        <v>6</v>
      </c>
      <c r="K1" s="5"/>
      <c r="L1" s="3" t="s">
        <v>7</v>
      </c>
      <c r="M1" s="3" t="s">
        <v>8</v>
      </c>
      <c r="N1" s="4" t="s">
        <v>9</v>
      </c>
      <c r="O1" s="4"/>
      <c r="P1" s="5"/>
      <c r="Q1" s="7" t="s">
        <v>10</v>
      </c>
      <c r="R1" s="4"/>
      <c r="S1" s="5"/>
      <c r="T1" s="7" t="s">
        <v>11</v>
      </c>
      <c r="U1" s="4"/>
      <c r="V1" s="5"/>
      <c r="W1" s="7" t="s">
        <v>12</v>
      </c>
      <c r="X1" s="4"/>
      <c r="Y1" s="5"/>
    </row>
    <row r="2" spans="1:25">
      <c r="A2" s="8"/>
      <c r="B2" s="9"/>
      <c r="C2" s="10"/>
      <c r="D2" s="11" t="s">
        <v>13</v>
      </c>
      <c r="E2" s="12" t="s">
        <v>14</v>
      </c>
      <c r="F2" s="13"/>
      <c r="G2" s="9"/>
      <c r="H2" s="11" t="s">
        <v>13</v>
      </c>
      <c r="I2" s="12" t="s">
        <v>14</v>
      </c>
      <c r="J2" s="11" t="s">
        <v>13</v>
      </c>
      <c r="K2" s="12" t="s">
        <v>14</v>
      </c>
      <c r="L2" s="10"/>
      <c r="M2" s="10"/>
      <c r="N2" s="11" t="s">
        <v>15</v>
      </c>
      <c r="O2" s="11" t="s">
        <v>16</v>
      </c>
      <c r="P2" s="12" t="s">
        <v>13</v>
      </c>
      <c r="Q2" s="11" t="s">
        <v>15</v>
      </c>
      <c r="R2" s="11" t="s">
        <v>16</v>
      </c>
      <c r="S2" s="12" t="s">
        <v>13</v>
      </c>
      <c r="T2" s="11" t="s">
        <v>15</v>
      </c>
      <c r="U2" s="11" t="s">
        <v>16</v>
      </c>
      <c r="V2" s="12" t="s">
        <v>13</v>
      </c>
      <c r="W2" s="11" t="s">
        <v>15</v>
      </c>
      <c r="X2" s="11" t="s">
        <v>16</v>
      </c>
      <c r="Y2" s="12" t="s">
        <v>13</v>
      </c>
    </row>
    <row r="3" spans="1:25">
      <c r="A3" s="14">
        <v>1</v>
      </c>
      <c r="B3" s="15">
        <v>2001</v>
      </c>
      <c r="C3" s="16">
        <v>39</v>
      </c>
      <c r="D3" s="17">
        <v>0.79647400000000002</v>
      </c>
      <c r="E3" s="18">
        <v>1.6687380000000001</v>
      </c>
      <c r="F3" s="19">
        <v>31.0625</v>
      </c>
      <c r="G3" s="18">
        <f>((F3*0.01)/2.340625)*100</f>
        <v>13.271028037383175</v>
      </c>
      <c r="H3" s="17">
        <v>88.512619789898523</v>
      </c>
      <c r="I3" s="18">
        <v>73.463225562043107</v>
      </c>
      <c r="J3" s="17">
        <v>0.26510106122355293</v>
      </c>
      <c r="K3" s="18">
        <v>0.23090591072090119</v>
      </c>
      <c r="L3" s="20">
        <v>16.66221628838451</v>
      </c>
      <c r="M3" s="20">
        <v>83.365120000000005</v>
      </c>
      <c r="N3" s="21">
        <v>989.74945068359398</v>
      </c>
      <c r="O3" s="21">
        <v>1171.40051269531</v>
      </c>
      <c r="P3" s="22">
        <v>1127.1823397661401</v>
      </c>
      <c r="Q3" s="17">
        <v>-0.189472660422325</v>
      </c>
      <c r="R3" s="17">
        <v>0.684326171875</v>
      </c>
      <c r="S3" s="18">
        <v>0.153233011422062</v>
      </c>
      <c r="T3" s="17">
        <v>-35.639999389648402</v>
      </c>
      <c r="U3" s="17">
        <v>-12.060000419616699</v>
      </c>
      <c r="V3" s="18">
        <v>-23.558979926694601</v>
      </c>
      <c r="W3" s="23">
        <v>0</v>
      </c>
      <c r="X3" s="23">
        <v>113</v>
      </c>
      <c r="Y3" s="18">
        <v>6.1348088531187104</v>
      </c>
    </row>
    <row r="4" spans="1:25">
      <c r="A4" s="14"/>
      <c r="B4" s="15">
        <v>2020</v>
      </c>
      <c r="C4" s="16">
        <v>44</v>
      </c>
      <c r="D4" s="17">
        <v>0.52556800000000004</v>
      </c>
      <c r="E4" s="18">
        <v>1.188021</v>
      </c>
      <c r="F4" s="19">
        <v>23.125</v>
      </c>
      <c r="G4" s="18">
        <f t="shared" ref="G4:G42" si="0">((F4*0.01)/2.340625)*100</f>
        <v>9.8798397863818419</v>
      </c>
      <c r="H4" s="17">
        <v>94.01873848330402</v>
      </c>
      <c r="I4" s="18">
        <v>92.266169543559357</v>
      </c>
      <c r="J4" s="17">
        <v>0.191894795498115</v>
      </c>
      <c r="K4" s="18">
        <v>0.20418567007827351</v>
      </c>
      <c r="L4" s="20">
        <v>18.79839786381843</v>
      </c>
      <c r="M4" s="20">
        <v>79.961129999999997</v>
      </c>
      <c r="N4" s="21">
        <v>1021.77313232422</v>
      </c>
      <c r="O4" s="21">
        <v>1171.40051269531</v>
      </c>
      <c r="P4" s="22">
        <v>1131.22090190166</v>
      </c>
      <c r="Q4" s="17">
        <v>-0.14126953482627899</v>
      </c>
      <c r="R4" s="17">
        <v>0.53605467081069902</v>
      </c>
      <c r="S4" s="18">
        <v>0.156009079372775</v>
      </c>
      <c r="T4" s="17">
        <v>-34.715000152587898</v>
      </c>
      <c r="U4" s="17">
        <v>-12.060000419616699</v>
      </c>
      <c r="V4" s="18">
        <v>-23.573022566614899</v>
      </c>
      <c r="W4" s="23">
        <v>0</v>
      </c>
      <c r="X4" s="23">
        <v>52</v>
      </c>
      <c r="Y4" s="18">
        <v>0.74054054054054097</v>
      </c>
    </row>
    <row r="5" spans="1:25">
      <c r="A5" s="14"/>
      <c r="B5" s="15">
        <v>2040</v>
      </c>
      <c r="C5" s="16">
        <v>43</v>
      </c>
      <c r="D5" s="17">
        <v>0.44912800000000003</v>
      </c>
      <c r="E5" s="18">
        <v>0.80644000000000005</v>
      </c>
      <c r="F5" s="19">
        <v>19.3125</v>
      </c>
      <c r="G5" s="18">
        <f t="shared" si="0"/>
        <v>8.2510013351134841</v>
      </c>
      <c r="H5" s="17">
        <v>92.032312704096029</v>
      </c>
      <c r="I5" s="18">
        <v>95.061671334283162</v>
      </c>
      <c r="J5" s="17">
        <v>0.19729330681188309</v>
      </c>
      <c r="K5" s="18">
        <v>0.202423425449861</v>
      </c>
      <c r="L5" s="20">
        <v>18.371161548731639</v>
      </c>
      <c r="M5" s="20">
        <v>75.680750000000003</v>
      </c>
      <c r="N5" s="21">
        <v>1050.75048828125</v>
      </c>
      <c r="O5" s="21">
        <v>1169.10668945312</v>
      </c>
      <c r="P5" s="22">
        <v>1129.3886311849001</v>
      </c>
      <c r="Q5" s="17">
        <v>-0.14126953482627899</v>
      </c>
      <c r="R5" s="17">
        <v>0.53605467081069902</v>
      </c>
      <c r="S5" s="18">
        <v>0.17164580796130899</v>
      </c>
      <c r="T5" s="17">
        <v>-33.580001831054702</v>
      </c>
      <c r="U5" s="17">
        <v>-12.060000419616699</v>
      </c>
      <c r="V5" s="18">
        <v>-23.303856565728498</v>
      </c>
      <c r="W5" s="23">
        <v>0</v>
      </c>
      <c r="X5" s="23">
        <v>2</v>
      </c>
      <c r="Y5" s="18">
        <v>0.116504854368932</v>
      </c>
    </row>
    <row r="6" spans="1:25">
      <c r="A6" s="14"/>
      <c r="B6" s="15">
        <v>2100</v>
      </c>
      <c r="C6" s="16">
        <v>47</v>
      </c>
      <c r="D6" s="17">
        <v>0.33643600000000001</v>
      </c>
      <c r="E6" s="18">
        <v>0.520235</v>
      </c>
      <c r="F6" s="19">
        <v>15.8125</v>
      </c>
      <c r="G6" s="18">
        <f t="shared" si="0"/>
        <v>6.7556742323097465</v>
      </c>
      <c r="H6" s="17">
        <v>97.215094623938967</v>
      </c>
      <c r="I6" s="18">
        <v>101.5706642785288</v>
      </c>
      <c r="J6" s="17">
        <v>0.1936683455144031</v>
      </c>
      <c r="K6" s="18">
        <v>0.19308348527600799</v>
      </c>
      <c r="L6" s="20">
        <v>20.080106809078771</v>
      </c>
      <c r="M6" s="20">
        <v>71.360799999999998</v>
      </c>
      <c r="N6" s="21">
        <v>1048.94812011719</v>
      </c>
      <c r="O6" s="21">
        <v>1169.10668945312</v>
      </c>
      <c r="P6" s="22">
        <v>1125.684458857</v>
      </c>
      <c r="Q6" s="17">
        <v>-0.14126953482627899</v>
      </c>
      <c r="R6" s="17">
        <v>0.58931642770767201</v>
      </c>
      <c r="S6" s="18">
        <v>0.19976222830762</v>
      </c>
      <c r="T6" s="17">
        <v>-33.580001831054702</v>
      </c>
      <c r="U6" s="17">
        <v>-12.060000419616699</v>
      </c>
      <c r="V6" s="18">
        <v>-23.033557341504</v>
      </c>
      <c r="W6" s="23">
        <v>0</v>
      </c>
      <c r="X6" s="23">
        <v>1</v>
      </c>
      <c r="Y6" s="18">
        <v>3.9525691699604697E-3</v>
      </c>
    </row>
    <row r="7" spans="1:25">
      <c r="A7" s="14"/>
      <c r="B7" s="15">
        <v>2200</v>
      </c>
      <c r="C7" s="16">
        <v>49</v>
      </c>
      <c r="D7" s="17">
        <v>0.279337</v>
      </c>
      <c r="E7" s="18">
        <v>0.39489400000000002</v>
      </c>
      <c r="F7" s="19">
        <v>13.6875</v>
      </c>
      <c r="G7" s="18">
        <f t="shared" si="0"/>
        <v>5.8477970627503328</v>
      </c>
      <c r="H7" s="17">
        <v>89.978061172992582</v>
      </c>
      <c r="I7" s="18">
        <v>83.093631533689006</v>
      </c>
      <c r="J7" s="17">
        <v>0.18052066980638409</v>
      </c>
      <c r="K7" s="18">
        <v>0.18348515803371571</v>
      </c>
      <c r="L7" s="20">
        <v>20.934579439252339</v>
      </c>
      <c r="M7" s="20">
        <v>65.925529999999995</v>
      </c>
      <c r="N7" s="21">
        <v>1029.87609863281</v>
      </c>
      <c r="O7" s="21">
        <v>1160.0302734375</v>
      </c>
      <c r="P7" s="22">
        <v>1122.1752561804401</v>
      </c>
      <c r="Q7" s="17">
        <v>-5.37109375E-3</v>
      </c>
      <c r="R7" s="17">
        <v>0.58931642770767201</v>
      </c>
      <c r="S7" s="18">
        <v>0.22833814921248799</v>
      </c>
      <c r="T7" s="17">
        <v>-31.530000686645501</v>
      </c>
      <c r="U7" s="17">
        <v>-12.456666946411101</v>
      </c>
      <c r="V7" s="18">
        <v>-23.173051742658199</v>
      </c>
      <c r="W7" s="23">
        <v>0</v>
      </c>
      <c r="X7" s="23">
        <v>0</v>
      </c>
      <c r="Y7" s="18">
        <v>0</v>
      </c>
    </row>
    <row r="8" spans="1:25">
      <c r="A8" s="14">
        <v>2</v>
      </c>
      <c r="B8" s="15">
        <v>2001</v>
      </c>
      <c r="C8" s="16">
        <v>9</v>
      </c>
      <c r="D8" s="17">
        <v>6.7777779999999996</v>
      </c>
      <c r="E8" s="18">
        <v>19.74943</v>
      </c>
      <c r="F8" s="19">
        <v>61</v>
      </c>
      <c r="G8" s="18">
        <f t="shared" si="0"/>
        <v>26.061415220293721</v>
      </c>
      <c r="H8" s="17">
        <v>76.762260042133221</v>
      </c>
      <c r="I8" s="18">
        <v>36.602593656418769</v>
      </c>
      <c r="J8" s="17">
        <v>0.1910756708338201</v>
      </c>
      <c r="K8" s="18">
        <v>0.30468386257668811</v>
      </c>
      <c r="L8" s="20">
        <v>3.8451268357810422</v>
      </c>
      <c r="M8" s="20">
        <v>97.965109999999996</v>
      </c>
      <c r="N8" s="21">
        <v>938.75634765625</v>
      </c>
      <c r="O8" s="21">
        <v>1161.00280761719</v>
      </c>
      <c r="P8" s="22">
        <v>1051.8984139239201</v>
      </c>
      <c r="Q8" s="17">
        <v>-0.52755856513977095</v>
      </c>
      <c r="R8" s="17">
        <v>0.43314453959464999</v>
      </c>
      <c r="S8" s="18">
        <v>-4.26649648837037E-2</v>
      </c>
      <c r="T8" s="17">
        <v>-29.1049995422363</v>
      </c>
      <c r="U8" s="17">
        <v>-9.1800003051757795</v>
      </c>
      <c r="V8" s="18">
        <v>-19.2385450660205</v>
      </c>
      <c r="W8" s="23">
        <v>0</v>
      </c>
      <c r="X8" s="23">
        <v>134</v>
      </c>
      <c r="Y8" s="18">
        <v>7.75</v>
      </c>
    </row>
    <row r="9" spans="1:25">
      <c r="A9" s="14"/>
      <c r="B9" s="15">
        <v>2020</v>
      </c>
      <c r="C9" s="16">
        <v>23</v>
      </c>
      <c r="D9" s="17">
        <v>1.5054350000000001</v>
      </c>
      <c r="E9" s="18">
        <v>2.4503529999999998</v>
      </c>
      <c r="F9" s="19">
        <v>34.625</v>
      </c>
      <c r="G9" s="18">
        <f t="shared" si="0"/>
        <v>14.79305740987984</v>
      </c>
      <c r="H9" s="17">
        <v>72.411115759266536</v>
      </c>
      <c r="I9" s="18">
        <v>39.901866687626359</v>
      </c>
      <c r="J9" s="17">
        <v>0.26684183037203052</v>
      </c>
      <c r="K9" s="18">
        <v>0.31639313835896388</v>
      </c>
      <c r="L9" s="20">
        <v>9.8264352469959952</v>
      </c>
      <c r="M9" s="20">
        <v>88.678240000000002</v>
      </c>
      <c r="N9" s="21">
        <v>951.33294677734398</v>
      </c>
      <c r="O9" s="21">
        <v>1161.00280761719</v>
      </c>
      <c r="P9" s="22">
        <v>1066.09842282512</v>
      </c>
      <c r="Q9" s="17">
        <v>-0.52755856513977095</v>
      </c>
      <c r="R9" s="17">
        <v>0.37227538228035001</v>
      </c>
      <c r="S9" s="18">
        <v>-0.122246093713841</v>
      </c>
      <c r="T9" s="17">
        <v>-28.795000076293899</v>
      </c>
      <c r="U9" s="17">
        <v>-10.0200004577637</v>
      </c>
      <c r="V9" s="18">
        <v>-19.126146209799401</v>
      </c>
      <c r="W9" s="23">
        <v>0</v>
      </c>
      <c r="X9" s="23">
        <v>42</v>
      </c>
      <c r="Y9" s="18">
        <v>2.7960288808664302</v>
      </c>
    </row>
    <row r="10" spans="1:25">
      <c r="A10" s="14"/>
      <c r="B10" s="15">
        <v>2040</v>
      </c>
      <c r="C10" s="16">
        <v>36</v>
      </c>
      <c r="D10" s="17">
        <v>0.54340299999999997</v>
      </c>
      <c r="E10" s="18">
        <v>1.1614930000000001</v>
      </c>
      <c r="F10" s="19">
        <v>19.5625</v>
      </c>
      <c r="G10" s="18">
        <f t="shared" si="0"/>
        <v>8.3578104138851792</v>
      </c>
      <c r="H10" s="17">
        <v>68.075247730716342</v>
      </c>
      <c r="I10" s="18">
        <v>44.934041588106069</v>
      </c>
      <c r="J10" s="17">
        <v>0.22020915848895051</v>
      </c>
      <c r="K10" s="18">
        <v>0.24163702052088909</v>
      </c>
      <c r="L10" s="20">
        <v>15.380507343124171</v>
      </c>
      <c r="M10" s="20">
        <v>78.289910000000006</v>
      </c>
      <c r="N10" s="21">
        <v>963.76971435546898</v>
      </c>
      <c r="O10" s="21">
        <v>1161.00280761719</v>
      </c>
      <c r="P10" s="22">
        <v>1071.7059228671601</v>
      </c>
      <c r="Q10" s="17">
        <v>-0.52755856513977095</v>
      </c>
      <c r="R10" s="17">
        <v>0.37227538228035001</v>
      </c>
      <c r="S10" s="18">
        <v>-0.13137426988147599</v>
      </c>
      <c r="T10" s="17">
        <v>-28.5633335113525</v>
      </c>
      <c r="U10" s="17">
        <v>-10.2200002670288</v>
      </c>
      <c r="V10" s="18">
        <v>-19.4728167963485</v>
      </c>
      <c r="W10" s="23">
        <v>0</v>
      </c>
      <c r="X10" s="23">
        <v>2</v>
      </c>
      <c r="Y10" s="18">
        <v>0.25559105431309898</v>
      </c>
    </row>
    <row r="11" spans="1:25">
      <c r="A11" s="14"/>
      <c r="B11" s="15">
        <v>2100</v>
      </c>
      <c r="C11" s="16">
        <v>28</v>
      </c>
      <c r="D11" s="17">
        <v>0.48214299999999999</v>
      </c>
      <c r="E11" s="18">
        <v>1.0083359999999999</v>
      </c>
      <c r="F11" s="19">
        <v>13.5</v>
      </c>
      <c r="G11" s="18">
        <f t="shared" si="0"/>
        <v>5.767690253671562</v>
      </c>
      <c r="H11" s="17">
        <v>69.572560412089075</v>
      </c>
      <c r="I11" s="18">
        <v>37.003727267605562</v>
      </c>
      <c r="J11" s="17">
        <v>0.20406557684802321</v>
      </c>
      <c r="K11" s="18">
        <v>0.2157039837999972</v>
      </c>
      <c r="L11" s="20">
        <v>11.96261682242991</v>
      </c>
      <c r="M11" s="20">
        <v>78.079890000000006</v>
      </c>
      <c r="N11" s="21">
        <v>963.76971435546898</v>
      </c>
      <c r="O11" s="21">
        <v>1155.83728027344</v>
      </c>
      <c r="P11" s="22">
        <v>1063.8680736400499</v>
      </c>
      <c r="Q11" s="17">
        <v>-0.52755856513977095</v>
      </c>
      <c r="R11" s="17">
        <v>0.37227538228035001</v>
      </c>
      <c r="S11" s="18">
        <v>-0.114065664669296</v>
      </c>
      <c r="T11" s="17">
        <v>-26.825000762939499</v>
      </c>
      <c r="U11" s="17">
        <v>-12.4650001525879</v>
      </c>
      <c r="V11" s="18">
        <v>-19.7681249777476</v>
      </c>
      <c r="W11" s="23">
        <v>0</v>
      </c>
      <c r="X11" s="23">
        <v>1</v>
      </c>
      <c r="Y11" s="18">
        <v>3.7037037037037E-2</v>
      </c>
    </row>
    <row r="12" spans="1:25">
      <c r="A12" s="14"/>
      <c r="B12" s="15">
        <v>2200</v>
      </c>
      <c r="C12" s="16">
        <v>22</v>
      </c>
      <c r="D12" s="17">
        <v>0.42045500000000002</v>
      </c>
      <c r="E12" s="18">
        <v>0.67402399999999996</v>
      </c>
      <c r="F12" s="19">
        <v>9.25</v>
      </c>
      <c r="G12" s="18">
        <f t="shared" si="0"/>
        <v>3.9519359145527364</v>
      </c>
      <c r="H12" s="17">
        <v>70.570048818560664</v>
      </c>
      <c r="I12" s="18">
        <v>72.10676628128175</v>
      </c>
      <c r="J12" s="17">
        <v>0.2143099509507492</v>
      </c>
      <c r="K12" s="18">
        <v>0.20148580452352099</v>
      </c>
      <c r="L12" s="20">
        <v>9.3991989319092131</v>
      </c>
      <c r="M12" s="20">
        <v>73.186670000000007</v>
      </c>
      <c r="N12" s="21">
        <v>963.76971435546898</v>
      </c>
      <c r="O12" s="21">
        <v>1142.50891113281</v>
      </c>
      <c r="P12" s="22">
        <v>1057.26217032768</v>
      </c>
      <c r="Q12" s="17">
        <v>-0.52755856513977095</v>
      </c>
      <c r="R12" s="17">
        <v>0.37227538228035001</v>
      </c>
      <c r="S12" s="18">
        <v>-0.12889311905648301</v>
      </c>
      <c r="T12" s="17">
        <v>-26.825000762939499</v>
      </c>
      <c r="U12" s="17">
        <v>-13.3133335113525</v>
      </c>
      <c r="V12" s="18">
        <v>-20.094234195915401</v>
      </c>
      <c r="W12" s="23">
        <v>0</v>
      </c>
      <c r="X12" s="23">
        <v>0</v>
      </c>
      <c r="Y12" s="18">
        <v>0</v>
      </c>
    </row>
    <row r="13" spans="1:25">
      <c r="A13" s="14">
        <v>3</v>
      </c>
      <c r="B13" s="15">
        <v>2001</v>
      </c>
      <c r="C13" s="16">
        <v>7</v>
      </c>
      <c r="D13" s="17">
        <v>5.3482139999999996</v>
      </c>
      <c r="E13" s="18">
        <v>9.1285559999999997</v>
      </c>
      <c r="F13" s="19">
        <v>37.4375</v>
      </c>
      <c r="G13" s="18">
        <f t="shared" si="0"/>
        <v>15.994659546061415</v>
      </c>
      <c r="H13" s="17">
        <v>276.99312660515977</v>
      </c>
      <c r="I13" s="18">
        <v>113.5037845877728</v>
      </c>
      <c r="J13" s="17">
        <v>0.53882946692710398</v>
      </c>
      <c r="K13" s="18">
        <v>0.32353995843546468</v>
      </c>
      <c r="L13" s="20">
        <v>2.990654205607477</v>
      </c>
      <c r="M13" s="20">
        <v>94.733220000000003</v>
      </c>
      <c r="N13" s="21">
        <v>1000.98266601562</v>
      </c>
      <c r="O13" s="21">
        <v>1159.40576171875</v>
      </c>
      <c r="P13" s="22">
        <v>1111.2924573385701</v>
      </c>
      <c r="Q13" s="17">
        <v>0.166875004768372</v>
      </c>
      <c r="R13" s="17">
        <v>0.84927731752395597</v>
      </c>
      <c r="S13" s="18">
        <v>0.53808926299637305</v>
      </c>
      <c r="T13" s="17">
        <v>-36.560001373291001</v>
      </c>
      <c r="U13" s="17">
        <v>-8.0900001525878906</v>
      </c>
      <c r="V13" s="18">
        <v>-21.917199190550502</v>
      </c>
      <c r="W13" s="23">
        <v>0</v>
      </c>
      <c r="X13" s="23">
        <v>11</v>
      </c>
      <c r="Y13" s="18">
        <v>0.51419031719532604</v>
      </c>
    </row>
    <row r="14" spans="1:25">
      <c r="A14" s="14"/>
      <c r="B14" s="15">
        <v>2020</v>
      </c>
      <c r="C14" s="16">
        <v>10</v>
      </c>
      <c r="D14" s="17">
        <v>3.7374999999999998</v>
      </c>
      <c r="E14" s="18">
        <v>7.8678759999999999</v>
      </c>
      <c r="F14" s="19">
        <v>37.375</v>
      </c>
      <c r="G14" s="18">
        <f t="shared" si="0"/>
        <v>15.967957276368491</v>
      </c>
      <c r="H14" s="17">
        <v>202.20377375366829</v>
      </c>
      <c r="I14" s="18">
        <v>106.6595512198371</v>
      </c>
      <c r="J14" s="17">
        <v>0.38818795285629881</v>
      </c>
      <c r="K14" s="18">
        <v>0.3546449468226735</v>
      </c>
      <c r="L14" s="20">
        <v>4.2723631508678226</v>
      </c>
      <c r="M14" s="20">
        <v>94.513220000000004</v>
      </c>
      <c r="N14" s="21">
        <v>1000.98266601562</v>
      </c>
      <c r="O14" s="21">
        <v>1161.7607421875</v>
      </c>
      <c r="P14" s="22">
        <v>1111.1445167567001</v>
      </c>
      <c r="Q14" s="17">
        <v>2.6757812593132301E-3</v>
      </c>
      <c r="R14" s="17">
        <v>0.84927731752395597</v>
      </c>
      <c r="S14" s="18">
        <v>0.53743387754721506</v>
      </c>
      <c r="T14" s="17">
        <v>-36.560001373291001</v>
      </c>
      <c r="U14" s="17">
        <v>-8.0900001525878906</v>
      </c>
      <c r="V14" s="18">
        <v>-22.032356161736299</v>
      </c>
      <c r="W14" s="23">
        <v>0</v>
      </c>
      <c r="X14" s="23">
        <v>102</v>
      </c>
      <c r="Y14" s="18">
        <v>0.70401337792642105</v>
      </c>
    </row>
    <row r="15" spans="1:25">
      <c r="A15" s="14"/>
      <c r="B15" s="15">
        <v>2040</v>
      </c>
      <c r="C15" s="16">
        <v>11</v>
      </c>
      <c r="D15" s="17">
        <v>3.2215910000000001</v>
      </c>
      <c r="E15" s="18">
        <v>7.1882809999999999</v>
      </c>
      <c r="F15" s="19">
        <v>35.4375</v>
      </c>
      <c r="G15" s="18">
        <f t="shared" si="0"/>
        <v>15.140186915887849</v>
      </c>
      <c r="H15" s="17">
        <v>157.4786944817875</v>
      </c>
      <c r="I15" s="18">
        <v>115.5227547401075</v>
      </c>
      <c r="J15" s="17">
        <v>0.39875442985199078</v>
      </c>
      <c r="K15" s="18">
        <v>0.33988112551955818</v>
      </c>
      <c r="L15" s="20">
        <v>4.6995994659546074</v>
      </c>
      <c r="M15" s="20">
        <v>94.043369999999996</v>
      </c>
      <c r="N15" s="21">
        <v>1039.53344726562</v>
      </c>
      <c r="O15" s="21">
        <v>1165.70300292969</v>
      </c>
      <c r="P15" s="22">
        <v>1112.78350733197</v>
      </c>
      <c r="Q15" s="17">
        <v>-7.3300778865814195E-2</v>
      </c>
      <c r="R15" s="17">
        <v>0.84927731752395597</v>
      </c>
      <c r="S15" s="18">
        <v>0.53253733972867701</v>
      </c>
      <c r="T15" s="17">
        <v>-36.560001373291001</v>
      </c>
      <c r="U15" s="17">
        <v>-8.0900001525878906</v>
      </c>
      <c r="V15" s="18">
        <v>-22.092487927256901</v>
      </c>
      <c r="W15" s="23">
        <v>0</v>
      </c>
      <c r="X15" s="23">
        <v>7</v>
      </c>
      <c r="Y15" s="18">
        <v>0.30864197530864201</v>
      </c>
    </row>
    <row r="16" spans="1:25">
      <c r="A16" s="14"/>
      <c r="B16" s="15">
        <v>2100</v>
      </c>
      <c r="C16" s="16">
        <v>19</v>
      </c>
      <c r="D16" s="17">
        <v>1.4078949999999999</v>
      </c>
      <c r="E16" s="18">
        <v>4.1905760000000001</v>
      </c>
      <c r="F16" s="19">
        <v>26.75</v>
      </c>
      <c r="G16" s="18">
        <f t="shared" si="0"/>
        <v>11.428571428571429</v>
      </c>
      <c r="H16" s="17">
        <v>107.7643920594227</v>
      </c>
      <c r="I16" s="18">
        <v>137.81023189661889</v>
      </c>
      <c r="J16" s="17">
        <v>0.25173470820977739</v>
      </c>
      <c r="K16" s="18">
        <v>0.27176834671445349</v>
      </c>
      <c r="L16" s="20">
        <v>8.1174899866488648</v>
      </c>
      <c r="M16" s="20">
        <v>92.037570000000002</v>
      </c>
      <c r="N16" s="21">
        <v>1050.509765625</v>
      </c>
      <c r="O16" s="21">
        <v>1166.42980957031</v>
      </c>
      <c r="P16" s="22">
        <v>1117.1187587274601</v>
      </c>
      <c r="Q16" s="17">
        <v>-3.8515623658895499E-2</v>
      </c>
      <c r="R16" s="17">
        <v>0.80513674020767201</v>
      </c>
      <c r="S16" s="18">
        <v>0.53358580908415998</v>
      </c>
      <c r="T16" s="17">
        <v>-36.560001373291001</v>
      </c>
      <c r="U16" s="17">
        <v>-8.0900001525878906</v>
      </c>
      <c r="V16" s="18">
        <v>-21.695628500430399</v>
      </c>
      <c r="W16" s="23">
        <v>0</v>
      </c>
      <c r="X16" s="23">
        <v>1</v>
      </c>
      <c r="Y16" s="18">
        <v>1.86915887850467E-2</v>
      </c>
    </row>
    <row r="17" spans="1:25">
      <c r="A17" s="14"/>
      <c r="B17" s="15">
        <v>2200</v>
      </c>
      <c r="C17" s="16">
        <v>12</v>
      </c>
      <c r="D17" s="17">
        <v>2.1145830000000001</v>
      </c>
      <c r="E17" s="18">
        <v>5.031282</v>
      </c>
      <c r="F17" s="19">
        <v>25.375</v>
      </c>
      <c r="G17" s="18">
        <f t="shared" si="0"/>
        <v>10.841121495327103</v>
      </c>
      <c r="H17" s="17">
        <v>100.9636592472549</v>
      </c>
      <c r="I17" s="18">
        <v>134.05428823524869</v>
      </c>
      <c r="J17" s="17">
        <v>0.37932915988114962</v>
      </c>
      <c r="K17" s="18">
        <v>0.2507455039039484</v>
      </c>
      <c r="L17" s="20">
        <v>5.1268357810413878</v>
      </c>
      <c r="M17" s="20">
        <v>92.397940000000006</v>
      </c>
      <c r="N17" s="21">
        <v>1050.509765625</v>
      </c>
      <c r="O17" s="21">
        <v>1159.39196777344</v>
      </c>
      <c r="P17" s="22">
        <v>1116.3193266168601</v>
      </c>
      <c r="Q17" s="17">
        <v>0.175156250596046</v>
      </c>
      <c r="R17" s="17">
        <v>0.80513674020767201</v>
      </c>
      <c r="S17" s="18">
        <v>0.55031928240225203</v>
      </c>
      <c r="T17" s="17">
        <v>-36.560001373291001</v>
      </c>
      <c r="U17" s="17">
        <v>-8.0900001525878906</v>
      </c>
      <c r="V17" s="18">
        <v>-21.483868631823299</v>
      </c>
      <c r="W17" s="23">
        <v>0</v>
      </c>
      <c r="X17" s="23">
        <v>0</v>
      </c>
      <c r="Y17" s="18">
        <v>0</v>
      </c>
    </row>
    <row r="18" spans="1:25">
      <c r="A18" s="14">
        <v>4</v>
      </c>
      <c r="B18" s="15">
        <v>2001</v>
      </c>
      <c r="C18" s="16">
        <v>2</v>
      </c>
      <c r="D18" s="17">
        <v>6.25E-2</v>
      </c>
      <c r="E18" s="18">
        <v>0</v>
      </c>
      <c r="F18" s="19">
        <v>0.125</v>
      </c>
      <c r="G18" s="18">
        <f t="shared" si="0"/>
        <v>5.3404539385847799E-2</v>
      </c>
      <c r="H18" s="17">
        <v>772.17226057402502</v>
      </c>
      <c r="I18" s="18">
        <v>0</v>
      </c>
      <c r="J18" s="17">
        <v>0</v>
      </c>
      <c r="K18" s="18">
        <v>0</v>
      </c>
      <c r="L18" s="20">
        <v>0.85447263017356478</v>
      </c>
      <c r="M18" s="20">
        <v>0</v>
      </c>
      <c r="N18" s="21">
        <v>968.05517578125</v>
      </c>
      <c r="O18" s="21">
        <v>1056.01684570312</v>
      </c>
      <c r="P18" s="22">
        <v>1012.03601074219</v>
      </c>
      <c r="Q18" s="17">
        <v>0.35512694716453602</v>
      </c>
      <c r="R18" s="17">
        <v>0.36746093630790699</v>
      </c>
      <c r="S18" s="18">
        <v>0.36129394173622098</v>
      </c>
      <c r="T18" s="17">
        <v>-11.4799995422363</v>
      </c>
      <c r="U18" s="17">
        <v>-5.9800000190734899</v>
      </c>
      <c r="V18" s="18">
        <v>-8.7299997806549108</v>
      </c>
      <c r="W18" s="23">
        <v>1</v>
      </c>
      <c r="X18" s="23">
        <v>2</v>
      </c>
      <c r="Y18" s="18">
        <v>1.5</v>
      </c>
    </row>
    <row r="19" spans="1:25">
      <c r="A19" s="14"/>
      <c r="B19" s="15">
        <v>2020</v>
      </c>
      <c r="C19" s="16">
        <v>19</v>
      </c>
      <c r="D19" s="17">
        <v>2.8157890000000001</v>
      </c>
      <c r="E19" s="18">
        <v>11.75933</v>
      </c>
      <c r="F19" s="19">
        <v>53.5</v>
      </c>
      <c r="G19" s="18">
        <f t="shared" si="0"/>
        <v>22.857142857142858</v>
      </c>
      <c r="H19" s="17">
        <v>65.19355352631213</v>
      </c>
      <c r="I19" s="18">
        <v>21.885067199177989</v>
      </c>
      <c r="J19" s="17">
        <v>0.1298608443249242</v>
      </c>
      <c r="K19" s="18">
        <v>0.1800581546252914</v>
      </c>
      <c r="L19" s="20">
        <v>8.1174899866488648</v>
      </c>
      <c r="M19" s="20">
        <v>97.613950000000003</v>
      </c>
      <c r="N19" s="21">
        <v>907.76666259765602</v>
      </c>
      <c r="O19" s="21">
        <v>1158.35424804688</v>
      </c>
      <c r="P19" s="22">
        <v>1037.25623029192</v>
      </c>
      <c r="Q19" s="17">
        <v>-0.34724608063697798</v>
      </c>
      <c r="R19" s="17">
        <v>0.78942382335662797</v>
      </c>
      <c r="S19" s="18">
        <v>0.155931658956595</v>
      </c>
      <c r="T19" s="17">
        <v>-30.434999465942401</v>
      </c>
      <c r="U19" s="17">
        <v>-5.9800000190734899</v>
      </c>
      <c r="V19" s="18">
        <v>-19.442593441388301</v>
      </c>
      <c r="W19" s="23">
        <v>1</v>
      </c>
      <c r="X19" s="23">
        <v>196</v>
      </c>
      <c r="Y19" s="18">
        <v>13.7593457943925</v>
      </c>
    </row>
    <row r="20" spans="1:25">
      <c r="A20" s="14"/>
      <c r="B20" s="15">
        <v>2040</v>
      </c>
      <c r="C20" s="16">
        <v>11</v>
      </c>
      <c r="D20" s="17">
        <v>6.3238640000000004</v>
      </c>
      <c r="E20" s="18">
        <v>20.228590000000001</v>
      </c>
      <c r="F20" s="19">
        <v>69.5625</v>
      </c>
      <c r="G20" s="18">
        <f t="shared" si="0"/>
        <v>29.719626168224302</v>
      </c>
      <c r="H20" s="17">
        <v>75.059654061718618</v>
      </c>
      <c r="I20" s="18">
        <v>45.306215526665213</v>
      </c>
      <c r="J20" s="17">
        <v>0.21565515883064629</v>
      </c>
      <c r="K20" s="18">
        <v>0.23815542417687999</v>
      </c>
      <c r="L20" s="20">
        <v>4.6995994659546074</v>
      </c>
      <c r="M20" s="20">
        <v>98.342119999999994</v>
      </c>
      <c r="N20" s="21">
        <v>936.12158203125</v>
      </c>
      <c r="O20" s="21">
        <v>1160.50561523438</v>
      </c>
      <c r="P20" s="22">
        <v>1058.0337589671799</v>
      </c>
      <c r="Q20" s="17">
        <v>-0.48791015148162797</v>
      </c>
      <c r="R20" s="17">
        <v>0.61825197935104403</v>
      </c>
      <c r="S20" s="18">
        <v>4.36493079288384E-2</v>
      </c>
      <c r="T20" s="17">
        <v>-31.194999694824201</v>
      </c>
      <c r="U20" s="17">
        <v>-5.9800000190734899</v>
      </c>
      <c r="V20" s="18">
        <v>-18.8797993094452</v>
      </c>
      <c r="W20" s="23">
        <v>1</v>
      </c>
      <c r="X20" s="23">
        <v>52</v>
      </c>
      <c r="Y20" s="18">
        <v>6.2830188679245298</v>
      </c>
    </row>
    <row r="21" spans="1:25">
      <c r="A21" s="14"/>
      <c r="B21" s="15">
        <v>2100</v>
      </c>
      <c r="C21" s="16">
        <v>68</v>
      </c>
      <c r="D21" s="17">
        <v>0.266544</v>
      </c>
      <c r="E21" s="18">
        <v>0.36051299999999997</v>
      </c>
      <c r="F21" s="19">
        <v>18.125</v>
      </c>
      <c r="G21" s="18">
        <f t="shared" si="0"/>
        <v>7.7436582109479302</v>
      </c>
      <c r="H21" s="17">
        <v>64.701624925350274</v>
      </c>
      <c r="I21" s="18">
        <v>30.007855135124579</v>
      </c>
      <c r="J21" s="17">
        <v>0.15251685270067619</v>
      </c>
      <c r="K21" s="18">
        <v>0.1439523467731211</v>
      </c>
      <c r="L21" s="20">
        <v>29.052069425901198</v>
      </c>
      <c r="M21" s="20">
        <v>66.606970000000004</v>
      </c>
      <c r="N21" s="21">
        <v>963.77288818359398</v>
      </c>
      <c r="O21" s="21">
        <v>1161.00280761719</v>
      </c>
      <c r="P21" s="22">
        <v>1085.0829185748901</v>
      </c>
      <c r="Q21" s="17">
        <v>-0.49955078959464999</v>
      </c>
      <c r="R21" s="17">
        <v>0.33810546994209301</v>
      </c>
      <c r="S21" s="18">
        <v>-4.7895710160233203E-2</v>
      </c>
      <c r="T21" s="17">
        <v>-28.5633335113525</v>
      </c>
      <c r="U21" s="17">
        <v>-11.1499996185303</v>
      </c>
      <c r="V21" s="18">
        <v>-18.796252862338399</v>
      </c>
      <c r="W21" s="23">
        <v>1</v>
      </c>
      <c r="X21" s="23">
        <v>2</v>
      </c>
      <c r="Y21" s="18">
        <v>1.05862068965517</v>
      </c>
    </row>
    <row r="22" spans="1:25">
      <c r="A22" s="14"/>
      <c r="B22" s="15">
        <v>2200</v>
      </c>
      <c r="C22" s="16">
        <v>5</v>
      </c>
      <c r="D22" s="17">
        <v>0.22500000000000001</v>
      </c>
      <c r="E22" s="18">
        <v>0.121835</v>
      </c>
      <c r="F22" s="19">
        <v>1.125</v>
      </c>
      <c r="G22" s="18">
        <f t="shared" si="0"/>
        <v>0.48064085447263011</v>
      </c>
      <c r="H22" s="17">
        <v>77.360679774997891</v>
      </c>
      <c r="I22" s="18">
        <v>28.291456854283581</v>
      </c>
      <c r="J22" s="17">
        <v>0.17</v>
      </c>
      <c r="K22" s="18">
        <v>0.10567244989431571</v>
      </c>
      <c r="L22" s="20">
        <v>2.1361815754339122</v>
      </c>
      <c r="M22" s="20">
        <v>51.92465</v>
      </c>
      <c r="N22" s="21">
        <v>1013.56817626953</v>
      </c>
      <c r="O22" s="21">
        <v>1139.50842285156</v>
      </c>
      <c r="P22" s="22">
        <v>1062.7026740180099</v>
      </c>
      <c r="Q22" s="17">
        <v>-0.50808596611022905</v>
      </c>
      <c r="R22" s="17">
        <v>-0.225458979606628</v>
      </c>
      <c r="S22" s="18">
        <v>-0.37545573214689898</v>
      </c>
      <c r="T22" s="17">
        <v>-28.5633335113525</v>
      </c>
      <c r="U22" s="17">
        <v>-16.139999389648398</v>
      </c>
      <c r="V22" s="18">
        <v>-20.916018591986798</v>
      </c>
      <c r="W22" s="23">
        <v>1</v>
      </c>
      <c r="X22" s="23">
        <v>1</v>
      </c>
      <c r="Y22" s="18">
        <v>1</v>
      </c>
    </row>
    <row r="23" spans="1:25">
      <c r="A23" s="14">
        <v>5</v>
      </c>
      <c r="B23" s="15">
        <v>2001</v>
      </c>
      <c r="C23" s="16">
        <v>30</v>
      </c>
      <c r="D23" s="17">
        <v>1.266667</v>
      </c>
      <c r="E23" s="18">
        <v>2.9860910000000001</v>
      </c>
      <c r="F23" s="19">
        <v>38</v>
      </c>
      <c r="G23" s="18">
        <f t="shared" si="0"/>
        <v>16.23497997329773</v>
      </c>
      <c r="H23" s="17">
        <v>72.108650416067732</v>
      </c>
      <c r="I23" s="18">
        <v>41.371019364801263</v>
      </c>
      <c r="J23" s="17">
        <v>0.19774000909435349</v>
      </c>
      <c r="K23" s="18">
        <v>0.21838872652679381</v>
      </c>
      <c r="L23" s="20">
        <v>12.81708945260347</v>
      </c>
      <c r="M23" s="20">
        <v>91.137079999999997</v>
      </c>
      <c r="N23" s="21">
        <v>914.321533203125</v>
      </c>
      <c r="O23" s="21">
        <v>1159.76318359375</v>
      </c>
      <c r="P23" s="22">
        <v>1060.6872631876099</v>
      </c>
      <c r="Q23" s="17">
        <v>-0.258066415786743</v>
      </c>
      <c r="R23" s="17">
        <v>0.72155272960662797</v>
      </c>
      <c r="S23" s="18">
        <v>0.13511836004772701</v>
      </c>
      <c r="T23" s="17">
        <v>-31.194999694824201</v>
      </c>
      <c r="U23" s="17">
        <v>-8.8800001144409197</v>
      </c>
      <c r="V23" s="18">
        <v>-19.281274665343101</v>
      </c>
      <c r="W23" s="23">
        <v>0</v>
      </c>
      <c r="X23" s="23">
        <v>49</v>
      </c>
      <c r="Y23" s="18">
        <v>5.1036184210526301</v>
      </c>
    </row>
    <row r="24" spans="1:25">
      <c r="A24" s="14"/>
      <c r="B24" s="15">
        <v>2020</v>
      </c>
      <c r="C24" s="16">
        <v>61</v>
      </c>
      <c r="D24" s="17">
        <v>0.42110700000000001</v>
      </c>
      <c r="E24" s="18">
        <v>0.80192699999999995</v>
      </c>
      <c r="F24" s="19">
        <v>25.6875</v>
      </c>
      <c r="G24" s="18">
        <f t="shared" si="0"/>
        <v>10.974632843791722</v>
      </c>
      <c r="H24" s="17">
        <v>65.817133696227472</v>
      </c>
      <c r="I24" s="18">
        <v>25.455647583194601</v>
      </c>
      <c r="J24" s="17">
        <v>0.17507981010104259</v>
      </c>
      <c r="K24" s="18">
        <v>0.1644968162699644</v>
      </c>
      <c r="L24" s="20">
        <v>26.061415220293721</v>
      </c>
      <c r="M24" s="20">
        <v>78.268460000000005</v>
      </c>
      <c r="N24" s="21">
        <v>953.13507080078102</v>
      </c>
      <c r="O24" s="21">
        <v>1160.59216308594</v>
      </c>
      <c r="P24" s="22">
        <v>1100.8900459827901</v>
      </c>
      <c r="Q24" s="17">
        <v>-0.38935548067092901</v>
      </c>
      <c r="R24" s="17">
        <v>0.49685546755790699</v>
      </c>
      <c r="S24" s="18">
        <v>-3.19604452477356E-3</v>
      </c>
      <c r="T24" s="17">
        <v>-31.194999694824201</v>
      </c>
      <c r="U24" s="17">
        <v>-8.8800001144409197</v>
      </c>
      <c r="V24" s="18">
        <v>-19.558982132125099</v>
      </c>
      <c r="W24" s="23">
        <v>0</v>
      </c>
      <c r="X24" s="23">
        <v>19</v>
      </c>
      <c r="Y24" s="18">
        <v>2.0437956204379599</v>
      </c>
    </row>
    <row r="25" spans="1:25">
      <c r="A25" s="14"/>
      <c r="B25" s="15">
        <v>2040</v>
      </c>
      <c r="C25" s="16">
        <v>57</v>
      </c>
      <c r="D25" s="17">
        <v>0.15241199999999999</v>
      </c>
      <c r="E25" s="18">
        <v>0.162387</v>
      </c>
      <c r="F25" s="19">
        <v>8.6875</v>
      </c>
      <c r="G25" s="18">
        <f t="shared" si="0"/>
        <v>3.711615487316422</v>
      </c>
      <c r="H25" s="17">
        <v>76.951744291322143</v>
      </c>
      <c r="I25" s="18">
        <v>58.720806710320993</v>
      </c>
      <c r="J25" s="17">
        <v>0.11138958507379559</v>
      </c>
      <c r="K25" s="18">
        <v>0.12612311655288311</v>
      </c>
      <c r="L25" s="20">
        <v>24.3524699599466</v>
      </c>
      <c r="M25" s="20">
        <v>47.898530000000001</v>
      </c>
      <c r="N25" s="21">
        <v>1003.00262451172</v>
      </c>
      <c r="O25" s="21">
        <v>1160.59216308594</v>
      </c>
      <c r="P25" s="22">
        <v>1117.4948998320899</v>
      </c>
      <c r="Q25" s="17">
        <v>-0.38935548067092901</v>
      </c>
      <c r="R25" s="17">
        <v>0.39383789896964999</v>
      </c>
      <c r="S25" s="18">
        <v>-6.3565155899105302E-2</v>
      </c>
      <c r="T25" s="17">
        <v>-26.1450004577637</v>
      </c>
      <c r="U25" s="17">
        <v>-8.8800001144409197</v>
      </c>
      <c r="V25" s="18">
        <v>-19.819352575343299</v>
      </c>
      <c r="W25" s="23">
        <v>0</v>
      </c>
      <c r="X25" s="23">
        <v>4</v>
      </c>
      <c r="Y25" s="18">
        <v>0.96402877697841705</v>
      </c>
    </row>
    <row r="26" spans="1:25">
      <c r="A26" s="14"/>
      <c r="B26" s="15">
        <v>2100</v>
      </c>
      <c r="C26" s="16">
        <v>6</v>
      </c>
      <c r="D26" s="17">
        <v>7.2916999999999996E-2</v>
      </c>
      <c r="E26" s="18">
        <v>2.5516E-2</v>
      </c>
      <c r="F26" s="19">
        <v>0.4375</v>
      </c>
      <c r="G26" s="18">
        <f t="shared" si="0"/>
        <v>0.18691588785046731</v>
      </c>
      <c r="H26" s="17">
        <v>102.8932248662168</v>
      </c>
      <c r="I26" s="18">
        <v>71.906753034441522</v>
      </c>
      <c r="J26" s="17">
        <v>2.777777777777778E-2</v>
      </c>
      <c r="K26" s="18">
        <v>6.8041381743977156E-2</v>
      </c>
      <c r="L26" s="20">
        <v>2.5634178905206939</v>
      </c>
      <c r="M26" s="20">
        <v>8.8697300000000006</v>
      </c>
      <c r="N26" s="21">
        <v>1003.00262451172</v>
      </c>
      <c r="O26" s="21">
        <v>1072.30786132812</v>
      </c>
      <c r="P26" s="22">
        <v>1025.63293457031</v>
      </c>
      <c r="Q26" s="17">
        <v>0.114687502384186</v>
      </c>
      <c r="R26" s="17">
        <v>0.39383789896964999</v>
      </c>
      <c r="S26" s="18">
        <v>0.29289899766445199</v>
      </c>
      <c r="T26" s="17">
        <v>-22.754999160766602</v>
      </c>
      <c r="U26" s="17">
        <v>-8.8800001144409197</v>
      </c>
      <c r="V26" s="18">
        <v>-17.761428696768601</v>
      </c>
      <c r="W26" s="23">
        <v>0</v>
      </c>
      <c r="X26" s="23">
        <v>0</v>
      </c>
      <c r="Y26" s="18">
        <v>0</v>
      </c>
    </row>
    <row r="27" spans="1:25">
      <c r="A27" s="14"/>
      <c r="B27" s="15">
        <v>2200</v>
      </c>
      <c r="C27" s="16">
        <v>1</v>
      </c>
      <c r="D27" s="17">
        <v>6.25E-2</v>
      </c>
      <c r="E27" s="18">
        <v>0</v>
      </c>
      <c r="F27" s="19">
        <v>6.25E-2</v>
      </c>
      <c r="G27" s="18">
        <f t="shared" si="0"/>
        <v>2.67022696929239E-2</v>
      </c>
      <c r="H27" s="17"/>
      <c r="I27" s="18"/>
      <c r="J27" s="17"/>
      <c r="K27" s="18"/>
      <c r="L27" s="20">
        <v>0.42723631508678239</v>
      </c>
      <c r="M27" s="20"/>
      <c r="N27" s="21">
        <v>1015.65557861328</v>
      </c>
      <c r="O27" s="21">
        <v>1015.65557861328</v>
      </c>
      <c r="P27" s="22">
        <v>1015.65557861328</v>
      </c>
      <c r="Q27" s="17">
        <v>0.29714843630790699</v>
      </c>
      <c r="R27" s="17">
        <v>0.29714843630790699</v>
      </c>
      <c r="S27" s="18">
        <v>0.29714843630790699</v>
      </c>
      <c r="T27" s="17">
        <v>-17.290000915527301</v>
      </c>
      <c r="U27" s="17">
        <v>-17.290000915527301</v>
      </c>
      <c r="V27" s="18">
        <v>-17.290000915527301</v>
      </c>
      <c r="W27" s="23">
        <v>0</v>
      </c>
      <c r="X27" s="23">
        <v>0</v>
      </c>
      <c r="Y27" s="18">
        <v>0</v>
      </c>
    </row>
    <row r="28" spans="1:25">
      <c r="A28" s="14">
        <v>6</v>
      </c>
      <c r="B28" s="15">
        <v>2100</v>
      </c>
      <c r="C28" s="16">
        <v>18</v>
      </c>
      <c r="D28" s="17">
        <v>0.73958299999999999</v>
      </c>
      <c r="E28" s="18">
        <v>2.232494</v>
      </c>
      <c r="F28" s="19">
        <v>13.3125</v>
      </c>
      <c r="G28" s="18">
        <f t="shared" si="0"/>
        <v>5.6875834445927902</v>
      </c>
      <c r="H28" s="17">
        <v>93.654613229406507</v>
      </c>
      <c r="I28" s="18">
        <v>94.982549968651369</v>
      </c>
      <c r="J28" s="17">
        <v>0.1425644752850635</v>
      </c>
      <c r="K28" s="18">
        <v>0.19000643684619989</v>
      </c>
      <c r="L28" s="20">
        <v>7.6902536715620844</v>
      </c>
      <c r="M28" s="20">
        <v>87.359480000000005</v>
      </c>
      <c r="N28" s="21">
        <v>907.76666259765602</v>
      </c>
      <c r="O28" s="21">
        <v>1159.029296875</v>
      </c>
      <c r="P28" s="22">
        <v>1032.95582458783</v>
      </c>
      <c r="Q28" s="17">
        <v>-0.100351564586163</v>
      </c>
      <c r="R28" s="17">
        <v>0.79439455270767201</v>
      </c>
      <c r="S28" s="18">
        <v>0.35646938344741402</v>
      </c>
      <c r="T28" s="17">
        <v>-35.639999389648402</v>
      </c>
      <c r="U28" s="17">
        <v>-10.0299997329712</v>
      </c>
      <c r="V28" s="18">
        <v>-22.538529006528201</v>
      </c>
      <c r="W28" s="23">
        <v>5</v>
      </c>
      <c r="X28" s="23">
        <v>196</v>
      </c>
      <c r="Y28" s="18">
        <v>36.863849765258202</v>
      </c>
    </row>
    <row r="29" spans="1:25">
      <c r="A29" s="14"/>
      <c r="B29" s="15">
        <v>2200</v>
      </c>
      <c r="C29" s="16">
        <v>23</v>
      </c>
      <c r="D29" s="17">
        <v>3.100543</v>
      </c>
      <c r="E29" s="18">
        <v>13.067170000000001</v>
      </c>
      <c r="F29" s="19">
        <v>71.3125</v>
      </c>
      <c r="G29" s="18">
        <f t="shared" si="0"/>
        <v>30.467289719626166</v>
      </c>
      <c r="H29" s="17">
        <v>86.431550240896215</v>
      </c>
      <c r="I29" s="18">
        <v>90.780830933121294</v>
      </c>
      <c r="J29" s="17">
        <v>0.20452808061503711</v>
      </c>
      <c r="K29" s="18">
        <v>0.203380015960965</v>
      </c>
      <c r="L29" s="20">
        <v>9.8264352469959952</v>
      </c>
      <c r="M29" s="20">
        <v>97.41592</v>
      </c>
      <c r="N29" s="21">
        <v>907.76666259765602</v>
      </c>
      <c r="O29" s="21">
        <v>1171.40051269531</v>
      </c>
      <c r="P29" s="22">
        <v>1057.4995413536999</v>
      </c>
      <c r="Q29" s="17">
        <v>-0.44318360090255698</v>
      </c>
      <c r="R29" s="17">
        <v>0.84927731752395597</v>
      </c>
      <c r="S29" s="18">
        <v>0.16120172829799001</v>
      </c>
      <c r="T29" s="17">
        <v>-35.639999389648402</v>
      </c>
      <c r="U29" s="17">
        <v>-10.0200004577637</v>
      </c>
      <c r="V29" s="18">
        <v>-20.6547779564686</v>
      </c>
      <c r="W29" s="23">
        <v>1</v>
      </c>
      <c r="X29" s="23">
        <v>196</v>
      </c>
      <c r="Y29" s="18">
        <v>14.3444347063979</v>
      </c>
    </row>
    <row r="30" spans="1:25">
      <c r="A30" s="14">
        <v>7</v>
      </c>
      <c r="B30" s="15">
        <v>2001</v>
      </c>
      <c r="C30" s="16">
        <v>50</v>
      </c>
      <c r="D30" s="17">
        <v>0.69625000000000004</v>
      </c>
      <c r="E30" s="18">
        <v>0.96519600000000005</v>
      </c>
      <c r="F30" s="19">
        <v>34.8125</v>
      </c>
      <c r="G30" s="18">
        <f t="shared" si="0"/>
        <v>14.873164218958612</v>
      </c>
      <c r="H30" s="17">
        <v>62.092254973731158</v>
      </c>
      <c r="I30" s="18">
        <v>28.47397437326488</v>
      </c>
      <c r="J30" s="17">
        <v>0.25075091501019708</v>
      </c>
      <c r="K30" s="18">
        <v>0.23385580450662211</v>
      </c>
      <c r="L30" s="20">
        <v>21.361815754339119</v>
      </c>
      <c r="M30" s="20">
        <v>80.557140000000004</v>
      </c>
      <c r="N30" s="21">
        <v>1045.76220703125</v>
      </c>
      <c r="O30" s="21">
        <v>1171.68298339844</v>
      </c>
      <c r="P30" s="22">
        <v>1131.7530471555201</v>
      </c>
      <c r="Q30" s="17">
        <v>-0.39628905057907099</v>
      </c>
      <c r="R30" s="17">
        <v>0.225820317864418</v>
      </c>
      <c r="S30" s="18">
        <v>-4.9939302159088698E-2</v>
      </c>
      <c r="T30" s="17">
        <v>-32.185001373291001</v>
      </c>
      <c r="U30" s="17">
        <v>-9.8500003814697301</v>
      </c>
      <c r="V30" s="18">
        <v>-20.332648155719198</v>
      </c>
      <c r="W30" s="23">
        <v>0</v>
      </c>
      <c r="X30" s="23">
        <v>25</v>
      </c>
      <c r="Y30" s="18">
        <v>0.97486535008976705</v>
      </c>
    </row>
    <row r="31" spans="1:25">
      <c r="A31" s="14"/>
      <c r="B31" s="15">
        <v>2020</v>
      </c>
      <c r="C31" s="16">
        <v>58</v>
      </c>
      <c r="D31" s="17">
        <v>0.58512900000000001</v>
      </c>
      <c r="E31" s="18">
        <v>0.69505399999999995</v>
      </c>
      <c r="F31" s="19">
        <v>33.9375</v>
      </c>
      <c r="G31" s="18">
        <f t="shared" si="0"/>
        <v>14.499332443257677</v>
      </c>
      <c r="H31" s="17">
        <v>57.01569415699948</v>
      </c>
      <c r="I31" s="18">
        <v>25.07155232394393</v>
      </c>
      <c r="J31" s="17">
        <v>0.25457336887828808</v>
      </c>
      <c r="K31" s="18">
        <v>0.22735814239830071</v>
      </c>
      <c r="L31" s="20">
        <v>24.77970627503338</v>
      </c>
      <c r="M31" s="20">
        <v>75.811859999999996</v>
      </c>
      <c r="N31" s="21">
        <v>1032.13989257812</v>
      </c>
      <c r="O31" s="21">
        <v>1171.68298339844</v>
      </c>
      <c r="P31" s="22">
        <v>1128.72864781164</v>
      </c>
      <c r="Q31" s="17">
        <v>-0.39628905057907099</v>
      </c>
      <c r="R31" s="17">
        <v>0.26298826932907099</v>
      </c>
      <c r="S31" s="18">
        <v>-3.1467505240157699E-2</v>
      </c>
      <c r="T31" s="17">
        <v>-32.185001373291001</v>
      </c>
      <c r="U31" s="17">
        <v>-9.8500003814697301</v>
      </c>
      <c r="V31" s="18">
        <v>-20.4924371238132</v>
      </c>
      <c r="W31" s="23">
        <v>0</v>
      </c>
      <c r="X31" s="23">
        <v>1</v>
      </c>
      <c r="Y31" s="18">
        <v>3.6832412523020298E-3</v>
      </c>
    </row>
    <row r="32" spans="1:25">
      <c r="A32" s="14"/>
      <c r="B32" s="15">
        <v>2040</v>
      </c>
      <c r="C32" s="16">
        <v>59</v>
      </c>
      <c r="D32" s="17">
        <v>0.60805100000000001</v>
      </c>
      <c r="E32" s="18">
        <v>0.71833599999999997</v>
      </c>
      <c r="F32" s="19">
        <v>35.875</v>
      </c>
      <c r="G32" s="18">
        <f t="shared" si="0"/>
        <v>15.327102803738319</v>
      </c>
      <c r="H32" s="17">
        <v>61.922732269219253</v>
      </c>
      <c r="I32" s="18">
        <v>24.571829423479429</v>
      </c>
      <c r="J32" s="17">
        <v>0.26502498681828179</v>
      </c>
      <c r="K32" s="18">
        <v>0.23030893827973889</v>
      </c>
      <c r="L32" s="20">
        <v>25.20694259012016</v>
      </c>
      <c r="M32" s="20">
        <v>76.297880000000006</v>
      </c>
      <c r="N32" s="21">
        <v>1032.13989257812</v>
      </c>
      <c r="O32" s="21">
        <v>1171.68298339844</v>
      </c>
      <c r="P32" s="22">
        <v>1128.79753171276</v>
      </c>
      <c r="Q32" s="17">
        <v>-0.39628905057907099</v>
      </c>
      <c r="R32" s="17">
        <v>0.265605479478836</v>
      </c>
      <c r="S32" s="18">
        <v>-2.5794384061628199E-2</v>
      </c>
      <c r="T32" s="17">
        <v>-32.185001373291001</v>
      </c>
      <c r="U32" s="17">
        <v>-9.8500003814697301</v>
      </c>
      <c r="V32" s="18">
        <v>-20.571158580248401</v>
      </c>
      <c r="W32" s="23">
        <v>0</v>
      </c>
      <c r="X32" s="23">
        <v>0</v>
      </c>
      <c r="Y32" s="18">
        <v>0</v>
      </c>
    </row>
    <row r="33" spans="1:25">
      <c r="A33" s="14"/>
      <c r="B33" s="15">
        <v>2100</v>
      </c>
      <c r="C33" s="16">
        <v>61</v>
      </c>
      <c r="D33" s="17">
        <v>0.66905700000000001</v>
      </c>
      <c r="E33" s="18">
        <v>0.78605599999999998</v>
      </c>
      <c r="F33" s="19">
        <v>40.8125</v>
      </c>
      <c r="G33" s="18">
        <f t="shared" si="0"/>
        <v>17.436582109479303</v>
      </c>
      <c r="H33" s="17">
        <v>60.98064277740864</v>
      </c>
      <c r="I33" s="18">
        <v>22.835656911103889</v>
      </c>
      <c r="J33" s="17">
        <v>0.28546513215671748</v>
      </c>
      <c r="K33" s="18">
        <v>0.23596346962177239</v>
      </c>
      <c r="L33" s="20">
        <v>26.061415220293721</v>
      </c>
      <c r="M33" s="20">
        <v>77.51567</v>
      </c>
      <c r="N33" s="21">
        <v>1028.0439453125</v>
      </c>
      <c r="O33" s="21">
        <v>1171.68298339844</v>
      </c>
      <c r="P33" s="22">
        <v>1127.1685680722401</v>
      </c>
      <c r="Q33" s="17">
        <v>-0.39628905057907099</v>
      </c>
      <c r="R33" s="17">
        <v>0.30203124880790699</v>
      </c>
      <c r="S33" s="18">
        <v>-1.67654094323345E-2</v>
      </c>
      <c r="T33" s="17">
        <v>-32.185001373291001</v>
      </c>
      <c r="U33" s="17">
        <v>-9.8500003814697301</v>
      </c>
      <c r="V33" s="18">
        <v>-20.514701418270601</v>
      </c>
      <c r="W33" s="23">
        <v>0</v>
      </c>
      <c r="X33" s="23">
        <v>0</v>
      </c>
      <c r="Y33" s="18">
        <v>0</v>
      </c>
    </row>
    <row r="34" spans="1:25">
      <c r="A34" s="14"/>
      <c r="B34" s="15">
        <v>2200</v>
      </c>
      <c r="C34" s="16">
        <v>72</v>
      </c>
      <c r="D34" s="17">
        <v>0.66840299999999997</v>
      </c>
      <c r="E34" s="18">
        <v>0.93321399999999999</v>
      </c>
      <c r="F34" s="19">
        <v>48.125</v>
      </c>
      <c r="G34" s="18">
        <f t="shared" si="0"/>
        <v>20.5607476635514</v>
      </c>
      <c r="H34" s="17">
        <v>56.747165360660503</v>
      </c>
      <c r="I34" s="18">
        <v>18.05416892051683</v>
      </c>
      <c r="J34" s="17">
        <v>0.26330752562911069</v>
      </c>
      <c r="K34" s="18">
        <v>0.24912926158221041</v>
      </c>
      <c r="L34" s="20">
        <v>30.76101468624833</v>
      </c>
      <c r="M34" s="20">
        <v>80.037189999999995</v>
      </c>
      <c r="N34" s="21">
        <v>1003.00262451172</v>
      </c>
      <c r="O34" s="21">
        <v>1171.68298339844</v>
      </c>
      <c r="P34" s="22">
        <v>1123.4547945096899</v>
      </c>
      <c r="Q34" s="17">
        <v>-0.39628905057907099</v>
      </c>
      <c r="R34" s="17">
        <v>0.39383789896964999</v>
      </c>
      <c r="S34" s="18">
        <v>-6.7209945670642698E-3</v>
      </c>
      <c r="T34" s="17">
        <v>-32.185001373291001</v>
      </c>
      <c r="U34" s="17">
        <v>-8.8800001144409197</v>
      </c>
      <c r="V34" s="18">
        <v>-20.455917790648201</v>
      </c>
      <c r="W34" s="23">
        <v>0</v>
      </c>
      <c r="X34" s="23">
        <v>0</v>
      </c>
      <c r="Y34" s="18">
        <v>0</v>
      </c>
    </row>
    <row r="35" spans="1:25">
      <c r="A35" s="14">
        <v>8</v>
      </c>
      <c r="B35" s="15">
        <v>2020</v>
      </c>
      <c r="C35" s="16">
        <v>2</v>
      </c>
      <c r="D35" s="17">
        <v>6.25E-2</v>
      </c>
      <c r="E35" s="18">
        <v>0</v>
      </c>
      <c r="F35" s="19">
        <v>0.125</v>
      </c>
      <c r="G35" s="18">
        <f t="shared" si="0"/>
        <v>5.3404539385847799E-2</v>
      </c>
      <c r="H35" s="17">
        <v>783.02298816829125</v>
      </c>
      <c r="I35" s="18">
        <v>0</v>
      </c>
      <c r="J35" s="17">
        <v>0</v>
      </c>
      <c r="K35" s="18">
        <v>0</v>
      </c>
      <c r="L35" s="20">
        <v>0.85447263017356478</v>
      </c>
      <c r="M35" s="20">
        <v>0</v>
      </c>
      <c r="N35" s="21">
        <v>1006.921875</v>
      </c>
      <c r="O35" s="21">
        <v>1094.02038574219</v>
      </c>
      <c r="P35" s="22">
        <v>1050.4711303710901</v>
      </c>
      <c r="Q35" s="17">
        <v>0.60746091604232799</v>
      </c>
      <c r="R35" s="17">
        <v>0.67044919729232799</v>
      </c>
      <c r="S35" s="18">
        <v>0.63895505666732799</v>
      </c>
      <c r="T35" s="17">
        <v>-24.049999237060501</v>
      </c>
      <c r="U35" s="17">
        <v>-10.0299997329712</v>
      </c>
      <c r="V35" s="18">
        <v>-17.039999485015901</v>
      </c>
      <c r="W35" s="23">
        <v>5</v>
      </c>
      <c r="X35" s="23">
        <v>104</v>
      </c>
      <c r="Y35" s="18">
        <v>54.5</v>
      </c>
    </row>
    <row r="36" spans="1:25">
      <c r="A36" s="14"/>
      <c r="B36" s="15">
        <v>2040</v>
      </c>
      <c r="C36" s="16">
        <v>26</v>
      </c>
      <c r="D36" s="17">
        <v>1.0264420000000001</v>
      </c>
      <c r="E36" s="18">
        <v>3.0650330000000001</v>
      </c>
      <c r="F36" s="19">
        <v>26.6875</v>
      </c>
      <c r="G36" s="18">
        <f t="shared" si="0"/>
        <v>11.401869158878505</v>
      </c>
      <c r="H36" s="17">
        <v>95.011899759745873</v>
      </c>
      <c r="I36" s="18">
        <v>91.98721900463002</v>
      </c>
      <c r="J36" s="17">
        <v>0.20214588043535409</v>
      </c>
      <c r="K36" s="18">
        <v>0.1812992170704858</v>
      </c>
      <c r="L36" s="20">
        <v>11.10814419225634</v>
      </c>
      <c r="M36" s="20">
        <v>89.276330000000002</v>
      </c>
      <c r="N36" s="21">
        <v>907.76666259765602</v>
      </c>
      <c r="O36" s="21">
        <v>1171.40051269531</v>
      </c>
      <c r="P36" s="22">
        <v>1056.4111791248899</v>
      </c>
      <c r="Q36" s="17">
        <v>-0.221933588385582</v>
      </c>
      <c r="R36" s="17">
        <v>0.79439455270767201</v>
      </c>
      <c r="S36" s="18">
        <v>0.257641407811464</v>
      </c>
      <c r="T36" s="17">
        <v>-35.639999389648402</v>
      </c>
      <c r="U36" s="17">
        <v>-10.0299997329712</v>
      </c>
      <c r="V36" s="18">
        <v>-21.578118679395001</v>
      </c>
      <c r="W36" s="23">
        <v>1</v>
      </c>
      <c r="X36" s="23">
        <v>196</v>
      </c>
      <c r="Y36" s="18">
        <v>23.765807962529301</v>
      </c>
    </row>
    <row r="37" spans="1:25">
      <c r="A37" s="14"/>
      <c r="B37" s="15">
        <v>2100</v>
      </c>
      <c r="C37" s="16">
        <v>22</v>
      </c>
      <c r="D37" s="17">
        <v>4.4289769999999997</v>
      </c>
      <c r="E37" s="18">
        <v>19.153369999999999</v>
      </c>
      <c r="F37" s="19">
        <v>97.4375</v>
      </c>
      <c r="G37" s="18">
        <f t="shared" si="0"/>
        <v>41.628838451268351</v>
      </c>
      <c r="H37" s="17">
        <v>72.115607108068602</v>
      </c>
      <c r="I37" s="18">
        <v>46.909468356644183</v>
      </c>
      <c r="J37" s="17">
        <v>0.16288533015497661</v>
      </c>
      <c r="K37" s="18">
        <v>0.17180658166834339</v>
      </c>
      <c r="L37" s="20">
        <v>9.3991989319092131</v>
      </c>
      <c r="M37" s="20">
        <v>98.463539999999995</v>
      </c>
      <c r="N37" s="21">
        <v>918.443115234375</v>
      </c>
      <c r="O37" s="21">
        <v>1171.40051269531</v>
      </c>
      <c r="P37" s="22">
        <v>1075.0180429944301</v>
      </c>
      <c r="Q37" s="17">
        <v>-0.48791015148162797</v>
      </c>
      <c r="R37" s="17">
        <v>0.84927731752395597</v>
      </c>
      <c r="S37" s="18">
        <v>0.104764629086297</v>
      </c>
      <c r="T37" s="17">
        <v>-35.455001831054702</v>
      </c>
      <c r="U37" s="17">
        <v>-5.9800000190734899</v>
      </c>
      <c r="V37" s="18">
        <v>-20.0485813304199</v>
      </c>
      <c r="W37" s="23">
        <v>1</v>
      </c>
      <c r="X37" s="23">
        <v>44</v>
      </c>
      <c r="Y37" s="18">
        <v>6.3123797305965397</v>
      </c>
    </row>
    <row r="38" spans="1:25">
      <c r="A38" s="14"/>
      <c r="B38" s="15">
        <v>2200</v>
      </c>
      <c r="C38" s="16">
        <v>65</v>
      </c>
      <c r="D38" s="17">
        <v>1.0019229999999999</v>
      </c>
      <c r="E38" s="18">
        <v>2.1635399999999998</v>
      </c>
      <c r="F38" s="19">
        <v>65.125</v>
      </c>
      <c r="G38" s="18">
        <f t="shared" si="0"/>
        <v>27.823765020026698</v>
      </c>
      <c r="H38" s="17">
        <v>57.634299559726301</v>
      </c>
      <c r="I38" s="18">
        <v>15.162499189448971</v>
      </c>
      <c r="J38" s="17">
        <v>0.21075296853203751</v>
      </c>
      <c r="K38" s="18">
        <v>0.19277556570175061</v>
      </c>
      <c r="L38" s="20">
        <v>27.77036048064085</v>
      </c>
      <c r="M38" s="20">
        <v>88.899990000000003</v>
      </c>
      <c r="N38" s="21">
        <v>953.13507080078102</v>
      </c>
      <c r="O38" s="21">
        <v>1169.10668945312</v>
      </c>
      <c r="P38" s="22">
        <v>1096.52944401542</v>
      </c>
      <c r="Q38" s="17">
        <v>-0.48791015148162797</v>
      </c>
      <c r="R38" s="17">
        <v>0.721699237823486</v>
      </c>
      <c r="S38" s="18">
        <v>3.7789876052696403E-2</v>
      </c>
      <c r="T38" s="17">
        <v>-33.580001831054702</v>
      </c>
      <c r="U38" s="17">
        <v>-5.9800000190734899</v>
      </c>
      <c r="V38" s="18">
        <v>-19.817909146911099</v>
      </c>
      <c r="W38" s="23">
        <v>1</v>
      </c>
      <c r="X38" s="23">
        <v>7</v>
      </c>
      <c r="Y38" s="18">
        <v>1.6833013435700599</v>
      </c>
    </row>
    <row r="39" spans="1:25">
      <c r="A39" s="14">
        <v>9</v>
      </c>
      <c r="B39" s="15">
        <v>2001</v>
      </c>
      <c r="C39" s="16">
        <v>51</v>
      </c>
      <c r="D39" s="17">
        <v>0.62009800000000004</v>
      </c>
      <c r="E39" s="18">
        <v>1.323339</v>
      </c>
      <c r="F39" s="19">
        <v>31.625</v>
      </c>
      <c r="G39" s="18">
        <f t="shared" si="0"/>
        <v>13.511348464619493</v>
      </c>
      <c r="H39" s="17">
        <v>68.177300070543239</v>
      </c>
      <c r="I39" s="18">
        <v>34.407744334567013</v>
      </c>
      <c r="J39" s="17">
        <v>0.23646154174207901</v>
      </c>
      <c r="K39" s="18">
        <v>0.21636618993744261</v>
      </c>
      <c r="L39" s="20">
        <v>21.7890520694259</v>
      </c>
      <c r="M39" s="20">
        <v>84.030259999999998</v>
      </c>
      <c r="N39" s="21">
        <v>907.76666259765602</v>
      </c>
      <c r="O39" s="21">
        <v>1161.9453125</v>
      </c>
      <c r="P39" s="22">
        <v>1106.75286491304</v>
      </c>
      <c r="Q39" s="17">
        <v>-0.24033203721046401</v>
      </c>
      <c r="R39" s="17">
        <v>0.78942382335662797</v>
      </c>
      <c r="S39" s="18">
        <v>0.10699975299101699</v>
      </c>
      <c r="T39" s="17">
        <v>-32.415000915527301</v>
      </c>
      <c r="U39" s="17">
        <v>-11.3900003433228</v>
      </c>
      <c r="V39" s="18">
        <v>-20.659482863580799</v>
      </c>
      <c r="W39" s="23">
        <v>0</v>
      </c>
      <c r="X39" s="23">
        <v>196</v>
      </c>
      <c r="Y39" s="18">
        <v>7.0533596837944703</v>
      </c>
    </row>
    <row r="40" spans="1:25">
      <c r="A40" s="14"/>
      <c r="B40" s="15">
        <v>2020</v>
      </c>
      <c r="C40" s="16">
        <v>58</v>
      </c>
      <c r="D40" s="17">
        <v>0.442888</v>
      </c>
      <c r="E40" s="18">
        <v>0.68986700000000001</v>
      </c>
      <c r="F40" s="19">
        <v>25.6875</v>
      </c>
      <c r="G40" s="18">
        <f t="shared" si="0"/>
        <v>10.974632843791722</v>
      </c>
      <c r="H40" s="17">
        <v>70.976841496138391</v>
      </c>
      <c r="I40" s="18">
        <v>34.965572624697032</v>
      </c>
      <c r="J40" s="17">
        <v>0.20191324613538819</v>
      </c>
      <c r="K40" s="18">
        <v>0.2129036607951704</v>
      </c>
      <c r="L40" s="20">
        <v>24.77970627503338</v>
      </c>
      <c r="M40" s="20">
        <v>74.435050000000004</v>
      </c>
      <c r="N40" s="21">
        <v>986.38757324218795</v>
      </c>
      <c r="O40" s="21">
        <v>1161.9453125</v>
      </c>
      <c r="P40" s="22">
        <v>1121.31279982964</v>
      </c>
      <c r="Q40" s="17">
        <v>-0.24033203721046401</v>
      </c>
      <c r="R40" s="17">
        <v>0.68889647722244296</v>
      </c>
      <c r="S40" s="18">
        <v>9.3167983527115306E-2</v>
      </c>
      <c r="T40" s="17">
        <v>-32.415000915527301</v>
      </c>
      <c r="U40" s="17">
        <v>-11.3900003433228</v>
      </c>
      <c r="V40" s="18">
        <v>-21.404297656966499</v>
      </c>
      <c r="W40" s="23">
        <v>0</v>
      </c>
      <c r="X40" s="23">
        <v>113</v>
      </c>
      <c r="Y40" s="18">
        <v>7.7031630170316303</v>
      </c>
    </row>
    <row r="41" spans="1:25">
      <c r="A41" s="14"/>
      <c r="B41" s="15">
        <v>2040</v>
      </c>
      <c r="C41" s="16">
        <v>61</v>
      </c>
      <c r="D41" s="17">
        <v>0.31045099999999998</v>
      </c>
      <c r="E41" s="18">
        <v>0.35262500000000002</v>
      </c>
      <c r="F41" s="19">
        <v>18.9375</v>
      </c>
      <c r="G41" s="18">
        <f t="shared" si="0"/>
        <v>8.0907877169559406</v>
      </c>
      <c r="H41" s="17">
        <v>73.302723138654372</v>
      </c>
      <c r="I41" s="18">
        <v>34.845936541660272</v>
      </c>
      <c r="J41" s="17">
        <v>0.179886806998795</v>
      </c>
      <c r="K41" s="18">
        <v>0.18708409532545511</v>
      </c>
      <c r="L41" s="20">
        <v>26.061415220293721</v>
      </c>
      <c r="M41" s="20">
        <v>66.182559999999995</v>
      </c>
      <c r="N41" s="21">
        <v>1028.0439453125</v>
      </c>
      <c r="O41" s="21">
        <v>1161.9453125</v>
      </c>
      <c r="P41" s="22">
        <v>1130.48835215553</v>
      </c>
      <c r="Q41" s="17">
        <v>-0.24033203721046401</v>
      </c>
      <c r="R41" s="17">
        <v>0.53792971372604403</v>
      </c>
      <c r="S41" s="18">
        <v>5.6803288568267898E-2</v>
      </c>
      <c r="T41" s="17">
        <v>-32.415000915527301</v>
      </c>
      <c r="U41" s="17">
        <v>-11.3900003433228</v>
      </c>
      <c r="V41" s="18">
        <v>-21.522644685046501</v>
      </c>
      <c r="W41" s="23">
        <v>0</v>
      </c>
      <c r="X41" s="23">
        <v>8</v>
      </c>
      <c r="Y41" s="18">
        <v>1.8910891089108901</v>
      </c>
    </row>
    <row r="42" spans="1:25">
      <c r="A42" s="24"/>
      <c r="B42" s="25">
        <v>2100</v>
      </c>
      <c r="C42" s="26">
        <v>44</v>
      </c>
      <c r="D42" s="27">
        <v>0.178977</v>
      </c>
      <c r="E42" s="28">
        <v>0.15579299999999999</v>
      </c>
      <c r="F42" s="29">
        <v>7.875</v>
      </c>
      <c r="G42" s="28">
        <f t="shared" si="0"/>
        <v>3.3644859813084111</v>
      </c>
      <c r="H42" s="27">
        <v>83.223784104365677</v>
      </c>
      <c r="I42" s="28">
        <v>64.856241278871423</v>
      </c>
      <c r="J42" s="27">
        <v>0.13984761030215581</v>
      </c>
      <c r="K42" s="28">
        <v>0.12948180767742329</v>
      </c>
      <c r="L42" s="30">
        <v>18.79839786381843</v>
      </c>
      <c r="M42" s="30">
        <v>50.085680000000004</v>
      </c>
      <c r="N42" s="31">
        <v>1021.90380859375</v>
      </c>
      <c r="O42" s="31">
        <v>1161.9453125</v>
      </c>
      <c r="P42" s="32">
        <v>1137.01753549727</v>
      </c>
      <c r="Q42" s="27">
        <v>-0.262226551771164</v>
      </c>
      <c r="R42" s="27">
        <v>0.38707029819488498</v>
      </c>
      <c r="S42" s="28">
        <v>-3.74098618298059E-2</v>
      </c>
      <c r="T42" s="27">
        <v>-32.415000915527301</v>
      </c>
      <c r="U42" s="27">
        <v>-12.1499996185303</v>
      </c>
      <c r="V42" s="28">
        <v>-21.6077090520707</v>
      </c>
      <c r="W42" s="33">
        <v>0</v>
      </c>
      <c r="X42" s="33">
        <v>1</v>
      </c>
      <c r="Y42" s="28">
        <v>0.96825396825396803</v>
      </c>
    </row>
  </sheetData>
  <mergeCells count="23">
    <mergeCell ref="A23:A27"/>
    <mergeCell ref="A28:A29"/>
    <mergeCell ref="A30:A34"/>
    <mergeCell ref="A35:A38"/>
    <mergeCell ref="A39:A42"/>
    <mergeCell ref="T1:V1"/>
    <mergeCell ref="W1:Y1"/>
    <mergeCell ref="A3:A7"/>
    <mergeCell ref="A8:A12"/>
    <mergeCell ref="A13:A17"/>
    <mergeCell ref="A18:A22"/>
    <mergeCell ref="H1:I1"/>
    <mergeCell ref="J1:K1"/>
    <mergeCell ref="L1:L2"/>
    <mergeCell ref="M1:M2"/>
    <mergeCell ref="N1:P1"/>
    <mergeCell ref="Q1:S1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Goode</dc:creator>
  <cp:lastModifiedBy>Savannah Goode</cp:lastModifiedBy>
  <dcterms:created xsi:type="dcterms:W3CDTF">2023-04-03T08:33:54Z</dcterms:created>
  <dcterms:modified xsi:type="dcterms:W3CDTF">2023-04-03T08:37:29Z</dcterms:modified>
</cp:coreProperties>
</file>