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553-106_IN10018-602_rand_1st_" sheetId="1" state="visible" r:id="rId1"/>
    <sheet xmlns:r="http://schemas.openxmlformats.org/officeDocument/2006/relationships" name="D1553-106_IN10018-602_rand_1st_1" sheetId="2" state="visible" r:id="rId2"/>
  </sheets>
  <definedNames>
    <definedName name="_xlnm._FilterDatabase" localSheetId="0" hidden="1">'D1553-106_IN10018-602_rand_1st_'!$A$1:$G$13</definedName>
    <definedName name="_xlnm._FilterDatabase" localSheetId="1" hidden="1">'D1553-106_IN10018-602_rand_1st_1'!$A$1:$G$7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50" customWidth="1" min="4" max="4"/>
    <col width="20" customWidth="1" min="5" max="5"/>
    <col width="50" customWidth="1" min="6" max="6"/>
    <col width="15" customWidth="1" min="7" max="7"/>
    <col width="50" customWidth="1" min="8" max="8"/>
  </cols>
  <sheetData>
    <row r="1">
      <c r="A1" s="1" t="inlineStr">
        <is>
          <t>Comment Index</t>
        </is>
      </c>
      <c r="B1" s="1" t="inlineStr">
        <is>
          <t>Annotation Type</t>
        </is>
      </c>
      <c r="C1" s="1" t="inlineStr">
        <is>
          <t>Main Comment</t>
        </is>
      </c>
      <c r="D1" s="1" t="inlineStr">
        <is>
          <t>Main Author</t>
        </is>
      </c>
      <c r="E1" s="1" t="inlineStr">
        <is>
          <t>Replies</t>
        </is>
      </c>
      <c r="F1" s="1" t="inlineStr">
        <is>
          <t>Page Number</t>
        </is>
      </c>
      <c r="G1" s="1" t="inlineStr">
        <is>
          <t>Heading</t>
        </is>
      </c>
    </row>
    <row r="2">
      <c r="A2" s="1">
        <f>HYPERLINK("D:/CRM-L460/D-disk/98_App/Scripts/doc2com\html_links\D1553-106_IN10018-602_rand_1st_dry_run_1.1_20240709_F-inxmed_link_1.html", "Comment 1")</f>
        <v/>
      </c>
      <c r="B2" s="1" t="inlineStr">
        <is>
          <t>Comment</t>
        </is>
      </c>
      <c r="C2" s="1" t="inlineStr">
        <is>
          <t>可不可以做成横向啊？预计一共入组36例受试者，治疗组和对照组分别为18例，也不是很多，横向放放得下的吧？目前上下放看着对比不够明显了？</t>
        </is>
      </c>
      <c r="D2" s="1" t="inlineStr">
        <is>
          <t>Cherry Zhu</t>
        </is>
      </c>
      <c r="E2" s="1" t="inlineStr"/>
      <c r="F2" s="1" t="n">
        <v>1</v>
      </c>
      <c r="G2" s="1" t="inlineStr">
        <is>
          <t>No heading</t>
        </is>
      </c>
    </row>
    <row r="3">
      <c r="A3" s="1">
        <f>HYPERLINK("D:/CRM-L460/D-disk/98_App/Scripts/doc2com\html_links\D1553-106_IN10018-602_rand_1st_dry_run_1.1_20240709_F-inxmed_link_2.html", "Comment 2")</f>
        <v/>
      </c>
      <c r="B3" s="1" t="inlineStr">
        <is>
          <t>Comment</t>
        </is>
      </c>
      <c r="C3" s="1" t="inlineStr">
        <is>
          <t>应该说有患者都是有基线后的肿瘤评估的，为什么这里会有好几个患者备注没有基线期后的重量评估啊？</t>
        </is>
      </c>
      <c r="D3" s="1" t="inlineStr">
        <is>
          <t>Cherry Zhu</t>
        </is>
      </c>
      <c r="E3" s="1" t="inlineStr"/>
      <c r="F3" s="1" t="n">
        <v>1</v>
      </c>
      <c r="G3" s="1" t="inlineStr">
        <is>
          <t>No heading</t>
        </is>
      </c>
    </row>
    <row r="4">
      <c r="A4" s="1">
        <f>HYPERLINK("D:/CRM-L460/D-disk/98_App/Scripts/doc2com\html_links\D1553-106_IN10018-602_rand_1st_dry_run_1.1_20240709_F-inxmed_link_3.html", "Comment 3")</f>
        <v/>
      </c>
      <c r="B4" s="1" t="inlineStr">
        <is>
          <t>Comment</t>
        </is>
      </c>
      <c r="C4" s="1" t="inlineStr">
        <is>
          <t>这个图片目前这么放，看着不太好对比，还有没有其他方式，可以让治疗组和对照组对比看着更明显？</t>
        </is>
      </c>
      <c r="D4" s="1" t="inlineStr">
        <is>
          <t>Cherry Zhu</t>
        </is>
      </c>
      <c r="E4" s="1" t="inlineStr"/>
      <c r="F4" s="1" t="n">
        <v>1</v>
      </c>
      <c r="G4" s="1" t="inlineStr">
        <is>
          <t>No heading</t>
        </is>
      </c>
    </row>
    <row r="5">
      <c r="A5" s="1">
        <f>HYPERLINK("D:/CRM-L460/D-disk/98_App/Scripts/doc2com\html_links\D1553-106_IN10018-602_rand_1st_dry_run_1.1_20240709_F-inxmed_link_4.html", "Comment 4")</f>
        <v/>
      </c>
      <c r="B5" s="1" t="inlineStr">
        <is>
          <t>Comment</t>
        </is>
      </c>
      <c r="C5" s="1" t="inlineStr">
        <is>
          <t>同上，能不能把治疗组和对照组横向放着对比？</t>
        </is>
      </c>
      <c r="D5" s="1" t="inlineStr">
        <is>
          <t>Cherry Zhu</t>
        </is>
      </c>
      <c r="E5" s="1" t="inlineStr"/>
      <c r="F5" s="1" t="n">
        <v>1</v>
      </c>
      <c r="G5" s="1" t="inlineStr">
        <is>
          <t>No heading</t>
        </is>
      </c>
    </row>
    <row r="6">
      <c r="A6" s="1">
        <f>HYPERLINK("D:/CRM-L460/D-disk/98_App/Scripts/doc2com\html_links\D1553-106_IN10018-602_rand_1st_dry_run_1.1_20240709_F-inxmed_link_5.html", "Comment 5")</f>
        <v/>
      </c>
      <c r="B6" s="1" t="inlineStr">
        <is>
          <t>Comment</t>
        </is>
      </c>
      <c r="C6" s="1" t="inlineStr">
        <is>
          <t>1）能不能加上单位%？2）Rate difference 是HR吗？还是治疗组ORR-对照组ORR？没看明白3）还有这个treatment group在红线的哪边？右边支持的是treatment group还是control group啊？4）基因subgroup也按实际结果进行分析，如果没有检测结果，不要放到wildtype里进行分析，容易造成误解？</t>
        </is>
      </c>
      <c r="D6" s="1" t="inlineStr">
        <is>
          <t>Cherry Zhu</t>
        </is>
      </c>
      <c r="E6" s="1" t="inlineStr"/>
      <c r="F6" s="1" t="n">
        <v>1</v>
      </c>
      <c r="G6" s="1" t="inlineStr">
        <is>
          <t>No heading</t>
        </is>
      </c>
    </row>
    <row r="7">
      <c r="A7" s="1">
        <f>HYPERLINK("D:/CRM-L460/D-disk/98_App/Scripts/doc2com\html_links\D1553-106_IN10018-602_rand_1st_dry_run_1.1_20240709_F-inxmed_link_6.html", "Comment 6")</f>
        <v/>
      </c>
      <c r="B7" s="1" t="inlineStr">
        <is>
          <t>Comment</t>
        </is>
      </c>
      <c r="C7" s="1" t="inlineStr">
        <is>
          <t>同上</t>
        </is>
      </c>
      <c r="D7" s="1" t="inlineStr">
        <is>
          <t>Cherry Zhu</t>
        </is>
      </c>
      <c r="E7" s="1" t="inlineStr"/>
      <c r="F7" s="1" t="n">
        <v>1</v>
      </c>
      <c r="G7" s="1" t="inlineStr">
        <is>
          <t>No heading</t>
        </is>
      </c>
    </row>
    <row r="8">
      <c r="A8" s="1">
        <f>HYPERLINK("D:/CRM-L460/D-disk/98_App/Scripts/doc2com\html_links\D1553-106_IN10018-602_rand_1st_dry_run_1.1_20240709_F-inxmed_link_7.html", "Comment 7")</f>
        <v/>
      </c>
      <c r="B8" s="1" t="inlineStr">
        <is>
          <t>Comment</t>
        </is>
      </c>
      <c r="C8" s="1" t="inlineStr">
        <is>
          <t>同上</t>
        </is>
      </c>
      <c r="D8" s="1" t="inlineStr">
        <is>
          <t>Cherry Zhu</t>
        </is>
      </c>
      <c r="E8" s="1" t="inlineStr"/>
      <c r="F8" s="1" t="n">
        <v>1</v>
      </c>
      <c r="G8" s="1" t="inlineStr">
        <is>
          <t>No heading</t>
        </is>
      </c>
    </row>
    <row r="9">
      <c r="A9" s="1">
        <f>HYPERLINK("D:/CRM-L460/D-disk/98_App/Scripts/doc2com\html_links\D1553-106_IN10018-602_rand_1st_dry_run_1.1_20240709_F-inxmed_link_8.html", "Comment 8")</f>
        <v/>
      </c>
      <c r="B9" s="1" t="inlineStr">
        <is>
          <t>Comment</t>
        </is>
      </c>
      <c r="C9" s="1" t="inlineStr">
        <is>
          <t>同上</t>
        </is>
      </c>
      <c r="D9" s="1" t="inlineStr">
        <is>
          <t>Cherry Zhu</t>
        </is>
      </c>
      <c r="E9" s="1" t="inlineStr"/>
      <c r="F9" s="1" t="n">
        <v>1</v>
      </c>
      <c r="G9" s="1" t="inlineStr">
        <is>
          <t>No heading</t>
        </is>
      </c>
    </row>
    <row r="10">
      <c r="A10" s="1">
        <f>HYPERLINK("D:/CRM-L460/D-disk/98_App/Scripts/doc2com\html_links\D1553-106_IN10018-602_rand_1st_dry_run_1.1_20240709_F-inxmed_link_9.html", "Comment 9")</f>
        <v/>
      </c>
      <c r="B10" s="1" t="inlineStr">
        <is>
          <t>Comment</t>
        </is>
      </c>
      <c r="C10" s="1" t="inlineStr">
        <is>
          <t>加上mPFS单位？</t>
        </is>
      </c>
      <c r="D10" s="1" t="inlineStr">
        <is>
          <t>Cherry Zhu</t>
        </is>
      </c>
      <c r="E10" s="1" t="inlineStr"/>
      <c r="F10" s="1" t="n">
        <v>1</v>
      </c>
      <c r="G10" s="1" t="inlineStr">
        <is>
          <t>No heading</t>
        </is>
      </c>
    </row>
    <row r="11">
      <c r="A11" s="1">
        <f>HYPERLINK("D:/CRM-L460/D-disk/98_App/Scripts/doc2com\html_links\D1553-106_IN10018-602_rand_1st_dry_run_1.1_20240709_F-inxmed_link_10.html", "Comment 10")</f>
        <v/>
      </c>
      <c r="B11" s="1" t="inlineStr">
        <is>
          <t>Comment</t>
        </is>
      </c>
      <c r="C11" s="1" t="inlineStr">
        <is>
          <t>加上OS单位？</t>
        </is>
      </c>
      <c r="D11" s="1" t="inlineStr">
        <is>
          <t>Cherry Zhu</t>
        </is>
      </c>
      <c r="E11" s="1" t="inlineStr"/>
      <c r="F11" s="1" t="n">
        <v>1</v>
      </c>
      <c r="G11" s="1" t="inlineStr">
        <is>
          <t>No heading</t>
        </is>
      </c>
    </row>
    <row r="12">
      <c r="A12" s="1">
        <f>HYPERLINK("D:/CRM-L460/D-disk/98_App/Scripts/doc2com\html_links\D1553-106_IN10018-602_rand_1st_dry_run_1.1_20240709_F-inxmed_link_11.html", "Comment 11")</f>
        <v/>
      </c>
      <c r="B12" s="1" t="inlineStr">
        <is>
          <t>Comment</t>
        </is>
      </c>
      <c r="C12" s="1" t="inlineStr">
        <is>
          <t>和初治NSCLC一样，related能不能分开标注10018 related和D-1553 related？</t>
        </is>
      </c>
      <c r="D12" s="1" t="inlineStr">
        <is>
          <t>Cherry Zhu</t>
        </is>
      </c>
      <c r="E12" s="1" t="inlineStr"/>
      <c r="F12" s="1" t="n">
        <v>1</v>
      </c>
      <c r="G12" s="1" t="inlineStr">
        <is>
          <t>No heading</t>
        </is>
      </c>
    </row>
    <row r="13">
      <c r="A13" s="1">
        <f>HYPERLINK("D:/CRM-L460/D-disk/98_App/Scripts/doc2com\html_links\D1553-106_IN10018-602_rand_1st_dry_run_1.1_20240709_F-inxmed_link_12.html", "Comment 12")</f>
        <v/>
      </c>
      <c r="B13" s="1" t="inlineStr">
        <is>
          <t>Comment</t>
        </is>
      </c>
      <c r="C13" s="1" t="inlineStr">
        <is>
          <t>和初治NSCLC一样，能不能区分10018 related和D-1553 related？</t>
        </is>
      </c>
      <c r="D13" s="1" t="inlineStr">
        <is>
          <t>Cherry Zhu</t>
        </is>
      </c>
      <c r="E13" s="1" t="inlineStr"/>
      <c r="F13" s="1" t="n">
        <v>1</v>
      </c>
      <c r="G13" s="1" t="inlineStr">
        <is>
          <t>No heading</t>
        </is>
      </c>
    </row>
  </sheetData>
  <autoFilter ref="A1:G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50" customWidth="1" min="4" max="4"/>
    <col width="20" customWidth="1" min="5" max="5"/>
    <col width="50" customWidth="1" min="6" max="6"/>
    <col width="15" customWidth="1" min="7" max="7"/>
    <col width="50" customWidth="1" min="8" max="8"/>
  </cols>
  <sheetData>
    <row r="1">
      <c r="A1" s="1" t="inlineStr">
        <is>
          <t>Comment Index</t>
        </is>
      </c>
      <c r="B1" s="1" t="inlineStr">
        <is>
          <t>Annotation Type</t>
        </is>
      </c>
      <c r="C1" s="1" t="inlineStr">
        <is>
          <t>Main Comment</t>
        </is>
      </c>
      <c r="D1" s="1" t="inlineStr">
        <is>
          <t>Main Author</t>
        </is>
      </c>
      <c r="E1" s="1" t="inlineStr">
        <is>
          <t>Replies</t>
        </is>
      </c>
      <c r="F1" s="1" t="inlineStr">
        <is>
          <t>Page Number</t>
        </is>
      </c>
      <c r="G1" s="1" t="inlineStr">
        <is>
          <t>Heading</t>
        </is>
      </c>
    </row>
    <row r="2">
      <c r="A2" s="1">
        <f>HYPERLINK("D:/CRM-L460/D-disk/98_App/Scripts/doc2com\html_links\D1553-106_IN10018-602_rand_1st_dry_run_1.1_20240709_T-inxmed_link_1.html", "Comment 1")</f>
        <v/>
      </c>
      <c r="B2" s="1" t="inlineStr">
        <is>
          <t>Comment</t>
        </is>
      </c>
      <c r="C2" s="1" t="inlineStr">
        <is>
          <t>能不能查一下是哪个患者没有NTL？</t>
        </is>
      </c>
      <c r="D2" s="1" t="inlineStr">
        <is>
          <t>Cherry Zhu</t>
        </is>
      </c>
      <c r="E2" s="1" t="inlineStr"/>
      <c r="F2" s="1" t="n">
        <v>1</v>
      </c>
      <c r="G2" s="1" t="inlineStr">
        <is>
          <t>No heading</t>
        </is>
      </c>
    </row>
    <row r="3">
      <c r="A3" s="1">
        <f>HYPERLINK("D:/CRM-L460/D-disk/98_App/Scripts/doc2com\html_links\D1553-106_IN10018-602_rand_1st_dry_run_1.1_20240709_T-inxmed_link_2.html", "Comment 2")</f>
        <v/>
      </c>
      <c r="B3" s="1" t="inlineStr">
        <is>
          <t>Comment</t>
        </is>
      </c>
      <c r="C3" s="1" t="inlineStr">
        <is>
          <t>@Rachel Gao 这里还需要total吗？我觉得只要treatment group和control group就好了吧？</t>
        </is>
      </c>
      <c r="D3" s="1" t="inlineStr">
        <is>
          <t>Cherry Zhu</t>
        </is>
      </c>
      <c r="E3" s="1" t="inlineStr"/>
      <c r="F3" s="1" t="n">
        <v>1</v>
      </c>
      <c r="G3" s="1" t="inlineStr">
        <is>
          <t>No heading</t>
        </is>
      </c>
    </row>
    <row r="4">
      <c r="A4" s="1">
        <f>HYPERLINK("D:/CRM-L460/D-disk/98_App/Scripts/doc2com\html_links\D1553-106_IN10018-602_rand_1st_dry_run_1.1_20240709_T-inxmed_link_3.html", "Comment 3")</f>
        <v/>
      </c>
      <c r="B4" s="1" t="inlineStr">
        <is>
          <t>Comment</t>
        </is>
      </c>
      <c r="C4" s="1" t="inlineStr">
        <is>
          <t>留着total列的情况比较常见，我觉得可以留着。</t>
        </is>
      </c>
      <c r="D4" s="1" t="inlineStr">
        <is>
          <t>Rachel Gao</t>
        </is>
      </c>
      <c r="E4" s="1" t="inlineStr"/>
      <c r="F4" s="1" t="n">
        <v>1</v>
      </c>
      <c r="G4" s="1" t="inlineStr">
        <is>
          <t>No heading</t>
        </is>
      </c>
    </row>
    <row r="5">
      <c r="A5" s="1">
        <f>HYPERLINK("D:/CRM-L460/D-disk/98_App/Scripts/doc2com\html_links\D1553-106_IN10018-602_rand_1st_dry_run_1.1_20240709_T-inxmed_link_4.html", "Comment 4")</f>
        <v/>
      </c>
      <c r="B5" s="1" t="inlineStr">
        <is>
          <t>Comment</t>
        </is>
      </c>
      <c r="C5" s="1" t="inlineStr">
        <is>
          <t>这个表格也会和overview AE一样，分为D-1553’S AESI和IN10018’s AESI？</t>
        </is>
      </c>
      <c r="D5" s="1" t="inlineStr">
        <is>
          <t>Cherry Zhu</t>
        </is>
      </c>
      <c r="E5" s="1" t="inlineStr"/>
      <c r="F5" s="1" t="n">
        <v>1</v>
      </c>
      <c r="G5" s="1" t="inlineStr">
        <is>
          <t>No heading</t>
        </is>
      </c>
    </row>
    <row r="6">
      <c r="A6" s="1">
        <f>HYPERLINK("D:/CRM-L460/D-disk/98_App/Scripts/doc2com\html_links\D1553-106_IN10018-602_rand_1st_dry_run_1.1_20240709_T-inxmed_link_5.html", "Comment 5")</f>
        <v/>
      </c>
      <c r="B6" s="1" t="inlineStr">
        <is>
          <t>Comment</t>
        </is>
      </c>
      <c r="C6" s="1" t="inlineStr">
        <is>
          <t>我看Phase Ib+Phase II那个好像也没分开，只列出了蛋白尿，是如果有D-1553的肝功能的AESI的时候会增加行说明吗？蛋白尿是IN10018的AESI，肝功能是D-1553的AESI.</t>
        </is>
      </c>
      <c r="D6" s="1" t="inlineStr">
        <is>
          <t>Rachel Gao</t>
        </is>
      </c>
      <c r="E6" s="1" t="inlineStr"/>
      <c r="F6" s="1" t="n">
        <v>1</v>
      </c>
      <c r="G6" s="1" t="inlineStr">
        <is>
          <t>No heading</t>
        </is>
      </c>
    </row>
    <row r="7">
      <c r="A7" s="1">
        <f>HYPERLINK("D:/CRM-L460/D-disk/98_App/Scripts/doc2com\html_links\D1553-106_IN10018-602_rand_1st_dry_run_1.1_20240709_T-inxmed_link_6.html", "Comment 6")</f>
        <v/>
      </c>
      <c r="B7" s="1" t="inlineStr">
        <is>
          <t>Comment</t>
        </is>
      </c>
      <c r="C7" s="1" t="inlineStr">
        <is>
          <t>这也是grouped Term吧？</t>
        </is>
      </c>
      <c r="D7" s="1" t="inlineStr">
        <is>
          <t>Cherry Zhu</t>
        </is>
      </c>
      <c r="E7" s="1" t="inlineStr"/>
      <c r="F7" s="1" t="n">
        <v>1</v>
      </c>
      <c r="G7" s="1" t="inlineStr">
        <is>
          <t>No heading</t>
        </is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2024-08-19T09:07:20Z</dcterms:created>
  <dcterms:modified xmlns:dcterms="http://purl.org/dc/terms/" xmlns:xsi="http://www.w3.org/2001/XMLSchema-instance" xsi:type="dcterms:W3CDTF">2024-08-19T09:07:21Z</dcterms:modified>
</cp:coreProperties>
</file>