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07"/>
  <workbookPr filterPrivacy="1" codeName="ThisWorkbook"/>
  <xr:revisionPtr revIDLastSave="0" documentId="8_{FCBECA2F-6733-47BC-90C9-C536A74CE967}" xr6:coauthVersionLast="47" xr6:coauthVersionMax="47" xr10:uidLastSave="{00000000-0000-0000-0000-000000000000}"/>
  <bookViews>
    <workbookView xWindow="-110" yWindow="-110" windowWidth="19420" windowHeight="10300" xr2:uid="{00000000-000D-0000-FFFF-FFFF00000000}"/>
  </bookViews>
  <sheets>
    <sheet name="ProjectSchedule" sheetId="11" r:id="rId1"/>
    <sheet name="Acerca de" sheetId="12" r:id="rId2"/>
    <sheet name="Hoja1" sheetId="13" r:id="rId3"/>
    <sheet name="Hoja2" sheetId="14" r:id="rId4"/>
  </sheets>
  <definedNames>
    <definedName name="_xlnm._FilterDatabase" localSheetId="0" hidden="1">ProjectSchedule!$A$1:$FT$66</definedName>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7" i="11" l="1"/>
  <c r="F22" i="11"/>
  <c r="F17" i="11" l="1"/>
  <c r="F53" i="11"/>
  <c r="F52" i="11"/>
  <c r="F51" i="11"/>
  <c r="F49" i="11"/>
  <c r="F48" i="11"/>
  <c r="F47" i="11"/>
  <c r="F46" i="11"/>
  <c r="F21" i="11"/>
  <c r="E24" i="11" s="1"/>
  <c r="G61" i="11"/>
  <c r="G55" i="11"/>
  <c r="G63" i="11" s="1"/>
  <c r="G58" i="11" s="1"/>
  <c r="G57" i="11" s="1"/>
  <c r="G56" i="11" s="1"/>
  <c r="G62" i="11" s="1"/>
  <c r="G21" i="11" s="1"/>
  <c r="G22" i="11" s="1"/>
  <c r="G24" i="11" s="1"/>
  <c r="G25" i="11" s="1"/>
  <c r="G26" i="11" s="1"/>
  <c r="G27" i="11" s="1"/>
  <c r="G64" i="11"/>
  <c r="G19" i="11" s="1"/>
  <c r="G20" i="11" s="1"/>
  <c r="G39" i="11" s="1"/>
  <c r="F19" i="11"/>
  <c r="E20" i="11" s="1"/>
  <c r="F20" i="11" s="1"/>
  <c r="E36" i="11" s="1"/>
  <c r="E26" i="11" l="1"/>
  <c r="F26" i="11" s="1"/>
  <c r="E25" i="11"/>
  <c r="F24" i="11"/>
  <c r="F36" i="11"/>
  <c r="E37" i="11" s="1"/>
  <c r="E39" i="11"/>
  <c r="F39" i="11" s="1"/>
  <c r="G36" i="11"/>
  <c r="G37" i="11" s="1"/>
  <c r="G29" i="11" s="1"/>
  <c r="G40" i="11" s="1"/>
  <c r="G34" i="11" s="1"/>
  <c r="G35" i="11" s="1"/>
  <c r="G38" i="11" s="1"/>
  <c r="G43" i="11" s="1"/>
  <c r="G42" i="11" s="1"/>
  <c r="F25" i="11" l="1"/>
  <c r="E27" i="11"/>
  <c r="E30" i="11" s="1"/>
  <c r="E29" i="11"/>
  <c r="F29" i="11" s="1"/>
  <c r="E34" i="11" s="1"/>
  <c r="F34" i="11" s="1"/>
  <c r="E35" i="11" s="1"/>
  <c r="F35" i="11" s="1"/>
  <c r="E40" i="11"/>
  <c r="F40" i="11" s="1"/>
  <c r="E38" i="11" s="1"/>
  <c r="F38" i="11" s="1"/>
  <c r="E55" i="11" s="1"/>
  <c r="E61" i="11" s="1"/>
  <c r="H37" i="11"/>
  <c r="H20" i="11"/>
  <c r="H18" i="11"/>
  <c r="H45" i="11"/>
  <c r="H50" i="11"/>
  <c r="H54" i="11"/>
  <c r="H59" i="11"/>
  <c r="H40" i="11" l="1"/>
  <c r="H38" i="11"/>
  <c r="E41" i="11"/>
  <c r="E43" i="11"/>
  <c r="E42" i="11"/>
  <c r="H17" i="11"/>
  <c r="F16" i="11"/>
  <c r="H16" i="11" s="1"/>
  <c r="F15" i="11"/>
  <c r="H15" i="11" s="1"/>
  <c r="F9" i="11"/>
  <c r="H39" i="11"/>
  <c r="H36" i="11"/>
  <c r="H26" i="11"/>
  <c r="F60" i="11" l="1"/>
  <c r="E64" i="11" s="1"/>
  <c r="H35" i="11"/>
  <c r="F42" i="11"/>
  <c r="E10" i="11"/>
  <c r="H9" i="11"/>
  <c r="F61" i="11" l="1"/>
  <c r="F64" i="11"/>
  <c r="H64" i="11" s="1"/>
  <c r="H60" i="11"/>
  <c r="F55" i="11"/>
  <c r="H55" i="11" s="1"/>
  <c r="H42" i="11"/>
  <c r="F43" i="11"/>
  <c r="H43" i="11" s="1"/>
  <c r="F10" i="11"/>
  <c r="E11" i="11" s="1"/>
  <c r="H53" i="11"/>
  <c r="H52" i="11"/>
  <c r="H51" i="11"/>
  <c r="H49" i="11"/>
  <c r="H48" i="11"/>
  <c r="H47" i="11"/>
  <c r="H46" i="11"/>
  <c r="H24" i="11"/>
  <c r="E63" i="11" l="1"/>
  <c r="H61" i="11"/>
  <c r="H10" i="11"/>
  <c r="F11" i="11"/>
  <c r="H11" i="11" s="1"/>
  <c r="H22" i="11"/>
  <c r="F41" i="11" l="1"/>
  <c r="F63" i="11"/>
  <c r="E58" i="11" s="1"/>
  <c r="E13" i="11"/>
  <c r="E12" i="11"/>
  <c r="H21" i="11"/>
  <c r="H7" i="11"/>
  <c r="H63" i="11" l="1"/>
  <c r="H41" i="11"/>
  <c r="F58" i="11"/>
  <c r="E23" i="11" s="1"/>
  <c r="F13" i="11"/>
  <c r="E14" i="11" s="1"/>
  <c r="H19" i="11"/>
  <c r="F12" i="11"/>
  <c r="H12" i="11" s="1"/>
  <c r="I5" i="11"/>
  <c r="I4" i="11" s="1"/>
  <c r="H66" i="11"/>
  <c r="H65" i="11"/>
  <c r="F23" i="11" l="1"/>
  <c r="H23" i="11" s="1"/>
  <c r="E33" i="11"/>
  <c r="E44" i="11" s="1"/>
  <c r="F44" i="11" s="1"/>
  <c r="H58" i="11"/>
  <c r="E57" i="11"/>
  <c r="F57" i="11" s="1"/>
  <c r="E56" i="11" s="1"/>
  <c r="F14" i="11"/>
  <c r="H14" i="11" s="1"/>
  <c r="H13" i="11"/>
  <c r="I6" i="11"/>
  <c r="H25" i="11" l="1"/>
  <c r="F33" i="11"/>
  <c r="H33" i="11" s="1"/>
  <c r="H57" i="11"/>
  <c r="F56" i="11"/>
  <c r="E62" i="11" s="1"/>
  <c r="F62" i="11" s="1"/>
  <c r="H62" i="11" s="1"/>
  <c r="H29" i="11"/>
  <c r="J5" i="11"/>
  <c r="K5" i="11" s="1"/>
  <c r="L5" i="11" s="1"/>
  <c r="M5" i="11" s="1"/>
  <c r="N5" i="11" s="1"/>
  <c r="O5" i="11" s="1"/>
  <c r="P5" i="11" s="1"/>
  <c r="H56" i="11" l="1"/>
  <c r="F27" i="11"/>
  <c r="E28" i="11" s="1"/>
  <c r="H34" i="11"/>
  <c r="P4" i="11"/>
  <c r="Q5" i="11"/>
  <c r="R5" i="11" s="1"/>
  <c r="S5" i="11" s="1"/>
  <c r="T5" i="11" s="1"/>
  <c r="U5" i="11" s="1"/>
  <c r="V5" i="11" s="1"/>
  <c r="W5" i="11" s="1"/>
  <c r="J6" i="11"/>
  <c r="H27" i="11" l="1"/>
  <c r="F28" i="11"/>
  <c r="H28" i="11" s="1"/>
  <c r="E32" i="11"/>
  <c r="E31" i="11"/>
  <c r="F30" i="11"/>
  <c r="H30" i="11" s="1"/>
  <c r="W4" i="11"/>
  <c r="X5" i="11"/>
  <c r="Y5" i="11" s="1"/>
  <c r="Z5" i="11" s="1"/>
  <c r="AA5" i="11" s="1"/>
  <c r="AB5" i="11" s="1"/>
  <c r="AC5" i="11" s="1"/>
  <c r="AD5" i="11" s="1"/>
  <c r="K6" i="11"/>
  <c r="F31" i="11" l="1"/>
  <c r="H31" i="11" s="1"/>
  <c r="F32" i="11"/>
  <c r="H32" i="11" s="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AZ5" i="11" l="1"/>
  <c r="AY4" i="11"/>
  <c r="S6" i="11" s="1"/>
  <c r="AX6" i="11"/>
  <c r="T6" i="11"/>
  <c r="AY6" i="11" l="1"/>
  <c r="BA5" i="11"/>
  <c r="AZ6" i="11"/>
  <c r="U6" i="11"/>
  <c r="BA6" i="11" l="1"/>
  <c r="BB5" i="11"/>
  <c r="V6" i="11"/>
  <c r="BB6" i="11" l="1"/>
  <c r="BC5" i="11"/>
  <c r="W6" i="11"/>
  <c r="BC6" i="11" l="1"/>
  <c r="BD5" i="11"/>
  <c r="X6" i="11"/>
  <c r="BE5" i="11" l="1"/>
  <c r="BD6" i="11"/>
  <c r="Y6" i="11"/>
  <c r="BE6" i="11" l="1"/>
  <c r="BF5" i="11"/>
  <c r="BF6" i="11" l="1"/>
  <c r="BG5" i="11"/>
  <c r="BF4" i="11"/>
  <c r="Z6" i="11" s="1"/>
  <c r="AA6" i="11"/>
  <c r="BG6" i="11" l="1"/>
  <c r="BH5" i="11"/>
  <c r="AB6" i="11"/>
  <c r="BI5" i="11" l="1"/>
  <c r="BH6" i="11"/>
  <c r="AC6" i="11"/>
  <c r="BJ5" i="11" l="1"/>
  <c r="BI6" i="11"/>
  <c r="AD6" i="11"/>
  <c r="BK5" i="11" l="1"/>
  <c r="BJ6" i="11"/>
  <c r="AE6" i="11"/>
  <c r="BL5" i="11" l="1"/>
  <c r="BM5" i="11" s="1"/>
  <c r="BK6" i="11"/>
  <c r="AF6" i="11"/>
  <c r="BN5" i="11" l="1"/>
  <c r="BM4" i="11"/>
  <c r="BM6" i="11"/>
  <c r="BL6" i="11"/>
  <c r="AG6" i="11"/>
  <c r="BO5" i="11" l="1"/>
  <c r="BN6" i="11"/>
  <c r="AH6" i="11"/>
  <c r="BP5" i="11" l="1"/>
  <c r="BO6" i="11"/>
  <c r="AI6" i="11"/>
  <c r="BQ5" i="11" l="1"/>
  <c r="BP6" i="11"/>
  <c r="AJ6" i="11"/>
  <c r="BQ6" i="11" l="1"/>
  <c r="BR5" i="11"/>
  <c r="AK6" i="11"/>
  <c r="BR6" i="11" l="1"/>
  <c r="BS5" i="11"/>
  <c r="AL6" i="11"/>
  <c r="BS6" i="11" l="1"/>
  <c r="BT5" i="11"/>
  <c r="AM6" i="11"/>
  <c r="BT6" i="11" l="1"/>
  <c r="BU5" i="11"/>
  <c r="BT4" i="11"/>
  <c r="AN6" i="11"/>
  <c r="BV5" i="11" l="1"/>
  <c r="BU6" i="11"/>
  <c r="AO6" i="11"/>
  <c r="BW5" i="11" l="1"/>
  <c r="BV6" i="11"/>
  <c r="AP6" i="11"/>
  <c r="BX5" i="11" l="1"/>
  <c r="BW6" i="11"/>
  <c r="AQ6" i="11"/>
  <c r="BY5" i="11" l="1"/>
  <c r="BX6" i="11"/>
  <c r="AR6" i="11"/>
  <c r="BZ5" i="11" l="1"/>
  <c r="BY6" i="11"/>
  <c r="BZ6" i="11" l="1"/>
  <c r="CA5" i="11"/>
  <c r="CA4" i="11" l="1"/>
  <c r="CB5" i="11"/>
  <c r="CA6" i="11"/>
  <c r="CC5" i="11" l="1"/>
  <c r="CB6" i="11"/>
  <c r="CD5" i="11" l="1"/>
  <c r="CC6" i="11"/>
  <c r="CE5" i="11" l="1"/>
  <c r="CD6" i="11"/>
  <c r="CE6" i="11" l="1"/>
  <c r="CF5" i="11"/>
  <c r="CF6" i="11" l="1"/>
  <c r="CG5" i="11"/>
  <c r="CG6" i="11" l="1"/>
  <c r="CH5" i="11"/>
  <c r="CH6" i="11" l="1"/>
  <c r="CH4" i="11"/>
  <c r="CI5" i="11"/>
  <c r="CJ5" i="11" l="1"/>
  <c r="CI6" i="11"/>
  <c r="CK5" i="11" l="1"/>
  <c r="CJ6" i="11"/>
  <c r="CL5" i="11" l="1"/>
  <c r="CK6" i="11"/>
  <c r="CM5" i="11" l="1"/>
  <c r="CL6" i="11"/>
  <c r="CM6" i="11" l="1"/>
  <c r="CN5" i="11"/>
  <c r="CN6" i="11" l="1"/>
  <c r="CO5" i="11"/>
  <c r="CP5" i="11" l="1"/>
  <c r="CO6" i="11"/>
  <c r="CO4" i="11"/>
  <c r="CQ5" i="11" l="1"/>
  <c r="CP6" i="11"/>
  <c r="CR5" i="11" l="1"/>
  <c r="CQ6" i="11"/>
  <c r="CR6" i="11" l="1"/>
  <c r="CS5" i="11"/>
  <c r="CS6" i="11" l="1"/>
  <c r="CT5" i="11"/>
  <c r="CU5" i="11" l="1"/>
  <c r="CT6" i="11"/>
  <c r="CU6" i="11" l="1"/>
  <c r="CV5" i="11"/>
  <c r="CW5" i="11" l="1"/>
  <c r="CV6" i="11"/>
  <c r="CV4" i="11"/>
  <c r="CX5" i="11" l="1"/>
  <c r="CW6" i="11"/>
  <c r="CY5" i="11" l="1"/>
  <c r="CX6" i="11"/>
  <c r="CZ5" i="11" l="1"/>
  <c r="CY6" i="11"/>
  <c r="DA5" i="11" l="1"/>
  <c r="CZ6" i="11"/>
  <c r="DA6" i="11" l="1"/>
  <c r="DB5" i="11"/>
  <c r="DB6" i="11" l="1"/>
  <c r="DC5" i="11"/>
  <c r="DD5" i="11" l="1"/>
  <c r="DC6" i="11"/>
  <c r="DC4" i="11"/>
  <c r="DE5" i="11" l="1"/>
  <c r="DD6" i="11"/>
  <c r="DF5" i="11" l="1"/>
  <c r="DE6" i="11"/>
  <c r="DG5" i="11" l="1"/>
  <c r="DF6" i="11"/>
  <c r="DG6" i="11" l="1"/>
  <c r="DH5" i="11"/>
  <c r="DH6" i="11" l="1"/>
  <c r="DI5" i="11"/>
  <c r="DI6" i="11" l="1"/>
  <c r="DJ5" i="11"/>
  <c r="DK5" i="11" l="1"/>
  <c r="DJ6" i="11"/>
  <c r="DJ4" i="11"/>
  <c r="DK6" i="11" l="1"/>
  <c r="DL5" i="11"/>
  <c r="DM5" i="11" l="1"/>
  <c r="DL6" i="11"/>
  <c r="DN5" i="11" l="1"/>
  <c r="DM6" i="11"/>
  <c r="DO5" i="11" l="1"/>
  <c r="DN6" i="11"/>
  <c r="DP5" i="11" l="1"/>
  <c r="DO6" i="11"/>
  <c r="DP6" i="11" l="1"/>
  <c r="DQ5" i="11"/>
  <c r="DQ4" i="11" l="1"/>
  <c r="DR5" i="11"/>
  <c r="DQ6" i="11"/>
  <c r="DS5" i="11" l="1"/>
  <c r="DR6" i="11"/>
  <c r="DT5" i="11" l="1"/>
  <c r="DS6" i="11"/>
  <c r="DU5" i="11" l="1"/>
  <c r="DT6" i="11"/>
  <c r="DV5" i="11" l="1"/>
  <c r="DU6" i="11"/>
  <c r="DV6" i="11" l="1"/>
  <c r="DW5" i="11"/>
  <c r="DW6" i="11" l="1"/>
  <c r="DX5" i="11"/>
  <c r="DY5" i="11" l="1"/>
  <c r="DX6" i="11"/>
  <c r="DX4" i="11"/>
  <c r="DZ5" i="11" l="1"/>
  <c r="DY6" i="11"/>
  <c r="EA5" i="11" l="1"/>
  <c r="DZ6" i="11"/>
  <c r="EA6" i="11" l="1"/>
  <c r="EB5" i="11"/>
  <c r="EB6" i="11" l="1"/>
  <c r="EC5" i="11"/>
  <c r="ED5" i="11" l="1"/>
  <c r="EC6" i="11"/>
  <c r="ED6" i="11" l="1"/>
  <c r="EE5" i="11"/>
  <c r="EE6" i="11" l="1"/>
  <c r="EF5" i="11"/>
  <c r="EE4" i="11"/>
  <c r="EG5" i="11" l="1"/>
  <c r="EF6" i="11"/>
  <c r="EH5" i="11" l="1"/>
  <c r="EG6" i="11"/>
  <c r="EH6" i="11" l="1"/>
  <c r="EI5" i="11"/>
  <c r="EJ5" i="11" l="1"/>
  <c r="EI6" i="11"/>
  <c r="EK5" i="11" l="1"/>
  <c r="EJ6" i="11"/>
  <c r="EK6" i="11" l="1"/>
  <c r="EL5" i="11"/>
  <c r="EL6" i="11" l="1"/>
  <c r="EL4" i="11"/>
  <c r="EM5" i="11"/>
  <c r="EN5" i="11" l="1"/>
  <c r="EM6" i="11"/>
  <c r="EN6" i="11" l="1"/>
  <c r="EO5" i="11"/>
  <c r="EO6" i="11" l="1"/>
  <c r="EP5" i="11"/>
  <c r="EP6" i="11" l="1"/>
  <c r="EQ5" i="11"/>
  <c r="ER5" i="11" l="1"/>
  <c r="EQ6" i="11"/>
  <c r="ER6" i="11" l="1"/>
  <c r="ES5" i="11"/>
  <c r="ET5" i="11" l="1"/>
  <c r="ES6" i="11"/>
  <c r="ES4" i="11"/>
  <c r="EU5" i="11" l="1"/>
  <c r="ET6" i="11"/>
  <c r="EV5" i="11" l="1"/>
  <c r="EU6" i="11"/>
  <c r="EW5" i="11" l="1"/>
  <c r="EV6" i="11"/>
  <c r="EW6" i="11" l="1"/>
  <c r="EX5" i="11"/>
  <c r="EX6" i="11" l="1"/>
  <c r="EY5" i="11"/>
  <c r="EY6" i="11" l="1"/>
  <c r="EZ5" i="11"/>
  <c r="FA5" i="11" l="1"/>
  <c r="EZ6" i="11"/>
  <c r="EZ4" i="11"/>
  <c r="FB5" i="11" l="1"/>
  <c r="FA6" i="11"/>
  <c r="FC5" i="11" l="1"/>
  <c r="FB6" i="11"/>
  <c r="FD5" i="11" l="1"/>
  <c r="FC6" i="11"/>
  <c r="FE5" i="11" l="1"/>
  <c r="FD6" i="11"/>
  <c r="FE6" i="11" l="1"/>
  <c r="FF5" i="11"/>
  <c r="FF6" i="11" l="1"/>
  <c r="FG5" i="11"/>
  <c r="FH5" i="11" l="1"/>
  <c r="FG6" i="11"/>
  <c r="FG4" i="11"/>
  <c r="FI5" i="11" l="1"/>
  <c r="FH6" i="11"/>
  <c r="FJ5" i="11" l="1"/>
  <c r="FI6" i="11"/>
  <c r="FK5" i="11" l="1"/>
  <c r="FJ6" i="11"/>
  <c r="FL5" i="11" l="1"/>
  <c r="FK6" i="11"/>
  <c r="FL6" i="11" l="1"/>
  <c r="FM5" i="11"/>
  <c r="FM6" i="11" l="1"/>
  <c r="FN5" i="11"/>
  <c r="FO5" i="11" l="1"/>
  <c r="FN6" i="11"/>
  <c r="FN4" i="11"/>
  <c r="FO6" i="11" l="1"/>
  <c r="FP5" i="11"/>
  <c r="FQ5" i="11" l="1"/>
  <c r="FP6" i="11"/>
  <c r="FR5" i="11" l="1"/>
  <c r="FQ6" i="11"/>
  <c r="FS5" i="11" l="1"/>
  <c r="FR6" i="11"/>
  <c r="FS6" i="11" l="1"/>
  <c r="FT5" i="11"/>
  <c r="FT6" i="11" s="1"/>
  <c r="G30" i="11"/>
  <c r="G28" i="11" s="1"/>
  <c r="G31" i="11" l="1"/>
  <c r="G32" i="11" s="1"/>
  <c r="G23" i="11" s="1"/>
  <c r="G33" i="11" s="1"/>
  <c r="G46" i="11" l="1"/>
  <c r="G51" i="11" s="1"/>
  <c r="G49" i="11"/>
  <c r="G48" i="11"/>
  <c r="G47" i="11"/>
  <c r="G53" i="11" l="1"/>
  <c r="G52" i="11"/>
</calcChain>
</file>

<file path=xl/sharedStrings.xml><?xml version="1.0" encoding="utf-8"?>
<sst xmlns="http://schemas.openxmlformats.org/spreadsheetml/2006/main" count="309" uniqueCount="188">
  <si>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</si>
  <si>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HANGAR</t>
  </si>
  <si>
    <t>GRÁFICO GANTT SIMPLE de Vertex42.com</t>
  </si>
  <si>
    <t>Escriba el nombre de la compañía en la celda B2.</t>
  </si>
  <si>
    <t>Nombre de la compañía</t>
  </si>
  <si>
    <t>https://www.vertex42.com/ExcelTemplates/simple-gantt-chart.html</t>
  </si>
  <si>
    <t>Escriba el nombre del responsable del proyecto en la celda B3. Escriba la fecha de comienzo del proyecto en la celda E3. Inicio del proyecto: la etiqueta se encuentra en la celda C3.</t>
  </si>
  <si>
    <t>Responsable del proyecto</t>
  </si>
  <si>
    <t>Inicio del proyecto:</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</si>
  <si>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</si>
  <si>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</si>
  <si>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</si>
  <si>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</si>
  <si>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TAREA</t>
  </si>
  <si>
    <t>ASIGNADO
A</t>
  </si>
  <si>
    <t>PROGRESO</t>
  </si>
  <si>
    <t>INICIO</t>
  </si>
  <si>
    <t>FIN</t>
  </si>
  <si>
    <t>ORDEN</t>
  </si>
  <si>
    <t>DÍAS</t>
  </si>
  <si>
    <t xml:space="preserve">No elimine esta fila. Esta fila está oculta para conservar una fórmula que se usa para resaltar el día actual dentro de la programación del proyecto. </t>
  </si>
  <si>
    <t>Definicion</t>
  </si>
  <si>
    <t>Diseño de Solución de almacenamiento</t>
  </si>
  <si>
    <t>Crear flujos de materiales</t>
  </si>
  <si>
    <t>Acordar solución final</t>
  </si>
  <si>
    <t>Crear presupuesto para la solución definida y acordada</t>
  </si>
  <si>
    <t>Volver a trabajar y acordar la solución presupuestada</t>
  </si>
  <si>
    <t>Lanzar RFQ a proveedores</t>
  </si>
  <si>
    <t>Validar el presupuesto final y la solución reelaborada con los proveedores.</t>
  </si>
  <si>
    <t>Dedicación de un Project Manager hasta finales de enero y del 1 de mayo al 30 de septiembre</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</si>
  <si>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</si>
  <si>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CONCEPTO</t>
  </si>
  <si>
    <t>PROVEEDOR</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</si>
  <si>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</si>
  <si>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Descarga material camara AEA</t>
  </si>
  <si>
    <t>VIZUETE</t>
  </si>
  <si>
    <t>Montaje camara AEA</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</si>
  <si>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</si>
  <si>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Mostradores AEA</t>
  </si>
  <si>
    <t>METALICAS DANCA</t>
  </si>
  <si>
    <t>Mostrador GMA</t>
  </si>
  <si>
    <t>Estrucutra paneles AEA</t>
  </si>
  <si>
    <t>Estuctura paneles GMA</t>
  </si>
  <si>
    <t>Mesa de trabajo GMA</t>
  </si>
  <si>
    <t>Carros preparacion GMA</t>
  </si>
  <si>
    <t>Mesa Ventana hangar AEA</t>
  </si>
  <si>
    <t>Carros expedicion AEA</t>
  </si>
  <si>
    <t>Oficina Modular AEA</t>
  </si>
  <si>
    <t>BALAT</t>
  </si>
  <si>
    <t>Estructura bobinas AEA</t>
  </si>
  <si>
    <t>Mobiliario Oficina AEA</t>
  </si>
  <si>
    <t>OFIPRIX</t>
  </si>
  <si>
    <t>Remolcador electrico AEA</t>
  </si>
  <si>
    <t>PROFISHOP JH</t>
  </si>
  <si>
    <t>Estacion de trabajo AEA</t>
  </si>
  <si>
    <t>KAISERKRAFT</t>
  </si>
  <si>
    <t>Descarga Material Mezzanine AEA</t>
  </si>
  <si>
    <t>KEPLER</t>
  </si>
  <si>
    <t>Montaje Mezzanine AEA</t>
  </si>
  <si>
    <t>Descarga Material Aut. Kardex AEA</t>
  </si>
  <si>
    <t>KARDEX</t>
  </si>
  <si>
    <t>Montaje Aut. US  y Rotary 1 Kardex AEA</t>
  </si>
  <si>
    <t>Montaje Resto Kardex AEA</t>
  </si>
  <si>
    <t>Descarga Automatismo Kardex GMA</t>
  </si>
  <si>
    <t>Montaje Aut. Kardex GMA</t>
  </si>
  <si>
    <t>Valla Separacion AEA/GMA</t>
  </si>
  <si>
    <t>Electricidad AEA</t>
  </si>
  <si>
    <t>Reyman</t>
  </si>
  <si>
    <t>Electricidad GMA</t>
  </si>
  <si>
    <t>Armarios APQ GMA</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</si>
  <si>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</si>
  <si>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Maquinaria AEA</t>
  </si>
  <si>
    <t>Transpaleta electrica AEA</t>
  </si>
  <si>
    <t>TOYOTA</t>
  </si>
  <si>
    <t>Apilador Electrico AEA</t>
  </si>
  <si>
    <t>Recogepedidos Vertical AEA</t>
  </si>
  <si>
    <t>Recogepedidos Vertical VOP AEA</t>
  </si>
  <si>
    <t>Bloque de título fase de ejemplo</t>
  </si>
  <si>
    <t>Maquinaria GMA</t>
  </si>
  <si>
    <t>Apilador Electrico GMA</t>
  </si>
  <si>
    <t>Recogepedidos Vertical GMA</t>
  </si>
  <si>
    <t>Retractil GMA</t>
  </si>
  <si>
    <t>Mecalux AEA</t>
  </si>
  <si>
    <t>Descarga Mecalux</t>
  </si>
  <si>
    <t>MECALUX</t>
  </si>
  <si>
    <t>Shelving AEA</t>
  </si>
  <si>
    <t>VOP AEA</t>
  </si>
  <si>
    <t>Estanteria Gran Volumen AEA</t>
  </si>
  <si>
    <t>Mecalux GMA</t>
  </si>
  <si>
    <t>Descarga Mecalux Gran Volumen</t>
  </si>
  <si>
    <t>Descarga Mecalux Resto</t>
  </si>
  <si>
    <t>Shelving GMA</t>
  </si>
  <si>
    <t>VOP GMA</t>
  </si>
  <si>
    <t>Estanteria Gran Volumen GMA</t>
  </si>
  <si>
    <t>Esta es una fila vacía.</t>
  </si>
  <si>
    <t>Esta fila indica el final de la programación del proyecto. NO escriba nada en esta fila. 
Inserte nuevas filas encima de ésta para continuar creando la programación del proyecto.</t>
  </si>
  <si>
    <t>Inserte nuevas filas ENCIMA de ésta</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</si>
  <si>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</si>
  <si>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</si>
  <si>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</si>
  <si>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</si>
  <si>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</si>
  <si>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</si>
  <si>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</si>
  <si>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</si>
  <si>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</si>
  <si>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</si>
  <si>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</si>
  <si>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</si>
  <si>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</si>
  <si>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Task Name</t>
  </si>
  <si>
    <t>Start</t>
  </si>
  <si>
    <t>End</t>
  </si>
  <si>
    <t>Days</t>
  </si>
  <si>
    <t>ID</t>
  </si>
  <si>
    <t>%</t>
  </si>
  <si>
    <t>Description</t>
  </si>
  <si>
    <t>Resource</t>
  </si>
  <si>
    <t>1 Camara AEA</t>
  </si>
  <si>
    <t>5. may 2025</t>
  </si>
  <si>
    <t>8. jun 2025</t>
  </si>
  <si>
    <t xml:space="preserve">1 Design storage solution </t>
  </si>
  <si>
    <t>18. nov 2024</t>
  </si>
  <si>
    <t>30. nov 2024</t>
  </si>
  <si>
    <t>10 Mostradores AEA</t>
  </si>
  <si>
    <t>1. may 2025</t>
  </si>
  <si>
    <t>10. ago 2025</t>
  </si>
  <si>
    <t>11 Mostrador GMA</t>
  </si>
  <si>
    <t>12 Estrucutra paneles AEA</t>
  </si>
  <si>
    <t>2 Create material flows</t>
  </si>
  <si>
    <t>2. dic 2024</t>
  </si>
  <si>
    <t>7. dic 2024</t>
  </si>
  <si>
    <t>13 Estuctura paneles GMA</t>
  </si>
  <si>
    <t>14 Productos grasientos AEA</t>
  </si>
  <si>
    <t>15 Carros preparacion AEA</t>
  </si>
  <si>
    <t>25. may 2025</t>
  </si>
  <si>
    <t>3 Agree final solution</t>
  </si>
  <si>
    <t>6. dic 2024</t>
  </si>
  <si>
    <t>16 Carros preparacion GMA</t>
  </si>
  <si>
    <t>17 Carros Movimiento Ruedas AEA</t>
  </si>
  <si>
    <t>18 Carros expedicion AEA</t>
  </si>
  <si>
    <t>4 Create budge for the defined and agreed solution</t>
  </si>
  <si>
    <t>9. dic 2024</t>
  </si>
  <si>
    <t>14. dic 2024</t>
  </si>
  <si>
    <t>19 Carros Hangar GMA</t>
  </si>
  <si>
    <t>2 Oficina Modular AEA</t>
  </si>
  <si>
    <t>20 Estructura bobinas AEA</t>
  </si>
  <si>
    <t>5 Re-work and agree budgeted solution</t>
  </si>
  <si>
    <t>21 Estrucutura bobinas GMA</t>
  </si>
  <si>
    <t>22 Separador de Ruedas AEA</t>
  </si>
  <si>
    <t>23 Remolcador electrico AEA</t>
  </si>
  <si>
    <t>3. may 2025</t>
  </si>
  <si>
    <t>6 Launch RFQ to providers</t>
  </si>
  <si>
    <t>13. dic 2024</t>
  </si>
  <si>
    <t>10. ene 2025</t>
  </si>
  <si>
    <t>24 Estacion de trabajo GMA</t>
  </si>
  <si>
    <t>25 Maquinaria AEA</t>
  </si>
  <si>
    <t>1. feb 2025</t>
  </si>
  <si>
    <t>3. ago 2025</t>
  </si>
  <si>
    <t xml:space="preserve">  25.1 Transpaleta electrica AEA</t>
  </si>
  <si>
    <t>7 Validate final budget and re-worked solution with providers</t>
  </si>
  <si>
    <t>3. ene 2025</t>
  </si>
  <si>
    <t>17. ene 2025</t>
  </si>
  <si>
    <t xml:space="preserve">  25.2 Apilador Electrico AEA</t>
  </si>
  <si>
    <t xml:space="preserve">  25.3 Recogepedidos Vertical AEA</t>
  </si>
  <si>
    <t xml:space="preserve">  25.4 Recogepedidos Vertical VOP AEA</t>
  </si>
  <si>
    <t>8 Dedication of a Project Manager till end of January and From 1st May to 30th September</t>
  </si>
  <si>
    <t>31. ene 2025</t>
  </si>
  <si>
    <t xml:space="preserve">  25.5 Combi AEA</t>
  </si>
  <si>
    <t>26 Maquinaria GMA</t>
  </si>
  <si>
    <t xml:space="preserve">  26.1 Apilador Electrico GMA</t>
  </si>
  <si>
    <t xml:space="preserve">  26.2 Recogepedidos Vertical GMA</t>
  </si>
  <si>
    <t xml:space="preserve">  26.3 Retractil GMA</t>
  </si>
  <si>
    <t>3 Mezzanine AEA</t>
  </si>
  <si>
    <t>22. jun 2025</t>
  </si>
  <si>
    <t>4 Automatismo Kardex AEA</t>
  </si>
  <si>
    <t>14. sep 2025</t>
  </si>
  <si>
    <t>5 Automatismo Kardex GMA</t>
  </si>
  <si>
    <t>6 Mecalux AEA</t>
  </si>
  <si>
    <t xml:space="preserve">  6.1 Valla Separacion AEA</t>
  </si>
  <si>
    <t xml:space="preserve">  6.2 Shelving AEA</t>
  </si>
  <si>
    <t xml:space="preserve">  6.3 VOP AEA</t>
  </si>
  <si>
    <t xml:space="preserve">  6.4 Estanteria Gran Volumen AEA</t>
  </si>
  <si>
    <t>7 Mecalux GMA</t>
  </si>
  <si>
    <t xml:space="preserve">  7.1 VOP GMA</t>
  </si>
  <si>
    <t xml:space="preserve">  7.2 Estanteria Gran Volumen GMA</t>
  </si>
  <si>
    <t>8 Storeorganizer AEA</t>
  </si>
  <si>
    <t>9 Storeorganizer GMA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</si>
</sst>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1" formatCode="_(* #,##0_);_(* \(#,##0\);_(* &quot;-&quot;_);_(@_)"/>
    <numFmt numFmtId="43" formatCode="_(* #,##0.00_);_(* \(#,##0.00\);_(* &quot;-&quot;??_);_(@_)"/>
    <numFmt numFmtId="164" formatCode="_-* #,##0\ &quot;€&quot;_-;\-* #,##0\ &quot;€&quot;_-;_-* &quot;-&quot;\ &quot;€&quot;_-;_-@_-"/>
    <numFmt numFmtId="165" formatCode="_-* #,##0.00\ &quot;€&quot;_-;\-* #,##0.00\ &quot;€&quot;_-;_-* &quot;-&quot;??\ &quot;€&quot;_-;_-@_-"/>
    <numFmt numFmtId="166" formatCode="ddd\,\ m/d/yyyy"/>
    <numFmt numFmtId="167" formatCode="[$-C0A]d\ &quot;de&quot;\ mmmm\ &quot;de&quot;\ yyyy;@"/>
    <numFmt numFmtId="168" formatCode="d\-m\-yy;@"/>
    <numFmt numFmtId="169" formatCode="d"/>
  </numFmts>
  <fonts count="37">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9">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4F8E6"/>
        <bgColor indexed="64"/>
      </patternFill>
    </fill>
    <fill>
      <patternFill patternType="solid">
        <fgColor rgb="FFDBFBD5"/>
        <bgColor indexed="64"/>
      </patternFill>
    </fill>
    <fill>
      <patternFill patternType="solid">
        <fgColor theme="5" tint="0.39997558519241921"/>
        <bgColor indexed="64"/>
      </patternFill>
    </fill>
    <fill>
      <patternFill patternType="solid">
        <fgColor rgb="FF92D050"/>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8"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1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8" fontId="0" fillId="8" borderId="2" xfId="0" applyNumberFormat="1" applyFill="1" applyBorder="1" applyAlignment="1">
      <alignment horizontal="center" vertical="center"/>
    </xf>
    <xf numFmtId="168" fontId="5" fillId="8" borderId="2" xfId="0" applyNumberFormat="1" applyFont="1" applyFill="1" applyBorder="1" applyAlignment="1">
      <alignment horizontal="center" vertical="center"/>
    </xf>
    <xf numFmtId="168" fontId="0" fillId="9" borderId="2" xfId="0" applyNumberFormat="1" applyFill="1" applyBorder="1" applyAlignment="1">
      <alignment horizontal="center" vertical="center"/>
    </xf>
    <xf numFmtId="168" fontId="5" fillId="9" borderId="2" xfId="0" applyNumberFormat="1" applyFont="1" applyFill="1" applyBorder="1" applyAlignment="1">
      <alignment horizontal="center" vertical="center"/>
    </xf>
    <xf numFmtId="168" fontId="0" fillId="6" borderId="2" xfId="0" applyNumberFormat="1" applyFill="1" applyBorder="1" applyAlignment="1">
      <alignment horizontal="center" vertical="center"/>
    </xf>
    <xf numFmtId="168" fontId="5" fillId="6" borderId="2" xfId="0" applyNumberFormat="1" applyFont="1" applyFill="1" applyBorder="1" applyAlignment="1">
      <alignment horizontal="center" vertical="center"/>
    </xf>
    <xf numFmtId="168" fontId="9" fillId="11" borderId="2" xfId="10" applyFill="1">
      <alignment horizontal="center" vertical="center"/>
    </xf>
    <xf numFmtId="168" fontId="0" fillId="5" borderId="2" xfId="0" applyNumberFormat="1" applyFill="1" applyBorder="1" applyAlignment="1">
      <alignment horizontal="center" vertical="center"/>
    </xf>
    <xf numFmtId="168" fontId="5" fillId="5" borderId="2" xfId="0" applyNumberFormat="1" applyFont="1" applyFill="1" applyBorder="1" applyAlignment="1">
      <alignment horizontal="center" vertical="center"/>
    </xf>
    <xf numFmtId="168" fontId="4" fillId="2" borderId="2" xfId="0" applyNumberFormat="1" applyFont="1" applyFill="1" applyBorder="1" applyAlignment="1">
      <alignment horizontal="left" vertical="center"/>
    </xf>
    <xf numFmtId="168" fontId="5" fillId="2" borderId="2" xfId="0" applyNumberFormat="1" applyFont="1" applyFill="1" applyBorder="1" applyAlignment="1">
      <alignment horizontal="center" vertical="center"/>
    </xf>
    <xf numFmtId="169" fontId="11" fillId="7" borderId="6" xfId="0" applyNumberFormat="1" applyFont="1" applyFill="1" applyBorder="1" applyAlignment="1">
      <alignment horizontal="center" vertical="center"/>
    </xf>
    <xf numFmtId="169" fontId="11" fillId="7" borderId="0" xfId="0" applyNumberFormat="1" applyFont="1" applyFill="1" applyAlignment="1">
      <alignment horizontal="center" vertical="center"/>
    </xf>
    <xf numFmtId="169" fontId="11" fillId="7" borderId="7" xfId="0" applyNumberFormat="1" applyFont="1" applyFill="1" applyBorder="1" applyAlignment="1">
      <alignment horizontal="center" vertical="center"/>
    </xf>
    <xf numFmtId="168" fontId="9" fillId="3" borderId="2" xfId="10" applyFill="1">
      <alignment horizontal="center" vertical="center"/>
    </xf>
    <xf numFmtId="168" fontId="9" fillId="4" borderId="2" xfId="10" applyFill="1">
      <alignment horizontal="center" vertical="center"/>
    </xf>
    <xf numFmtId="168" fontId="9" fillId="10" borderId="2" xfId="10" applyFill="1">
      <alignment horizontal="center" vertical="center"/>
    </xf>
    <xf numFmtId="168" fontId="9" fillId="0" borderId="2" xfId="10">
      <alignment horizontal="center" vertical="center"/>
    </xf>
    <xf numFmtId="14" fontId="0" fillId="0" borderId="0" xfId="0" applyNumberFormat="1"/>
    <xf numFmtId="0" fontId="9" fillId="45" borderId="2" xfId="12" applyFill="1">
      <alignment horizontal="left" vertical="center" indent="2"/>
    </xf>
    <xf numFmtId="0" fontId="9" fillId="45" borderId="2" xfId="11" applyFill="1">
      <alignment horizontal="center" vertical="center"/>
    </xf>
    <xf numFmtId="9" fontId="5" fillId="45" borderId="2" xfId="2" applyFont="1" applyFill="1" applyBorder="1" applyAlignment="1">
      <alignment horizontal="center" vertical="center"/>
    </xf>
    <xf numFmtId="168" fontId="9" fillId="45" borderId="2" xfId="10" applyFill="1">
      <alignment horizontal="center" vertical="center"/>
    </xf>
    <xf numFmtId="0" fontId="9" fillId="46" borderId="2" xfId="11" applyFill="1">
      <alignment horizontal="center" vertical="center"/>
    </xf>
    <xf numFmtId="9" fontId="5" fillId="46" borderId="2" xfId="2" applyFont="1" applyFill="1" applyBorder="1" applyAlignment="1">
      <alignment horizontal="center" vertical="center"/>
    </xf>
    <xf numFmtId="168" fontId="9" fillId="46" borderId="2" xfId="10" applyFill="1">
      <alignment horizontal="center" vertical="center"/>
    </xf>
    <xf numFmtId="0" fontId="6" fillId="46" borderId="2" xfId="12" applyFont="1" applyFill="1">
      <alignment horizontal="left" vertical="center" indent="2"/>
    </xf>
    <xf numFmtId="0" fontId="9" fillId="9" borderId="2" xfId="12" applyFill="1">
      <alignment horizontal="left" vertical="center" indent="2"/>
    </xf>
    <xf numFmtId="168" fontId="9" fillId="9" borderId="2" xfId="10" applyFill="1">
      <alignment horizontal="center" vertical="center"/>
    </xf>
    <xf numFmtId="0" fontId="6" fillId="47" borderId="2" xfId="0" applyFont="1" applyFill="1" applyBorder="1" applyAlignment="1">
      <alignment horizontal="left" vertical="center" indent="1"/>
    </xf>
    <xf numFmtId="0" fontId="9" fillId="47" borderId="2" xfId="11" applyFill="1">
      <alignment horizontal="center" vertical="center"/>
    </xf>
    <xf numFmtId="9" fontId="5" fillId="47" borderId="2" xfId="2" applyFont="1" applyFill="1" applyBorder="1" applyAlignment="1">
      <alignment horizontal="center" vertical="center"/>
    </xf>
    <xf numFmtId="168" fontId="0" fillId="47" borderId="2" xfId="0" applyNumberFormat="1" applyFill="1" applyBorder="1" applyAlignment="1">
      <alignment horizontal="center" vertical="center"/>
    </xf>
    <xf numFmtId="168" fontId="5" fillId="47" borderId="2" xfId="0" applyNumberFormat="1" applyFont="1" applyFill="1" applyBorder="1" applyAlignment="1">
      <alignment horizontal="center" vertical="center"/>
    </xf>
    <xf numFmtId="0" fontId="5" fillId="48" borderId="2" xfId="0" applyFont="1" applyFill="1" applyBorder="1" applyAlignment="1">
      <alignment horizontal="center" vertical="center"/>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0" fontId="9" fillId="0" borderId="0" xfId="8" applyAlignment="1">
      <alignment horizontal="right" indent="1"/>
    </xf>
    <xf numFmtId="0" fontId="9" fillId="0" borderId="7" xfId="8" applyBorder="1" applyAlignment="1">
      <alignment horizontal="right" indent="1"/>
    </xf>
    <xf numFmtId="166" fontId="9" fillId="0" borderId="3" xfId="9" applyAlignment="1">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DBFBD5"/>
      <color rgb="FFD1FFE1"/>
      <color rgb="FFD1FBE1"/>
      <color rgb="FFD4F8E6"/>
      <color rgb="FF215881"/>
      <color rgb="FF42648A"/>
      <color rgb="FF969696"/>
      <color rgb="FFC0C0C0"/>
      <color rgb="FF427FC2"/>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73819</xdr:colOff>
      <xdr:row>32</xdr:row>
      <xdr:rowOff>502</xdr:rowOff>
    </xdr:to>
    <xdr:pic>
      <xdr:nvPicPr>
        <xdr:cNvPr id="2" name="Imagen 1">
          <a:extLst>
            <a:ext uri="{FF2B5EF4-FFF2-40B4-BE49-F238E27FC236}">
              <a16:creationId xmlns:a16="http://schemas.microsoft.com/office/drawing/2014/main" id="{1100D0DA-A048-281A-F31A-B4835285D196}"/>
            </a:ext>
          </a:extLst>
        </xdr:cNvPr>
        <xdr:cNvPicPr>
          <a:picLocks noChangeAspect="1"/>
        </xdr:cNvPicPr>
      </xdr:nvPicPr>
      <xdr:blipFill>
        <a:blip xmlns:r="http://schemas.openxmlformats.org/officeDocument/2006/relationships" r:embed="rId1"/>
        <a:stretch>
          <a:fillRect/>
        </a:stretch>
      </xdr:blipFill>
      <xdr:spPr>
        <a:xfrm>
          <a:off x="0" y="0"/>
          <a:ext cx="7693819" cy="5791702"/>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FT69"/>
  <sheetViews>
    <sheetView showGridLines="0" tabSelected="1" showRuler="0" zoomScale="50" zoomScaleNormal="50" zoomScalePageLayoutView="70" workbookViewId="0">
      <selection activeCell="F29" sqref="F29"/>
    </sheetView>
  </sheetViews>
  <sheetFormatPr defaultColWidth="9.140625" defaultRowHeight="30" customHeight="1"/>
  <cols>
    <col min="1" max="1" width="2.7109375" style="45" customWidth="1"/>
    <col min="2" max="2" width="41.5703125" customWidth="1"/>
    <col min="3" max="3" width="30.7109375" customWidth="1"/>
    <col min="4" max="4" width="10.7109375" customWidth="1"/>
    <col min="5" max="5" width="10.42578125" style="5" customWidth="1"/>
    <col min="6" max="6" width="10.42578125" customWidth="1"/>
    <col min="7" max="7" width="9" customWidth="1"/>
    <col min="8" max="8" width="8" customWidth="1"/>
    <col min="9" max="15" width="3.5703125" customWidth="1"/>
    <col min="16" max="36" width="4.42578125" customWidth="1"/>
    <col min="37" max="71" width="3.28515625" customWidth="1"/>
    <col min="72" max="91" width="4.28515625" customWidth="1"/>
    <col min="92" max="119" width="3.28515625" customWidth="1"/>
    <col min="120" max="120" width="3.7109375" customWidth="1"/>
    <col min="121" max="128" width="3.28515625" customWidth="1"/>
    <col min="129" max="132" width="5" customWidth="1"/>
    <col min="133" max="133" width="2.85546875" customWidth="1"/>
    <col min="134" max="134" width="3.85546875" customWidth="1"/>
    <col min="135" max="148" width="3.7109375" customWidth="1"/>
    <col min="149" max="155" width="4.5703125" customWidth="1"/>
    <col min="156" max="169" width="4" customWidth="1"/>
    <col min="170" max="176" width="4.28515625" customWidth="1"/>
  </cols>
  <sheetData>
    <row r="1" spans="1:176" ht="30" customHeight="1">
      <c r="A1" s="46" t="s">
        <v>0</v>
      </c>
      <c r="B1" s="49" t="s">
        <v>1</v>
      </c>
      <c r="C1" s="1"/>
      <c r="D1" s="2"/>
      <c r="E1" s="4"/>
      <c r="F1" s="34"/>
      <c r="H1" s="2"/>
      <c r="I1" s="67" t="s">
        <v>2</v>
      </c>
    </row>
    <row r="2" spans="1:176" ht="30" customHeight="1">
      <c r="A2" s="45" t="s">
        <v>3</v>
      </c>
      <c r="B2" s="50" t="s">
        <v>4</v>
      </c>
      <c r="I2" s="68" t="s">
        <v>5</v>
      </c>
    </row>
    <row r="3" spans="1:176" ht="30" customHeight="1">
      <c r="A3" s="45" t="s">
        <v>6</v>
      </c>
      <c r="B3" s="51" t="s">
        <v>7</v>
      </c>
      <c r="C3" s="108" t="s">
        <v>8</v>
      </c>
      <c r="D3" s="109"/>
      <c r="E3" s="110">
        <v>45635</v>
      </c>
      <c r="F3" s="110"/>
    </row>
    <row r="4" spans="1:176" ht="30" customHeight="1">
      <c r="A4" s="46" t="s">
        <v>9</v>
      </c>
      <c r="C4" s="108" t="s">
        <v>10</v>
      </c>
      <c r="D4" s="109"/>
      <c r="E4" s="7">
        <v>20</v>
      </c>
      <c r="I4" s="105">
        <f>I5</f>
        <v>45768</v>
      </c>
      <c r="J4" s="106"/>
      <c r="K4" s="106"/>
      <c r="L4" s="106"/>
      <c r="M4" s="106"/>
      <c r="N4" s="106"/>
      <c r="O4" s="107"/>
      <c r="P4" s="105">
        <f>P5</f>
        <v>45775</v>
      </c>
      <c r="Q4" s="106"/>
      <c r="R4" s="106"/>
      <c r="S4" s="106"/>
      <c r="T4" s="106"/>
      <c r="U4" s="106"/>
      <c r="V4" s="107"/>
      <c r="W4" s="105">
        <f>W5</f>
        <v>45782</v>
      </c>
      <c r="X4" s="106"/>
      <c r="Y4" s="106"/>
      <c r="Z4" s="106"/>
      <c r="AA4" s="106"/>
      <c r="AB4" s="106"/>
      <c r="AC4" s="107"/>
      <c r="AD4" s="105">
        <f>AD5</f>
        <v>45789</v>
      </c>
      <c r="AE4" s="106"/>
      <c r="AF4" s="106"/>
      <c r="AG4" s="106"/>
      <c r="AH4" s="106"/>
      <c r="AI4" s="106"/>
      <c r="AJ4" s="107"/>
      <c r="AK4" s="105">
        <f>AK5</f>
        <v>45796</v>
      </c>
      <c r="AL4" s="106"/>
      <c r="AM4" s="106"/>
      <c r="AN4" s="106"/>
      <c r="AO4" s="106"/>
      <c r="AP4" s="106"/>
      <c r="AQ4" s="107"/>
      <c r="AR4" s="105">
        <f>AR5</f>
        <v>45803</v>
      </c>
      <c r="AS4" s="106"/>
      <c r="AT4" s="106"/>
      <c r="AU4" s="106"/>
      <c r="AV4" s="106"/>
      <c r="AW4" s="106"/>
      <c r="AX4" s="107"/>
      <c r="AY4" s="105">
        <f>AY5</f>
        <v>45810</v>
      </c>
      <c r="AZ4" s="106"/>
      <c r="BA4" s="106"/>
      <c r="BB4" s="106"/>
      <c r="BC4" s="106"/>
      <c r="BD4" s="106"/>
      <c r="BE4" s="107"/>
      <c r="BF4" s="105">
        <f>BF5</f>
        <v>45817</v>
      </c>
      <c r="BG4" s="106"/>
      <c r="BH4" s="106"/>
      <c r="BI4" s="106"/>
      <c r="BJ4" s="106"/>
      <c r="BK4" s="106"/>
      <c r="BL4" s="107"/>
      <c r="BM4" s="105">
        <f>BM5</f>
        <v>45824</v>
      </c>
      <c r="BN4" s="106"/>
      <c r="BO4" s="106"/>
      <c r="BP4" s="106"/>
      <c r="BQ4" s="106"/>
      <c r="BR4" s="106"/>
      <c r="BS4" s="107"/>
      <c r="BT4" s="105">
        <f>BT5</f>
        <v>45831</v>
      </c>
      <c r="BU4" s="106"/>
      <c r="BV4" s="106"/>
      <c r="BW4" s="106"/>
      <c r="BX4" s="106"/>
      <c r="BY4" s="106"/>
      <c r="BZ4" s="107"/>
      <c r="CA4" s="105">
        <f>CA5</f>
        <v>45838</v>
      </c>
      <c r="CB4" s="106"/>
      <c r="CC4" s="106"/>
      <c r="CD4" s="106"/>
      <c r="CE4" s="106"/>
      <c r="CF4" s="106"/>
      <c r="CG4" s="107"/>
      <c r="CH4" s="105">
        <f>CH5</f>
        <v>45845</v>
      </c>
      <c r="CI4" s="106"/>
      <c r="CJ4" s="106"/>
      <c r="CK4" s="106"/>
      <c r="CL4" s="106"/>
      <c r="CM4" s="106"/>
      <c r="CN4" s="107"/>
      <c r="CO4" s="105">
        <f>CO5</f>
        <v>45852</v>
      </c>
      <c r="CP4" s="106"/>
      <c r="CQ4" s="106"/>
      <c r="CR4" s="106"/>
      <c r="CS4" s="106"/>
      <c r="CT4" s="106"/>
      <c r="CU4" s="107"/>
      <c r="CV4" s="105">
        <f>CV5</f>
        <v>45859</v>
      </c>
      <c r="CW4" s="106"/>
      <c r="CX4" s="106"/>
      <c r="CY4" s="106"/>
      <c r="CZ4" s="106"/>
      <c r="DA4" s="106"/>
      <c r="DB4" s="107"/>
      <c r="DC4" s="105">
        <f>DC5</f>
        <v>45866</v>
      </c>
      <c r="DD4" s="106"/>
      <c r="DE4" s="106"/>
      <c r="DF4" s="106"/>
      <c r="DG4" s="106"/>
      <c r="DH4" s="106"/>
      <c r="DI4" s="107"/>
      <c r="DJ4" s="105">
        <f>DJ5</f>
        <v>45873</v>
      </c>
      <c r="DK4" s="106"/>
      <c r="DL4" s="106"/>
      <c r="DM4" s="106"/>
      <c r="DN4" s="106"/>
      <c r="DO4" s="106"/>
      <c r="DP4" s="107"/>
      <c r="DQ4" s="105">
        <f>DQ5</f>
        <v>45880</v>
      </c>
      <c r="DR4" s="106"/>
      <c r="DS4" s="106"/>
      <c r="DT4" s="106"/>
      <c r="DU4" s="106"/>
      <c r="DV4" s="106"/>
      <c r="DW4" s="107"/>
      <c r="DX4" s="105">
        <f>DX5</f>
        <v>45887</v>
      </c>
      <c r="DY4" s="106"/>
      <c r="DZ4" s="106"/>
      <c r="EA4" s="106"/>
      <c r="EB4" s="106"/>
      <c r="EC4" s="106"/>
      <c r="ED4" s="107"/>
      <c r="EE4" s="105">
        <f>EE5</f>
        <v>45894</v>
      </c>
      <c r="EF4" s="106"/>
      <c r="EG4" s="106"/>
      <c r="EH4" s="106"/>
      <c r="EI4" s="106"/>
      <c r="EJ4" s="106"/>
      <c r="EK4" s="107"/>
      <c r="EL4" s="105">
        <f>EL5</f>
        <v>45901</v>
      </c>
      <c r="EM4" s="106"/>
      <c r="EN4" s="106"/>
      <c r="EO4" s="106"/>
      <c r="EP4" s="106"/>
      <c r="EQ4" s="106"/>
      <c r="ER4" s="107"/>
      <c r="ES4" s="105">
        <f>ES5</f>
        <v>45908</v>
      </c>
      <c r="ET4" s="106"/>
      <c r="EU4" s="106"/>
      <c r="EV4" s="106"/>
      <c r="EW4" s="106"/>
      <c r="EX4" s="106"/>
      <c r="EY4" s="107"/>
      <c r="EZ4" s="105">
        <f>EZ5</f>
        <v>45915</v>
      </c>
      <c r="FA4" s="106"/>
      <c r="FB4" s="106"/>
      <c r="FC4" s="106"/>
      <c r="FD4" s="106"/>
      <c r="FE4" s="106"/>
      <c r="FF4" s="107"/>
      <c r="FG4" s="105">
        <f>FG5</f>
        <v>45922</v>
      </c>
      <c r="FH4" s="106"/>
      <c r="FI4" s="106"/>
      <c r="FJ4" s="106"/>
      <c r="FK4" s="106"/>
      <c r="FL4" s="106"/>
      <c r="FM4" s="107"/>
      <c r="FN4" s="105">
        <f>FN5</f>
        <v>45929</v>
      </c>
      <c r="FO4" s="106"/>
      <c r="FP4" s="106"/>
      <c r="FQ4" s="106"/>
      <c r="FR4" s="106"/>
      <c r="FS4" s="106"/>
      <c r="FT4" s="107"/>
    </row>
    <row r="5" spans="1:176" ht="15" customHeight="1">
      <c r="A5" s="46" t="s">
        <v>11</v>
      </c>
      <c r="B5" s="66"/>
      <c r="C5" s="66"/>
      <c r="D5" s="66"/>
      <c r="E5" s="66"/>
      <c r="F5" s="66"/>
      <c r="G5" s="66"/>
      <c r="I5" s="81">
        <f>Inicio_del_proyecto-WEEKDAY(Inicio_del_proyecto,1)+2+7*(Semana_para_mostrar-1)</f>
        <v>45768</v>
      </c>
      <c r="J5" s="82">
        <f>I5+1</f>
        <v>45769</v>
      </c>
      <c r="K5" s="82">
        <f t="shared" ref="K5:AX5" si="0">J5+1</f>
        <v>45770</v>
      </c>
      <c r="L5" s="82">
        <f t="shared" si="0"/>
        <v>45771</v>
      </c>
      <c r="M5" s="82">
        <f t="shared" si="0"/>
        <v>45772</v>
      </c>
      <c r="N5" s="82">
        <f t="shared" si="0"/>
        <v>45773</v>
      </c>
      <c r="O5" s="83">
        <f t="shared" si="0"/>
        <v>45774</v>
      </c>
      <c r="P5" s="81">
        <f>O5+1</f>
        <v>45775</v>
      </c>
      <c r="Q5" s="82">
        <f>P5+1</f>
        <v>45776</v>
      </c>
      <c r="R5" s="82">
        <f t="shared" si="0"/>
        <v>45777</v>
      </c>
      <c r="S5" s="82">
        <f t="shared" si="0"/>
        <v>45778</v>
      </c>
      <c r="T5" s="82">
        <f t="shared" si="0"/>
        <v>45779</v>
      </c>
      <c r="U5" s="82">
        <f t="shared" si="0"/>
        <v>45780</v>
      </c>
      <c r="V5" s="83">
        <f t="shared" si="0"/>
        <v>45781</v>
      </c>
      <c r="W5" s="81">
        <f>V5+1</f>
        <v>45782</v>
      </c>
      <c r="X5" s="82">
        <f>W5+1</f>
        <v>45783</v>
      </c>
      <c r="Y5" s="82">
        <f t="shared" si="0"/>
        <v>45784</v>
      </c>
      <c r="Z5" s="82">
        <f t="shared" si="0"/>
        <v>45785</v>
      </c>
      <c r="AA5" s="82">
        <f t="shared" si="0"/>
        <v>45786</v>
      </c>
      <c r="AB5" s="82">
        <f t="shared" si="0"/>
        <v>45787</v>
      </c>
      <c r="AC5" s="83">
        <f t="shared" si="0"/>
        <v>45788</v>
      </c>
      <c r="AD5" s="81">
        <f>AC5+1</f>
        <v>45789</v>
      </c>
      <c r="AE5" s="82">
        <f>AD5+1</f>
        <v>45790</v>
      </c>
      <c r="AF5" s="82">
        <f t="shared" si="0"/>
        <v>45791</v>
      </c>
      <c r="AG5" s="82">
        <f t="shared" si="0"/>
        <v>45792</v>
      </c>
      <c r="AH5" s="82">
        <f t="shared" si="0"/>
        <v>45793</v>
      </c>
      <c r="AI5" s="82">
        <f t="shared" si="0"/>
        <v>45794</v>
      </c>
      <c r="AJ5" s="83">
        <f t="shared" si="0"/>
        <v>45795</v>
      </c>
      <c r="AK5" s="81">
        <f>AJ5+1</f>
        <v>45796</v>
      </c>
      <c r="AL5" s="82">
        <f>AK5+1</f>
        <v>45797</v>
      </c>
      <c r="AM5" s="82">
        <f t="shared" si="0"/>
        <v>45798</v>
      </c>
      <c r="AN5" s="82">
        <f t="shared" si="0"/>
        <v>45799</v>
      </c>
      <c r="AO5" s="82">
        <f t="shared" si="0"/>
        <v>45800</v>
      </c>
      <c r="AP5" s="82">
        <f t="shared" si="0"/>
        <v>45801</v>
      </c>
      <c r="AQ5" s="83">
        <f t="shared" si="0"/>
        <v>45802</v>
      </c>
      <c r="AR5" s="81">
        <f>AQ5+1</f>
        <v>45803</v>
      </c>
      <c r="AS5" s="82">
        <f>AR5+1</f>
        <v>45804</v>
      </c>
      <c r="AT5" s="82">
        <f t="shared" si="0"/>
        <v>45805</v>
      </c>
      <c r="AU5" s="82">
        <f t="shared" si="0"/>
        <v>45806</v>
      </c>
      <c r="AV5" s="82">
        <f t="shared" si="0"/>
        <v>45807</v>
      </c>
      <c r="AW5" s="82">
        <f t="shared" si="0"/>
        <v>45808</v>
      </c>
      <c r="AX5" s="83">
        <f t="shared" si="0"/>
        <v>45809</v>
      </c>
      <c r="AY5" s="81">
        <f>AX5+1</f>
        <v>45810</v>
      </c>
      <c r="AZ5" s="82">
        <f>AY5+1</f>
        <v>45811</v>
      </c>
      <c r="BA5" s="82">
        <f t="shared" ref="BA5:BE5" si="1">AZ5+1</f>
        <v>45812</v>
      </c>
      <c r="BB5" s="82">
        <f t="shared" si="1"/>
        <v>45813</v>
      </c>
      <c r="BC5" s="82">
        <f t="shared" si="1"/>
        <v>45814</v>
      </c>
      <c r="BD5" s="82">
        <f t="shared" si="1"/>
        <v>45815</v>
      </c>
      <c r="BE5" s="83">
        <f t="shared" si="1"/>
        <v>45816</v>
      </c>
      <c r="BF5" s="81">
        <f>BE5+1</f>
        <v>45817</v>
      </c>
      <c r="BG5" s="82">
        <f>BF5+1</f>
        <v>45818</v>
      </c>
      <c r="BH5" s="82">
        <f t="shared" ref="BH5:BL5" si="2">BG5+1</f>
        <v>45819</v>
      </c>
      <c r="BI5" s="82">
        <f t="shared" si="2"/>
        <v>45820</v>
      </c>
      <c r="BJ5" s="82">
        <f t="shared" si="2"/>
        <v>45821</v>
      </c>
      <c r="BK5" s="82">
        <f t="shared" si="2"/>
        <v>45822</v>
      </c>
      <c r="BL5" s="83">
        <f t="shared" si="2"/>
        <v>45823</v>
      </c>
      <c r="BM5" s="81">
        <f>BL5+1</f>
        <v>45824</v>
      </c>
      <c r="BN5" s="82">
        <f>BM5+1</f>
        <v>45825</v>
      </c>
      <c r="BO5" s="82">
        <f t="shared" ref="BO5" si="3">BN5+1</f>
        <v>45826</v>
      </c>
      <c r="BP5" s="82">
        <f t="shared" ref="BP5" si="4">BO5+1</f>
        <v>45827</v>
      </c>
      <c r="BQ5" s="82">
        <f t="shared" ref="BQ5" si="5">BP5+1</f>
        <v>45828</v>
      </c>
      <c r="BR5" s="82">
        <f t="shared" ref="BR5" si="6">BQ5+1</f>
        <v>45829</v>
      </c>
      <c r="BS5" s="83">
        <f t="shared" ref="BS5" si="7">BR5+1</f>
        <v>45830</v>
      </c>
      <c r="BT5" s="81">
        <f>BS5+1</f>
        <v>45831</v>
      </c>
      <c r="BU5" s="82">
        <f>BT5+1</f>
        <v>45832</v>
      </c>
      <c r="BV5" s="82">
        <f t="shared" ref="BV5" si="8">BU5+1</f>
        <v>45833</v>
      </c>
      <c r="BW5" s="82">
        <f t="shared" ref="BW5" si="9">BV5+1</f>
        <v>45834</v>
      </c>
      <c r="BX5" s="82">
        <f t="shared" ref="BX5" si="10">BW5+1</f>
        <v>45835</v>
      </c>
      <c r="BY5" s="82">
        <f t="shared" ref="BY5" si="11">BX5+1</f>
        <v>45836</v>
      </c>
      <c r="BZ5" s="83">
        <f t="shared" ref="BZ5" si="12">BY5+1</f>
        <v>45837</v>
      </c>
      <c r="CA5" s="81">
        <f>BZ5+1</f>
        <v>45838</v>
      </c>
      <c r="CB5" s="82">
        <f>CA5+1</f>
        <v>45839</v>
      </c>
      <c r="CC5" s="82">
        <f t="shared" ref="CC5" si="13">CB5+1</f>
        <v>45840</v>
      </c>
      <c r="CD5" s="82">
        <f t="shared" ref="CD5" si="14">CC5+1</f>
        <v>45841</v>
      </c>
      <c r="CE5" s="82">
        <f t="shared" ref="CE5" si="15">CD5+1</f>
        <v>45842</v>
      </c>
      <c r="CF5" s="82">
        <f t="shared" ref="CF5" si="16">CE5+1</f>
        <v>45843</v>
      </c>
      <c r="CG5" s="83">
        <f t="shared" ref="CG5" si="17">CF5+1</f>
        <v>45844</v>
      </c>
      <c r="CH5" s="81">
        <f>CG5+1</f>
        <v>45845</v>
      </c>
      <c r="CI5" s="82">
        <f>CH5+1</f>
        <v>45846</v>
      </c>
      <c r="CJ5" s="82">
        <f t="shared" ref="CJ5" si="18">CI5+1</f>
        <v>45847</v>
      </c>
      <c r="CK5" s="82">
        <f t="shared" ref="CK5" si="19">CJ5+1</f>
        <v>45848</v>
      </c>
      <c r="CL5" s="82">
        <f t="shared" ref="CL5" si="20">CK5+1</f>
        <v>45849</v>
      </c>
      <c r="CM5" s="82">
        <f t="shared" ref="CM5" si="21">CL5+1</f>
        <v>45850</v>
      </c>
      <c r="CN5" s="83">
        <f t="shared" ref="CN5" si="22">CM5+1</f>
        <v>45851</v>
      </c>
      <c r="CO5" s="81">
        <f>CN5+1</f>
        <v>45852</v>
      </c>
      <c r="CP5" s="82">
        <f>CO5+1</f>
        <v>45853</v>
      </c>
      <c r="CQ5" s="82">
        <f t="shared" ref="CQ5" si="23">CP5+1</f>
        <v>45854</v>
      </c>
      <c r="CR5" s="82">
        <f t="shared" ref="CR5" si="24">CQ5+1</f>
        <v>45855</v>
      </c>
      <c r="CS5" s="82">
        <f t="shared" ref="CS5" si="25">CR5+1</f>
        <v>45856</v>
      </c>
      <c r="CT5" s="82">
        <f t="shared" ref="CT5" si="26">CS5+1</f>
        <v>45857</v>
      </c>
      <c r="CU5" s="83">
        <f t="shared" ref="CU5" si="27">CT5+1</f>
        <v>45858</v>
      </c>
      <c r="CV5" s="81">
        <f>CU5+1</f>
        <v>45859</v>
      </c>
      <c r="CW5" s="82">
        <f>CV5+1</f>
        <v>45860</v>
      </c>
      <c r="CX5" s="82">
        <f t="shared" ref="CX5" si="28">CW5+1</f>
        <v>45861</v>
      </c>
      <c r="CY5" s="82">
        <f t="shared" ref="CY5" si="29">CX5+1</f>
        <v>45862</v>
      </c>
      <c r="CZ5" s="82">
        <f t="shared" ref="CZ5" si="30">CY5+1</f>
        <v>45863</v>
      </c>
      <c r="DA5" s="82">
        <f t="shared" ref="DA5" si="31">CZ5+1</f>
        <v>45864</v>
      </c>
      <c r="DB5" s="83">
        <f t="shared" ref="DB5" si="32">DA5+1</f>
        <v>45865</v>
      </c>
      <c r="DC5" s="81">
        <f>DB5+1</f>
        <v>45866</v>
      </c>
      <c r="DD5" s="82">
        <f>DC5+1</f>
        <v>45867</v>
      </c>
      <c r="DE5" s="82">
        <f t="shared" ref="DE5" si="33">DD5+1</f>
        <v>45868</v>
      </c>
      <c r="DF5" s="82">
        <f t="shared" ref="DF5" si="34">DE5+1</f>
        <v>45869</v>
      </c>
      <c r="DG5" s="82">
        <f t="shared" ref="DG5" si="35">DF5+1</f>
        <v>45870</v>
      </c>
      <c r="DH5" s="82">
        <f t="shared" ref="DH5" si="36">DG5+1</f>
        <v>45871</v>
      </c>
      <c r="DI5" s="83">
        <f t="shared" ref="DI5" si="37">DH5+1</f>
        <v>45872</v>
      </c>
      <c r="DJ5" s="81">
        <f>DI5+1</f>
        <v>45873</v>
      </c>
      <c r="DK5" s="82">
        <f>DJ5+1</f>
        <v>45874</v>
      </c>
      <c r="DL5" s="82">
        <f t="shared" ref="DL5" si="38">DK5+1</f>
        <v>45875</v>
      </c>
      <c r="DM5" s="82">
        <f t="shared" ref="DM5" si="39">DL5+1</f>
        <v>45876</v>
      </c>
      <c r="DN5" s="82">
        <f t="shared" ref="DN5" si="40">DM5+1</f>
        <v>45877</v>
      </c>
      <c r="DO5" s="82">
        <f t="shared" ref="DO5" si="41">DN5+1</f>
        <v>45878</v>
      </c>
      <c r="DP5" s="83">
        <f t="shared" ref="DP5" si="42">DO5+1</f>
        <v>45879</v>
      </c>
      <c r="DQ5" s="81">
        <f>DP5+1</f>
        <v>45880</v>
      </c>
      <c r="DR5" s="82">
        <f>DQ5+1</f>
        <v>45881</v>
      </c>
      <c r="DS5" s="82">
        <f t="shared" ref="DS5" si="43">DR5+1</f>
        <v>45882</v>
      </c>
      <c r="DT5" s="82">
        <f t="shared" ref="DT5" si="44">DS5+1</f>
        <v>45883</v>
      </c>
      <c r="DU5" s="82">
        <f t="shared" ref="DU5" si="45">DT5+1</f>
        <v>45884</v>
      </c>
      <c r="DV5" s="82">
        <f t="shared" ref="DV5" si="46">DU5+1</f>
        <v>45885</v>
      </c>
      <c r="DW5" s="83">
        <f t="shared" ref="DW5" si="47">DV5+1</f>
        <v>45886</v>
      </c>
      <c r="DX5" s="81">
        <f>DW5+1</f>
        <v>45887</v>
      </c>
      <c r="DY5" s="82">
        <f>DX5+1</f>
        <v>45888</v>
      </c>
      <c r="DZ5" s="82">
        <f t="shared" ref="DZ5" si="48">DY5+1</f>
        <v>45889</v>
      </c>
      <c r="EA5" s="82">
        <f t="shared" ref="EA5" si="49">DZ5+1</f>
        <v>45890</v>
      </c>
      <c r="EB5" s="82">
        <f t="shared" ref="EB5" si="50">EA5+1</f>
        <v>45891</v>
      </c>
      <c r="EC5" s="82">
        <f t="shared" ref="EC5" si="51">EB5+1</f>
        <v>45892</v>
      </c>
      <c r="ED5" s="83">
        <f t="shared" ref="ED5" si="52">EC5+1</f>
        <v>45893</v>
      </c>
      <c r="EE5" s="81">
        <f>ED5+1</f>
        <v>45894</v>
      </c>
      <c r="EF5" s="82">
        <f>EE5+1</f>
        <v>45895</v>
      </c>
      <c r="EG5" s="82">
        <f t="shared" ref="EG5" si="53">EF5+1</f>
        <v>45896</v>
      </c>
      <c r="EH5" s="82">
        <f t="shared" ref="EH5" si="54">EG5+1</f>
        <v>45897</v>
      </c>
      <c r="EI5" s="82">
        <f t="shared" ref="EI5" si="55">EH5+1</f>
        <v>45898</v>
      </c>
      <c r="EJ5" s="82">
        <f t="shared" ref="EJ5" si="56">EI5+1</f>
        <v>45899</v>
      </c>
      <c r="EK5" s="83">
        <f t="shared" ref="EK5" si="57">EJ5+1</f>
        <v>45900</v>
      </c>
      <c r="EL5" s="81">
        <f>EK5+1</f>
        <v>45901</v>
      </c>
      <c r="EM5" s="82">
        <f>EL5+1</f>
        <v>45902</v>
      </c>
      <c r="EN5" s="82">
        <f t="shared" ref="EN5" si="58">EM5+1</f>
        <v>45903</v>
      </c>
      <c r="EO5" s="82">
        <f t="shared" ref="EO5" si="59">EN5+1</f>
        <v>45904</v>
      </c>
      <c r="EP5" s="82">
        <f t="shared" ref="EP5" si="60">EO5+1</f>
        <v>45905</v>
      </c>
      <c r="EQ5" s="82">
        <f t="shared" ref="EQ5" si="61">EP5+1</f>
        <v>45906</v>
      </c>
      <c r="ER5" s="83">
        <f t="shared" ref="ER5" si="62">EQ5+1</f>
        <v>45907</v>
      </c>
      <c r="ES5" s="81">
        <f>ER5+1</f>
        <v>45908</v>
      </c>
      <c r="ET5" s="82">
        <f>ES5+1</f>
        <v>45909</v>
      </c>
      <c r="EU5" s="82">
        <f t="shared" ref="EU5" si="63">ET5+1</f>
        <v>45910</v>
      </c>
      <c r="EV5" s="82">
        <f t="shared" ref="EV5" si="64">EU5+1</f>
        <v>45911</v>
      </c>
      <c r="EW5" s="82">
        <f t="shared" ref="EW5" si="65">EV5+1</f>
        <v>45912</v>
      </c>
      <c r="EX5" s="82">
        <f t="shared" ref="EX5" si="66">EW5+1</f>
        <v>45913</v>
      </c>
      <c r="EY5" s="83">
        <f t="shared" ref="EY5" si="67">EX5+1</f>
        <v>45914</v>
      </c>
      <c r="EZ5" s="81">
        <f>EY5+1</f>
        <v>45915</v>
      </c>
      <c r="FA5" s="82">
        <f>EZ5+1</f>
        <v>45916</v>
      </c>
      <c r="FB5" s="82">
        <f t="shared" ref="FB5" si="68">FA5+1</f>
        <v>45917</v>
      </c>
      <c r="FC5" s="82">
        <f t="shared" ref="FC5" si="69">FB5+1</f>
        <v>45918</v>
      </c>
      <c r="FD5" s="82">
        <f t="shared" ref="FD5" si="70">FC5+1</f>
        <v>45919</v>
      </c>
      <c r="FE5" s="82">
        <f t="shared" ref="FE5" si="71">FD5+1</f>
        <v>45920</v>
      </c>
      <c r="FF5" s="83">
        <f t="shared" ref="FF5" si="72">FE5+1</f>
        <v>45921</v>
      </c>
      <c r="FG5" s="81">
        <f>FF5+1</f>
        <v>45922</v>
      </c>
      <c r="FH5" s="82">
        <f>FG5+1</f>
        <v>45923</v>
      </c>
      <c r="FI5" s="82">
        <f t="shared" ref="FI5" si="73">FH5+1</f>
        <v>45924</v>
      </c>
      <c r="FJ5" s="82">
        <f t="shared" ref="FJ5" si="74">FI5+1</f>
        <v>45925</v>
      </c>
      <c r="FK5" s="82">
        <f t="shared" ref="FK5" si="75">FJ5+1</f>
        <v>45926</v>
      </c>
      <c r="FL5" s="82">
        <f t="shared" ref="FL5" si="76">FK5+1</f>
        <v>45927</v>
      </c>
      <c r="FM5" s="83">
        <f t="shared" ref="FM5" si="77">FL5+1</f>
        <v>45928</v>
      </c>
      <c r="FN5" s="81">
        <f>FM5+1</f>
        <v>45929</v>
      </c>
      <c r="FO5" s="82">
        <f>FN5+1</f>
        <v>45930</v>
      </c>
      <c r="FP5" s="82">
        <f t="shared" ref="FP5" si="78">FO5+1</f>
        <v>45931</v>
      </c>
      <c r="FQ5" s="82">
        <f t="shared" ref="FQ5" si="79">FP5+1</f>
        <v>45932</v>
      </c>
      <c r="FR5" s="82">
        <f t="shared" ref="FR5" si="80">FQ5+1</f>
        <v>45933</v>
      </c>
      <c r="FS5" s="82">
        <f t="shared" ref="FS5" si="81">FR5+1</f>
        <v>45934</v>
      </c>
      <c r="FT5" s="83">
        <f t="shared" ref="FT5" si="82">FS5+1</f>
        <v>45935</v>
      </c>
    </row>
    <row r="6" spans="1:176" ht="30" customHeight="1" thickBot="1">
      <c r="A6" s="46" t="s">
        <v>12</v>
      </c>
      <c r="B6" s="8" t="s">
        <v>13</v>
      </c>
      <c r="C6" s="9" t="s">
        <v>14</v>
      </c>
      <c r="D6" s="9" t="s">
        <v>15</v>
      </c>
      <c r="E6" s="9" t="s">
        <v>16</v>
      </c>
      <c r="F6" s="9" t="s">
        <v>17</v>
      </c>
      <c r="G6" s="9" t="s">
        <v>18</v>
      </c>
      <c r="H6" s="9" t="s">
        <v>19</v>
      </c>
      <c r="I6" s="10" t="str">
        <f t="shared" ref="I6" si="83">LEFT(TEXT(I5,"ddd"),1)</f>
        <v>l</v>
      </c>
      <c r="J6" s="10" t="str">
        <f t="shared" ref="J6:AR6" si="84">LEFT(TEXT(J5,"ddd"),1)</f>
        <v>m</v>
      </c>
      <c r="K6" s="10" t="str">
        <f t="shared" si="84"/>
        <v>m</v>
      </c>
      <c r="L6" s="10" t="str">
        <f t="shared" si="84"/>
        <v>j</v>
      </c>
      <c r="M6" s="10" t="str">
        <f t="shared" si="84"/>
        <v>v</v>
      </c>
      <c r="N6" s="10" t="str">
        <f t="shared" si="84"/>
        <v>s</v>
      </c>
      <c r="O6" s="10" t="str">
        <f t="shared" si="84"/>
        <v>d</v>
      </c>
      <c r="P6" s="10" t="str">
        <f t="shared" si="84"/>
        <v>l</v>
      </c>
      <c r="Q6" s="10" t="str">
        <f t="shared" si="84"/>
        <v>m</v>
      </c>
      <c r="R6" s="10" t="str">
        <f t="shared" si="84"/>
        <v>m</v>
      </c>
      <c r="S6" s="10" t="str">
        <f t="shared" si="84"/>
        <v>j</v>
      </c>
      <c r="T6" s="10" t="str">
        <f t="shared" si="84"/>
        <v>v</v>
      </c>
      <c r="U6" s="10" t="str">
        <f t="shared" si="84"/>
        <v>s</v>
      </c>
      <c r="V6" s="10" t="str">
        <f t="shared" si="84"/>
        <v>d</v>
      </c>
      <c r="W6" s="10" t="str">
        <f t="shared" si="84"/>
        <v>l</v>
      </c>
      <c r="X6" s="10" t="str">
        <f t="shared" si="84"/>
        <v>m</v>
      </c>
      <c r="Y6" s="10" t="str">
        <f t="shared" si="84"/>
        <v>m</v>
      </c>
      <c r="Z6" s="10" t="str">
        <f t="shared" si="84"/>
        <v>j</v>
      </c>
      <c r="AA6" s="10" t="str">
        <f t="shared" si="84"/>
        <v>v</v>
      </c>
      <c r="AB6" s="10" t="str">
        <f t="shared" si="84"/>
        <v>s</v>
      </c>
      <c r="AC6" s="10" t="str">
        <f t="shared" si="84"/>
        <v>d</v>
      </c>
      <c r="AD6" s="10" t="str">
        <f t="shared" si="84"/>
        <v>l</v>
      </c>
      <c r="AE6" s="10" t="str">
        <f t="shared" si="84"/>
        <v>m</v>
      </c>
      <c r="AF6" s="10" t="str">
        <f t="shared" si="84"/>
        <v>m</v>
      </c>
      <c r="AG6" s="10" t="str">
        <f t="shared" si="84"/>
        <v>j</v>
      </c>
      <c r="AH6" s="10" t="str">
        <f t="shared" si="84"/>
        <v>v</v>
      </c>
      <c r="AI6" s="10" t="str">
        <f t="shared" si="84"/>
        <v>s</v>
      </c>
      <c r="AJ6" s="10" t="str">
        <f t="shared" si="84"/>
        <v>d</v>
      </c>
      <c r="AK6" s="10" t="str">
        <f t="shared" si="84"/>
        <v>l</v>
      </c>
      <c r="AL6" s="10" t="str">
        <f t="shared" si="84"/>
        <v>m</v>
      </c>
      <c r="AM6" s="10" t="str">
        <f t="shared" si="84"/>
        <v>m</v>
      </c>
      <c r="AN6" s="10" t="str">
        <f t="shared" si="84"/>
        <v>j</v>
      </c>
      <c r="AO6" s="10" t="str">
        <f t="shared" si="84"/>
        <v>v</v>
      </c>
      <c r="AP6" s="10" t="str">
        <f t="shared" si="84"/>
        <v>s</v>
      </c>
      <c r="AQ6" s="10" t="str">
        <f t="shared" si="84"/>
        <v>d</v>
      </c>
      <c r="AR6" s="10" t="str">
        <f t="shared" si="84"/>
        <v>l</v>
      </c>
      <c r="AS6" s="10" t="str">
        <f t="shared" ref="AS6:BL6" si="85">LEFT(TEXT(AS5,"ddd"),1)</f>
        <v>m</v>
      </c>
      <c r="AT6" s="10" t="str">
        <f t="shared" si="85"/>
        <v>m</v>
      </c>
      <c r="AU6" s="10" t="str">
        <f t="shared" si="85"/>
        <v>j</v>
      </c>
      <c r="AV6" s="10" t="str">
        <f t="shared" si="85"/>
        <v>v</v>
      </c>
      <c r="AW6" s="10" t="str">
        <f t="shared" si="85"/>
        <v>s</v>
      </c>
      <c r="AX6" s="10" t="str">
        <f t="shared" si="85"/>
        <v>d</v>
      </c>
      <c r="AY6" s="10" t="str">
        <f t="shared" si="85"/>
        <v>l</v>
      </c>
      <c r="AZ6" s="10" t="str">
        <f t="shared" si="85"/>
        <v>m</v>
      </c>
      <c r="BA6" s="10" t="str">
        <f t="shared" si="85"/>
        <v>m</v>
      </c>
      <c r="BB6" s="10" t="str">
        <f t="shared" si="85"/>
        <v>j</v>
      </c>
      <c r="BC6" s="10" t="str">
        <f t="shared" si="85"/>
        <v>v</v>
      </c>
      <c r="BD6" s="10" t="str">
        <f t="shared" si="85"/>
        <v>s</v>
      </c>
      <c r="BE6" s="10" t="str">
        <f t="shared" si="85"/>
        <v>d</v>
      </c>
      <c r="BF6" s="10" t="str">
        <f t="shared" si="85"/>
        <v>l</v>
      </c>
      <c r="BG6" s="10" t="str">
        <f t="shared" si="85"/>
        <v>m</v>
      </c>
      <c r="BH6" s="10" t="str">
        <f t="shared" si="85"/>
        <v>m</v>
      </c>
      <c r="BI6" s="10" t="str">
        <f t="shared" si="85"/>
        <v>j</v>
      </c>
      <c r="BJ6" s="10" t="str">
        <f t="shared" si="85"/>
        <v>v</v>
      </c>
      <c r="BK6" s="10" t="str">
        <f t="shared" si="85"/>
        <v>s</v>
      </c>
      <c r="BL6" s="10" t="str">
        <f t="shared" si="85"/>
        <v>d</v>
      </c>
      <c r="BM6" s="10" t="str">
        <f t="shared" ref="BM6:BS6" si="86">LEFT(TEXT(BM5,"ddd"),1)</f>
        <v>l</v>
      </c>
      <c r="BN6" s="10" t="str">
        <f t="shared" si="86"/>
        <v>m</v>
      </c>
      <c r="BO6" s="10" t="str">
        <f t="shared" si="86"/>
        <v>m</v>
      </c>
      <c r="BP6" s="10" t="str">
        <f t="shared" si="86"/>
        <v>j</v>
      </c>
      <c r="BQ6" s="10" t="str">
        <f t="shared" si="86"/>
        <v>v</v>
      </c>
      <c r="BR6" s="10" t="str">
        <f t="shared" si="86"/>
        <v>s</v>
      </c>
      <c r="BS6" s="10" t="str">
        <f t="shared" si="86"/>
        <v>d</v>
      </c>
      <c r="BT6" s="10" t="str">
        <f t="shared" ref="BT6:DW6" si="87">LEFT(TEXT(BT5,"ddd"),1)</f>
        <v>l</v>
      </c>
      <c r="BU6" s="10" t="str">
        <f t="shared" si="87"/>
        <v>m</v>
      </c>
      <c r="BV6" s="10" t="str">
        <f t="shared" si="87"/>
        <v>m</v>
      </c>
      <c r="BW6" s="10" t="str">
        <f t="shared" si="87"/>
        <v>j</v>
      </c>
      <c r="BX6" s="10" t="str">
        <f t="shared" si="87"/>
        <v>v</v>
      </c>
      <c r="BY6" s="10" t="str">
        <f t="shared" si="87"/>
        <v>s</v>
      </c>
      <c r="BZ6" s="10" t="str">
        <f t="shared" si="87"/>
        <v>d</v>
      </c>
      <c r="CA6" s="10" t="str">
        <f t="shared" si="87"/>
        <v>l</v>
      </c>
      <c r="CB6" s="10" t="str">
        <f t="shared" si="87"/>
        <v>m</v>
      </c>
      <c r="CC6" s="10" t="str">
        <f t="shared" si="87"/>
        <v>m</v>
      </c>
      <c r="CD6" s="10" t="str">
        <f t="shared" si="87"/>
        <v>j</v>
      </c>
      <c r="CE6" s="10" t="str">
        <f t="shared" si="87"/>
        <v>v</v>
      </c>
      <c r="CF6" s="10" t="str">
        <f t="shared" si="87"/>
        <v>s</v>
      </c>
      <c r="CG6" s="10" t="str">
        <f t="shared" si="87"/>
        <v>d</v>
      </c>
      <c r="CH6" s="10" t="str">
        <f t="shared" si="87"/>
        <v>l</v>
      </c>
      <c r="CI6" s="10" t="str">
        <f t="shared" si="87"/>
        <v>m</v>
      </c>
      <c r="CJ6" s="10" t="str">
        <f t="shared" si="87"/>
        <v>m</v>
      </c>
      <c r="CK6" s="10" t="str">
        <f t="shared" si="87"/>
        <v>j</v>
      </c>
      <c r="CL6" s="10" t="str">
        <f t="shared" si="87"/>
        <v>v</v>
      </c>
      <c r="CM6" s="10" t="str">
        <f t="shared" si="87"/>
        <v>s</v>
      </c>
      <c r="CN6" s="10" t="str">
        <f t="shared" si="87"/>
        <v>d</v>
      </c>
      <c r="CO6" s="10" t="str">
        <f t="shared" si="87"/>
        <v>l</v>
      </c>
      <c r="CP6" s="10" t="str">
        <f t="shared" si="87"/>
        <v>m</v>
      </c>
      <c r="CQ6" s="10" t="str">
        <f t="shared" si="87"/>
        <v>m</v>
      </c>
      <c r="CR6" s="10" t="str">
        <f t="shared" si="87"/>
        <v>j</v>
      </c>
      <c r="CS6" s="10" t="str">
        <f t="shared" si="87"/>
        <v>v</v>
      </c>
      <c r="CT6" s="10" t="str">
        <f t="shared" si="87"/>
        <v>s</v>
      </c>
      <c r="CU6" s="10" t="str">
        <f t="shared" si="87"/>
        <v>d</v>
      </c>
      <c r="CV6" s="10" t="str">
        <f t="shared" si="87"/>
        <v>l</v>
      </c>
      <c r="CW6" s="10" t="str">
        <f t="shared" si="87"/>
        <v>m</v>
      </c>
      <c r="CX6" s="10" t="str">
        <f t="shared" si="87"/>
        <v>m</v>
      </c>
      <c r="CY6" s="10" t="str">
        <f t="shared" si="87"/>
        <v>j</v>
      </c>
      <c r="CZ6" s="10" t="str">
        <f t="shared" si="87"/>
        <v>v</v>
      </c>
      <c r="DA6" s="10" t="str">
        <f t="shared" si="87"/>
        <v>s</v>
      </c>
      <c r="DB6" s="10" t="str">
        <f t="shared" si="87"/>
        <v>d</v>
      </c>
      <c r="DC6" s="10" t="str">
        <f t="shared" si="87"/>
        <v>l</v>
      </c>
      <c r="DD6" s="10" t="str">
        <f t="shared" si="87"/>
        <v>m</v>
      </c>
      <c r="DE6" s="10" t="str">
        <f t="shared" si="87"/>
        <v>m</v>
      </c>
      <c r="DF6" s="10" t="str">
        <f t="shared" si="87"/>
        <v>j</v>
      </c>
      <c r="DG6" s="10" t="str">
        <f t="shared" si="87"/>
        <v>v</v>
      </c>
      <c r="DH6" s="10" t="str">
        <f t="shared" si="87"/>
        <v>s</v>
      </c>
      <c r="DI6" s="10" t="str">
        <f t="shared" si="87"/>
        <v>d</v>
      </c>
      <c r="DJ6" s="10" t="str">
        <f t="shared" si="87"/>
        <v>l</v>
      </c>
      <c r="DK6" s="10" t="str">
        <f t="shared" si="87"/>
        <v>m</v>
      </c>
      <c r="DL6" s="10" t="str">
        <f t="shared" si="87"/>
        <v>m</v>
      </c>
      <c r="DM6" s="10" t="str">
        <f t="shared" si="87"/>
        <v>j</v>
      </c>
      <c r="DN6" s="10" t="str">
        <f t="shared" si="87"/>
        <v>v</v>
      </c>
      <c r="DO6" s="10" t="str">
        <f t="shared" si="87"/>
        <v>s</v>
      </c>
      <c r="DP6" s="10" t="str">
        <f t="shared" si="87"/>
        <v>d</v>
      </c>
      <c r="DQ6" s="10" t="str">
        <f t="shared" si="87"/>
        <v>l</v>
      </c>
      <c r="DR6" s="10" t="str">
        <f t="shared" si="87"/>
        <v>m</v>
      </c>
      <c r="DS6" s="10" t="str">
        <f t="shared" si="87"/>
        <v>m</v>
      </c>
      <c r="DT6" s="10" t="str">
        <f t="shared" si="87"/>
        <v>j</v>
      </c>
      <c r="DU6" s="10" t="str">
        <f t="shared" si="87"/>
        <v>v</v>
      </c>
      <c r="DV6" s="10" t="str">
        <f t="shared" si="87"/>
        <v>s</v>
      </c>
      <c r="DW6" s="10" t="str">
        <f t="shared" si="87"/>
        <v>d</v>
      </c>
      <c r="DX6" s="10" t="str">
        <f t="shared" ref="DX6:FT6" si="88">LEFT(TEXT(DX5,"ddd"),1)</f>
        <v>l</v>
      </c>
      <c r="DY6" s="10" t="str">
        <f t="shared" si="88"/>
        <v>m</v>
      </c>
      <c r="DZ6" s="10" t="str">
        <f t="shared" si="88"/>
        <v>m</v>
      </c>
      <c r="EA6" s="10" t="str">
        <f t="shared" si="88"/>
        <v>j</v>
      </c>
      <c r="EB6" s="10" t="str">
        <f t="shared" si="88"/>
        <v>v</v>
      </c>
      <c r="EC6" s="10" t="str">
        <f t="shared" si="88"/>
        <v>s</v>
      </c>
      <c r="ED6" s="10" t="str">
        <f t="shared" si="88"/>
        <v>d</v>
      </c>
      <c r="EE6" s="10" t="str">
        <f t="shared" si="88"/>
        <v>l</v>
      </c>
      <c r="EF6" s="10" t="str">
        <f t="shared" si="88"/>
        <v>m</v>
      </c>
      <c r="EG6" s="10" t="str">
        <f t="shared" si="88"/>
        <v>m</v>
      </c>
      <c r="EH6" s="10" t="str">
        <f t="shared" si="88"/>
        <v>j</v>
      </c>
      <c r="EI6" s="10" t="str">
        <f t="shared" si="88"/>
        <v>v</v>
      </c>
      <c r="EJ6" s="10" t="str">
        <f t="shared" si="88"/>
        <v>s</v>
      </c>
      <c r="EK6" s="10" t="str">
        <f t="shared" si="88"/>
        <v>d</v>
      </c>
      <c r="EL6" s="10" t="str">
        <f t="shared" si="88"/>
        <v>l</v>
      </c>
      <c r="EM6" s="10" t="str">
        <f t="shared" si="88"/>
        <v>m</v>
      </c>
      <c r="EN6" s="10" t="str">
        <f t="shared" si="88"/>
        <v>m</v>
      </c>
      <c r="EO6" s="10" t="str">
        <f t="shared" si="88"/>
        <v>j</v>
      </c>
      <c r="EP6" s="10" t="str">
        <f t="shared" si="88"/>
        <v>v</v>
      </c>
      <c r="EQ6" s="10" t="str">
        <f t="shared" si="88"/>
        <v>s</v>
      </c>
      <c r="ER6" s="10" t="str">
        <f t="shared" si="88"/>
        <v>d</v>
      </c>
      <c r="ES6" s="10" t="str">
        <f t="shared" si="88"/>
        <v>l</v>
      </c>
      <c r="ET6" s="10" t="str">
        <f t="shared" si="88"/>
        <v>m</v>
      </c>
      <c r="EU6" s="10" t="str">
        <f t="shared" si="88"/>
        <v>m</v>
      </c>
      <c r="EV6" s="10" t="str">
        <f t="shared" si="88"/>
        <v>j</v>
      </c>
      <c r="EW6" s="10" t="str">
        <f t="shared" si="88"/>
        <v>v</v>
      </c>
      <c r="EX6" s="10" t="str">
        <f t="shared" si="88"/>
        <v>s</v>
      </c>
      <c r="EY6" s="10" t="str">
        <f t="shared" si="88"/>
        <v>d</v>
      </c>
      <c r="EZ6" s="10" t="str">
        <f t="shared" si="88"/>
        <v>l</v>
      </c>
      <c r="FA6" s="10" t="str">
        <f t="shared" si="88"/>
        <v>m</v>
      </c>
      <c r="FB6" s="10" t="str">
        <f t="shared" si="88"/>
        <v>m</v>
      </c>
      <c r="FC6" s="10" t="str">
        <f t="shared" si="88"/>
        <v>j</v>
      </c>
      <c r="FD6" s="10" t="str">
        <f t="shared" si="88"/>
        <v>v</v>
      </c>
      <c r="FE6" s="10" t="str">
        <f t="shared" si="88"/>
        <v>s</v>
      </c>
      <c r="FF6" s="10" t="str">
        <f t="shared" si="88"/>
        <v>d</v>
      </c>
      <c r="FG6" s="10" t="str">
        <f t="shared" si="88"/>
        <v>l</v>
      </c>
      <c r="FH6" s="10" t="str">
        <f t="shared" si="88"/>
        <v>m</v>
      </c>
      <c r="FI6" s="10" t="str">
        <f t="shared" si="88"/>
        <v>m</v>
      </c>
      <c r="FJ6" s="10" t="str">
        <f t="shared" si="88"/>
        <v>j</v>
      </c>
      <c r="FK6" s="10" t="str">
        <f t="shared" si="88"/>
        <v>v</v>
      </c>
      <c r="FL6" s="10" t="str">
        <f t="shared" si="88"/>
        <v>s</v>
      </c>
      <c r="FM6" s="10" t="str">
        <f t="shared" si="88"/>
        <v>d</v>
      </c>
      <c r="FN6" s="10" t="str">
        <f t="shared" si="88"/>
        <v>l</v>
      </c>
      <c r="FO6" s="10" t="str">
        <f t="shared" si="88"/>
        <v>m</v>
      </c>
      <c r="FP6" s="10" t="str">
        <f t="shared" si="88"/>
        <v>m</v>
      </c>
      <c r="FQ6" s="10" t="str">
        <f t="shared" si="88"/>
        <v>j</v>
      </c>
      <c r="FR6" s="10" t="str">
        <f t="shared" si="88"/>
        <v>v</v>
      </c>
      <c r="FS6" s="10" t="str">
        <f t="shared" si="88"/>
        <v>s</v>
      </c>
      <c r="FT6" s="10" t="str">
        <f t="shared" si="88"/>
        <v>d</v>
      </c>
    </row>
    <row r="7" spans="1:176" ht="30" customHeight="1" thickBot="1">
      <c r="A7" s="45" t="s">
        <v>20</v>
      </c>
      <c r="C7" s="48"/>
      <c r="E7"/>
      <c r="H7" t="str">
        <f ca="1">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c r="FE7" s="31"/>
      <c r="FF7" s="31"/>
      <c r="FG7" s="31"/>
      <c r="FH7" s="31"/>
      <c r="FI7" s="31"/>
      <c r="FJ7" s="31"/>
      <c r="FK7" s="31"/>
      <c r="FL7" s="31"/>
      <c r="FM7" s="31"/>
      <c r="FN7" s="31"/>
      <c r="FO7" s="31"/>
      <c r="FP7" s="31"/>
      <c r="FQ7" s="31"/>
      <c r="FR7" s="31"/>
      <c r="FS7" s="31"/>
      <c r="FT7" s="31"/>
    </row>
    <row r="8" spans="1:176" ht="30" customHeight="1" thickBot="1">
      <c r="B8" s="99" t="s">
        <v>21</v>
      </c>
      <c r="C8" s="100"/>
      <c r="D8" s="101"/>
      <c r="E8" s="102"/>
      <c r="F8" s="103"/>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c r="FE8" s="31"/>
      <c r="FF8" s="31"/>
      <c r="FG8" s="31"/>
      <c r="FH8" s="31"/>
      <c r="FI8" s="31"/>
      <c r="FJ8" s="31"/>
      <c r="FK8" s="31"/>
      <c r="FL8" s="31"/>
      <c r="FM8" s="31"/>
      <c r="FN8" s="31"/>
      <c r="FO8" s="31"/>
      <c r="FP8" s="31"/>
      <c r="FQ8" s="31"/>
      <c r="FR8" s="31"/>
      <c r="FS8" s="31"/>
      <c r="FT8" s="31"/>
    </row>
    <row r="9" spans="1:176" ht="30" customHeight="1" thickBot="1">
      <c r="B9" s="97" t="s">
        <v>22</v>
      </c>
      <c r="C9" s="54"/>
      <c r="D9" s="19">
        <v>0</v>
      </c>
      <c r="E9" s="98">
        <v>45635</v>
      </c>
      <c r="F9" s="98">
        <f>E9+13</f>
        <v>45648</v>
      </c>
      <c r="H9">
        <f>NETWORKDAYS(E9,F9)</f>
        <v>10</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31"/>
      <c r="EM9" s="31"/>
      <c r="EN9" s="31"/>
      <c r="EO9" s="31"/>
      <c r="EP9" s="31"/>
      <c r="EQ9" s="31"/>
      <c r="ER9" s="31"/>
      <c r="ES9" s="31"/>
      <c r="ET9" s="31"/>
      <c r="EU9" s="31"/>
      <c r="EV9" s="31"/>
      <c r="EW9" s="31"/>
      <c r="EX9" s="31"/>
      <c r="EY9" s="31"/>
      <c r="EZ9" s="31"/>
      <c r="FA9" s="31"/>
      <c r="FB9" s="31"/>
      <c r="FC9" s="31"/>
      <c r="FD9" s="31"/>
      <c r="FE9" s="31"/>
      <c r="FF9" s="31"/>
      <c r="FG9" s="31"/>
      <c r="FH9" s="31"/>
      <c r="FI9" s="31"/>
      <c r="FJ9" s="31"/>
      <c r="FK9" s="31"/>
      <c r="FL9" s="31"/>
      <c r="FM9" s="31"/>
      <c r="FN9" s="31"/>
      <c r="FO9" s="31"/>
      <c r="FP9" s="31"/>
      <c r="FQ9" s="31"/>
      <c r="FR9" s="31"/>
      <c r="FS9" s="31"/>
      <c r="FT9" s="31"/>
    </row>
    <row r="10" spans="1:176" ht="30" customHeight="1" thickBot="1">
      <c r="B10" s="97" t="s">
        <v>23</v>
      </c>
      <c r="C10" s="54"/>
      <c r="D10" s="19">
        <v>0</v>
      </c>
      <c r="E10" s="98">
        <f>F9+1</f>
        <v>45649</v>
      </c>
      <c r="F10" s="98">
        <f>E10+6</f>
        <v>45655</v>
      </c>
      <c r="H10">
        <f>NETWORKDAYS(E10,F10)</f>
        <v>5</v>
      </c>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c r="CT10" s="31"/>
      <c r="CU10" s="31"/>
      <c r="CV10" s="31"/>
      <c r="CW10" s="31"/>
      <c r="CX10" s="31"/>
      <c r="CY10" s="31"/>
      <c r="CZ10" s="31"/>
      <c r="DA10" s="31"/>
      <c r="DB10" s="31"/>
      <c r="DC10" s="31"/>
      <c r="DD10" s="31"/>
      <c r="DE10" s="31"/>
      <c r="DF10" s="31"/>
      <c r="DG10" s="31"/>
      <c r="DH10" s="31"/>
      <c r="DI10" s="31"/>
      <c r="DJ10" s="31"/>
      <c r="DK10" s="31"/>
      <c r="DL10" s="31"/>
      <c r="DM10" s="31"/>
      <c r="DN10" s="31"/>
      <c r="DO10" s="31"/>
      <c r="DP10" s="31"/>
      <c r="DQ10" s="31"/>
      <c r="DR10" s="31"/>
      <c r="DS10" s="31"/>
      <c r="DT10" s="31"/>
      <c r="DU10" s="31"/>
      <c r="DV10" s="31"/>
      <c r="DW10" s="31"/>
      <c r="DX10" s="31"/>
      <c r="DY10" s="31"/>
      <c r="DZ10" s="31"/>
      <c r="EA10" s="31"/>
      <c r="EB10" s="31"/>
      <c r="EC10" s="31"/>
      <c r="ED10" s="31"/>
      <c r="EE10" s="31"/>
      <c r="EF10" s="31"/>
      <c r="EG10" s="31"/>
      <c r="EH10" s="31"/>
      <c r="EI10" s="31"/>
      <c r="EJ10" s="31"/>
      <c r="EK10" s="31"/>
      <c r="EL10" s="31"/>
      <c r="EM10" s="31"/>
      <c r="EN10" s="31"/>
      <c r="EO10" s="31"/>
      <c r="EP10" s="31"/>
      <c r="EQ10" s="31"/>
      <c r="ER10" s="31"/>
      <c r="ES10" s="31"/>
      <c r="ET10" s="31"/>
      <c r="EU10" s="31"/>
      <c r="EV10" s="31"/>
      <c r="EW10" s="31"/>
      <c r="EX10" s="31"/>
      <c r="EY10" s="31"/>
      <c r="EZ10" s="31"/>
      <c r="FA10" s="31"/>
      <c r="FB10" s="31"/>
      <c r="FC10" s="31"/>
      <c r="FD10" s="31"/>
      <c r="FE10" s="31"/>
      <c r="FF10" s="31"/>
      <c r="FG10" s="31"/>
      <c r="FH10" s="31"/>
      <c r="FI10" s="31"/>
      <c r="FJ10" s="31"/>
      <c r="FK10" s="31"/>
      <c r="FL10" s="31"/>
      <c r="FM10" s="31"/>
      <c r="FN10" s="31"/>
      <c r="FO10" s="31"/>
      <c r="FP10" s="31"/>
      <c r="FQ10" s="31"/>
      <c r="FR10" s="31"/>
      <c r="FS10" s="31"/>
      <c r="FT10" s="31"/>
    </row>
    <row r="11" spans="1:176" ht="30" customHeight="1" thickBot="1">
      <c r="B11" s="97" t="s">
        <v>24</v>
      </c>
      <c r="C11" s="54"/>
      <c r="D11" s="19">
        <v>0</v>
      </c>
      <c r="E11" s="98">
        <f>F10+1</f>
        <v>45656</v>
      </c>
      <c r="F11" s="98">
        <f>E11</f>
        <v>45656</v>
      </c>
      <c r="H11">
        <f>NETWORKDAYS(E11,F11)</f>
        <v>1</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c r="CO11" s="31"/>
      <c r="CP11" s="31"/>
      <c r="CQ11" s="31"/>
      <c r="CR11" s="31"/>
      <c r="CS11" s="31"/>
      <c r="CT11" s="31"/>
      <c r="CU11" s="31"/>
      <c r="CV11" s="31"/>
      <c r="CW11" s="31"/>
      <c r="CX11" s="31"/>
      <c r="CY11" s="31"/>
      <c r="CZ11" s="31"/>
      <c r="DA11" s="31"/>
      <c r="DB11" s="31"/>
      <c r="DC11" s="31"/>
      <c r="DD11" s="31"/>
      <c r="DE11" s="31"/>
      <c r="DF11" s="31"/>
      <c r="DG11" s="31"/>
      <c r="DH11" s="31"/>
      <c r="DI11" s="31"/>
      <c r="DJ11" s="31"/>
      <c r="DK11" s="31"/>
      <c r="DL11" s="31"/>
      <c r="DM11" s="31"/>
      <c r="DN11" s="31"/>
      <c r="DO11" s="31"/>
      <c r="DP11" s="31"/>
      <c r="DQ11" s="31"/>
      <c r="DR11" s="31"/>
      <c r="DS11" s="31"/>
      <c r="DT11" s="31"/>
      <c r="DU11" s="31"/>
      <c r="DV11" s="31"/>
      <c r="DW11" s="31"/>
      <c r="DX11" s="31"/>
      <c r="DY11" s="31"/>
      <c r="DZ11" s="31"/>
      <c r="EA11" s="31"/>
      <c r="EB11" s="31"/>
      <c r="EC11" s="31"/>
      <c r="ED11" s="31"/>
      <c r="EE11" s="31"/>
      <c r="EF11" s="31"/>
      <c r="EG11" s="31"/>
      <c r="EH11" s="31"/>
      <c r="EI11" s="31"/>
      <c r="EJ11" s="31"/>
      <c r="EK11" s="31"/>
      <c r="EL11" s="31"/>
      <c r="EM11" s="31"/>
      <c r="EN11" s="31"/>
      <c r="EO11" s="31"/>
      <c r="EP11" s="31"/>
      <c r="EQ11" s="31"/>
      <c r="ER11" s="31"/>
      <c r="ES11" s="31"/>
      <c r="ET11" s="31"/>
      <c r="EU11" s="31"/>
      <c r="EV11" s="31"/>
      <c r="EW11" s="31"/>
      <c r="EX11" s="31"/>
      <c r="EY11" s="31"/>
      <c r="EZ11" s="31"/>
      <c r="FA11" s="31"/>
      <c r="FB11" s="31"/>
      <c r="FC11" s="31"/>
      <c r="FD11" s="31"/>
      <c r="FE11" s="31"/>
      <c r="FF11" s="31"/>
      <c r="FG11" s="31"/>
      <c r="FH11" s="31"/>
      <c r="FI11" s="31"/>
      <c r="FJ11" s="31"/>
      <c r="FK11" s="31"/>
      <c r="FL11" s="31"/>
      <c r="FM11" s="31"/>
      <c r="FN11" s="31"/>
      <c r="FO11" s="31"/>
      <c r="FP11" s="31"/>
      <c r="FQ11" s="31"/>
      <c r="FR11" s="31"/>
      <c r="FS11" s="31"/>
      <c r="FT11" s="31"/>
    </row>
    <row r="12" spans="1:176" ht="30" customHeight="1" thickBot="1">
      <c r="B12" s="97" t="s">
        <v>25</v>
      </c>
      <c r="C12" s="54"/>
      <c r="D12" s="19">
        <v>0</v>
      </c>
      <c r="E12" s="98">
        <f>F11+1</f>
        <v>45657</v>
      </c>
      <c r="F12" s="98">
        <f>E12+5</f>
        <v>45662</v>
      </c>
      <c r="H12">
        <f>NETWORKDAYS(E12,F12)</f>
        <v>4</v>
      </c>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c r="FE12" s="31"/>
      <c r="FF12" s="31"/>
      <c r="FG12" s="31"/>
      <c r="FH12" s="31"/>
      <c r="FI12" s="31"/>
      <c r="FJ12" s="31"/>
      <c r="FK12" s="31"/>
      <c r="FL12" s="31"/>
      <c r="FM12" s="31"/>
      <c r="FN12" s="31"/>
      <c r="FO12" s="31"/>
      <c r="FP12" s="31"/>
      <c r="FQ12" s="31"/>
      <c r="FR12" s="31"/>
      <c r="FS12" s="31"/>
      <c r="FT12" s="31"/>
    </row>
    <row r="13" spans="1:176" ht="30" customHeight="1" thickBot="1">
      <c r="B13" s="97" t="s">
        <v>26</v>
      </c>
      <c r="C13" s="54"/>
      <c r="D13" s="19">
        <v>0</v>
      </c>
      <c r="E13" s="98">
        <f>F11+1</f>
        <v>45657</v>
      </c>
      <c r="F13" s="98">
        <f>E13+5</f>
        <v>45662</v>
      </c>
      <c r="H13">
        <f>NETWORKDAYS(E13,F13)</f>
        <v>4</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31"/>
      <c r="EI13" s="31"/>
      <c r="EJ13" s="31"/>
      <c r="EK13" s="31"/>
      <c r="EL13" s="31"/>
      <c r="EM13" s="31"/>
      <c r="EN13" s="31"/>
      <c r="EO13" s="31"/>
      <c r="EP13" s="31"/>
      <c r="EQ13" s="31"/>
      <c r="ER13" s="31"/>
      <c r="ES13" s="31"/>
      <c r="ET13" s="31"/>
      <c r="EU13" s="31"/>
      <c r="EV13" s="31"/>
      <c r="EW13" s="31"/>
      <c r="EX13" s="31"/>
      <c r="EY13" s="31"/>
      <c r="EZ13" s="31"/>
      <c r="FA13" s="31"/>
      <c r="FB13" s="31"/>
      <c r="FC13" s="31"/>
      <c r="FD13" s="31"/>
      <c r="FE13" s="31"/>
      <c r="FF13" s="31"/>
      <c r="FG13" s="31"/>
      <c r="FH13" s="31"/>
      <c r="FI13" s="31"/>
      <c r="FJ13" s="31"/>
      <c r="FK13" s="31"/>
      <c r="FL13" s="31"/>
      <c r="FM13" s="31"/>
      <c r="FN13" s="31"/>
      <c r="FO13" s="31"/>
      <c r="FP13" s="31"/>
      <c r="FQ13" s="31"/>
      <c r="FR13" s="31"/>
      <c r="FS13" s="31"/>
      <c r="FT13" s="31"/>
    </row>
    <row r="14" spans="1:176" ht="30" customHeight="1" thickBot="1">
      <c r="B14" s="97" t="s">
        <v>27</v>
      </c>
      <c r="C14" s="54"/>
      <c r="D14" s="19">
        <v>0</v>
      </c>
      <c r="E14" s="98">
        <f>F13+1</f>
        <v>45663</v>
      </c>
      <c r="F14" s="98">
        <f>E14+27</f>
        <v>45690</v>
      </c>
      <c r="H14">
        <f>NETWORKDAYS(E14,F14)</f>
        <v>20</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c r="ET14" s="31"/>
      <c r="EU14" s="31"/>
      <c r="EV14" s="31"/>
      <c r="EW14" s="31"/>
      <c r="EX14" s="31"/>
      <c r="EY14" s="31"/>
      <c r="EZ14" s="31"/>
      <c r="FA14" s="31"/>
      <c r="FB14" s="31"/>
      <c r="FC14" s="31"/>
      <c r="FD14" s="31"/>
      <c r="FE14" s="31"/>
      <c r="FF14" s="31"/>
      <c r="FG14" s="31"/>
      <c r="FH14" s="31"/>
      <c r="FI14" s="31"/>
      <c r="FJ14" s="31"/>
      <c r="FK14" s="31"/>
      <c r="FL14" s="31"/>
      <c r="FM14" s="31"/>
      <c r="FN14" s="31"/>
      <c r="FO14" s="31"/>
      <c r="FP14" s="31"/>
      <c r="FQ14" s="31"/>
      <c r="FR14" s="31"/>
      <c r="FS14" s="31"/>
      <c r="FT14" s="31"/>
    </row>
    <row r="15" spans="1:176" ht="30" customHeight="1" thickBot="1">
      <c r="B15" s="97" t="s">
        <v>28</v>
      </c>
      <c r="C15" s="54"/>
      <c r="D15" s="19">
        <v>0</v>
      </c>
      <c r="E15" s="98">
        <v>45649</v>
      </c>
      <c r="F15" s="98">
        <f>E15+20</f>
        <v>45669</v>
      </c>
      <c r="H15">
        <f>NETWORKDAYS(E15,F15)</f>
        <v>15</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c r="CH15" s="31"/>
      <c r="CI15" s="31"/>
      <c r="CJ15" s="31"/>
      <c r="CK15" s="31"/>
      <c r="CL15" s="31"/>
      <c r="CM15" s="31"/>
      <c r="CN15" s="31"/>
      <c r="CO15" s="31"/>
      <c r="CP15" s="31"/>
      <c r="CQ15" s="31"/>
      <c r="CR15" s="31"/>
      <c r="CS15" s="31"/>
      <c r="CT15" s="31"/>
      <c r="CU15" s="31"/>
      <c r="CV15" s="31"/>
      <c r="CW15" s="31"/>
      <c r="CX15" s="31"/>
      <c r="CY15" s="31"/>
      <c r="CZ15" s="31"/>
      <c r="DA15" s="31"/>
      <c r="DB15" s="31"/>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31"/>
      <c r="EI15" s="31"/>
      <c r="EJ15" s="31"/>
      <c r="EK15" s="31"/>
      <c r="EL15" s="31"/>
      <c r="EM15" s="31"/>
      <c r="EN15" s="31"/>
      <c r="EO15" s="31"/>
      <c r="EP15" s="31"/>
      <c r="EQ15" s="31"/>
      <c r="ER15" s="31"/>
      <c r="ES15" s="31"/>
      <c r="ET15" s="31"/>
      <c r="EU15" s="31"/>
      <c r="EV15" s="31"/>
      <c r="EW15" s="31"/>
      <c r="EX15" s="31"/>
      <c r="EY15" s="31"/>
      <c r="EZ15" s="31"/>
      <c r="FA15" s="31"/>
      <c r="FB15" s="31"/>
      <c r="FC15" s="31"/>
      <c r="FD15" s="31"/>
      <c r="FE15" s="31"/>
      <c r="FF15" s="31"/>
      <c r="FG15" s="31"/>
      <c r="FH15" s="31"/>
      <c r="FI15" s="31"/>
      <c r="FJ15" s="31"/>
      <c r="FK15" s="31"/>
      <c r="FL15" s="31"/>
      <c r="FM15" s="31"/>
      <c r="FN15" s="31"/>
      <c r="FO15" s="31"/>
      <c r="FP15" s="31"/>
      <c r="FQ15" s="31"/>
      <c r="FR15" s="31"/>
      <c r="FS15" s="31"/>
      <c r="FT15" s="31"/>
    </row>
    <row r="16" spans="1:176" ht="30" customHeight="1" thickBot="1">
      <c r="B16" s="97" t="s">
        <v>29</v>
      </c>
      <c r="C16" s="54"/>
      <c r="D16" s="19">
        <v>0</v>
      </c>
      <c r="E16" s="98">
        <v>45670</v>
      </c>
      <c r="F16" s="98">
        <f>E16+20</f>
        <v>45690</v>
      </c>
      <c r="H16">
        <f>NETWORKDAYS(E16,F16)</f>
        <v>15</v>
      </c>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31"/>
      <c r="CH16" s="31"/>
      <c r="CI16" s="31"/>
      <c r="CJ16" s="31"/>
      <c r="CK16" s="31"/>
      <c r="CL16" s="31"/>
      <c r="CM16" s="31"/>
      <c r="CN16" s="31"/>
      <c r="CO16" s="31"/>
      <c r="CP16" s="31"/>
      <c r="CQ16" s="31"/>
      <c r="CR16" s="31"/>
      <c r="CS16" s="31"/>
      <c r="CT16" s="31"/>
      <c r="CU16" s="31"/>
      <c r="CV16" s="31"/>
      <c r="CW16" s="31"/>
      <c r="CX16" s="31"/>
      <c r="CY16" s="31"/>
      <c r="CZ16" s="31"/>
      <c r="DA16" s="31"/>
      <c r="DB16" s="31"/>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31"/>
      <c r="EI16" s="31"/>
      <c r="EJ16" s="31"/>
      <c r="EK16" s="31"/>
      <c r="EL16" s="31"/>
      <c r="EM16" s="31"/>
      <c r="EN16" s="31"/>
      <c r="EO16" s="31"/>
      <c r="EP16" s="31"/>
      <c r="EQ16" s="31"/>
      <c r="ER16" s="31"/>
      <c r="ES16" s="31"/>
      <c r="ET16" s="31"/>
      <c r="EU16" s="31"/>
      <c r="EV16" s="31"/>
      <c r="EW16" s="31"/>
      <c r="EX16" s="31"/>
      <c r="EY16" s="31"/>
      <c r="EZ16" s="31"/>
      <c r="FA16" s="31"/>
      <c r="FB16" s="31"/>
      <c r="FC16" s="31"/>
      <c r="FD16" s="31"/>
      <c r="FE16" s="31"/>
      <c r="FF16" s="31"/>
      <c r="FG16" s="31"/>
      <c r="FH16" s="31"/>
      <c r="FI16" s="31"/>
      <c r="FJ16" s="31"/>
      <c r="FK16" s="31"/>
      <c r="FL16" s="31"/>
      <c r="FM16" s="31"/>
      <c r="FN16" s="31"/>
      <c r="FO16" s="31"/>
      <c r="FP16" s="31"/>
      <c r="FQ16" s="31"/>
      <c r="FR16" s="31"/>
      <c r="FS16" s="31"/>
      <c r="FT16" s="31"/>
    </row>
    <row r="17" spans="1:176" ht="30" customHeight="1" thickBot="1">
      <c r="B17" s="97" t="s">
        <v>29</v>
      </c>
      <c r="C17" s="54"/>
      <c r="D17" s="19">
        <v>0</v>
      </c>
      <c r="E17" s="98">
        <v>45768</v>
      </c>
      <c r="F17" s="98">
        <f>E17+153</f>
        <v>45921</v>
      </c>
      <c r="H17">
        <f>NETWORKDAYS(E17,F17)</f>
        <v>110</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c r="CA17" s="31"/>
      <c r="CB17" s="31"/>
      <c r="CC17" s="31"/>
      <c r="CD17" s="31"/>
      <c r="CE17" s="31"/>
      <c r="CF17" s="31"/>
      <c r="CG17" s="31"/>
      <c r="CH17" s="31"/>
      <c r="CI17" s="31"/>
      <c r="CJ17" s="31"/>
      <c r="CK17" s="31"/>
      <c r="CL17" s="31"/>
      <c r="CM17" s="31"/>
      <c r="CN17" s="31"/>
      <c r="CO17" s="31"/>
      <c r="CP17" s="31"/>
      <c r="CQ17" s="31"/>
      <c r="CR17" s="31"/>
      <c r="CS17" s="31"/>
      <c r="CT17" s="31"/>
      <c r="CU17" s="31"/>
      <c r="CV17" s="31"/>
      <c r="CW17" s="31"/>
      <c r="CX17" s="31"/>
      <c r="CY17" s="31"/>
      <c r="CZ17" s="31"/>
      <c r="DA17" s="31"/>
      <c r="DB17" s="31"/>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31"/>
      <c r="EI17" s="31"/>
      <c r="EJ17" s="31"/>
      <c r="EK17" s="31"/>
      <c r="EL17" s="31"/>
      <c r="EM17" s="31"/>
      <c r="EN17" s="31"/>
      <c r="EO17" s="31"/>
      <c r="EP17" s="31"/>
      <c r="EQ17" s="31"/>
      <c r="ER17" s="31"/>
      <c r="ES17" s="31"/>
      <c r="ET17" s="31"/>
      <c r="EU17" s="31"/>
      <c r="EV17" s="31"/>
      <c r="EW17" s="31"/>
      <c r="EX17" s="31"/>
      <c r="EY17" s="31"/>
      <c r="EZ17" s="31"/>
      <c r="FA17" s="31"/>
      <c r="FB17" s="31"/>
      <c r="FC17" s="31"/>
      <c r="FD17" s="31"/>
      <c r="FE17" s="31"/>
      <c r="FF17" s="31"/>
      <c r="FG17" s="31"/>
      <c r="FH17" s="31"/>
      <c r="FI17" s="31"/>
      <c r="FJ17" s="31"/>
      <c r="FK17" s="31"/>
      <c r="FL17" s="31"/>
      <c r="FM17" s="31"/>
      <c r="FN17" s="31"/>
      <c r="FO17" s="31"/>
      <c r="FP17" s="31"/>
      <c r="FQ17" s="31"/>
      <c r="FR17" s="31"/>
      <c r="FS17" s="31"/>
      <c r="FT17" s="31"/>
    </row>
    <row r="18" spans="1:176" s="3" customFormat="1" ht="30" customHeight="1" thickBot="1">
      <c r="A18" s="46" t="s">
        <v>30</v>
      </c>
      <c r="B18" s="15" t="s">
        <v>31</v>
      </c>
      <c r="C18" s="52" t="s">
        <v>32</v>
      </c>
      <c r="D18" s="16"/>
      <c r="E18" s="70"/>
      <c r="F18" s="71"/>
      <c r="G18" s="14"/>
      <c r="H18">
        <f>NETWORKDAYS(E18,F18)</f>
        <v>0</v>
      </c>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31"/>
      <c r="CZ18" s="31"/>
      <c r="DA18" s="31"/>
      <c r="DB18" s="31"/>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c r="FE18" s="31"/>
      <c r="FF18" s="31"/>
      <c r="FG18" s="31"/>
      <c r="FH18" s="31"/>
      <c r="FI18" s="31"/>
      <c r="FJ18" s="31"/>
      <c r="FK18" s="31"/>
      <c r="FL18" s="31"/>
      <c r="FM18" s="31"/>
      <c r="FN18" s="31"/>
      <c r="FO18" s="31"/>
      <c r="FP18" s="31"/>
      <c r="FQ18" s="31"/>
      <c r="FR18" s="31"/>
      <c r="FS18" s="31"/>
      <c r="FT18" s="31"/>
    </row>
    <row r="19" spans="1:176" s="3" customFormat="1" ht="30" customHeight="1" thickBot="1">
      <c r="A19" s="46" t="s">
        <v>33</v>
      </c>
      <c r="B19" s="61" t="s">
        <v>34</v>
      </c>
      <c r="C19" s="53" t="s">
        <v>35</v>
      </c>
      <c r="D19" s="17">
        <v>0</v>
      </c>
      <c r="E19" s="84">
        <v>45782</v>
      </c>
      <c r="F19" s="84">
        <f>E19+0</f>
        <v>45782</v>
      </c>
      <c r="G19" s="104">
        <f>G64+1</f>
        <v>3</v>
      </c>
      <c r="H19">
        <f>NETWORKDAYS(E19,F19)</f>
        <v>1</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c r="CA19" s="31"/>
      <c r="CB19" s="31"/>
      <c r="CC19" s="31"/>
      <c r="CD19" s="31"/>
      <c r="CE19" s="31"/>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31"/>
      <c r="EI19" s="31"/>
      <c r="EJ19" s="31"/>
      <c r="EK19" s="31"/>
      <c r="EL19" s="31"/>
      <c r="EM19" s="31"/>
      <c r="EN19" s="31"/>
      <c r="EO19" s="31"/>
      <c r="EP19" s="31"/>
      <c r="EQ19" s="31"/>
      <c r="ER19" s="31"/>
      <c r="ES19" s="31"/>
      <c r="ET19" s="31"/>
      <c r="EU19" s="31"/>
      <c r="EV19" s="31"/>
      <c r="EW19" s="31"/>
      <c r="EX19" s="31"/>
      <c r="EY19" s="31"/>
      <c r="EZ19" s="31"/>
      <c r="FA19" s="31"/>
      <c r="FB19" s="31"/>
      <c r="FC19" s="31"/>
      <c r="FD19" s="31"/>
      <c r="FE19" s="31"/>
      <c r="FF19" s="31"/>
      <c r="FG19" s="31"/>
      <c r="FH19" s="31"/>
      <c r="FI19" s="31"/>
      <c r="FJ19" s="31"/>
      <c r="FK19" s="31"/>
      <c r="FL19" s="31"/>
      <c r="FM19" s="31"/>
      <c r="FN19" s="31"/>
      <c r="FO19" s="31"/>
      <c r="FP19" s="31"/>
      <c r="FQ19" s="31"/>
      <c r="FR19" s="31"/>
      <c r="FS19" s="31"/>
      <c r="FT19" s="31"/>
    </row>
    <row r="20" spans="1:176" s="3" customFormat="1" ht="30" customHeight="1" thickBot="1">
      <c r="A20" s="46"/>
      <c r="B20" s="61" t="s">
        <v>36</v>
      </c>
      <c r="C20" s="53" t="s">
        <v>35</v>
      </c>
      <c r="D20" s="17">
        <v>0</v>
      </c>
      <c r="E20" s="84">
        <f>F19</f>
        <v>45782</v>
      </c>
      <c r="F20" s="84">
        <f>E20+6</f>
        <v>45788</v>
      </c>
      <c r="G20" s="104">
        <f>G19+1</f>
        <v>4</v>
      </c>
      <c r="H20">
        <f>NETWORKDAYS(E20,F20)</f>
        <v>5</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c r="CA20" s="31"/>
      <c r="CB20" s="31"/>
      <c r="CC20" s="31"/>
      <c r="CD20" s="31"/>
      <c r="CE20" s="31"/>
      <c r="CF20" s="31"/>
      <c r="CG20" s="31"/>
      <c r="CH20" s="31"/>
      <c r="CI20" s="31"/>
      <c r="CJ20" s="31"/>
      <c r="CK20" s="31"/>
      <c r="CL20" s="31"/>
      <c r="CM20" s="31"/>
      <c r="CN20" s="31"/>
      <c r="CO20" s="31"/>
      <c r="CP20" s="31"/>
      <c r="CQ20" s="31"/>
      <c r="CR20" s="31"/>
      <c r="CS20" s="31"/>
      <c r="CT20" s="31"/>
      <c r="CU20" s="31"/>
      <c r="CV20" s="31"/>
      <c r="CW20" s="31"/>
      <c r="CX20" s="31"/>
      <c r="CY20" s="31"/>
      <c r="CZ20" s="31"/>
      <c r="DA20" s="31"/>
      <c r="DB20" s="31"/>
      <c r="DC20" s="31"/>
      <c r="DD20" s="31"/>
      <c r="DE20" s="31"/>
      <c r="DF20" s="31"/>
      <c r="DG20" s="31"/>
      <c r="DH20" s="31"/>
      <c r="DI20" s="31"/>
      <c r="DJ20" s="31"/>
      <c r="DK20" s="31"/>
      <c r="DL20" s="31"/>
      <c r="DM20" s="31"/>
      <c r="DN20" s="31"/>
      <c r="DO20" s="31"/>
      <c r="DP20" s="31"/>
      <c r="DQ20" s="31"/>
      <c r="DR20" s="31"/>
      <c r="DS20" s="31"/>
      <c r="DT20" s="31"/>
      <c r="DU20" s="31"/>
      <c r="DV20" s="31"/>
      <c r="DW20" s="31"/>
      <c r="DX20" s="31"/>
      <c r="DY20" s="31"/>
      <c r="DZ20" s="31"/>
      <c r="EA20" s="31"/>
      <c r="EB20" s="31"/>
      <c r="EC20" s="31"/>
      <c r="ED20" s="31"/>
      <c r="EE20" s="31"/>
      <c r="EF20" s="31"/>
      <c r="EG20" s="31"/>
      <c r="EH20" s="31"/>
      <c r="EI20" s="31"/>
      <c r="EJ20" s="31"/>
      <c r="EK20" s="31"/>
      <c r="EL20" s="31"/>
      <c r="EM20" s="31"/>
      <c r="EN20" s="31"/>
      <c r="EO20" s="31"/>
      <c r="EP20" s="31"/>
      <c r="EQ20" s="31"/>
      <c r="ER20" s="31"/>
      <c r="ES20" s="31"/>
      <c r="ET20" s="31"/>
      <c r="EU20" s="31"/>
      <c r="EV20" s="31"/>
      <c r="EW20" s="31"/>
      <c r="EX20" s="31"/>
      <c r="EY20" s="31"/>
      <c r="EZ20" s="31"/>
      <c r="FA20" s="31"/>
      <c r="FB20" s="31"/>
      <c r="FC20" s="31"/>
      <c r="FD20" s="31"/>
      <c r="FE20" s="31"/>
      <c r="FF20" s="31"/>
      <c r="FG20" s="31"/>
      <c r="FH20" s="31"/>
      <c r="FI20" s="31"/>
      <c r="FJ20" s="31"/>
      <c r="FK20" s="31"/>
      <c r="FL20" s="31"/>
      <c r="FM20" s="31"/>
      <c r="FN20" s="31"/>
      <c r="FO20" s="31"/>
      <c r="FP20" s="31"/>
      <c r="FQ20" s="31"/>
      <c r="FR20" s="31"/>
      <c r="FS20" s="31"/>
      <c r="FT20" s="31"/>
    </row>
    <row r="21" spans="1:176" s="3" customFormat="1" ht="30" customHeight="1" thickBot="1">
      <c r="A21" s="46" t="s">
        <v>37</v>
      </c>
      <c r="B21" s="61" t="s">
        <v>38</v>
      </c>
      <c r="C21" s="53" t="s">
        <v>39</v>
      </c>
      <c r="D21" s="17">
        <v>0</v>
      </c>
      <c r="E21" s="84">
        <v>45810</v>
      </c>
      <c r="F21" s="84">
        <f>E21+6</f>
        <v>45816</v>
      </c>
      <c r="G21" s="14">
        <f>G62+1</f>
        <v>21</v>
      </c>
      <c r="H21">
        <f>NETWORKDAYS(E21,F21)</f>
        <v>5</v>
      </c>
      <c r="I21" s="31"/>
      <c r="J21" s="31"/>
      <c r="K21" s="31"/>
      <c r="L21" s="31"/>
      <c r="M21" s="31"/>
      <c r="N21" s="31"/>
      <c r="O21" s="31"/>
      <c r="P21" s="31"/>
      <c r="Q21" s="31"/>
      <c r="R21" s="31"/>
      <c r="S21" s="31"/>
      <c r="T21" s="31"/>
      <c r="U21" s="32"/>
      <c r="V21" s="32"/>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c r="BZ21" s="31"/>
      <c r="CA21" s="31"/>
      <c r="CB21" s="31"/>
      <c r="CC21" s="31"/>
      <c r="CD21" s="31"/>
      <c r="CE21" s="31"/>
      <c r="CF21" s="31"/>
      <c r="CG21" s="31"/>
      <c r="CH21" s="31"/>
      <c r="CI21" s="31"/>
      <c r="CJ21" s="31"/>
      <c r="CK21" s="31"/>
      <c r="CL21" s="31"/>
      <c r="CM21" s="31"/>
      <c r="CN21" s="31"/>
      <c r="CO21" s="31"/>
      <c r="CP21" s="31"/>
      <c r="CQ21" s="31"/>
      <c r="CR21" s="31"/>
      <c r="CS21" s="31"/>
      <c r="CT21" s="31"/>
      <c r="CU21" s="31"/>
      <c r="CV21" s="31"/>
      <c r="CW21" s="31"/>
      <c r="CX21" s="31"/>
      <c r="CY21" s="31"/>
      <c r="CZ21" s="31"/>
      <c r="DA21" s="31"/>
      <c r="DB21" s="31"/>
      <c r="DC21" s="31"/>
      <c r="DD21" s="31"/>
      <c r="DE21" s="31"/>
      <c r="DF21" s="31"/>
      <c r="DG21" s="31"/>
      <c r="DH21" s="31"/>
      <c r="DI21" s="31"/>
      <c r="DJ21" s="31"/>
      <c r="DK21" s="31"/>
      <c r="DL21" s="31"/>
      <c r="DM21" s="31"/>
      <c r="DN21" s="31"/>
      <c r="DO21" s="31"/>
      <c r="DP21" s="31"/>
      <c r="DQ21" s="31"/>
      <c r="DR21" s="31"/>
      <c r="DS21" s="31"/>
      <c r="DT21" s="31"/>
      <c r="DU21" s="31"/>
      <c r="DV21" s="31"/>
      <c r="DW21" s="31"/>
      <c r="DX21" s="31"/>
      <c r="DY21" s="31"/>
      <c r="DZ21" s="31"/>
      <c r="EA21" s="31"/>
      <c r="EB21" s="31"/>
      <c r="EC21" s="31"/>
      <c r="ED21" s="31"/>
      <c r="EE21" s="31"/>
      <c r="EF21" s="31"/>
      <c r="EG21" s="31"/>
      <c r="EH21" s="31"/>
      <c r="EI21" s="31"/>
      <c r="EJ21" s="31"/>
      <c r="EK21" s="31"/>
      <c r="EL21" s="31"/>
      <c r="EM21" s="31"/>
      <c r="EN21" s="31"/>
      <c r="EO21" s="31"/>
      <c r="EP21" s="31"/>
      <c r="EQ21" s="31"/>
      <c r="ER21" s="31"/>
      <c r="ES21" s="31"/>
      <c r="ET21" s="31"/>
      <c r="EU21" s="31"/>
      <c r="EV21" s="31"/>
      <c r="EW21" s="31"/>
      <c r="EX21" s="31"/>
      <c r="EY21" s="31"/>
      <c r="EZ21" s="31"/>
      <c r="FA21" s="31"/>
      <c r="FB21" s="31"/>
      <c r="FC21" s="31"/>
      <c r="FD21" s="31"/>
      <c r="FE21" s="31"/>
      <c r="FF21" s="31"/>
      <c r="FG21" s="31"/>
      <c r="FH21" s="31"/>
      <c r="FI21" s="31"/>
      <c r="FJ21" s="31"/>
      <c r="FK21" s="31"/>
      <c r="FL21" s="31"/>
      <c r="FM21" s="31"/>
      <c r="FN21" s="31"/>
      <c r="FO21" s="31"/>
      <c r="FP21" s="31"/>
      <c r="FQ21" s="31"/>
      <c r="FR21" s="31"/>
      <c r="FS21" s="31"/>
      <c r="FT21" s="31"/>
    </row>
    <row r="22" spans="1:176" s="3" customFormat="1" ht="30" customHeight="1" thickBot="1">
      <c r="A22" s="45"/>
      <c r="B22" s="61" t="s">
        <v>40</v>
      </c>
      <c r="C22" s="53" t="s">
        <v>39</v>
      </c>
      <c r="D22" s="17">
        <v>0</v>
      </c>
      <c r="E22" s="84">
        <v>45810</v>
      </c>
      <c r="F22" s="84">
        <f>E22+6</f>
        <v>45816</v>
      </c>
      <c r="G22" s="14">
        <f>G21+1</f>
        <v>22</v>
      </c>
      <c r="H22">
        <f>NETWORKDAYS(E22,F22)</f>
        <v>5</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c r="FE22" s="31"/>
      <c r="FF22" s="31"/>
      <c r="FG22" s="31"/>
      <c r="FH22" s="31"/>
      <c r="FI22" s="31"/>
      <c r="FJ22" s="31"/>
      <c r="FK22" s="31"/>
      <c r="FL22" s="31"/>
      <c r="FM22" s="31"/>
      <c r="FN22" s="31"/>
      <c r="FO22" s="31"/>
      <c r="FP22" s="31"/>
      <c r="FQ22" s="31"/>
      <c r="FR22" s="31"/>
      <c r="FS22" s="31"/>
      <c r="FT22" s="31"/>
    </row>
    <row r="23" spans="1:176" s="3" customFormat="1" ht="30" customHeight="1" thickBot="1">
      <c r="A23" s="45"/>
      <c r="B23" s="61" t="s">
        <v>41</v>
      </c>
      <c r="C23" s="53" t="s">
        <v>39</v>
      </c>
      <c r="D23" s="17">
        <v>0</v>
      </c>
      <c r="E23" s="84">
        <f>F58+1</f>
        <v>45852</v>
      </c>
      <c r="F23" s="84">
        <f t="shared" ref="F23:F29" si="89">E23+6</f>
        <v>45858</v>
      </c>
      <c r="G23" s="14">
        <f>G32+1</f>
        <v>31</v>
      </c>
      <c r="H23">
        <f>NETWORKDAYS(E23,F23)</f>
        <v>5</v>
      </c>
      <c r="I23" s="31"/>
      <c r="J23" s="31"/>
      <c r="K23" s="31"/>
      <c r="L23" s="31"/>
      <c r="M23" s="31"/>
      <c r="N23" s="31"/>
      <c r="O23" s="31"/>
      <c r="P23" s="31"/>
      <c r="Q23" s="31"/>
      <c r="R23" s="31"/>
      <c r="S23" s="31"/>
      <c r="T23" s="31"/>
      <c r="U23" s="31"/>
      <c r="V23" s="31"/>
      <c r="W23" s="31"/>
      <c r="X23" s="31"/>
      <c r="Y23" s="32"/>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c r="CA23" s="31"/>
      <c r="CB23" s="31"/>
      <c r="CC23" s="31"/>
      <c r="CD23" s="31"/>
      <c r="CE23" s="31"/>
      <c r="CF23" s="31"/>
      <c r="CG23" s="31"/>
      <c r="CH23" s="31"/>
      <c r="CI23" s="31"/>
      <c r="CJ23" s="31"/>
      <c r="CK23" s="31"/>
      <c r="CL23" s="31"/>
      <c r="CM23" s="31"/>
      <c r="CN23" s="31"/>
      <c r="CO23" s="31"/>
      <c r="CP23" s="31"/>
      <c r="CQ23" s="31"/>
      <c r="CR23" s="31"/>
      <c r="CS23" s="31"/>
      <c r="CT23" s="31"/>
      <c r="CU23" s="31"/>
      <c r="CV23" s="31"/>
      <c r="CW23" s="31"/>
      <c r="CX23" s="31"/>
      <c r="CY23" s="31"/>
      <c r="CZ23" s="31"/>
      <c r="DA23" s="31"/>
      <c r="DB23" s="31"/>
      <c r="DC23" s="31"/>
      <c r="DD23" s="31"/>
      <c r="DE23" s="31"/>
      <c r="DF23" s="31"/>
      <c r="DG23" s="31"/>
      <c r="DH23" s="31"/>
      <c r="DI23" s="31"/>
      <c r="DJ23" s="31"/>
      <c r="DK23" s="31"/>
      <c r="DL23" s="31"/>
      <c r="DM23" s="31"/>
      <c r="DN23" s="31"/>
      <c r="DO23" s="31"/>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c r="FE23" s="31"/>
      <c r="FF23" s="31"/>
      <c r="FG23" s="31"/>
      <c r="FH23" s="31"/>
      <c r="FI23" s="31"/>
      <c r="FJ23" s="31"/>
      <c r="FK23" s="31"/>
      <c r="FL23" s="31"/>
      <c r="FM23" s="31"/>
      <c r="FN23" s="31"/>
      <c r="FO23" s="31"/>
      <c r="FP23" s="31"/>
      <c r="FQ23" s="31"/>
      <c r="FR23" s="31"/>
      <c r="FS23" s="31"/>
      <c r="FT23" s="31"/>
    </row>
    <row r="24" spans="1:176" s="3" customFormat="1" ht="30" customHeight="1" thickBot="1">
      <c r="A24" s="45"/>
      <c r="B24" s="61" t="s">
        <v>42</v>
      </c>
      <c r="C24" s="53" t="s">
        <v>39</v>
      </c>
      <c r="D24" s="17">
        <v>0</v>
      </c>
      <c r="E24" s="84">
        <f>F21+1</f>
        <v>45817</v>
      </c>
      <c r="F24" s="84">
        <f t="shared" si="89"/>
        <v>45823</v>
      </c>
      <c r="G24" s="14">
        <f>G22+1</f>
        <v>23</v>
      </c>
      <c r="H24">
        <f>NETWORKDAYS(E24,F24)</f>
        <v>5</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c r="CA24" s="31"/>
      <c r="CB24" s="31"/>
      <c r="CC24" s="31"/>
      <c r="CD24" s="31"/>
      <c r="CE24" s="31"/>
      <c r="CF24" s="31"/>
      <c r="CG24" s="31"/>
      <c r="CH24" s="31"/>
      <c r="CI24" s="31"/>
      <c r="CJ24" s="31"/>
      <c r="CK24" s="31"/>
      <c r="CL24" s="31"/>
      <c r="CM24" s="31"/>
      <c r="CN24" s="31"/>
      <c r="CO24" s="31"/>
      <c r="CP24" s="31"/>
      <c r="CQ24" s="31"/>
      <c r="CR24" s="31"/>
      <c r="CS24" s="31"/>
      <c r="CT24" s="31"/>
      <c r="CU24" s="31"/>
      <c r="CV24" s="31"/>
      <c r="CW24" s="31"/>
      <c r="CX24" s="31"/>
      <c r="CY24" s="31"/>
      <c r="CZ24" s="31"/>
      <c r="DA24" s="31"/>
      <c r="DB24" s="31"/>
      <c r="DC24" s="31"/>
      <c r="DD24" s="31"/>
      <c r="DE24" s="31"/>
      <c r="DF24" s="31"/>
      <c r="DG24" s="31"/>
      <c r="DH24" s="31"/>
      <c r="DI24" s="31"/>
      <c r="DJ24" s="31"/>
      <c r="DK24" s="31"/>
      <c r="DL24" s="31"/>
      <c r="DM24" s="31"/>
      <c r="DN24" s="31"/>
      <c r="DO24" s="31"/>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c r="FE24" s="31"/>
      <c r="FF24" s="31"/>
      <c r="FG24" s="31"/>
      <c r="FH24" s="31"/>
      <c r="FI24" s="31"/>
      <c r="FJ24" s="31"/>
      <c r="FK24" s="31"/>
      <c r="FL24" s="31"/>
      <c r="FM24" s="31"/>
      <c r="FN24" s="31"/>
      <c r="FO24" s="31"/>
      <c r="FP24" s="31"/>
      <c r="FQ24" s="31"/>
      <c r="FR24" s="31"/>
      <c r="FS24" s="31"/>
      <c r="FT24" s="31"/>
    </row>
    <row r="25" spans="1:176" s="3" customFormat="1" ht="30" customHeight="1" thickBot="1">
      <c r="A25" s="45"/>
      <c r="B25" s="61" t="s">
        <v>43</v>
      </c>
      <c r="C25" s="53" t="s">
        <v>39</v>
      </c>
      <c r="D25" s="17">
        <v>0</v>
      </c>
      <c r="E25" s="84">
        <f>E24</f>
        <v>45817</v>
      </c>
      <c r="F25" s="84">
        <f t="shared" si="89"/>
        <v>45823</v>
      </c>
      <c r="G25" s="14">
        <f>G24+1</f>
        <v>24</v>
      </c>
      <c r="H25">
        <f>NETWORKDAYS(E25,F25)</f>
        <v>5</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31"/>
      <c r="CC25" s="31"/>
      <c r="CD25" s="31"/>
      <c r="CE25" s="31"/>
      <c r="CF25" s="31"/>
      <c r="CG25" s="31"/>
      <c r="CH25" s="31"/>
      <c r="CI25" s="31"/>
      <c r="CJ25" s="31"/>
      <c r="CK25" s="31"/>
      <c r="CL25" s="31"/>
      <c r="CM25" s="31"/>
      <c r="CN25" s="31"/>
      <c r="CO25" s="31"/>
      <c r="CP25" s="31"/>
      <c r="CQ25" s="31"/>
      <c r="CR25" s="31"/>
      <c r="CS25" s="31"/>
      <c r="CT25" s="31"/>
      <c r="CU25" s="31"/>
      <c r="CV25" s="31"/>
      <c r="CW25" s="31"/>
      <c r="CX25" s="31"/>
      <c r="CY25" s="31"/>
      <c r="CZ25" s="31"/>
      <c r="DA25" s="31"/>
      <c r="DB25" s="31"/>
      <c r="DC25" s="31"/>
      <c r="DD25" s="31"/>
      <c r="DE25" s="31"/>
      <c r="DF25" s="31"/>
      <c r="DG25" s="31"/>
      <c r="DH25" s="31"/>
      <c r="DI25" s="31"/>
      <c r="DJ25" s="31"/>
      <c r="DK25" s="31"/>
      <c r="DL25" s="31"/>
      <c r="DM25" s="31"/>
      <c r="DN25" s="31"/>
      <c r="DO25" s="31"/>
      <c r="DP25" s="31"/>
      <c r="DQ25" s="31"/>
      <c r="DR25" s="31"/>
      <c r="DS25" s="31"/>
      <c r="DT25" s="31"/>
      <c r="DU25" s="31"/>
      <c r="DV25" s="31"/>
      <c r="DW25" s="31"/>
      <c r="DX25" s="31"/>
      <c r="DY25" s="31"/>
      <c r="DZ25" s="31"/>
      <c r="EA25" s="31"/>
      <c r="EB25" s="31"/>
      <c r="EC25" s="31"/>
      <c r="ED25" s="31"/>
      <c r="EE25" s="31"/>
      <c r="EF25" s="31"/>
      <c r="EG25" s="31"/>
      <c r="EH25" s="31"/>
      <c r="EI25" s="31"/>
      <c r="EJ25" s="31"/>
      <c r="EK25" s="31"/>
      <c r="EL25" s="31"/>
      <c r="EM25" s="31"/>
      <c r="EN25" s="31"/>
      <c r="EO25" s="31"/>
      <c r="EP25" s="31"/>
      <c r="EQ25" s="31"/>
      <c r="ER25" s="31"/>
      <c r="ES25" s="31"/>
      <c r="ET25" s="31"/>
      <c r="EU25" s="31"/>
      <c r="EV25" s="31"/>
      <c r="EW25" s="31"/>
      <c r="EX25" s="31"/>
      <c r="EY25" s="31"/>
      <c r="EZ25" s="31"/>
      <c r="FA25" s="31"/>
      <c r="FB25" s="31"/>
      <c r="FC25" s="31"/>
      <c r="FD25" s="31"/>
      <c r="FE25" s="31"/>
      <c r="FF25" s="31"/>
      <c r="FG25" s="31"/>
      <c r="FH25" s="31"/>
      <c r="FI25" s="31"/>
      <c r="FJ25" s="31"/>
      <c r="FK25" s="31"/>
      <c r="FL25" s="31"/>
      <c r="FM25" s="31"/>
      <c r="FN25" s="31"/>
      <c r="FO25" s="31"/>
      <c r="FP25" s="31"/>
      <c r="FQ25" s="31"/>
      <c r="FR25" s="31"/>
      <c r="FS25" s="31"/>
      <c r="FT25" s="31"/>
    </row>
    <row r="26" spans="1:176" s="3" customFormat="1" ht="30" customHeight="1" thickBot="1">
      <c r="A26" s="45"/>
      <c r="B26" s="61" t="s">
        <v>44</v>
      </c>
      <c r="C26" s="53" t="s">
        <v>39</v>
      </c>
      <c r="D26" s="17">
        <v>0</v>
      </c>
      <c r="E26" s="84">
        <f>E24</f>
        <v>45817</v>
      </c>
      <c r="F26" s="84">
        <f t="shared" si="89"/>
        <v>45823</v>
      </c>
      <c r="G26" s="14">
        <f>G25+1</f>
        <v>25</v>
      </c>
      <c r="H26">
        <f>NETWORKDAYS(E26,F26)</f>
        <v>5</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c r="CH26" s="31"/>
      <c r="CI26" s="31"/>
      <c r="CJ26" s="31"/>
      <c r="CK26" s="31"/>
      <c r="CL26" s="31"/>
      <c r="CM26" s="31"/>
      <c r="CN26" s="31"/>
      <c r="CO26" s="31"/>
      <c r="CP26" s="31"/>
      <c r="CQ26" s="31"/>
      <c r="CR26" s="31"/>
      <c r="CS26" s="31"/>
      <c r="CT26" s="31"/>
      <c r="CU26" s="31"/>
      <c r="CV26" s="31"/>
      <c r="CW26" s="31"/>
      <c r="CX26" s="31"/>
      <c r="CY26" s="31"/>
      <c r="CZ26" s="31"/>
      <c r="DA26" s="31"/>
      <c r="DB26" s="31"/>
      <c r="DC26" s="31"/>
      <c r="DD26" s="31"/>
      <c r="DE26" s="31"/>
      <c r="DF26" s="31"/>
      <c r="DG26" s="31"/>
      <c r="DH26" s="31"/>
      <c r="DI26" s="31"/>
      <c r="DJ26" s="31"/>
      <c r="DK26" s="31"/>
      <c r="DL26" s="31"/>
      <c r="DM26" s="31"/>
      <c r="DN26" s="31"/>
      <c r="DO26" s="31"/>
      <c r="DP26" s="31"/>
      <c r="DQ26" s="31"/>
      <c r="DR26" s="31"/>
      <c r="DS26" s="31"/>
      <c r="DT26" s="31"/>
      <c r="DU26" s="31"/>
      <c r="DV26" s="31"/>
      <c r="DW26" s="31"/>
      <c r="DX26" s="31"/>
      <c r="DY26" s="31"/>
      <c r="DZ26" s="31"/>
      <c r="EA26" s="31"/>
      <c r="EB26" s="31"/>
      <c r="EC26" s="31"/>
      <c r="ED26" s="31"/>
      <c r="EE26" s="31"/>
      <c r="EF26" s="31"/>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c r="FE26" s="31"/>
      <c r="FF26" s="31"/>
      <c r="FG26" s="31"/>
      <c r="FH26" s="31"/>
      <c r="FI26" s="31"/>
      <c r="FJ26" s="31"/>
      <c r="FK26" s="31"/>
      <c r="FL26" s="31"/>
      <c r="FM26" s="31"/>
      <c r="FN26" s="31"/>
      <c r="FO26" s="31"/>
      <c r="FP26" s="31"/>
      <c r="FQ26" s="31"/>
      <c r="FR26" s="31"/>
      <c r="FS26" s="31"/>
      <c r="FT26" s="31"/>
    </row>
    <row r="27" spans="1:176" s="3" customFormat="1" ht="30" customHeight="1" thickBot="1">
      <c r="A27" s="45"/>
      <c r="B27" s="61" t="s">
        <v>45</v>
      </c>
      <c r="C27" s="53" t="s">
        <v>39</v>
      </c>
      <c r="D27" s="17">
        <v>0</v>
      </c>
      <c r="E27" s="84">
        <f>E25</f>
        <v>45817</v>
      </c>
      <c r="F27" s="84">
        <f t="shared" si="89"/>
        <v>45823</v>
      </c>
      <c r="G27" s="14">
        <f>G26+1</f>
        <v>26</v>
      </c>
      <c r="H27">
        <f>NETWORKDAYS(E27,F27)</f>
        <v>5</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c r="EC27" s="31"/>
      <c r="ED27" s="31"/>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c r="FE27" s="31"/>
      <c r="FF27" s="31"/>
      <c r="FG27" s="31"/>
      <c r="FH27" s="31"/>
      <c r="FI27" s="31"/>
      <c r="FJ27" s="31"/>
      <c r="FK27" s="31"/>
      <c r="FL27" s="31"/>
      <c r="FM27" s="31"/>
      <c r="FN27" s="31"/>
      <c r="FO27" s="31"/>
      <c r="FP27" s="31"/>
      <c r="FQ27" s="31"/>
      <c r="FR27" s="31"/>
      <c r="FS27" s="31"/>
      <c r="FT27" s="31"/>
    </row>
    <row r="28" spans="1:176" s="3" customFormat="1" ht="30" customHeight="1" thickBot="1">
      <c r="A28" s="45"/>
      <c r="B28" s="61" t="s">
        <v>46</v>
      </c>
      <c r="C28" s="53" t="s">
        <v>39</v>
      </c>
      <c r="D28" s="17">
        <v>0</v>
      </c>
      <c r="E28" s="84">
        <f>F27+8</f>
        <v>45831</v>
      </c>
      <c r="F28" s="84">
        <f t="shared" si="89"/>
        <v>45837</v>
      </c>
      <c r="G28" s="14">
        <f>G30+1</f>
        <v>28</v>
      </c>
      <c r="H28">
        <f>NETWORKDAYS(E28,F28)</f>
        <v>5</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c r="CH28" s="31"/>
      <c r="CI28" s="31"/>
      <c r="CJ28" s="31"/>
      <c r="CK28" s="31"/>
      <c r="CL28" s="31"/>
      <c r="CM28" s="31"/>
      <c r="CN28" s="31"/>
      <c r="CO28" s="31"/>
      <c r="CP28" s="31"/>
      <c r="CQ28" s="31"/>
      <c r="CR28" s="31"/>
      <c r="CS28" s="31"/>
      <c r="CT28" s="31"/>
      <c r="CU28" s="31"/>
      <c r="CV28" s="31"/>
      <c r="CW28" s="31"/>
      <c r="CX28" s="31"/>
      <c r="CY28" s="31"/>
      <c r="CZ28" s="31"/>
      <c r="DA28" s="31"/>
      <c r="DB28" s="31"/>
      <c r="DC28" s="31"/>
      <c r="DD28" s="31"/>
      <c r="DE28" s="31"/>
      <c r="DF28" s="31"/>
      <c r="DG28" s="31"/>
      <c r="DH28" s="31"/>
      <c r="DI28" s="31"/>
      <c r="DJ28" s="31"/>
      <c r="DK28" s="31"/>
      <c r="DL28" s="31"/>
      <c r="DM28" s="31"/>
      <c r="DN28" s="31"/>
      <c r="DO28" s="31"/>
      <c r="DP28" s="31"/>
      <c r="DQ28" s="31"/>
      <c r="DR28" s="31"/>
      <c r="DS28" s="31"/>
      <c r="DT28" s="31"/>
      <c r="DU28" s="31"/>
      <c r="DV28" s="31"/>
      <c r="DW28" s="31"/>
      <c r="DX28" s="31"/>
      <c r="DY28" s="31"/>
      <c r="DZ28" s="31"/>
      <c r="EA28" s="31"/>
      <c r="EB28" s="31"/>
      <c r="EC28" s="31"/>
      <c r="ED28" s="31"/>
      <c r="EE28" s="31"/>
      <c r="EF28" s="31"/>
      <c r="EG28" s="31"/>
      <c r="EH28" s="31"/>
      <c r="EI28" s="31"/>
      <c r="EJ28" s="31"/>
      <c r="EK28" s="31"/>
      <c r="EL28" s="31"/>
      <c r="EM28" s="31"/>
      <c r="EN28" s="31"/>
      <c r="EO28" s="31"/>
      <c r="EP28" s="31"/>
      <c r="EQ28" s="31"/>
      <c r="ER28" s="31"/>
      <c r="ES28" s="31"/>
      <c r="ET28" s="31"/>
      <c r="EU28" s="31"/>
      <c r="EV28" s="31"/>
      <c r="EW28" s="31"/>
      <c r="EX28" s="31"/>
      <c r="EY28" s="31"/>
      <c r="EZ28" s="31"/>
      <c r="FA28" s="31"/>
      <c r="FB28" s="31"/>
      <c r="FC28" s="31"/>
      <c r="FD28" s="31"/>
      <c r="FE28" s="31"/>
      <c r="FF28" s="31"/>
      <c r="FG28" s="31"/>
      <c r="FH28" s="31"/>
      <c r="FI28" s="31"/>
      <c r="FJ28" s="31"/>
      <c r="FK28" s="31"/>
      <c r="FL28" s="31"/>
      <c r="FM28" s="31"/>
      <c r="FN28" s="31"/>
      <c r="FO28" s="31"/>
      <c r="FP28" s="31"/>
      <c r="FQ28" s="31"/>
      <c r="FR28" s="31"/>
      <c r="FS28" s="31"/>
      <c r="FT28" s="31"/>
    </row>
    <row r="29" spans="1:176" s="3" customFormat="1" ht="30" customHeight="1" thickBot="1">
      <c r="A29" s="45"/>
      <c r="B29" s="61" t="s">
        <v>47</v>
      </c>
      <c r="C29" s="53" t="s">
        <v>48</v>
      </c>
      <c r="D29" s="17">
        <v>0</v>
      </c>
      <c r="E29" s="84">
        <f>F37+1</f>
        <v>45796</v>
      </c>
      <c r="F29" s="84">
        <f t="shared" si="89"/>
        <v>45802</v>
      </c>
      <c r="G29" s="104">
        <f>+G37+1</f>
        <v>7</v>
      </c>
      <c r="H29">
        <f>NETWORKDAYS(E29,F29)</f>
        <v>5</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c r="DJ29" s="31"/>
      <c r="DK29" s="31"/>
      <c r="DL29" s="31"/>
      <c r="DM29" s="31"/>
      <c r="DN29" s="31"/>
      <c r="DO29" s="31"/>
      <c r="DP29" s="31"/>
      <c r="DQ29" s="31"/>
      <c r="DR29" s="31"/>
      <c r="DS29" s="31"/>
      <c r="DT29" s="31"/>
      <c r="DU29" s="31"/>
      <c r="DV29" s="31"/>
      <c r="DW29" s="31"/>
      <c r="DX29" s="31"/>
      <c r="DY29" s="31"/>
      <c r="DZ29" s="31"/>
      <c r="EA29" s="31"/>
      <c r="EB29" s="31"/>
      <c r="EC29" s="31"/>
      <c r="ED29" s="31"/>
      <c r="EE29" s="31"/>
      <c r="EF29" s="31"/>
      <c r="EG29" s="31"/>
      <c r="EH29" s="31"/>
      <c r="EI29" s="31"/>
      <c r="EJ29" s="31"/>
      <c r="EK29" s="31"/>
      <c r="EL29" s="31"/>
      <c r="EM29" s="31"/>
      <c r="EN29" s="31"/>
      <c r="EO29" s="31"/>
      <c r="EP29" s="31"/>
      <c r="EQ29" s="31"/>
      <c r="ER29" s="31"/>
      <c r="ES29" s="31"/>
      <c r="ET29" s="31"/>
      <c r="EU29" s="31"/>
      <c r="EV29" s="31"/>
      <c r="EW29" s="31"/>
      <c r="EX29" s="31"/>
      <c r="EY29" s="31"/>
      <c r="EZ29" s="31"/>
      <c r="FA29" s="31"/>
      <c r="FB29" s="31"/>
      <c r="FC29" s="31"/>
      <c r="FD29" s="31"/>
      <c r="FE29" s="31"/>
      <c r="FF29" s="31"/>
      <c r="FG29" s="31"/>
      <c r="FH29" s="31"/>
      <c r="FI29" s="31"/>
      <c r="FJ29" s="31"/>
      <c r="FK29" s="31"/>
      <c r="FL29" s="31"/>
      <c r="FM29" s="31"/>
      <c r="FN29" s="31"/>
      <c r="FO29" s="31"/>
      <c r="FP29" s="31"/>
      <c r="FQ29" s="31"/>
      <c r="FR29" s="31"/>
      <c r="FS29" s="31"/>
      <c r="FT29" s="31"/>
    </row>
    <row r="30" spans="1:176" s="3" customFormat="1" ht="30" customHeight="1" thickBot="1">
      <c r="A30" s="45"/>
      <c r="B30" s="61" t="s">
        <v>49</v>
      </c>
      <c r="C30" s="53" t="s">
        <v>39</v>
      </c>
      <c r="D30" s="17">
        <v>0</v>
      </c>
      <c r="E30" s="84">
        <f>E27+7</f>
        <v>45824</v>
      </c>
      <c r="F30" s="84">
        <f>+E30+6</f>
        <v>45830</v>
      </c>
      <c r="G30" s="14">
        <f>G27+1</f>
        <v>27</v>
      </c>
      <c r="H30">
        <f>NETWORKDAYS(E30,F30)</f>
        <v>5</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31"/>
      <c r="EV30" s="31"/>
      <c r="EW30" s="31"/>
      <c r="EX30" s="31"/>
      <c r="EY30" s="31"/>
      <c r="EZ30" s="31"/>
      <c r="FA30" s="31"/>
      <c r="FB30" s="31"/>
      <c r="FC30" s="31"/>
      <c r="FD30" s="31"/>
      <c r="FE30" s="31"/>
      <c r="FF30" s="31"/>
      <c r="FG30" s="31"/>
      <c r="FH30" s="31"/>
      <c r="FI30" s="31"/>
      <c r="FJ30" s="31"/>
      <c r="FK30" s="31"/>
      <c r="FL30" s="31"/>
      <c r="FM30" s="31"/>
      <c r="FN30" s="31"/>
      <c r="FO30" s="31"/>
      <c r="FP30" s="31"/>
      <c r="FQ30" s="31"/>
      <c r="FR30" s="31"/>
      <c r="FS30" s="31"/>
      <c r="FT30" s="31"/>
    </row>
    <row r="31" spans="1:176" s="3" customFormat="1" ht="30" customHeight="1" thickBot="1">
      <c r="A31" s="45"/>
      <c r="B31" s="61" t="s">
        <v>50</v>
      </c>
      <c r="C31" s="53" t="s">
        <v>51</v>
      </c>
      <c r="D31" s="17">
        <v>0</v>
      </c>
      <c r="E31" s="84">
        <f>E30</f>
        <v>45824</v>
      </c>
      <c r="F31" s="84">
        <f>E31+6</f>
        <v>45830</v>
      </c>
      <c r="G31" s="14">
        <f>G28+1</f>
        <v>29</v>
      </c>
      <c r="H31">
        <f>NETWORKDAYS(E31,F31)</f>
        <v>5</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31"/>
      <c r="CR31" s="31"/>
      <c r="CS31" s="31"/>
      <c r="CT31" s="31"/>
      <c r="CU31" s="31"/>
      <c r="CV31" s="31"/>
      <c r="CW31" s="31"/>
      <c r="CX31" s="31"/>
      <c r="CY31" s="31"/>
      <c r="CZ31" s="31"/>
      <c r="DA31" s="31"/>
      <c r="DB31" s="31"/>
      <c r="DC31" s="31"/>
      <c r="DD31" s="31"/>
      <c r="DE31" s="31"/>
      <c r="DF31" s="31"/>
      <c r="DG31" s="31"/>
      <c r="DH31" s="31"/>
      <c r="DI31" s="31"/>
      <c r="DJ31" s="31"/>
      <c r="DK31" s="31"/>
      <c r="DL31" s="31"/>
      <c r="DM31" s="31"/>
      <c r="DN31" s="31"/>
      <c r="DO31" s="31"/>
      <c r="DP31" s="31"/>
      <c r="DQ31" s="31"/>
      <c r="DR31" s="31"/>
      <c r="DS31" s="31"/>
      <c r="DT31" s="31"/>
      <c r="DU31" s="31"/>
      <c r="DV31" s="31"/>
      <c r="DW31" s="31"/>
      <c r="DX31" s="31"/>
      <c r="DY31" s="31"/>
      <c r="DZ31" s="31"/>
      <c r="EA31" s="31"/>
      <c r="EB31" s="31"/>
      <c r="EC31" s="31"/>
      <c r="ED31" s="31"/>
      <c r="EE31" s="31"/>
      <c r="EF31" s="31"/>
      <c r="EG31" s="31"/>
      <c r="EH31" s="31"/>
      <c r="EI31" s="31"/>
      <c r="EJ31" s="31"/>
      <c r="EK31" s="31"/>
      <c r="EL31" s="31"/>
      <c r="EM31" s="31"/>
      <c r="EN31" s="31"/>
      <c r="EO31" s="31"/>
      <c r="EP31" s="31"/>
      <c r="EQ31" s="31"/>
      <c r="ER31" s="31"/>
      <c r="ES31" s="31"/>
      <c r="ET31" s="31"/>
      <c r="EU31" s="31"/>
      <c r="EV31" s="31"/>
      <c r="EW31" s="31"/>
      <c r="EX31" s="31"/>
      <c r="EY31" s="31"/>
      <c r="EZ31" s="31"/>
      <c r="FA31" s="31"/>
      <c r="FB31" s="31"/>
      <c r="FC31" s="31"/>
      <c r="FD31" s="31"/>
      <c r="FE31" s="31"/>
      <c r="FF31" s="31"/>
      <c r="FG31" s="31"/>
      <c r="FH31" s="31"/>
      <c r="FI31" s="31"/>
      <c r="FJ31" s="31"/>
      <c r="FK31" s="31"/>
      <c r="FL31" s="31"/>
      <c r="FM31" s="31"/>
      <c r="FN31" s="31"/>
      <c r="FO31" s="31"/>
      <c r="FP31" s="31"/>
      <c r="FQ31" s="31"/>
      <c r="FR31" s="31"/>
      <c r="FS31" s="31"/>
      <c r="FT31" s="31"/>
    </row>
    <row r="32" spans="1:176" s="3" customFormat="1" ht="30" customHeight="1" thickBot="1">
      <c r="A32" s="45"/>
      <c r="B32" s="61" t="s">
        <v>52</v>
      </c>
      <c r="C32" s="53" t="s">
        <v>53</v>
      </c>
      <c r="D32" s="17">
        <v>0</v>
      </c>
      <c r="E32" s="84">
        <f>E28</f>
        <v>45831</v>
      </c>
      <c r="F32" s="84">
        <f>E32+6</f>
        <v>45837</v>
      </c>
      <c r="G32" s="14">
        <f>G31+1</f>
        <v>30</v>
      </c>
      <c r="H32">
        <f>NETWORKDAYS(E32,F32)</f>
        <v>5</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c r="BZ32" s="31"/>
      <c r="CA32" s="31"/>
      <c r="CB32" s="31"/>
      <c r="CC32" s="31"/>
      <c r="CD32" s="31"/>
      <c r="CE32" s="31"/>
      <c r="CF32" s="31"/>
      <c r="CG32" s="31"/>
      <c r="CH32" s="31"/>
      <c r="CI32" s="31"/>
      <c r="CJ32" s="31"/>
      <c r="CK32" s="31"/>
      <c r="CL32" s="31"/>
      <c r="CM32" s="31"/>
      <c r="CN32" s="31"/>
      <c r="CO32" s="31"/>
      <c r="CP32" s="31"/>
      <c r="CQ32" s="31"/>
      <c r="CR32" s="31"/>
      <c r="CS32" s="31"/>
      <c r="CT32" s="31"/>
      <c r="CU32" s="31"/>
      <c r="CV32" s="31"/>
      <c r="CW32" s="31"/>
      <c r="CX32" s="31"/>
      <c r="CY32" s="31"/>
      <c r="CZ32" s="31"/>
      <c r="DA32" s="31"/>
      <c r="DB32" s="31"/>
      <c r="DC32" s="31"/>
      <c r="DD32" s="31"/>
      <c r="DE32" s="31"/>
      <c r="DF32" s="31"/>
      <c r="DG32" s="31"/>
      <c r="DH32" s="31"/>
      <c r="DI32" s="31"/>
      <c r="DJ32" s="31"/>
      <c r="DK32" s="31"/>
      <c r="DL32" s="31"/>
      <c r="DM32" s="31"/>
      <c r="DN32" s="31"/>
      <c r="DO32" s="31"/>
      <c r="DP32" s="31"/>
      <c r="DQ32" s="31"/>
      <c r="DR32" s="31"/>
      <c r="DS32" s="31"/>
      <c r="DT32" s="31"/>
      <c r="DU32" s="31"/>
      <c r="DV32" s="31"/>
      <c r="DW32" s="31"/>
      <c r="DX32" s="31"/>
      <c r="DY32" s="31"/>
      <c r="DZ32" s="31"/>
      <c r="EA32" s="31"/>
      <c r="EB32" s="31"/>
      <c r="EC32" s="31"/>
      <c r="ED32" s="31"/>
      <c r="EE32" s="31"/>
      <c r="EF32" s="31"/>
      <c r="EG32" s="31"/>
      <c r="EH32" s="31"/>
      <c r="EI32" s="31"/>
      <c r="EJ32" s="31"/>
      <c r="EK32" s="31"/>
      <c r="EL32" s="31"/>
      <c r="EM32" s="31"/>
      <c r="EN32" s="31"/>
      <c r="EO32" s="31"/>
      <c r="EP32" s="31"/>
      <c r="EQ32" s="31"/>
      <c r="ER32" s="31"/>
      <c r="ES32" s="31"/>
      <c r="ET32" s="31"/>
      <c r="EU32" s="31"/>
      <c r="EV32" s="31"/>
      <c r="EW32" s="31"/>
      <c r="EX32" s="31"/>
      <c r="EY32" s="31"/>
      <c r="EZ32" s="31"/>
      <c r="FA32" s="31"/>
      <c r="FB32" s="31"/>
      <c r="FC32" s="31"/>
      <c r="FD32" s="31"/>
      <c r="FE32" s="31"/>
      <c r="FF32" s="31"/>
      <c r="FG32" s="31"/>
      <c r="FH32" s="31"/>
      <c r="FI32" s="31"/>
      <c r="FJ32" s="31"/>
      <c r="FK32" s="31"/>
      <c r="FL32" s="31"/>
      <c r="FM32" s="31"/>
      <c r="FN32" s="31"/>
      <c r="FO32" s="31"/>
      <c r="FP32" s="31"/>
      <c r="FQ32" s="31"/>
      <c r="FR32" s="31"/>
      <c r="FS32" s="31"/>
      <c r="FT32" s="31"/>
    </row>
    <row r="33" spans="1:176" s="3" customFormat="1" ht="30" customHeight="1" thickBot="1">
      <c r="A33" s="45"/>
      <c r="B33" s="61" t="s">
        <v>54</v>
      </c>
      <c r="C33" s="53" t="s">
        <v>55</v>
      </c>
      <c r="D33" s="17">
        <v>0</v>
      </c>
      <c r="E33" s="84">
        <f>E23</f>
        <v>45852</v>
      </c>
      <c r="F33" s="84">
        <f>E33+6</f>
        <v>45858</v>
      </c>
      <c r="G33" s="14">
        <f>G23+1</f>
        <v>32</v>
      </c>
      <c r="H33">
        <f>NETWORKDAYS(E33,F33)</f>
        <v>5</v>
      </c>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c r="BN33" s="31"/>
      <c r="BO33" s="31"/>
      <c r="BP33" s="31"/>
      <c r="BQ33" s="31"/>
      <c r="BR33" s="31"/>
      <c r="BS33" s="31"/>
      <c r="BT33" s="31"/>
      <c r="BU33" s="31"/>
      <c r="BV33" s="31"/>
      <c r="BW33" s="31"/>
      <c r="BX33" s="31"/>
      <c r="BY33" s="31"/>
      <c r="BZ33" s="31"/>
      <c r="CA33" s="31"/>
      <c r="CB33" s="31"/>
      <c r="CC33" s="31"/>
      <c r="CD33" s="31"/>
      <c r="CE33" s="31"/>
      <c r="CF33" s="31"/>
      <c r="CG33" s="31"/>
      <c r="CH33" s="31"/>
      <c r="CI33" s="31"/>
      <c r="CJ33" s="31"/>
      <c r="CK33" s="31"/>
      <c r="CL33" s="31"/>
      <c r="CM33" s="31"/>
      <c r="CN33" s="31"/>
      <c r="CO33" s="31"/>
      <c r="CP33" s="31"/>
      <c r="CQ33" s="31"/>
      <c r="CR33" s="31"/>
      <c r="CS33" s="31"/>
      <c r="CT33" s="31"/>
      <c r="CU33" s="31"/>
      <c r="CV33" s="31"/>
      <c r="CW33" s="31"/>
      <c r="CX33" s="31"/>
      <c r="CY33" s="31"/>
      <c r="CZ33" s="31"/>
      <c r="DA33" s="31"/>
      <c r="DB33" s="31"/>
      <c r="DC33" s="31"/>
      <c r="DD33" s="31"/>
      <c r="DE33" s="31"/>
      <c r="DF33" s="31"/>
      <c r="DG33" s="31"/>
      <c r="DH33" s="31"/>
      <c r="DI33" s="31"/>
      <c r="DJ33" s="31"/>
      <c r="DK33" s="31"/>
      <c r="DL33" s="31"/>
      <c r="DM33" s="31"/>
      <c r="DN33" s="31"/>
      <c r="DO33" s="31"/>
      <c r="DP33" s="31"/>
      <c r="DQ33" s="31"/>
      <c r="DR33" s="31"/>
      <c r="DS33" s="31"/>
      <c r="DT33" s="31"/>
      <c r="DU33" s="31"/>
      <c r="DV33" s="31"/>
      <c r="DW33" s="31"/>
      <c r="DX33" s="31"/>
      <c r="DY33" s="31"/>
      <c r="DZ33" s="31"/>
      <c r="EA33" s="31"/>
      <c r="EB33" s="31"/>
      <c r="EC33" s="31"/>
      <c r="ED33" s="31"/>
      <c r="EE33" s="31"/>
      <c r="EF33" s="31"/>
      <c r="EG33" s="31"/>
      <c r="EH33" s="31"/>
      <c r="EI33" s="31"/>
      <c r="EJ33" s="31"/>
      <c r="EK33" s="31"/>
      <c r="EL33" s="31"/>
      <c r="EM33" s="31"/>
      <c r="EN33" s="31"/>
      <c r="EO33" s="31"/>
      <c r="EP33" s="31"/>
      <c r="EQ33" s="31"/>
      <c r="ER33" s="31"/>
      <c r="ES33" s="31"/>
      <c r="ET33" s="31"/>
      <c r="EU33" s="31"/>
      <c r="EV33" s="31"/>
      <c r="EW33" s="31"/>
      <c r="EX33" s="31"/>
      <c r="EY33" s="31"/>
      <c r="EZ33" s="31"/>
      <c r="FA33" s="31"/>
      <c r="FB33" s="31"/>
      <c r="FC33" s="31"/>
      <c r="FD33" s="31"/>
      <c r="FE33" s="31"/>
      <c r="FF33" s="31"/>
      <c r="FG33" s="31"/>
      <c r="FH33" s="31"/>
      <c r="FI33" s="31"/>
      <c r="FJ33" s="31"/>
      <c r="FK33" s="31"/>
      <c r="FL33" s="31"/>
      <c r="FM33" s="31"/>
      <c r="FN33" s="31"/>
      <c r="FO33" s="31"/>
      <c r="FP33" s="31"/>
      <c r="FQ33" s="31"/>
      <c r="FR33" s="31"/>
      <c r="FS33" s="31"/>
      <c r="FT33" s="31"/>
    </row>
    <row r="34" spans="1:176" s="3" customFormat="1" ht="30" customHeight="1" thickBot="1">
      <c r="A34" s="45"/>
      <c r="B34" s="61" t="s">
        <v>56</v>
      </c>
      <c r="C34" s="53" t="s">
        <v>57</v>
      </c>
      <c r="D34" s="17">
        <v>0</v>
      </c>
      <c r="E34" s="84">
        <f>F29+1</f>
        <v>45803</v>
      </c>
      <c r="F34" s="84">
        <f>E34+0</f>
        <v>45803</v>
      </c>
      <c r="G34" s="104">
        <f>+G40+1</f>
        <v>9</v>
      </c>
      <c r="H34">
        <f>NETWORKDAYS(E34,F34)</f>
        <v>1</v>
      </c>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c r="BM34" s="31"/>
      <c r="BN34" s="31"/>
      <c r="BO34" s="31"/>
      <c r="BP34" s="31"/>
      <c r="BQ34" s="31"/>
      <c r="BR34" s="31"/>
      <c r="BS34" s="31"/>
      <c r="BT34" s="31"/>
      <c r="BU34" s="31"/>
      <c r="BV34" s="31"/>
      <c r="BW34" s="31"/>
      <c r="BX34" s="31"/>
      <c r="BY34" s="31"/>
      <c r="BZ34" s="31"/>
      <c r="CA34" s="31"/>
      <c r="CB34" s="31"/>
      <c r="CC34" s="31"/>
      <c r="CD34" s="31"/>
      <c r="CE34" s="31"/>
      <c r="CF34" s="31"/>
      <c r="CG34" s="31"/>
      <c r="CH34" s="31"/>
      <c r="CI34" s="31"/>
      <c r="CJ34" s="31"/>
      <c r="CK34" s="31"/>
      <c r="CL34" s="31"/>
      <c r="CM34" s="31"/>
      <c r="CN34" s="31"/>
      <c r="CO34" s="31"/>
      <c r="CP34" s="31"/>
      <c r="CQ34" s="31"/>
      <c r="CR34" s="31"/>
      <c r="CS34" s="31"/>
      <c r="CT34" s="31"/>
      <c r="CU34" s="31"/>
      <c r="CV34" s="31"/>
      <c r="CW34" s="31"/>
      <c r="CX34" s="31"/>
      <c r="CY34" s="31"/>
      <c r="CZ34" s="31"/>
      <c r="DA34" s="31"/>
      <c r="DB34" s="31"/>
      <c r="DC34" s="31"/>
      <c r="DD34" s="31"/>
      <c r="DE34" s="31"/>
      <c r="DF34" s="31"/>
      <c r="DG34" s="31"/>
      <c r="DH34" s="31"/>
      <c r="DI34" s="31"/>
      <c r="DJ34" s="31"/>
      <c r="DK34" s="31"/>
      <c r="DL34" s="31"/>
      <c r="DM34" s="31"/>
      <c r="DN34" s="31"/>
      <c r="DO34" s="31"/>
      <c r="DP34" s="31"/>
      <c r="DQ34" s="31"/>
      <c r="DR34" s="31"/>
      <c r="DS34" s="31"/>
      <c r="DT34" s="31"/>
      <c r="DU34" s="31"/>
      <c r="DV34" s="31"/>
      <c r="DW34" s="31"/>
      <c r="DX34" s="31"/>
      <c r="DY34" s="31"/>
      <c r="DZ34" s="31"/>
      <c r="EA34" s="31"/>
      <c r="EB34" s="31"/>
      <c r="EC34" s="31"/>
      <c r="ED34" s="31"/>
      <c r="EE34" s="31"/>
      <c r="EF34" s="31"/>
      <c r="EG34" s="31"/>
      <c r="EH34" s="31"/>
      <c r="EI34" s="31"/>
      <c r="EJ34" s="31"/>
      <c r="EK34" s="31"/>
      <c r="EL34" s="31"/>
      <c r="EM34" s="31"/>
      <c r="EN34" s="31"/>
      <c r="EO34" s="31"/>
      <c r="EP34" s="31"/>
      <c r="EQ34" s="31"/>
      <c r="ER34" s="31"/>
      <c r="ES34" s="31"/>
      <c r="ET34" s="31"/>
      <c r="EU34" s="31"/>
      <c r="EV34" s="31"/>
      <c r="EW34" s="31"/>
      <c r="EX34" s="31"/>
      <c r="EY34" s="31"/>
      <c r="EZ34" s="31"/>
      <c r="FA34" s="31"/>
      <c r="FB34" s="31"/>
      <c r="FC34" s="31"/>
      <c r="FD34" s="31"/>
      <c r="FE34" s="31"/>
      <c r="FF34" s="31"/>
      <c r="FG34" s="31"/>
      <c r="FH34" s="31"/>
      <c r="FI34" s="31"/>
      <c r="FJ34" s="31"/>
      <c r="FK34" s="31"/>
      <c r="FL34" s="31"/>
      <c r="FM34" s="31"/>
      <c r="FN34" s="31"/>
      <c r="FO34" s="31"/>
      <c r="FP34" s="31"/>
      <c r="FQ34" s="31"/>
      <c r="FR34" s="31"/>
      <c r="FS34" s="31"/>
      <c r="FT34" s="31"/>
    </row>
    <row r="35" spans="1:176" s="3" customFormat="1" ht="30" customHeight="1" thickBot="1">
      <c r="A35" s="45"/>
      <c r="B35" s="61" t="s">
        <v>58</v>
      </c>
      <c r="C35" s="53" t="s">
        <v>57</v>
      </c>
      <c r="D35" s="17">
        <v>0</v>
      </c>
      <c r="E35" s="84">
        <f>F34</f>
        <v>45803</v>
      </c>
      <c r="F35" s="84">
        <f>E35+20</f>
        <v>45823</v>
      </c>
      <c r="G35" s="104">
        <f>+G34+1</f>
        <v>10</v>
      </c>
      <c r="H35">
        <f>NETWORKDAYS(E35,F35)</f>
        <v>15</v>
      </c>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31"/>
      <c r="EI35" s="31"/>
      <c r="EJ35" s="31"/>
      <c r="EK35" s="31"/>
      <c r="EL35" s="31"/>
      <c r="EM35" s="31"/>
      <c r="EN35" s="31"/>
      <c r="EO35" s="31"/>
      <c r="EP35" s="31"/>
      <c r="EQ35" s="31"/>
      <c r="ER35" s="31"/>
      <c r="ES35" s="31"/>
      <c r="ET35" s="31"/>
      <c r="EU35" s="31"/>
      <c r="EV35" s="31"/>
      <c r="EW35" s="31"/>
      <c r="EX35" s="31"/>
      <c r="EY35" s="31"/>
      <c r="EZ35" s="31"/>
      <c r="FA35" s="31"/>
      <c r="FB35" s="31"/>
      <c r="FC35" s="31"/>
      <c r="FD35" s="31"/>
      <c r="FE35" s="31"/>
      <c r="FF35" s="31"/>
      <c r="FG35" s="31"/>
      <c r="FH35" s="31"/>
      <c r="FI35" s="31"/>
      <c r="FJ35" s="31"/>
      <c r="FK35" s="31"/>
      <c r="FL35" s="31"/>
      <c r="FM35" s="31"/>
      <c r="FN35" s="31"/>
      <c r="FO35" s="31"/>
      <c r="FP35" s="31"/>
      <c r="FQ35" s="31"/>
      <c r="FR35" s="31"/>
      <c r="FS35" s="31"/>
      <c r="FT35" s="31"/>
    </row>
    <row r="36" spans="1:176" s="3" customFormat="1" ht="30" customHeight="1" thickBot="1">
      <c r="A36" s="45"/>
      <c r="B36" s="61" t="s">
        <v>59</v>
      </c>
      <c r="C36" s="53" t="s">
        <v>60</v>
      </c>
      <c r="D36" s="17">
        <v>0</v>
      </c>
      <c r="E36" s="84">
        <f>F20+1</f>
        <v>45789</v>
      </c>
      <c r="F36" s="84">
        <f>E36+0</f>
        <v>45789</v>
      </c>
      <c r="G36" s="104">
        <f>G20+1</f>
        <v>5</v>
      </c>
      <c r="H36">
        <f>NETWORKDAYS(E36,F36)</f>
        <v>1</v>
      </c>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c r="EC36" s="31"/>
      <c r="ED36" s="31"/>
      <c r="EE36" s="31"/>
      <c r="EF36" s="31"/>
      <c r="EG36" s="31"/>
      <c r="EH36" s="31"/>
      <c r="EI36" s="31"/>
      <c r="EJ36" s="31"/>
      <c r="EK36" s="31"/>
      <c r="EL36" s="31"/>
      <c r="EM36" s="31"/>
      <c r="EN36" s="31"/>
      <c r="EO36" s="31"/>
      <c r="EP36" s="31"/>
      <c r="EQ36" s="31"/>
      <c r="ER36" s="31"/>
      <c r="ES36" s="31"/>
      <c r="ET36" s="31"/>
      <c r="EU36" s="31"/>
      <c r="EV36" s="31"/>
      <c r="EW36" s="31"/>
      <c r="EX36" s="31"/>
      <c r="EY36" s="31"/>
      <c r="EZ36" s="31"/>
      <c r="FA36" s="31"/>
      <c r="FB36" s="31"/>
      <c r="FC36" s="31"/>
      <c r="FD36" s="31"/>
      <c r="FE36" s="31"/>
      <c r="FF36" s="31"/>
      <c r="FG36" s="31"/>
      <c r="FH36" s="31"/>
      <c r="FI36" s="31"/>
      <c r="FJ36" s="31"/>
      <c r="FK36" s="31"/>
      <c r="FL36" s="31"/>
      <c r="FM36" s="31"/>
      <c r="FN36" s="31"/>
      <c r="FO36" s="31"/>
      <c r="FP36" s="31"/>
      <c r="FQ36" s="31"/>
      <c r="FR36" s="31"/>
      <c r="FS36" s="31"/>
      <c r="FT36" s="31"/>
    </row>
    <row r="37" spans="1:176" s="3" customFormat="1" ht="30" customHeight="1" thickBot="1">
      <c r="A37" s="45"/>
      <c r="B37" s="61" t="s">
        <v>61</v>
      </c>
      <c r="C37" s="53" t="s">
        <v>60</v>
      </c>
      <c r="D37" s="17">
        <v>0</v>
      </c>
      <c r="E37" s="84">
        <f>F36</f>
        <v>45789</v>
      </c>
      <c r="F37" s="84">
        <f>E37+6</f>
        <v>45795</v>
      </c>
      <c r="G37" s="104">
        <f>+G36+1</f>
        <v>6</v>
      </c>
      <c r="H37">
        <f>NETWORKDAYS(E37,F37)</f>
        <v>5</v>
      </c>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c r="BM37" s="31"/>
      <c r="BN37" s="31"/>
      <c r="BO37" s="31"/>
      <c r="BP37" s="31"/>
      <c r="BQ37" s="31"/>
      <c r="BR37" s="31"/>
      <c r="BS37" s="31"/>
      <c r="BT37" s="31"/>
      <c r="BU37" s="31"/>
      <c r="BV37" s="31"/>
      <c r="BW37" s="31"/>
      <c r="BX37" s="31"/>
      <c r="BY37" s="31"/>
      <c r="BZ37" s="31"/>
      <c r="CA37" s="31"/>
      <c r="CB37" s="31"/>
      <c r="CC37" s="31"/>
      <c r="CD37" s="31"/>
      <c r="CE37" s="31"/>
      <c r="CF37" s="31"/>
      <c r="CG37" s="31"/>
      <c r="CH37" s="31"/>
      <c r="CI37" s="31"/>
      <c r="CJ37" s="31"/>
      <c r="CK37" s="31"/>
      <c r="CL37" s="31"/>
      <c r="CM37" s="31"/>
      <c r="CN37" s="31"/>
      <c r="CO37" s="31"/>
      <c r="CP37" s="31"/>
      <c r="CQ37" s="31"/>
      <c r="CR37" s="31"/>
      <c r="CS37" s="31"/>
      <c r="CT37" s="31"/>
      <c r="CU37" s="31"/>
      <c r="CV37" s="31"/>
      <c r="CW37" s="31"/>
      <c r="CX37" s="31"/>
      <c r="CY37" s="31"/>
      <c r="CZ37" s="31"/>
      <c r="DA37" s="31"/>
      <c r="DB37" s="31"/>
      <c r="DC37" s="31"/>
      <c r="DD37" s="31"/>
      <c r="DE37" s="31"/>
      <c r="DF37" s="31"/>
      <c r="DG37" s="31"/>
      <c r="DH37" s="31"/>
      <c r="DI37" s="31"/>
      <c r="DJ37" s="31"/>
      <c r="DK37" s="31"/>
      <c r="DL37" s="31"/>
      <c r="DM37" s="31"/>
      <c r="DN37" s="31"/>
      <c r="DO37" s="31"/>
      <c r="DP37" s="31"/>
      <c r="DQ37" s="31"/>
      <c r="DR37" s="31"/>
      <c r="DS37" s="31"/>
      <c r="DT37" s="31"/>
      <c r="DU37" s="31"/>
      <c r="DV37" s="31"/>
      <c r="DW37" s="31"/>
      <c r="DX37" s="31"/>
      <c r="DY37" s="31"/>
      <c r="DZ37" s="31"/>
      <c r="EA37" s="31"/>
      <c r="EB37" s="31"/>
      <c r="EC37" s="31"/>
      <c r="ED37" s="31"/>
      <c r="EE37" s="31"/>
      <c r="EF37" s="31"/>
      <c r="EG37" s="31"/>
      <c r="EH37" s="31"/>
      <c r="EI37" s="31"/>
      <c r="EJ37" s="31"/>
      <c r="EK37" s="31"/>
      <c r="EL37" s="31"/>
      <c r="EM37" s="31"/>
      <c r="EN37" s="31"/>
      <c r="EO37" s="31"/>
      <c r="EP37" s="31"/>
      <c r="EQ37" s="31"/>
      <c r="ER37" s="31"/>
      <c r="ES37" s="31"/>
      <c r="ET37" s="31"/>
      <c r="EU37" s="31"/>
      <c r="EV37" s="31"/>
      <c r="EW37" s="31"/>
      <c r="EX37" s="31"/>
      <c r="EY37" s="31"/>
      <c r="EZ37" s="31"/>
      <c r="FA37" s="31"/>
      <c r="FB37" s="31"/>
      <c r="FC37" s="31"/>
      <c r="FD37" s="31"/>
      <c r="FE37" s="31"/>
      <c r="FF37" s="31"/>
      <c r="FG37" s="31"/>
      <c r="FH37" s="31"/>
      <c r="FI37" s="31"/>
      <c r="FJ37" s="31"/>
      <c r="FK37" s="31"/>
      <c r="FL37" s="31"/>
      <c r="FM37" s="31"/>
      <c r="FN37" s="31"/>
      <c r="FO37" s="31"/>
      <c r="FP37" s="31"/>
      <c r="FQ37" s="31"/>
      <c r="FR37" s="31"/>
      <c r="FS37" s="31"/>
      <c r="FT37" s="31"/>
    </row>
    <row r="38" spans="1:176" s="3" customFormat="1" ht="30" customHeight="1" thickBot="1">
      <c r="A38" s="45"/>
      <c r="B38" s="61" t="s">
        <v>62</v>
      </c>
      <c r="C38" s="53" t="s">
        <v>60</v>
      </c>
      <c r="D38" s="17">
        <v>0</v>
      </c>
      <c r="E38" s="84">
        <f>F40+1</f>
        <v>45810</v>
      </c>
      <c r="F38" s="84">
        <f>E38+20</f>
        <v>45830</v>
      </c>
      <c r="G38" s="104">
        <f>G35+1</f>
        <v>11</v>
      </c>
      <c r="H38">
        <f>NETWORKDAYS(E38,F38)</f>
        <v>15</v>
      </c>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c r="BM38" s="31"/>
      <c r="BN38" s="31"/>
      <c r="BO38" s="31"/>
      <c r="BP38" s="31"/>
      <c r="BQ38" s="31"/>
      <c r="BR38" s="31"/>
      <c r="BS38" s="31"/>
      <c r="BT38" s="31"/>
      <c r="BU38" s="31"/>
      <c r="BV38" s="31"/>
      <c r="BW38" s="31"/>
      <c r="BX38" s="31"/>
      <c r="BY38" s="31"/>
      <c r="BZ38" s="31"/>
      <c r="CA38" s="31"/>
      <c r="CB38" s="31"/>
      <c r="CC38" s="31"/>
      <c r="CD38" s="31"/>
      <c r="CE38" s="31"/>
      <c r="CF38" s="31"/>
      <c r="CG38" s="31"/>
      <c r="CH38" s="31"/>
      <c r="CI38" s="31"/>
      <c r="CJ38" s="31"/>
      <c r="CK38" s="31"/>
      <c r="CL38" s="31"/>
      <c r="CM38" s="31"/>
      <c r="CN38" s="31"/>
      <c r="CO38" s="31"/>
      <c r="CP38" s="31"/>
      <c r="CQ38" s="31"/>
      <c r="CR38" s="31"/>
      <c r="CS38" s="31"/>
      <c r="CT38" s="31"/>
      <c r="CU38" s="31"/>
      <c r="CV38" s="31"/>
      <c r="CW38" s="31"/>
      <c r="CX38" s="31"/>
      <c r="CY38" s="31"/>
      <c r="CZ38" s="31"/>
      <c r="DA38" s="31"/>
      <c r="DB38" s="31"/>
      <c r="DC38" s="31"/>
      <c r="DD38" s="31"/>
      <c r="DE38" s="31"/>
      <c r="DF38" s="31"/>
      <c r="DG38" s="31"/>
      <c r="DH38" s="31"/>
      <c r="DI38" s="31"/>
      <c r="DJ38" s="31"/>
      <c r="DK38" s="31"/>
      <c r="DL38" s="31"/>
      <c r="DM38" s="31"/>
      <c r="DN38" s="31"/>
      <c r="DO38" s="31"/>
      <c r="DP38" s="31"/>
      <c r="DQ38" s="31"/>
      <c r="DR38" s="31"/>
      <c r="DS38" s="31"/>
      <c r="DT38" s="31"/>
      <c r="DU38" s="31"/>
      <c r="DV38" s="31"/>
      <c r="DW38" s="31"/>
      <c r="DX38" s="31"/>
      <c r="DY38" s="31"/>
      <c r="DZ38" s="31"/>
      <c r="EA38" s="31"/>
      <c r="EB38" s="31"/>
      <c r="EC38" s="31"/>
      <c r="ED38" s="31"/>
      <c r="EE38" s="31"/>
      <c r="EF38" s="31"/>
      <c r="EG38" s="31"/>
      <c r="EH38" s="31"/>
      <c r="EI38" s="31"/>
      <c r="EJ38" s="31"/>
      <c r="EK38" s="31"/>
      <c r="EL38" s="31"/>
      <c r="EM38" s="31"/>
      <c r="EN38" s="31"/>
      <c r="EO38" s="31"/>
      <c r="EP38" s="31"/>
      <c r="EQ38" s="31"/>
      <c r="ER38" s="31"/>
      <c r="ES38" s="31"/>
      <c r="ET38" s="31"/>
      <c r="EU38" s="31"/>
      <c r="EV38" s="31"/>
      <c r="EW38" s="31"/>
      <c r="EX38" s="31"/>
      <c r="EY38" s="31"/>
      <c r="EZ38" s="31"/>
      <c r="FA38" s="31"/>
      <c r="FB38" s="31"/>
      <c r="FC38" s="31"/>
      <c r="FD38" s="31"/>
      <c r="FE38" s="31"/>
      <c r="FF38" s="31"/>
      <c r="FG38" s="31"/>
      <c r="FH38" s="31"/>
      <c r="FI38" s="31"/>
      <c r="FJ38" s="31"/>
      <c r="FK38" s="31"/>
      <c r="FL38" s="31"/>
      <c r="FM38" s="31"/>
      <c r="FN38" s="31"/>
      <c r="FO38" s="31"/>
      <c r="FP38" s="31"/>
      <c r="FQ38" s="31"/>
      <c r="FR38" s="31"/>
      <c r="FS38" s="31"/>
      <c r="FT38" s="31"/>
    </row>
    <row r="39" spans="1:176" s="3" customFormat="1" ht="30" customHeight="1" thickBot="1">
      <c r="A39" s="45"/>
      <c r="B39" s="61" t="s">
        <v>63</v>
      </c>
      <c r="C39" s="53" t="s">
        <v>60</v>
      </c>
      <c r="D39" s="17">
        <v>0</v>
      </c>
      <c r="E39" s="84">
        <f>E36</f>
        <v>45789</v>
      </c>
      <c r="F39" s="84">
        <f>E39</f>
        <v>45789</v>
      </c>
      <c r="G39" s="104">
        <f>+G20+1</f>
        <v>5</v>
      </c>
      <c r="H39">
        <f>NETWORKDAYS(E39,F39)</f>
        <v>1</v>
      </c>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c r="DJ39" s="31"/>
      <c r="DK39" s="31"/>
      <c r="DL39" s="31"/>
      <c r="DM39" s="31"/>
      <c r="DN39" s="31"/>
      <c r="DO39" s="31"/>
      <c r="DP39" s="31"/>
      <c r="DQ39" s="31"/>
      <c r="DR39" s="31"/>
      <c r="DS39" s="31"/>
      <c r="DT39" s="31"/>
      <c r="DU39" s="31"/>
      <c r="DV39" s="31"/>
      <c r="DW39" s="31"/>
      <c r="DX39" s="31"/>
      <c r="DY39" s="31"/>
      <c r="DZ39" s="31"/>
      <c r="EA39" s="31"/>
      <c r="EB39" s="31"/>
      <c r="EC39" s="31"/>
      <c r="ED39" s="31"/>
      <c r="EE39" s="31"/>
      <c r="EF39" s="31"/>
      <c r="EG39" s="31"/>
      <c r="EH39" s="31"/>
      <c r="EI39" s="31"/>
      <c r="EJ39" s="31"/>
      <c r="EK39" s="31"/>
      <c r="EL39" s="31"/>
      <c r="EM39" s="31"/>
      <c r="EN39" s="31"/>
      <c r="EO39" s="31"/>
      <c r="EP39" s="31"/>
      <c r="EQ39" s="31"/>
      <c r="ER39" s="31"/>
      <c r="ES39" s="31"/>
      <c r="ET39" s="31"/>
      <c r="EU39" s="31"/>
      <c r="EV39" s="31"/>
      <c r="EW39" s="31"/>
      <c r="EX39" s="31"/>
      <c r="EY39" s="31"/>
      <c r="EZ39" s="31"/>
      <c r="FA39" s="31"/>
      <c r="FB39" s="31"/>
      <c r="FC39" s="31"/>
      <c r="FD39" s="31"/>
      <c r="FE39" s="31"/>
      <c r="FF39" s="31"/>
      <c r="FG39" s="31"/>
      <c r="FH39" s="31"/>
      <c r="FI39" s="31"/>
      <c r="FJ39" s="31"/>
      <c r="FK39" s="31"/>
      <c r="FL39" s="31"/>
      <c r="FM39" s="31"/>
      <c r="FN39" s="31"/>
      <c r="FO39" s="31"/>
      <c r="FP39" s="31"/>
      <c r="FQ39" s="31"/>
      <c r="FR39" s="31"/>
      <c r="FS39" s="31"/>
      <c r="FT39" s="31"/>
    </row>
    <row r="40" spans="1:176" s="3" customFormat="1" ht="30" customHeight="1" thickBot="1">
      <c r="A40" s="45"/>
      <c r="B40" s="61" t="s">
        <v>64</v>
      </c>
      <c r="C40" s="53" t="s">
        <v>60</v>
      </c>
      <c r="D40" s="17">
        <v>0</v>
      </c>
      <c r="E40" s="84">
        <f>F37+1</f>
        <v>45796</v>
      </c>
      <c r="F40" s="84">
        <f>E40+13</f>
        <v>45809</v>
      </c>
      <c r="G40" s="104">
        <f>+G29+1</f>
        <v>8</v>
      </c>
      <c r="H40">
        <f>NETWORKDAYS(E40,F40)</f>
        <v>10</v>
      </c>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c r="EC40" s="31"/>
      <c r="ED40" s="31"/>
      <c r="EE40" s="31"/>
      <c r="EF40" s="31"/>
      <c r="EG40" s="31"/>
      <c r="EH40" s="31"/>
      <c r="EI40" s="31"/>
      <c r="EJ40" s="31"/>
      <c r="EK40" s="31"/>
      <c r="EL40" s="31"/>
      <c r="EM40" s="31"/>
      <c r="EN40" s="31"/>
      <c r="EO40" s="31"/>
      <c r="EP40" s="31"/>
      <c r="EQ40" s="31"/>
      <c r="ER40" s="31"/>
      <c r="ES40" s="31"/>
      <c r="ET40" s="31"/>
      <c r="EU40" s="31"/>
      <c r="EV40" s="31"/>
      <c r="EW40" s="31"/>
      <c r="EX40" s="31"/>
      <c r="EY40" s="31"/>
      <c r="EZ40" s="31"/>
      <c r="FA40" s="31"/>
      <c r="FB40" s="31"/>
      <c r="FC40" s="31"/>
      <c r="FD40" s="31"/>
      <c r="FE40" s="31"/>
      <c r="FF40" s="31"/>
      <c r="FG40" s="31"/>
      <c r="FH40" s="31"/>
      <c r="FI40" s="31"/>
      <c r="FJ40" s="31"/>
      <c r="FK40" s="31"/>
      <c r="FL40" s="31"/>
      <c r="FM40" s="31"/>
      <c r="FN40" s="31"/>
      <c r="FO40" s="31"/>
      <c r="FP40" s="31"/>
      <c r="FQ40" s="31"/>
      <c r="FR40" s="31"/>
      <c r="FS40" s="31"/>
      <c r="FT40" s="31"/>
    </row>
    <row r="41" spans="1:176" s="3" customFormat="1" ht="30" customHeight="1" thickBot="1">
      <c r="A41" s="45"/>
      <c r="B41" s="61" t="s">
        <v>65</v>
      </c>
      <c r="C41" s="53" t="s">
        <v>39</v>
      </c>
      <c r="D41" s="17">
        <v>0</v>
      </c>
      <c r="E41" s="84">
        <f>F35</f>
        <v>45823</v>
      </c>
      <c r="F41" s="84">
        <f>E41+6</f>
        <v>45829</v>
      </c>
      <c r="G41" s="104">
        <v>14</v>
      </c>
      <c r="H41">
        <f>NETWORKDAYS(E41,F41)</f>
        <v>5</v>
      </c>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1"/>
      <c r="DX41" s="31"/>
      <c r="DY41" s="31"/>
      <c r="DZ41" s="31"/>
      <c r="EA41" s="31"/>
      <c r="EB41" s="31"/>
      <c r="EC41" s="31"/>
      <c r="ED41" s="31"/>
      <c r="EE41" s="31"/>
      <c r="EF41" s="31"/>
      <c r="EG41" s="31"/>
      <c r="EH41" s="31"/>
      <c r="EI41" s="31"/>
      <c r="EJ41" s="31"/>
      <c r="EK41" s="31"/>
      <c r="EL41" s="31"/>
      <c r="EM41" s="31"/>
      <c r="EN41" s="31"/>
      <c r="EO41" s="31"/>
      <c r="EP41" s="31"/>
      <c r="EQ41" s="31"/>
      <c r="ER41" s="31"/>
      <c r="ES41" s="31"/>
      <c r="ET41" s="31"/>
      <c r="EU41" s="31"/>
      <c r="EV41" s="31"/>
      <c r="EW41" s="31"/>
      <c r="EX41" s="31"/>
      <c r="EY41" s="31"/>
      <c r="EZ41" s="31"/>
      <c r="FA41" s="31"/>
      <c r="FB41" s="31"/>
      <c r="FC41" s="31"/>
      <c r="FD41" s="31"/>
      <c r="FE41" s="31"/>
      <c r="FF41" s="31"/>
      <c r="FG41" s="31"/>
      <c r="FH41" s="31"/>
      <c r="FI41" s="31"/>
      <c r="FJ41" s="31"/>
      <c r="FK41" s="31"/>
      <c r="FL41" s="31"/>
      <c r="FM41" s="31"/>
      <c r="FN41" s="31"/>
      <c r="FO41" s="31"/>
      <c r="FP41" s="31"/>
      <c r="FQ41" s="31"/>
      <c r="FR41" s="31"/>
      <c r="FS41" s="31"/>
      <c r="FT41" s="31"/>
    </row>
    <row r="42" spans="1:176" s="3" customFormat="1" ht="30" customHeight="1" thickBot="1">
      <c r="A42" s="45"/>
      <c r="B42" s="61" t="s">
        <v>66</v>
      </c>
      <c r="C42" s="53" t="s">
        <v>67</v>
      </c>
      <c r="D42" s="17">
        <v>0</v>
      </c>
      <c r="E42" s="84">
        <f>F35</f>
        <v>45823</v>
      </c>
      <c r="F42" s="84">
        <f>E42+6</f>
        <v>45829</v>
      </c>
      <c r="G42" s="104">
        <f>G43+1</f>
        <v>13</v>
      </c>
      <c r="H42">
        <f>NETWORKDAYS(E42,F42)</f>
        <v>5</v>
      </c>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c r="DJ42" s="31"/>
      <c r="DK42" s="31"/>
      <c r="DL42" s="31"/>
      <c r="DM42" s="31"/>
      <c r="DN42" s="31"/>
      <c r="DO42" s="31"/>
      <c r="DP42" s="31"/>
      <c r="DQ42" s="31"/>
      <c r="DR42" s="31"/>
      <c r="DS42" s="31"/>
      <c r="DT42" s="31"/>
      <c r="DU42" s="31"/>
      <c r="DV42" s="31"/>
      <c r="DW42" s="31"/>
      <c r="DX42" s="31"/>
      <c r="DY42" s="31"/>
      <c r="DZ42" s="31"/>
      <c r="EA42" s="31"/>
      <c r="EB42" s="31"/>
      <c r="EC42" s="31"/>
      <c r="ED42" s="31"/>
      <c r="EE42" s="31"/>
      <c r="EF42" s="31"/>
      <c r="EG42" s="31"/>
      <c r="EH42" s="31"/>
      <c r="EI42" s="31"/>
      <c r="EJ42" s="31"/>
      <c r="EK42" s="31"/>
      <c r="EL42" s="31"/>
      <c r="EM42" s="31"/>
      <c r="EN42" s="31"/>
      <c r="EO42" s="31"/>
      <c r="EP42" s="31"/>
      <c r="EQ42" s="31"/>
      <c r="ER42" s="31"/>
      <c r="ES42" s="31"/>
      <c r="ET42" s="31"/>
      <c r="EU42" s="31"/>
      <c r="EV42" s="31"/>
      <c r="EW42" s="31"/>
      <c r="EX42" s="31"/>
      <c r="EY42" s="31"/>
      <c r="EZ42" s="31"/>
      <c r="FA42" s="31"/>
      <c r="FB42" s="31"/>
      <c r="FC42" s="31"/>
      <c r="FD42" s="31"/>
      <c r="FE42" s="31"/>
      <c r="FF42" s="31"/>
      <c r="FG42" s="31"/>
      <c r="FH42" s="31"/>
      <c r="FI42" s="31"/>
      <c r="FJ42" s="31"/>
      <c r="FK42" s="31"/>
      <c r="FL42" s="31"/>
      <c r="FM42" s="31"/>
      <c r="FN42" s="31"/>
      <c r="FO42" s="31"/>
      <c r="FP42" s="31"/>
      <c r="FQ42" s="31"/>
      <c r="FR42" s="31"/>
      <c r="FS42" s="31"/>
      <c r="FT42" s="31"/>
    </row>
    <row r="43" spans="1:176" s="3" customFormat="1" ht="30" customHeight="1" thickBot="1">
      <c r="A43" s="45"/>
      <c r="B43" s="61" t="s">
        <v>68</v>
      </c>
      <c r="C43" s="53" t="s">
        <v>67</v>
      </c>
      <c r="D43" s="17">
        <v>0</v>
      </c>
      <c r="E43" s="84">
        <f>F35-7</f>
        <v>45816</v>
      </c>
      <c r="F43" s="84">
        <f>E43+6</f>
        <v>45822</v>
      </c>
      <c r="G43" s="104">
        <f>G38+1</f>
        <v>12</v>
      </c>
      <c r="H43">
        <f>NETWORKDAYS(E43,F43)</f>
        <v>5</v>
      </c>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c r="BM43" s="31"/>
      <c r="BN43" s="31"/>
      <c r="BO43" s="31"/>
      <c r="BP43" s="31"/>
      <c r="BQ43" s="31"/>
      <c r="BR43" s="31"/>
      <c r="BS43" s="31"/>
      <c r="BT43" s="31"/>
      <c r="BU43" s="31"/>
      <c r="BV43" s="31"/>
      <c r="BW43" s="31"/>
      <c r="BX43" s="31"/>
      <c r="BY43" s="31"/>
      <c r="BZ43" s="31"/>
      <c r="CA43" s="31"/>
      <c r="CB43" s="31"/>
      <c r="CC43" s="31"/>
      <c r="CD43" s="31"/>
      <c r="CE43" s="31"/>
      <c r="CF43" s="31"/>
      <c r="CG43" s="31"/>
      <c r="CH43" s="31"/>
      <c r="CI43" s="31"/>
      <c r="CJ43" s="31"/>
      <c r="CK43" s="31"/>
      <c r="CL43" s="31"/>
      <c r="CM43" s="31"/>
      <c r="CN43" s="31"/>
      <c r="CO43" s="31"/>
      <c r="CP43" s="31"/>
      <c r="CQ43" s="31"/>
      <c r="CR43" s="31"/>
      <c r="CS43" s="31"/>
      <c r="CT43" s="31"/>
      <c r="CU43" s="31"/>
      <c r="CV43" s="31"/>
      <c r="CW43" s="31"/>
      <c r="CX43" s="31"/>
      <c r="CY43" s="31"/>
      <c r="CZ43" s="31"/>
      <c r="DA43" s="31"/>
      <c r="DB43" s="31"/>
      <c r="DC43" s="31"/>
      <c r="DD43" s="31"/>
      <c r="DE43" s="31"/>
      <c r="DF43" s="31"/>
      <c r="DG43" s="31"/>
      <c r="DH43" s="31"/>
      <c r="DI43" s="31"/>
      <c r="DJ43" s="31"/>
      <c r="DK43" s="31"/>
      <c r="DL43" s="31"/>
      <c r="DM43" s="31"/>
      <c r="DN43" s="31"/>
      <c r="DO43" s="31"/>
      <c r="DP43" s="31"/>
      <c r="DQ43" s="31"/>
      <c r="DR43" s="31"/>
      <c r="DS43" s="31"/>
      <c r="DT43" s="31"/>
      <c r="DU43" s="31"/>
      <c r="DV43" s="31"/>
      <c r="DW43" s="31"/>
      <c r="DX43" s="31"/>
      <c r="DY43" s="31"/>
      <c r="DZ43" s="31"/>
      <c r="EA43" s="31"/>
      <c r="EB43" s="31"/>
      <c r="EC43" s="31"/>
      <c r="ED43" s="31"/>
      <c r="EE43" s="31"/>
      <c r="EF43" s="31"/>
      <c r="EG43" s="31"/>
      <c r="EH43" s="31"/>
      <c r="EI43" s="31"/>
      <c r="EJ43" s="31"/>
      <c r="EK43" s="31"/>
      <c r="EL43" s="31"/>
      <c r="EM43" s="31"/>
      <c r="EN43" s="31"/>
      <c r="EO43" s="31"/>
      <c r="EP43" s="31"/>
      <c r="EQ43" s="31"/>
      <c r="ER43" s="31"/>
      <c r="ES43" s="31"/>
      <c r="ET43" s="31"/>
      <c r="EU43" s="31"/>
      <c r="EV43" s="31"/>
      <c r="EW43" s="31"/>
      <c r="EX43" s="31"/>
      <c r="EY43" s="31"/>
      <c r="EZ43" s="31"/>
      <c r="FA43" s="31"/>
      <c r="FB43" s="31"/>
      <c r="FC43" s="31"/>
      <c r="FD43" s="31"/>
      <c r="FE43" s="31"/>
      <c r="FF43" s="31"/>
      <c r="FG43" s="31"/>
      <c r="FH43" s="31"/>
      <c r="FI43" s="31"/>
      <c r="FJ43" s="31"/>
      <c r="FK43" s="31"/>
      <c r="FL43" s="31"/>
      <c r="FM43" s="31"/>
      <c r="FN43" s="31"/>
      <c r="FO43" s="31"/>
      <c r="FP43" s="31"/>
      <c r="FQ43" s="31"/>
      <c r="FR43" s="31"/>
      <c r="FS43" s="31"/>
      <c r="FT43" s="31"/>
    </row>
    <row r="44" spans="1:176" s="3" customFormat="1" ht="30" customHeight="1" thickBot="1">
      <c r="A44" s="45"/>
      <c r="B44" s="61" t="s">
        <v>69</v>
      </c>
      <c r="C44" s="53" t="s">
        <v>55</v>
      </c>
      <c r="D44" s="17">
        <v>0</v>
      </c>
      <c r="E44" s="84">
        <f>E33</f>
        <v>45852</v>
      </c>
      <c r="F44" s="84">
        <f>E44+6</f>
        <v>45858</v>
      </c>
      <c r="G44" s="14">
        <v>34</v>
      </c>
      <c r="H44"/>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c r="CS44" s="31"/>
      <c r="CT44" s="31"/>
      <c r="CU44" s="31"/>
      <c r="CV44" s="31"/>
      <c r="CW44" s="31"/>
      <c r="CX44" s="31"/>
      <c r="CY44" s="31"/>
      <c r="CZ44" s="31"/>
      <c r="DA44" s="31"/>
      <c r="DB44" s="31"/>
      <c r="DC44" s="31"/>
      <c r="DD44" s="31"/>
      <c r="DE44" s="31"/>
      <c r="DF44" s="31"/>
      <c r="DG44" s="31"/>
      <c r="DH44" s="31"/>
      <c r="DI44" s="31"/>
      <c r="DJ44" s="31"/>
      <c r="DK44" s="31"/>
      <c r="DL44" s="31"/>
      <c r="DM44" s="31"/>
      <c r="DN44" s="31"/>
      <c r="DO44" s="31"/>
      <c r="DP44" s="31"/>
      <c r="DQ44" s="31"/>
      <c r="DR44" s="31"/>
      <c r="DS44" s="31"/>
      <c r="DT44" s="31"/>
      <c r="DU44" s="31"/>
      <c r="DV44" s="31"/>
      <c r="DW44" s="31"/>
      <c r="DX44" s="31"/>
      <c r="DY44" s="31"/>
      <c r="DZ44" s="31"/>
      <c r="EA44" s="31"/>
      <c r="EB44" s="31"/>
      <c r="EC44" s="31"/>
      <c r="ED44" s="31"/>
      <c r="EE44" s="31"/>
      <c r="EF44" s="31"/>
      <c r="EG44" s="31"/>
      <c r="EH44" s="31"/>
      <c r="EI44" s="31"/>
      <c r="EJ44" s="31"/>
      <c r="EK44" s="31"/>
      <c r="EL44" s="31"/>
      <c r="EM44" s="31"/>
      <c r="EN44" s="31"/>
      <c r="EO44" s="31"/>
      <c r="EP44" s="31"/>
      <c r="EQ44" s="31"/>
      <c r="ER44" s="31"/>
      <c r="ES44" s="31"/>
      <c r="ET44" s="31"/>
      <c r="EU44" s="31"/>
      <c r="EV44" s="31"/>
      <c r="EW44" s="31"/>
      <c r="EX44" s="31"/>
      <c r="EY44" s="31"/>
      <c r="EZ44" s="31"/>
      <c r="FA44" s="31"/>
      <c r="FB44" s="31"/>
      <c r="FC44" s="31"/>
      <c r="FD44" s="31"/>
      <c r="FE44" s="31"/>
      <c r="FF44" s="31"/>
      <c r="FG44" s="31"/>
      <c r="FH44" s="31"/>
      <c r="FI44" s="31"/>
      <c r="FJ44" s="31"/>
      <c r="FK44" s="31"/>
      <c r="FL44" s="31"/>
      <c r="FM44" s="31"/>
      <c r="FN44" s="31"/>
      <c r="FO44" s="31"/>
      <c r="FP44" s="31"/>
      <c r="FQ44" s="31"/>
      <c r="FR44" s="31"/>
      <c r="FS44" s="31"/>
      <c r="FT44" s="31"/>
    </row>
    <row r="45" spans="1:176" s="3" customFormat="1" ht="30" customHeight="1" thickBot="1">
      <c r="A45" s="46" t="s">
        <v>70</v>
      </c>
      <c r="B45" s="18" t="s">
        <v>71</v>
      </c>
      <c r="C45" s="54"/>
      <c r="D45" s="19"/>
      <c r="E45" s="72"/>
      <c r="F45" s="73"/>
      <c r="G45" s="14"/>
      <c r="H45">
        <f>NETWORKDAYS(E45,F45)</f>
        <v>0</v>
      </c>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c r="BM45" s="31"/>
      <c r="BN45" s="31"/>
      <c r="BO45" s="31"/>
      <c r="BP45" s="31"/>
      <c r="BQ45" s="31"/>
      <c r="BR45" s="31"/>
      <c r="BS45" s="31"/>
      <c r="BT45" s="31"/>
      <c r="BU45" s="31"/>
      <c r="BV45" s="31"/>
      <c r="BW45" s="31"/>
      <c r="BX45" s="31"/>
      <c r="BY45" s="31"/>
      <c r="BZ45" s="31"/>
      <c r="CA45" s="31"/>
      <c r="CB45" s="31"/>
      <c r="CC45" s="31"/>
      <c r="CD45" s="31"/>
      <c r="CE45" s="31"/>
      <c r="CF45" s="31"/>
      <c r="CG45" s="31"/>
      <c r="CH45" s="31"/>
      <c r="CI45" s="31"/>
      <c r="CJ45" s="31"/>
      <c r="CK45" s="31"/>
      <c r="CL45" s="31"/>
      <c r="CM45" s="31"/>
      <c r="CN45" s="31"/>
      <c r="CO45" s="31"/>
      <c r="CP45" s="31"/>
      <c r="CQ45" s="31"/>
      <c r="CR45" s="31"/>
      <c r="CS45" s="31"/>
      <c r="CT45" s="31"/>
      <c r="CU45" s="31"/>
      <c r="CV45" s="31"/>
      <c r="CW45" s="31"/>
      <c r="CX45" s="31"/>
      <c r="CY45" s="31"/>
      <c r="CZ45" s="31"/>
      <c r="DA45" s="31"/>
      <c r="DB45" s="31"/>
      <c r="DC45" s="31"/>
      <c r="DD45" s="31"/>
      <c r="DE45" s="31"/>
      <c r="DF45" s="31"/>
      <c r="DG45" s="31"/>
      <c r="DH45" s="31"/>
      <c r="DI45" s="31"/>
      <c r="DJ45" s="31"/>
      <c r="DK45" s="31"/>
      <c r="DL45" s="31"/>
      <c r="DM45" s="31"/>
      <c r="DN45" s="31"/>
      <c r="DO45" s="31"/>
      <c r="DP45" s="31"/>
      <c r="DQ45" s="31"/>
      <c r="DR45" s="31"/>
      <c r="DS45" s="31"/>
      <c r="DT45" s="31"/>
      <c r="DU45" s="31"/>
      <c r="DV45" s="31"/>
      <c r="DW45" s="31"/>
      <c r="DX45" s="31"/>
      <c r="DY45" s="31"/>
      <c r="DZ45" s="31"/>
      <c r="EA45" s="31"/>
      <c r="EB45" s="31"/>
      <c r="EC45" s="31"/>
      <c r="ED45" s="31"/>
      <c r="EE45" s="31"/>
      <c r="EF45" s="31"/>
      <c r="EG45" s="31"/>
      <c r="EH45" s="31"/>
      <c r="EI45" s="31"/>
      <c r="EJ45" s="31"/>
      <c r="EK45" s="31"/>
      <c r="EL45" s="31"/>
      <c r="EM45" s="31"/>
      <c r="EN45" s="31"/>
      <c r="EO45" s="31"/>
      <c r="EP45" s="31"/>
      <c r="EQ45" s="31"/>
      <c r="ER45" s="31"/>
      <c r="ES45" s="31"/>
      <c r="ET45" s="31"/>
      <c r="EU45" s="31"/>
      <c r="EV45" s="31"/>
      <c r="EW45" s="31"/>
      <c r="EX45" s="31"/>
      <c r="EY45" s="31"/>
      <c r="EZ45" s="31"/>
      <c r="FA45" s="31"/>
      <c r="FB45" s="31"/>
      <c r="FC45" s="31"/>
      <c r="FD45" s="31"/>
      <c r="FE45" s="31"/>
      <c r="FF45" s="31"/>
      <c r="FG45" s="31"/>
      <c r="FH45" s="31"/>
      <c r="FI45" s="31"/>
      <c r="FJ45" s="31"/>
      <c r="FK45" s="31"/>
      <c r="FL45" s="31"/>
      <c r="FM45" s="31"/>
      <c r="FN45" s="31"/>
      <c r="FO45" s="31"/>
      <c r="FP45" s="31"/>
      <c r="FQ45" s="31"/>
      <c r="FR45" s="31"/>
      <c r="FS45" s="31"/>
      <c r="FT45" s="31"/>
    </row>
    <row r="46" spans="1:176" s="3" customFormat="1" ht="30" customHeight="1" thickBot="1">
      <c r="A46" s="46"/>
      <c r="B46" s="62" t="s">
        <v>72</v>
      </c>
      <c r="C46" s="55" t="s">
        <v>73</v>
      </c>
      <c r="D46" s="20">
        <v>0</v>
      </c>
      <c r="E46" s="85">
        <v>45866</v>
      </c>
      <c r="F46" s="85">
        <f>E46+6</f>
        <v>45872</v>
      </c>
      <c r="G46" s="14">
        <f>G33+1</f>
        <v>33</v>
      </c>
      <c r="H46">
        <f>NETWORKDAYS(E46,F46)</f>
        <v>5</v>
      </c>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c r="BM46" s="31"/>
      <c r="BN46" s="31"/>
      <c r="BO46" s="31"/>
      <c r="BP46" s="31"/>
      <c r="BQ46" s="31"/>
      <c r="BR46" s="31"/>
      <c r="BS46" s="31"/>
      <c r="BT46" s="31"/>
      <c r="BU46" s="31"/>
      <c r="BV46" s="31"/>
      <c r="BW46" s="31"/>
      <c r="BX46" s="31"/>
      <c r="BY46" s="31"/>
      <c r="BZ46" s="31"/>
      <c r="CA46" s="31"/>
      <c r="CB46" s="31"/>
      <c r="CC46" s="31"/>
      <c r="CD46" s="31"/>
      <c r="CE46" s="31"/>
      <c r="CF46" s="31"/>
      <c r="CG46" s="31"/>
      <c r="CH46" s="31"/>
      <c r="CI46" s="31"/>
      <c r="CJ46" s="31"/>
      <c r="CK46" s="31"/>
      <c r="CL46" s="31"/>
      <c r="CM46" s="31"/>
      <c r="CN46" s="31"/>
      <c r="CO46" s="31"/>
      <c r="CP46" s="31"/>
      <c r="CQ46" s="31"/>
      <c r="CR46" s="31"/>
      <c r="CS46" s="31"/>
      <c r="CT46" s="31"/>
      <c r="CU46" s="31"/>
      <c r="CV46" s="31"/>
      <c r="CW46" s="31"/>
      <c r="CX46" s="31"/>
      <c r="CY46" s="31"/>
      <c r="CZ46" s="31"/>
      <c r="DA46" s="31"/>
      <c r="DB46" s="31"/>
      <c r="DC46" s="31"/>
      <c r="DD46" s="31"/>
      <c r="DE46" s="31"/>
      <c r="DF46" s="31"/>
      <c r="DG46" s="31"/>
      <c r="DH46" s="31"/>
      <c r="DI46" s="31"/>
      <c r="DJ46" s="31"/>
      <c r="DK46" s="31"/>
      <c r="DL46" s="31"/>
      <c r="DM46" s="31"/>
      <c r="DN46" s="31"/>
      <c r="DO46" s="31"/>
      <c r="DP46" s="31"/>
      <c r="DQ46" s="31"/>
      <c r="DR46" s="31"/>
      <c r="DS46" s="31"/>
      <c r="DT46" s="31"/>
      <c r="DU46" s="31"/>
      <c r="DV46" s="31"/>
      <c r="DW46" s="31"/>
      <c r="DX46" s="31"/>
      <c r="DY46" s="31"/>
      <c r="DZ46" s="31"/>
      <c r="EA46" s="31"/>
      <c r="EB46" s="31"/>
      <c r="EC46" s="31"/>
      <c r="ED46" s="31"/>
      <c r="EE46" s="31"/>
      <c r="EF46" s="31"/>
      <c r="EG46" s="31"/>
      <c r="EH46" s="31"/>
      <c r="EI46" s="31"/>
      <c r="EJ46" s="31"/>
      <c r="EK46" s="31"/>
      <c r="EL46" s="31"/>
      <c r="EM46" s="31"/>
      <c r="EN46" s="31"/>
      <c r="EO46" s="31"/>
      <c r="EP46" s="31"/>
      <c r="EQ46" s="31"/>
      <c r="ER46" s="31"/>
      <c r="ES46" s="31"/>
      <c r="ET46" s="31"/>
      <c r="EU46" s="31"/>
      <c r="EV46" s="31"/>
      <c r="EW46" s="31"/>
      <c r="EX46" s="31"/>
      <c r="EY46" s="31"/>
      <c r="EZ46" s="31"/>
      <c r="FA46" s="31"/>
      <c r="FB46" s="31"/>
      <c r="FC46" s="31"/>
      <c r="FD46" s="31"/>
      <c r="FE46" s="31"/>
      <c r="FF46" s="31"/>
      <c r="FG46" s="31"/>
      <c r="FH46" s="31"/>
      <c r="FI46" s="31"/>
      <c r="FJ46" s="31"/>
      <c r="FK46" s="31"/>
      <c r="FL46" s="31"/>
      <c r="FM46" s="31"/>
      <c r="FN46" s="31"/>
      <c r="FO46" s="31"/>
      <c r="FP46" s="31"/>
      <c r="FQ46" s="31"/>
      <c r="FR46" s="31"/>
      <c r="FS46" s="31"/>
      <c r="FT46" s="31"/>
    </row>
    <row r="47" spans="1:176" s="3" customFormat="1" ht="30" customHeight="1" thickBot="1">
      <c r="A47" s="45"/>
      <c r="B47" s="62" t="s">
        <v>74</v>
      </c>
      <c r="C47" s="55" t="s">
        <v>73</v>
      </c>
      <c r="D47" s="20">
        <v>0</v>
      </c>
      <c r="E47" s="85">
        <v>45866</v>
      </c>
      <c r="F47" s="85">
        <f t="shared" ref="F47:F49" si="90">E47+6</f>
        <v>45872</v>
      </c>
      <c r="G47" s="14">
        <f>G33+1</f>
        <v>33</v>
      </c>
      <c r="H47">
        <f>NETWORKDAYS(E47,F47)</f>
        <v>5</v>
      </c>
      <c r="I47" s="31"/>
      <c r="J47" s="31"/>
      <c r="K47" s="31"/>
      <c r="L47" s="31"/>
      <c r="M47" s="31"/>
      <c r="N47" s="31"/>
      <c r="O47" s="31"/>
      <c r="P47" s="31"/>
      <c r="Q47" s="31"/>
      <c r="R47" s="31"/>
      <c r="S47" s="31"/>
      <c r="T47" s="31"/>
      <c r="U47" s="32"/>
      <c r="V47" s="32"/>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c r="BI47" s="31"/>
      <c r="BJ47" s="31"/>
      <c r="BK47" s="31"/>
      <c r="BL47" s="31"/>
      <c r="BM47" s="31"/>
      <c r="BN47" s="31"/>
      <c r="BO47" s="31"/>
      <c r="BP47" s="31"/>
      <c r="BQ47" s="31"/>
      <c r="BR47" s="31"/>
      <c r="BS47" s="31"/>
      <c r="BT47" s="31"/>
      <c r="BU47" s="31"/>
      <c r="BV47" s="31"/>
      <c r="BW47" s="31"/>
      <c r="BX47" s="31"/>
      <c r="BY47" s="31"/>
      <c r="BZ47" s="31"/>
      <c r="CA47" s="31"/>
      <c r="CB47" s="31"/>
      <c r="CC47" s="31"/>
      <c r="CD47" s="31"/>
      <c r="CE47" s="31"/>
      <c r="CF47" s="31"/>
      <c r="CG47" s="31"/>
      <c r="CH47" s="31"/>
      <c r="CI47" s="31"/>
      <c r="CJ47" s="31"/>
      <c r="CK47" s="31"/>
      <c r="CL47" s="31"/>
      <c r="CM47" s="31"/>
      <c r="CN47" s="31"/>
      <c r="CO47" s="31"/>
      <c r="CP47" s="31"/>
      <c r="CQ47" s="31"/>
      <c r="CR47" s="31"/>
      <c r="CS47" s="31"/>
      <c r="CT47" s="31"/>
      <c r="CU47" s="31"/>
      <c r="CV47" s="31"/>
      <c r="CW47" s="31"/>
      <c r="CX47" s="31"/>
      <c r="CY47" s="31"/>
      <c r="CZ47" s="31"/>
      <c r="DA47" s="31"/>
      <c r="DB47" s="31"/>
      <c r="DC47" s="31"/>
      <c r="DD47" s="31"/>
      <c r="DE47" s="31"/>
      <c r="DF47" s="31"/>
      <c r="DG47" s="31"/>
      <c r="DH47" s="31"/>
      <c r="DI47" s="31"/>
      <c r="DJ47" s="31"/>
      <c r="DK47" s="31"/>
      <c r="DL47" s="31"/>
      <c r="DM47" s="31"/>
      <c r="DN47" s="31"/>
      <c r="DO47" s="31"/>
      <c r="DP47" s="31"/>
      <c r="DQ47" s="31"/>
      <c r="DR47" s="31"/>
      <c r="DS47" s="31"/>
      <c r="DT47" s="31"/>
      <c r="DU47" s="31"/>
      <c r="DV47" s="31"/>
      <c r="DW47" s="31"/>
      <c r="DX47" s="31"/>
      <c r="DY47" s="31"/>
      <c r="DZ47" s="31"/>
      <c r="EA47" s="31"/>
      <c r="EB47" s="31"/>
      <c r="EC47" s="31"/>
      <c r="ED47" s="31"/>
      <c r="EE47" s="31"/>
      <c r="EF47" s="31"/>
      <c r="EG47" s="31"/>
      <c r="EH47" s="31"/>
      <c r="EI47" s="31"/>
      <c r="EJ47" s="31"/>
      <c r="EK47" s="31"/>
      <c r="EL47" s="31"/>
      <c r="EM47" s="31"/>
      <c r="EN47" s="31"/>
      <c r="EO47" s="31"/>
      <c r="EP47" s="31"/>
      <c r="EQ47" s="31"/>
      <c r="ER47" s="31"/>
      <c r="ES47" s="31"/>
      <c r="ET47" s="31"/>
      <c r="EU47" s="31"/>
      <c r="EV47" s="31"/>
      <c r="EW47" s="31"/>
      <c r="EX47" s="31"/>
      <c r="EY47" s="31"/>
      <c r="EZ47" s="31"/>
      <c r="FA47" s="31"/>
      <c r="FB47" s="31"/>
      <c r="FC47" s="31"/>
      <c r="FD47" s="31"/>
      <c r="FE47" s="31"/>
      <c r="FF47" s="31"/>
      <c r="FG47" s="31"/>
      <c r="FH47" s="31"/>
      <c r="FI47" s="31"/>
      <c r="FJ47" s="31"/>
      <c r="FK47" s="31"/>
      <c r="FL47" s="31"/>
      <c r="FM47" s="31"/>
      <c r="FN47" s="31"/>
      <c r="FO47" s="31"/>
      <c r="FP47" s="31"/>
      <c r="FQ47" s="31"/>
      <c r="FR47" s="31"/>
      <c r="FS47" s="31"/>
      <c r="FT47" s="31"/>
    </row>
    <row r="48" spans="1:176" s="3" customFormat="1" ht="30" customHeight="1" thickBot="1">
      <c r="A48" s="45"/>
      <c r="B48" s="62" t="s">
        <v>75</v>
      </c>
      <c r="C48" s="55" t="s">
        <v>73</v>
      </c>
      <c r="D48" s="20">
        <v>0</v>
      </c>
      <c r="E48" s="85">
        <v>45866</v>
      </c>
      <c r="F48" s="85">
        <f t="shared" si="90"/>
        <v>45872</v>
      </c>
      <c r="G48" s="14">
        <f>G33+1</f>
        <v>33</v>
      </c>
      <c r="H48">
        <f>NETWORKDAYS(E48,F48)</f>
        <v>5</v>
      </c>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c r="BI48" s="31"/>
      <c r="BJ48" s="31"/>
      <c r="BK48" s="31"/>
      <c r="BL48" s="31"/>
      <c r="BM48" s="31"/>
      <c r="BN48" s="31"/>
      <c r="BO48" s="31"/>
      <c r="BP48" s="31"/>
      <c r="BQ48" s="31"/>
      <c r="BR48" s="31"/>
      <c r="BS48" s="31"/>
      <c r="BT48" s="31"/>
      <c r="BU48" s="31"/>
      <c r="BV48" s="31"/>
      <c r="BW48" s="31"/>
      <c r="BX48" s="31"/>
      <c r="BY48" s="31"/>
      <c r="BZ48" s="31"/>
      <c r="CA48" s="31"/>
      <c r="CB48" s="31"/>
      <c r="CC48" s="31"/>
      <c r="CD48" s="31"/>
      <c r="CE48" s="31"/>
      <c r="CF48" s="31"/>
      <c r="CG48" s="31"/>
      <c r="CH48" s="31"/>
      <c r="CI48" s="31"/>
      <c r="CJ48" s="31"/>
      <c r="CK48" s="31"/>
      <c r="CL48" s="31"/>
      <c r="CM48" s="31"/>
      <c r="CN48" s="31"/>
      <c r="CO48" s="31"/>
      <c r="CP48" s="31"/>
      <c r="CQ48" s="31"/>
      <c r="CR48" s="31"/>
      <c r="CS48" s="31"/>
      <c r="CT48" s="31"/>
      <c r="CU48" s="31"/>
      <c r="CV48" s="31"/>
      <c r="CW48" s="31"/>
      <c r="CX48" s="31"/>
      <c r="CY48" s="31"/>
      <c r="CZ48" s="31"/>
      <c r="DA48" s="31"/>
      <c r="DB48" s="31"/>
      <c r="DC48" s="31"/>
      <c r="DD48" s="31"/>
      <c r="DE48" s="31"/>
      <c r="DF48" s="31"/>
      <c r="DG48" s="31"/>
      <c r="DH48" s="31"/>
      <c r="DI48" s="31"/>
      <c r="DJ48" s="31"/>
      <c r="DK48" s="31"/>
      <c r="DL48" s="31"/>
      <c r="DM48" s="31"/>
      <c r="DN48" s="31"/>
      <c r="DO48" s="31"/>
      <c r="DP48" s="31"/>
      <c r="DQ48" s="31"/>
      <c r="DR48" s="31"/>
      <c r="DS48" s="31"/>
      <c r="DT48" s="31"/>
      <c r="DU48" s="31"/>
      <c r="DV48" s="31"/>
      <c r="DW48" s="31"/>
      <c r="DX48" s="31"/>
      <c r="DY48" s="31"/>
      <c r="DZ48" s="31"/>
      <c r="EA48" s="31"/>
      <c r="EB48" s="31"/>
      <c r="EC48" s="31"/>
      <c r="ED48" s="31"/>
      <c r="EE48" s="31"/>
      <c r="EF48" s="31"/>
      <c r="EG48" s="31"/>
      <c r="EH48" s="31"/>
      <c r="EI48" s="31"/>
      <c r="EJ48" s="31"/>
      <c r="EK48" s="31"/>
      <c r="EL48" s="31"/>
      <c r="EM48" s="31"/>
      <c r="EN48" s="31"/>
      <c r="EO48" s="31"/>
      <c r="EP48" s="31"/>
      <c r="EQ48" s="31"/>
      <c r="ER48" s="31"/>
      <c r="ES48" s="31"/>
      <c r="ET48" s="31"/>
      <c r="EU48" s="31"/>
      <c r="EV48" s="31"/>
      <c r="EW48" s="31"/>
      <c r="EX48" s="31"/>
      <c r="EY48" s="31"/>
      <c r="EZ48" s="31"/>
      <c r="FA48" s="31"/>
      <c r="FB48" s="31"/>
      <c r="FC48" s="31"/>
      <c r="FD48" s="31"/>
      <c r="FE48" s="31"/>
      <c r="FF48" s="31"/>
      <c r="FG48" s="31"/>
      <c r="FH48" s="31"/>
      <c r="FI48" s="31"/>
      <c r="FJ48" s="31"/>
      <c r="FK48" s="31"/>
      <c r="FL48" s="31"/>
      <c r="FM48" s="31"/>
      <c r="FN48" s="31"/>
      <c r="FO48" s="31"/>
      <c r="FP48" s="31"/>
      <c r="FQ48" s="31"/>
      <c r="FR48" s="31"/>
      <c r="FS48" s="31"/>
      <c r="FT48" s="31"/>
    </row>
    <row r="49" spans="1:176" s="3" customFormat="1" ht="30" customHeight="1" thickBot="1">
      <c r="A49" s="45"/>
      <c r="B49" s="62" t="s">
        <v>76</v>
      </c>
      <c r="C49" s="55" t="s">
        <v>73</v>
      </c>
      <c r="D49" s="20">
        <v>0</v>
      </c>
      <c r="E49" s="85">
        <v>45866</v>
      </c>
      <c r="F49" s="85">
        <f t="shared" si="90"/>
        <v>45872</v>
      </c>
      <c r="G49" s="14">
        <f>G33+1</f>
        <v>33</v>
      </c>
      <c r="H49">
        <f>NETWORKDAYS(E49,F49)</f>
        <v>5</v>
      </c>
      <c r="I49" s="31"/>
      <c r="J49" s="31"/>
      <c r="K49" s="31"/>
      <c r="L49" s="31"/>
      <c r="M49" s="31"/>
      <c r="N49" s="31"/>
      <c r="O49" s="31"/>
      <c r="P49" s="31"/>
      <c r="Q49" s="31"/>
      <c r="R49" s="31"/>
      <c r="S49" s="31"/>
      <c r="T49" s="31"/>
      <c r="U49" s="31"/>
      <c r="V49" s="31"/>
      <c r="W49" s="31"/>
      <c r="X49" s="31"/>
      <c r="Y49" s="32"/>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c r="BG49" s="31"/>
      <c r="BH49" s="31"/>
      <c r="BI49" s="31"/>
      <c r="BJ49" s="31"/>
      <c r="BK49" s="31"/>
      <c r="BL49" s="31"/>
      <c r="BM49" s="31"/>
      <c r="BN49" s="31"/>
      <c r="BO49" s="31"/>
      <c r="BP49" s="31"/>
      <c r="BQ49" s="31"/>
      <c r="BR49" s="31"/>
      <c r="BS49" s="31"/>
      <c r="BT49" s="31"/>
      <c r="BU49" s="31"/>
      <c r="BV49" s="31"/>
      <c r="BW49" s="31"/>
      <c r="BX49" s="31"/>
      <c r="BY49" s="31"/>
      <c r="BZ49" s="31"/>
      <c r="CA49" s="31"/>
      <c r="CB49" s="31"/>
      <c r="CC49" s="31"/>
      <c r="CD49" s="31"/>
      <c r="CE49" s="31"/>
      <c r="CF49" s="31"/>
      <c r="CG49" s="31"/>
      <c r="CH49" s="31"/>
      <c r="CI49" s="31"/>
      <c r="CJ49" s="31"/>
      <c r="CK49" s="31"/>
      <c r="CL49" s="31"/>
      <c r="CM49" s="31"/>
      <c r="CN49" s="31"/>
      <c r="CO49" s="31"/>
      <c r="CP49" s="31"/>
      <c r="CQ49" s="31"/>
      <c r="CR49" s="31"/>
      <c r="CS49" s="31"/>
      <c r="CT49" s="31"/>
      <c r="CU49" s="31"/>
      <c r="CV49" s="31"/>
      <c r="CW49" s="31"/>
      <c r="CX49" s="31"/>
      <c r="CY49" s="31"/>
      <c r="CZ49" s="31"/>
      <c r="DA49" s="31"/>
      <c r="DB49" s="31"/>
      <c r="DC49" s="31"/>
      <c r="DD49" s="31"/>
      <c r="DE49" s="31"/>
      <c r="DF49" s="31"/>
      <c r="DG49" s="31"/>
      <c r="DH49" s="31"/>
      <c r="DI49" s="31"/>
      <c r="DJ49" s="31"/>
      <c r="DK49" s="31"/>
      <c r="DL49" s="31"/>
      <c r="DM49" s="31"/>
      <c r="DN49" s="31"/>
      <c r="DO49" s="31"/>
      <c r="DP49" s="31"/>
      <c r="DQ49" s="31"/>
      <c r="DR49" s="31"/>
      <c r="DS49" s="31"/>
      <c r="DT49" s="31"/>
      <c r="DU49" s="31"/>
      <c r="DV49" s="31"/>
      <c r="DW49" s="31"/>
      <c r="DX49" s="31"/>
      <c r="DY49" s="31"/>
      <c r="DZ49" s="31"/>
      <c r="EA49" s="31"/>
      <c r="EB49" s="31"/>
      <c r="EC49" s="31"/>
      <c r="ED49" s="31"/>
      <c r="EE49" s="31"/>
      <c r="EF49" s="31"/>
      <c r="EG49" s="31"/>
      <c r="EH49" s="31"/>
      <c r="EI49" s="31"/>
      <c r="EJ49" s="31"/>
      <c r="EK49" s="31"/>
      <c r="EL49" s="31"/>
      <c r="EM49" s="31"/>
      <c r="EN49" s="31"/>
      <c r="EO49" s="31"/>
      <c r="EP49" s="31"/>
      <c r="EQ49" s="31"/>
      <c r="ER49" s="31"/>
      <c r="ES49" s="31"/>
      <c r="ET49" s="31"/>
      <c r="EU49" s="31"/>
      <c r="EV49" s="31"/>
      <c r="EW49" s="31"/>
      <c r="EX49" s="31"/>
      <c r="EY49" s="31"/>
      <c r="EZ49" s="31"/>
      <c r="FA49" s="31"/>
      <c r="FB49" s="31"/>
      <c r="FC49" s="31"/>
      <c r="FD49" s="31"/>
      <c r="FE49" s="31"/>
      <c r="FF49" s="31"/>
      <c r="FG49" s="31"/>
      <c r="FH49" s="31"/>
      <c r="FI49" s="31"/>
      <c r="FJ49" s="31"/>
      <c r="FK49" s="31"/>
      <c r="FL49" s="31"/>
      <c r="FM49" s="31"/>
      <c r="FN49" s="31"/>
      <c r="FO49" s="31"/>
      <c r="FP49" s="31"/>
      <c r="FQ49" s="31"/>
      <c r="FR49" s="31"/>
      <c r="FS49" s="31"/>
      <c r="FT49" s="31"/>
    </row>
    <row r="50" spans="1:176" s="3" customFormat="1" ht="30" customHeight="1" thickBot="1">
      <c r="A50" s="45" t="s">
        <v>77</v>
      </c>
      <c r="B50" s="21" t="s">
        <v>78</v>
      </c>
      <c r="C50" s="56"/>
      <c r="D50" s="22"/>
      <c r="E50" s="74"/>
      <c r="F50" s="75"/>
      <c r="G50" s="14"/>
      <c r="H50">
        <f>NETWORKDAYS(E50,F50)</f>
        <v>0</v>
      </c>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31"/>
      <c r="BG50" s="31"/>
      <c r="BH50" s="31"/>
      <c r="BI50" s="31"/>
      <c r="BJ50" s="31"/>
      <c r="BK50" s="31"/>
      <c r="BL50" s="31"/>
      <c r="BM50" s="31"/>
      <c r="BN50" s="31"/>
      <c r="BO50" s="31"/>
      <c r="BP50" s="31"/>
      <c r="BQ50" s="31"/>
      <c r="BR50" s="31"/>
      <c r="BS50" s="31"/>
      <c r="BT50" s="31"/>
      <c r="BU50" s="31"/>
      <c r="BV50" s="31"/>
      <c r="BW50" s="31"/>
      <c r="BX50" s="31"/>
      <c r="BY50" s="31"/>
      <c r="BZ50" s="31"/>
      <c r="CA50" s="31"/>
      <c r="CB50" s="31"/>
      <c r="CC50" s="31"/>
      <c r="CD50" s="31"/>
      <c r="CE50" s="31"/>
      <c r="CF50" s="31"/>
      <c r="CG50" s="31"/>
      <c r="CH50" s="31"/>
      <c r="CI50" s="31"/>
      <c r="CJ50" s="31"/>
      <c r="CK50" s="31"/>
      <c r="CL50" s="31"/>
      <c r="CM50" s="31"/>
      <c r="CN50" s="31"/>
      <c r="CO50" s="31"/>
      <c r="CP50" s="31"/>
      <c r="CQ50" s="31"/>
      <c r="CR50" s="31"/>
      <c r="CS50" s="31"/>
      <c r="CT50" s="31"/>
      <c r="CU50" s="31"/>
      <c r="CV50" s="31"/>
      <c r="CW50" s="31"/>
      <c r="CX50" s="31"/>
      <c r="CY50" s="31"/>
      <c r="CZ50" s="31"/>
      <c r="DA50" s="31"/>
      <c r="DB50" s="31"/>
      <c r="DC50" s="31"/>
      <c r="DD50" s="31"/>
      <c r="DE50" s="31"/>
      <c r="DF50" s="31"/>
      <c r="DG50" s="31"/>
      <c r="DH50" s="31"/>
      <c r="DI50" s="31"/>
      <c r="DJ50" s="31"/>
      <c r="DK50" s="31"/>
      <c r="DL50" s="31"/>
      <c r="DM50" s="31"/>
      <c r="DN50" s="31"/>
      <c r="DO50" s="31"/>
      <c r="DP50" s="31"/>
      <c r="DQ50" s="31"/>
      <c r="DR50" s="31"/>
      <c r="DS50" s="31"/>
      <c r="DT50" s="31"/>
      <c r="DU50" s="31"/>
      <c r="DV50" s="31"/>
      <c r="DW50" s="31"/>
      <c r="DX50" s="31"/>
      <c r="DY50" s="31"/>
      <c r="DZ50" s="31"/>
      <c r="EA50" s="31"/>
      <c r="EB50" s="31"/>
      <c r="EC50" s="31"/>
      <c r="ED50" s="31"/>
      <c r="EE50" s="31"/>
      <c r="EF50" s="31"/>
      <c r="EG50" s="31"/>
      <c r="EH50" s="31"/>
      <c r="EI50" s="31"/>
      <c r="EJ50" s="31"/>
      <c r="EK50" s="31"/>
      <c r="EL50" s="31"/>
      <c r="EM50" s="31"/>
      <c r="EN50" s="31"/>
      <c r="EO50" s="31"/>
      <c r="EP50" s="31"/>
      <c r="EQ50" s="31"/>
      <c r="ER50" s="31"/>
      <c r="ES50" s="31"/>
      <c r="ET50" s="31"/>
      <c r="EU50" s="31"/>
      <c r="EV50" s="31"/>
      <c r="EW50" s="31"/>
      <c r="EX50" s="31"/>
      <c r="EY50" s="31"/>
      <c r="EZ50" s="31"/>
      <c r="FA50" s="31"/>
      <c r="FB50" s="31"/>
      <c r="FC50" s="31"/>
      <c r="FD50" s="31"/>
      <c r="FE50" s="31"/>
      <c r="FF50" s="31"/>
      <c r="FG50" s="31"/>
      <c r="FH50" s="31"/>
      <c r="FI50" s="31"/>
      <c r="FJ50" s="31"/>
      <c r="FK50" s="31"/>
      <c r="FL50" s="31"/>
      <c r="FM50" s="31"/>
      <c r="FN50" s="31"/>
      <c r="FO50" s="31"/>
      <c r="FP50" s="31"/>
      <c r="FQ50" s="31"/>
      <c r="FR50" s="31"/>
      <c r="FS50" s="31"/>
      <c r="FT50" s="31"/>
    </row>
    <row r="51" spans="1:176" s="3" customFormat="1" ht="30" customHeight="1" thickBot="1">
      <c r="A51" s="45"/>
      <c r="B51" s="63" t="s">
        <v>79</v>
      </c>
      <c r="C51" s="57" t="s">
        <v>73</v>
      </c>
      <c r="D51" s="23">
        <v>0</v>
      </c>
      <c r="E51" s="76">
        <v>45866</v>
      </c>
      <c r="F51" s="76">
        <f>E51+6</f>
        <v>45872</v>
      </c>
      <c r="G51" s="14">
        <f>+G46+1</f>
        <v>34</v>
      </c>
      <c r="H51">
        <f>NETWORKDAYS(E51,F51)</f>
        <v>5</v>
      </c>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31"/>
      <c r="BG51" s="31"/>
      <c r="BH51" s="31"/>
      <c r="BI51" s="31"/>
      <c r="BJ51" s="31"/>
      <c r="BK51" s="31"/>
      <c r="BL51" s="31"/>
      <c r="BM51" s="31"/>
      <c r="BN51" s="31"/>
      <c r="BO51" s="31"/>
      <c r="BP51" s="31"/>
      <c r="BQ51" s="31"/>
      <c r="BR51" s="31"/>
      <c r="BS51" s="31"/>
      <c r="BT51" s="31"/>
      <c r="BU51" s="31"/>
      <c r="BV51" s="31"/>
      <c r="BW51" s="31"/>
      <c r="BX51" s="31"/>
      <c r="BY51" s="31"/>
      <c r="BZ51" s="31"/>
      <c r="CA51" s="31"/>
      <c r="CB51" s="31"/>
      <c r="CC51" s="31"/>
      <c r="CD51" s="31"/>
      <c r="CE51" s="31"/>
      <c r="CF51" s="31"/>
      <c r="CG51" s="31"/>
      <c r="CH51" s="31"/>
      <c r="CI51" s="31"/>
      <c r="CJ51" s="31"/>
      <c r="CK51" s="31"/>
      <c r="CL51" s="31"/>
      <c r="CM51" s="31"/>
      <c r="CN51" s="31"/>
      <c r="CO51" s="31"/>
      <c r="CP51" s="31"/>
      <c r="CQ51" s="31"/>
      <c r="CR51" s="31"/>
      <c r="CS51" s="31"/>
      <c r="CT51" s="31"/>
      <c r="CU51" s="31"/>
      <c r="CV51" s="31"/>
      <c r="CW51" s="31"/>
      <c r="CX51" s="31"/>
      <c r="CY51" s="31"/>
      <c r="CZ51" s="31"/>
      <c r="DA51" s="31"/>
      <c r="DB51" s="31"/>
      <c r="DC51" s="31"/>
      <c r="DD51" s="31"/>
      <c r="DE51" s="31"/>
      <c r="DF51" s="31"/>
      <c r="DG51" s="31"/>
      <c r="DH51" s="31"/>
      <c r="DI51" s="31"/>
      <c r="DJ51" s="31"/>
      <c r="DK51" s="31"/>
      <c r="DL51" s="31"/>
      <c r="DM51" s="31"/>
      <c r="DN51" s="31"/>
      <c r="DO51" s="31"/>
      <c r="DP51" s="31"/>
      <c r="DQ51" s="31"/>
      <c r="DR51" s="31"/>
      <c r="DS51" s="31"/>
      <c r="DT51" s="31"/>
      <c r="DU51" s="31"/>
      <c r="DV51" s="31"/>
      <c r="DW51" s="31"/>
      <c r="DX51" s="31"/>
      <c r="DY51" s="31"/>
      <c r="DZ51" s="31"/>
      <c r="EA51" s="31"/>
      <c r="EB51" s="31"/>
      <c r="EC51" s="31"/>
      <c r="ED51" s="31"/>
      <c r="EE51" s="31"/>
      <c r="EF51" s="31"/>
      <c r="EG51" s="31"/>
      <c r="EH51" s="31"/>
      <c r="EI51" s="31"/>
      <c r="EJ51" s="31"/>
      <c r="EK51" s="31"/>
      <c r="EL51" s="31"/>
      <c r="EM51" s="31"/>
      <c r="EN51" s="31"/>
      <c r="EO51" s="31"/>
      <c r="EP51" s="31"/>
      <c r="EQ51" s="31"/>
      <c r="ER51" s="31"/>
      <c r="ES51" s="31"/>
      <c r="ET51" s="31"/>
      <c r="EU51" s="31"/>
      <c r="EV51" s="31"/>
      <c r="EW51" s="31"/>
      <c r="EX51" s="31"/>
      <c r="EY51" s="31"/>
      <c r="EZ51" s="31"/>
      <c r="FA51" s="31"/>
      <c r="FB51" s="31"/>
      <c r="FC51" s="31"/>
      <c r="FD51" s="31"/>
      <c r="FE51" s="31"/>
      <c r="FF51" s="31"/>
      <c r="FG51" s="31"/>
      <c r="FH51" s="31"/>
      <c r="FI51" s="31"/>
      <c r="FJ51" s="31"/>
      <c r="FK51" s="31"/>
      <c r="FL51" s="31"/>
      <c r="FM51" s="31"/>
      <c r="FN51" s="31"/>
      <c r="FO51" s="31"/>
      <c r="FP51" s="31"/>
      <c r="FQ51" s="31"/>
      <c r="FR51" s="31"/>
      <c r="FS51" s="31"/>
      <c r="FT51" s="31"/>
    </row>
    <row r="52" spans="1:176" s="3" customFormat="1" ht="30" customHeight="1" thickBot="1">
      <c r="A52" s="45"/>
      <c r="B52" s="63" t="s">
        <v>80</v>
      </c>
      <c r="C52" s="57" t="s">
        <v>73</v>
      </c>
      <c r="D52" s="23">
        <v>0</v>
      </c>
      <c r="E52" s="76">
        <v>45866</v>
      </c>
      <c r="F52" s="76">
        <f t="shared" ref="F52:F53" si="91">E52+6</f>
        <v>45872</v>
      </c>
      <c r="G52" s="14">
        <f>G49+1</f>
        <v>34</v>
      </c>
      <c r="H52">
        <f>NETWORKDAYS(E52,F52)</f>
        <v>5</v>
      </c>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31"/>
      <c r="BG52" s="31"/>
      <c r="BH52" s="31"/>
      <c r="BI52" s="31"/>
      <c r="BJ52" s="31"/>
      <c r="BK52" s="31"/>
      <c r="BL52" s="31"/>
      <c r="BM52" s="31"/>
      <c r="BN52" s="31"/>
      <c r="BO52" s="31"/>
      <c r="BP52" s="31"/>
      <c r="BQ52" s="31"/>
      <c r="BR52" s="31"/>
      <c r="BS52" s="31"/>
      <c r="BT52" s="31"/>
      <c r="BU52" s="31"/>
      <c r="BV52" s="31"/>
      <c r="BW52" s="31"/>
      <c r="BX52" s="31"/>
      <c r="BY52" s="31"/>
      <c r="BZ52" s="31"/>
      <c r="CA52" s="31"/>
      <c r="CB52" s="31"/>
      <c r="CC52" s="31"/>
      <c r="CD52" s="31"/>
      <c r="CE52" s="31"/>
      <c r="CF52" s="31"/>
      <c r="CG52" s="31"/>
      <c r="CH52" s="31"/>
      <c r="CI52" s="31"/>
      <c r="CJ52" s="31"/>
      <c r="CK52" s="31"/>
      <c r="CL52" s="31"/>
      <c r="CM52" s="31"/>
      <c r="CN52" s="31"/>
      <c r="CO52" s="31"/>
      <c r="CP52" s="31"/>
      <c r="CQ52" s="31"/>
      <c r="CR52" s="31"/>
      <c r="CS52" s="31"/>
      <c r="CT52" s="31"/>
      <c r="CU52" s="31"/>
      <c r="CV52" s="31"/>
      <c r="CW52" s="31"/>
      <c r="CX52" s="31"/>
      <c r="CY52" s="31"/>
      <c r="CZ52" s="31"/>
      <c r="DA52" s="31"/>
      <c r="DB52" s="31"/>
      <c r="DC52" s="31"/>
      <c r="DD52" s="31"/>
      <c r="DE52" s="31"/>
      <c r="DF52" s="31"/>
      <c r="DG52" s="31"/>
      <c r="DH52" s="31"/>
      <c r="DI52" s="31"/>
      <c r="DJ52" s="31"/>
      <c r="DK52" s="31"/>
      <c r="DL52" s="31"/>
      <c r="DM52" s="31"/>
      <c r="DN52" s="31"/>
      <c r="DO52" s="31"/>
      <c r="DP52" s="31"/>
      <c r="DQ52" s="31"/>
      <c r="DR52" s="31"/>
      <c r="DS52" s="31"/>
      <c r="DT52" s="31"/>
      <c r="DU52" s="31"/>
      <c r="DV52" s="31"/>
      <c r="DW52" s="31"/>
      <c r="DX52" s="31"/>
      <c r="DY52" s="31"/>
      <c r="DZ52" s="31"/>
      <c r="EA52" s="31"/>
      <c r="EB52" s="31"/>
      <c r="EC52" s="31"/>
      <c r="ED52" s="31"/>
      <c r="EE52" s="31"/>
      <c r="EF52" s="31"/>
      <c r="EG52" s="31"/>
      <c r="EH52" s="31"/>
      <c r="EI52" s="31"/>
      <c r="EJ52" s="31"/>
      <c r="EK52" s="31"/>
      <c r="EL52" s="31"/>
      <c r="EM52" s="31"/>
      <c r="EN52" s="31"/>
      <c r="EO52" s="31"/>
      <c r="EP52" s="31"/>
      <c r="EQ52" s="31"/>
      <c r="ER52" s="31"/>
      <c r="ES52" s="31"/>
      <c r="ET52" s="31"/>
      <c r="EU52" s="31"/>
      <c r="EV52" s="31"/>
      <c r="EW52" s="31"/>
      <c r="EX52" s="31"/>
      <c r="EY52" s="31"/>
      <c r="EZ52" s="31"/>
      <c r="FA52" s="31"/>
      <c r="FB52" s="31"/>
      <c r="FC52" s="31"/>
      <c r="FD52" s="31"/>
      <c r="FE52" s="31"/>
      <c r="FF52" s="31"/>
      <c r="FG52" s="31"/>
      <c r="FH52" s="31"/>
      <c r="FI52" s="31"/>
      <c r="FJ52" s="31"/>
      <c r="FK52" s="31"/>
      <c r="FL52" s="31"/>
      <c r="FM52" s="31"/>
      <c r="FN52" s="31"/>
      <c r="FO52" s="31"/>
      <c r="FP52" s="31"/>
      <c r="FQ52" s="31"/>
      <c r="FR52" s="31"/>
      <c r="FS52" s="31"/>
      <c r="FT52" s="31"/>
    </row>
    <row r="53" spans="1:176" s="3" customFormat="1" ht="30" customHeight="1" thickBot="1">
      <c r="A53" s="45"/>
      <c r="B53" s="63" t="s">
        <v>81</v>
      </c>
      <c r="C53" s="57" t="s">
        <v>73</v>
      </c>
      <c r="D53" s="23">
        <v>0</v>
      </c>
      <c r="E53" s="76">
        <v>45866</v>
      </c>
      <c r="F53" s="76">
        <f t="shared" si="91"/>
        <v>45872</v>
      </c>
      <c r="G53" s="14">
        <f>G49+1</f>
        <v>34</v>
      </c>
      <c r="H53">
        <f>NETWORKDAYS(E53,F53)</f>
        <v>5</v>
      </c>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c r="BE53" s="31"/>
      <c r="BF53" s="31"/>
      <c r="BG53" s="31"/>
      <c r="BH53" s="31"/>
      <c r="BI53" s="31"/>
      <c r="BJ53" s="31"/>
      <c r="BK53" s="31"/>
      <c r="BL53" s="31"/>
      <c r="BM53" s="31"/>
      <c r="BN53" s="31"/>
      <c r="BO53" s="31"/>
      <c r="BP53" s="31"/>
      <c r="BQ53" s="31"/>
      <c r="BR53" s="31"/>
      <c r="BS53" s="31"/>
      <c r="BT53" s="31"/>
      <c r="BU53" s="31"/>
      <c r="BV53" s="31"/>
      <c r="BW53" s="31"/>
      <c r="BX53" s="31"/>
      <c r="BY53" s="31"/>
      <c r="BZ53" s="31"/>
      <c r="CA53" s="31"/>
      <c r="CB53" s="31"/>
      <c r="CC53" s="31"/>
      <c r="CD53" s="31"/>
      <c r="CE53" s="31"/>
      <c r="CF53" s="31"/>
      <c r="CG53" s="31"/>
      <c r="CH53" s="31"/>
      <c r="CI53" s="31"/>
      <c r="CJ53" s="31"/>
      <c r="CK53" s="31"/>
      <c r="CL53" s="31"/>
      <c r="CM53" s="31"/>
      <c r="CN53" s="31"/>
      <c r="CO53" s="31"/>
      <c r="CP53" s="31"/>
      <c r="CQ53" s="31"/>
      <c r="CR53" s="31"/>
      <c r="CS53" s="31"/>
      <c r="CT53" s="31"/>
      <c r="CU53" s="31"/>
      <c r="CV53" s="31"/>
      <c r="CW53" s="31"/>
      <c r="CX53" s="31"/>
      <c r="CY53" s="31"/>
      <c r="CZ53" s="31"/>
      <c r="DA53" s="31"/>
      <c r="DB53" s="31"/>
      <c r="DC53" s="31"/>
      <c r="DD53" s="31"/>
      <c r="DE53" s="31"/>
      <c r="DF53" s="31"/>
      <c r="DG53" s="31"/>
      <c r="DH53" s="31"/>
      <c r="DI53" s="31"/>
      <c r="DJ53" s="31"/>
      <c r="DK53" s="31"/>
      <c r="DL53" s="31"/>
      <c r="DM53" s="31"/>
      <c r="DN53" s="31"/>
      <c r="DO53" s="31"/>
      <c r="DP53" s="31"/>
      <c r="DQ53" s="31"/>
      <c r="DR53" s="31"/>
      <c r="DS53" s="31"/>
      <c r="DT53" s="31"/>
      <c r="DU53" s="31"/>
      <c r="DV53" s="31"/>
      <c r="DW53" s="31"/>
      <c r="DX53" s="31"/>
      <c r="DY53" s="31"/>
      <c r="DZ53" s="31"/>
      <c r="EA53" s="31"/>
      <c r="EB53" s="31"/>
      <c r="EC53" s="31"/>
      <c r="ED53" s="31"/>
      <c r="EE53" s="31"/>
      <c r="EF53" s="31"/>
      <c r="EG53" s="31"/>
      <c r="EH53" s="31"/>
      <c r="EI53" s="31"/>
      <c r="EJ53" s="31"/>
      <c r="EK53" s="31"/>
      <c r="EL53" s="31"/>
      <c r="EM53" s="31"/>
      <c r="EN53" s="31"/>
      <c r="EO53" s="31"/>
      <c r="EP53" s="31"/>
      <c r="EQ53" s="31"/>
      <c r="ER53" s="31"/>
      <c r="ES53" s="31"/>
      <c r="ET53" s="31"/>
      <c r="EU53" s="31"/>
      <c r="EV53" s="31"/>
      <c r="EW53" s="31"/>
      <c r="EX53" s="31"/>
      <c r="EY53" s="31"/>
      <c r="EZ53" s="31"/>
      <c r="FA53" s="31"/>
      <c r="FB53" s="31"/>
      <c r="FC53" s="31"/>
      <c r="FD53" s="31"/>
      <c r="FE53" s="31"/>
      <c r="FF53" s="31"/>
      <c r="FG53" s="31"/>
      <c r="FH53" s="31"/>
      <c r="FI53" s="31"/>
      <c r="FJ53" s="31"/>
      <c r="FK53" s="31"/>
      <c r="FL53" s="31"/>
      <c r="FM53" s="31"/>
      <c r="FN53" s="31"/>
      <c r="FO53" s="31"/>
      <c r="FP53" s="31"/>
      <c r="FQ53" s="31"/>
      <c r="FR53" s="31"/>
      <c r="FS53" s="31"/>
      <c r="FT53" s="31"/>
    </row>
    <row r="54" spans="1:176" s="3" customFormat="1" ht="30" customHeight="1" thickBot="1">
      <c r="A54" s="45" t="s">
        <v>77</v>
      </c>
      <c r="B54" s="24" t="s">
        <v>82</v>
      </c>
      <c r="C54" s="58"/>
      <c r="D54" s="25"/>
      <c r="E54" s="77"/>
      <c r="F54" s="78"/>
      <c r="G54" s="14"/>
      <c r="H54">
        <f>NETWORKDAYS(E54,F54)</f>
        <v>0</v>
      </c>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c r="BE54" s="31"/>
      <c r="BF54" s="31"/>
      <c r="BG54" s="31"/>
      <c r="BH54" s="31"/>
      <c r="BI54" s="31"/>
      <c r="BJ54" s="31"/>
      <c r="BK54" s="31"/>
      <c r="BL54" s="31"/>
      <c r="BM54" s="31"/>
      <c r="BN54" s="31"/>
      <c r="BO54" s="31"/>
      <c r="BP54" s="31"/>
      <c r="BQ54" s="31"/>
      <c r="BR54" s="31"/>
      <c r="BS54" s="31"/>
      <c r="BT54" s="31"/>
      <c r="BU54" s="31"/>
      <c r="BV54" s="31"/>
      <c r="BW54" s="31"/>
      <c r="BX54" s="31"/>
      <c r="BY54" s="31"/>
      <c r="BZ54" s="31"/>
      <c r="CA54" s="31"/>
      <c r="CB54" s="31"/>
      <c r="CC54" s="31"/>
      <c r="CD54" s="31"/>
      <c r="CE54" s="31"/>
      <c r="CF54" s="31"/>
      <c r="CG54" s="31"/>
      <c r="CH54" s="31"/>
      <c r="CI54" s="31"/>
      <c r="CJ54" s="31"/>
      <c r="CK54" s="31"/>
      <c r="CL54" s="31"/>
      <c r="CM54" s="31"/>
      <c r="CN54" s="31"/>
      <c r="CO54" s="31"/>
      <c r="CP54" s="31"/>
      <c r="CQ54" s="31"/>
      <c r="CR54" s="31"/>
      <c r="CS54" s="31"/>
      <c r="CT54" s="31"/>
      <c r="CU54" s="31"/>
      <c r="CV54" s="31"/>
      <c r="CW54" s="31"/>
      <c r="CX54" s="31"/>
      <c r="CY54" s="31"/>
      <c r="CZ54" s="31"/>
      <c r="DA54" s="31"/>
      <c r="DB54" s="31"/>
      <c r="DC54" s="31"/>
      <c r="DD54" s="31"/>
      <c r="DE54" s="31"/>
      <c r="DF54" s="31"/>
      <c r="DG54" s="31"/>
      <c r="DH54" s="31"/>
      <c r="DI54" s="31"/>
      <c r="DJ54" s="31"/>
      <c r="DK54" s="31"/>
      <c r="DL54" s="31"/>
      <c r="DM54" s="31"/>
      <c r="DN54" s="31"/>
      <c r="DO54" s="31"/>
      <c r="DP54" s="31"/>
      <c r="DQ54" s="31"/>
      <c r="DR54" s="31"/>
      <c r="DS54" s="31"/>
      <c r="DT54" s="31"/>
      <c r="DU54" s="31"/>
      <c r="DV54" s="31"/>
      <c r="DW54" s="31"/>
      <c r="DX54" s="31"/>
      <c r="DY54" s="31"/>
      <c r="DZ54" s="31"/>
      <c r="EA54" s="31"/>
      <c r="EB54" s="31"/>
      <c r="EC54" s="31"/>
      <c r="ED54" s="31"/>
      <c r="EE54" s="31"/>
      <c r="EF54" s="31"/>
      <c r="EG54" s="31"/>
      <c r="EH54" s="31"/>
      <c r="EI54" s="31"/>
      <c r="EJ54" s="31"/>
      <c r="EK54" s="31"/>
      <c r="EL54" s="31"/>
      <c r="EM54" s="31"/>
      <c r="EN54" s="31"/>
      <c r="EO54" s="31"/>
      <c r="EP54" s="31"/>
      <c r="EQ54" s="31"/>
      <c r="ER54" s="31"/>
      <c r="ES54" s="31"/>
      <c r="ET54" s="31"/>
      <c r="EU54" s="31"/>
      <c r="EV54" s="31"/>
      <c r="EW54" s="31"/>
      <c r="EX54" s="31"/>
      <c r="EY54" s="31"/>
      <c r="EZ54" s="31"/>
      <c r="FA54" s="31"/>
      <c r="FB54" s="31"/>
      <c r="FC54" s="31"/>
      <c r="FD54" s="31"/>
      <c r="FE54" s="31"/>
      <c r="FF54" s="31"/>
      <c r="FG54" s="31"/>
      <c r="FH54" s="31"/>
      <c r="FI54" s="31"/>
      <c r="FJ54" s="31"/>
      <c r="FK54" s="31"/>
      <c r="FL54" s="31"/>
      <c r="FM54" s="31"/>
      <c r="FN54" s="31"/>
      <c r="FO54" s="31"/>
      <c r="FP54" s="31"/>
      <c r="FQ54" s="31"/>
      <c r="FR54" s="31"/>
      <c r="FS54" s="31"/>
      <c r="FT54" s="31"/>
    </row>
    <row r="55" spans="1:176" s="3" customFormat="1" ht="30" customHeight="1" thickBot="1">
      <c r="A55" s="45"/>
      <c r="B55" s="64" t="s">
        <v>83</v>
      </c>
      <c r="C55" s="59" t="s">
        <v>84</v>
      </c>
      <c r="D55" s="26">
        <v>0</v>
      </c>
      <c r="E55" s="86">
        <f>F38+1</f>
        <v>45831</v>
      </c>
      <c r="F55" s="86">
        <f>E55+0</f>
        <v>45831</v>
      </c>
      <c r="G55" s="104">
        <f>G41+1</f>
        <v>15</v>
      </c>
      <c r="H55">
        <f>NETWORKDAYS(E55,F55)</f>
        <v>1</v>
      </c>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c r="BA55" s="31"/>
      <c r="BB55" s="31"/>
      <c r="BC55" s="31"/>
      <c r="BD55" s="31"/>
      <c r="BE55" s="31"/>
      <c r="BF55" s="31"/>
      <c r="BG55" s="31"/>
      <c r="BH55" s="31"/>
      <c r="BI55" s="31"/>
      <c r="BJ55" s="31"/>
      <c r="BK55" s="31"/>
      <c r="BL55" s="31"/>
      <c r="BM55" s="31"/>
      <c r="BN55" s="31"/>
      <c r="BO55" s="31"/>
      <c r="BP55" s="31"/>
      <c r="BQ55" s="31"/>
      <c r="BR55" s="31"/>
      <c r="BS55" s="31"/>
      <c r="BT55" s="31"/>
      <c r="BU55" s="31"/>
      <c r="BV55" s="31"/>
      <c r="BW55" s="31"/>
      <c r="BX55" s="31"/>
      <c r="BY55" s="31"/>
      <c r="BZ55" s="31"/>
      <c r="CA55" s="31"/>
      <c r="CB55" s="31"/>
      <c r="CC55" s="31"/>
      <c r="CD55" s="31"/>
      <c r="CE55" s="31"/>
      <c r="CF55" s="31"/>
      <c r="CG55" s="31"/>
      <c r="CH55" s="31"/>
      <c r="CI55" s="31"/>
      <c r="CJ55" s="31"/>
      <c r="CK55" s="31"/>
      <c r="CL55" s="31"/>
      <c r="CM55" s="31"/>
      <c r="CN55" s="31"/>
      <c r="CO55" s="31"/>
      <c r="CP55" s="31"/>
      <c r="CQ55" s="31"/>
      <c r="CR55" s="31"/>
      <c r="CS55" s="31"/>
      <c r="CT55" s="31"/>
      <c r="CU55" s="31"/>
      <c r="CV55" s="31"/>
      <c r="CW55" s="31"/>
      <c r="CX55" s="31"/>
      <c r="CY55" s="31"/>
      <c r="CZ55" s="31"/>
      <c r="DA55" s="31"/>
      <c r="DB55" s="31"/>
      <c r="DC55" s="31"/>
      <c r="DD55" s="31"/>
      <c r="DE55" s="31"/>
      <c r="DF55" s="31"/>
      <c r="DG55" s="31"/>
      <c r="DH55" s="31"/>
      <c r="DI55" s="31"/>
      <c r="DJ55" s="31"/>
      <c r="DK55" s="31"/>
      <c r="DL55" s="31"/>
      <c r="DM55" s="31"/>
      <c r="DN55" s="31"/>
      <c r="DO55" s="31"/>
      <c r="DP55" s="31"/>
      <c r="DQ55" s="31"/>
      <c r="DR55" s="31"/>
      <c r="DS55" s="31"/>
      <c r="DT55" s="31"/>
      <c r="DU55" s="31"/>
      <c r="DV55" s="31"/>
      <c r="DW55" s="31"/>
      <c r="DX55" s="31"/>
      <c r="DY55" s="31"/>
      <c r="DZ55" s="31"/>
      <c r="EA55" s="31"/>
      <c r="EB55" s="31"/>
      <c r="EC55" s="31"/>
      <c r="ED55" s="31"/>
      <c r="EE55" s="31"/>
      <c r="EF55" s="31"/>
      <c r="EG55" s="31"/>
      <c r="EH55" s="31"/>
      <c r="EI55" s="31"/>
      <c r="EJ55" s="31"/>
      <c r="EK55" s="31"/>
      <c r="EL55" s="31"/>
      <c r="EM55" s="31"/>
      <c r="EN55" s="31"/>
      <c r="EO55" s="31"/>
      <c r="EP55" s="31"/>
      <c r="EQ55" s="31"/>
      <c r="ER55" s="31"/>
      <c r="ES55" s="31"/>
      <c r="ET55" s="31"/>
      <c r="EU55" s="31"/>
      <c r="EV55" s="31"/>
      <c r="EW55" s="31"/>
      <c r="EX55" s="31"/>
      <c r="EY55" s="31"/>
      <c r="EZ55" s="31"/>
      <c r="FA55" s="31"/>
      <c r="FB55" s="31"/>
      <c r="FC55" s="31"/>
      <c r="FD55" s="31"/>
      <c r="FE55" s="31"/>
      <c r="FF55" s="31"/>
      <c r="FG55" s="31"/>
      <c r="FH55" s="31"/>
      <c r="FI55" s="31"/>
      <c r="FJ55" s="31"/>
      <c r="FK55" s="31"/>
      <c r="FL55" s="31"/>
      <c r="FM55" s="31"/>
      <c r="FN55" s="31"/>
      <c r="FO55" s="31"/>
      <c r="FP55" s="31"/>
      <c r="FQ55" s="31"/>
      <c r="FR55" s="31"/>
      <c r="FS55" s="31"/>
      <c r="FT55" s="31"/>
    </row>
    <row r="56" spans="1:176" s="3" customFormat="1" ht="30" customHeight="1" thickBot="1">
      <c r="A56" s="45"/>
      <c r="B56" s="64" t="s">
        <v>85</v>
      </c>
      <c r="C56" s="59" t="s">
        <v>84</v>
      </c>
      <c r="D56" s="26">
        <v>0</v>
      </c>
      <c r="E56" s="86">
        <f>F57+1</f>
        <v>45859</v>
      </c>
      <c r="F56" s="86">
        <f>E56+2</f>
        <v>45861</v>
      </c>
      <c r="G56" s="104">
        <f>G57+1</f>
        <v>19</v>
      </c>
      <c r="H56">
        <f>NETWORKDAYS(E56,F56)</f>
        <v>3</v>
      </c>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1"/>
      <c r="BE56" s="31"/>
      <c r="BF56" s="31"/>
      <c r="BG56" s="31"/>
      <c r="BH56" s="31"/>
      <c r="BI56" s="31"/>
      <c r="BJ56" s="31"/>
      <c r="BK56" s="31"/>
      <c r="BL56" s="31"/>
      <c r="BM56" s="31"/>
      <c r="BN56" s="31"/>
      <c r="BO56" s="31"/>
      <c r="BP56" s="31"/>
      <c r="BQ56" s="31"/>
      <c r="BR56" s="31"/>
      <c r="BS56" s="31"/>
      <c r="BT56" s="31"/>
      <c r="BU56" s="31"/>
      <c r="BV56" s="31"/>
      <c r="BW56" s="31"/>
      <c r="BX56" s="31"/>
      <c r="BY56" s="31"/>
      <c r="BZ56" s="31"/>
      <c r="CA56" s="31"/>
      <c r="CB56" s="31"/>
      <c r="CC56" s="31"/>
      <c r="CD56" s="31"/>
      <c r="CE56" s="31"/>
      <c r="CF56" s="31"/>
      <c r="CG56" s="31"/>
      <c r="CH56" s="31"/>
      <c r="CI56" s="31"/>
      <c r="CJ56" s="31"/>
      <c r="CK56" s="31"/>
      <c r="CL56" s="31"/>
      <c r="CM56" s="31"/>
      <c r="CN56" s="31"/>
      <c r="CO56" s="31"/>
      <c r="CP56" s="31"/>
      <c r="CQ56" s="31"/>
      <c r="CR56" s="31"/>
      <c r="CS56" s="31"/>
      <c r="CT56" s="31"/>
      <c r="CU56" s="31"/>
      <c r="CV56" s="31"/>
      <c r="CW56" s="31"/>
      <c r="CX56" s="31"/>
      <c r="CY56" s="31"/>
      <c r="CZ56" s="31"/>
      <c r="DA56" s="31"/>
      <c r="DB56" s="31"/>
      <c r="DC56" s="31"/>
      <c r="DD56" s="31"/>
      <c r="DE56" s="31"/>
      <c r="DF56" s="31"/>
      <c r="DG56" s="31"/>
      <c r="DH56" s="31"/>
      <c r="DI56" s="31"/>
      <c r="DJ56" s="31"/>
      <c r="DK56" s="31"/>
      <c r="DL56" s="31"/>
      <c r="DM56" s="31"/>
      <c r="DN56" s="31"/>
      <c r="DO56" s="31"/>
      <c r="DP56" s="31"/>
      <c r="DQ56" s="31"/>
      <c r="DR56" s="31"/>
      <c r="DS56" s="31"/>
      <c r="DT56" s="31"/>
      <c r="DU56" s="31"/>
      <c r="DV56" s="31"/>
      <c r="DW56" s="31"/>
      <c r="DX56" s="31"/>
      <c r="DY56" s="31"/>
      <c r="DZ56" s="31"/>
      <c r="EA56" s="31"/>
      <c r="EB56" s="31"/>
      <c r="EC56" s="31"/>
      <c r="ED56" s="31"/>
      <c r="EE56" s="31"/>
      <c r="EF56" s="31"/>
      <c r="EG56" s="31"/>
      <c r="EH56" s="31"/>
      <c r="EI56" s="31"/>
      <c r="EJ56" s="31"/>
      <c r="EK56" s="31"/>
      <c r="EL56" s="31"/>
      <c r="EM56" s="31"/>
      <c r="EN56" s="31"/>
      <c r="EO56" s="31"/>
      <c r="EP56" s="31"/>
      <c r="EQ56" s="31"/>
      <c r="ER56" s="31"/>
      <c r="ES56" s="31"/>
      <c r="ET56" s="31"/>
      <c r="EU56" s="31"/>
      <c r="EV56" s="31"/>
      <c r="EW56" s="31"/>
      <c r="EX56" s="31"/>
      <c r="EY56" s="31"/>
      <c r="EZ56" s="31"/>
      <c r="FA56" s="31"/>
      <c r="FB56" s="31"/>
      <c r="FC56" s="31"/>
      <c r="FD56" s="31"/>
      <c r="FE56" s="31"/>
      <c r="FF56" s="31"/>
      <c r="FG56" s="31"/>
      <c r="FH56" s="31"/>
      <c r="FI56" s="31"/>
      <c r="FJ56" s="31"/>
      <c r="FK56" s="31"/>
      <c r="FL56" s="31"/>
      <c r="FM56" s="31"/>
      <c r="FN56" s="31"/>
      <c r="FO56" s="31"/>
      <c r="FP56" s="31"/>
      <c r="FQ56" s="31"/>
      <c r="FR56" s="31"/>
      <c r="FS56" s="31"/>
      <c r="FT56" s="31"/>
    </row>
    <row r="57" spans="1:176" s="3" customFormat="1" ht="30" customHeight="1" thickBot="1">
      <c r="A57" s="45"/>
      <c r="B57" s="64" t="s">
        <v>86</v>
      </c>
      <c r="C57" s="59" t="s">
        <v>84</v>
      </c>
      <c r="D57" s="26">
        <v>0</v>
      </c>
      <c r="E57" s="86">
        <f>F58+1</f>
        <v>45852</v>
      </c>
      <c r="F57" s="86">
        <f>E57+6</f>
        <v>45858</v>
      </c>
      <c r="G57" s="104">
        <f>G58+1</f>
        <v>18</v>
      </c>
      <c r="H57">
        <f>NETWORKDAYS(E57,F57)</f>
        <v>5</v>
      </c>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c r="BA57" s="31"/>
      <c r="BB57" s="31"/>
      <c r="BC57" s="31"/>
      <c r="BD57" s="31"/>
      <c r="BE57" s="31"/>
      <c r="BF57" s="31"/>
      <c r="BG57" s="31"/>
      <c r="BH57" s="31"/>
      <c r="BI57" s="31"/>
      <c r="BJ57" s="31"/>
      <c r="BK57" s="31"/>
      <c r="BL57" s="31"/>
      <c r="BM57" s="31"/>
      <c r="BN57" s="31"/>
      <c r="BO57" s="31"/>
      <c r="BP57" s="31"/>
      <c r="BQ57" s="31"/>
      <c r="BR57" s="31"/>
      <c r="BS57" s="31"/>
      <c r="BT57" s="31"/>
      <c r="BU57" s="31"/>
      <c r="BV57" s="31"/>
      <c r="BW57" s="31"/>
      <c r="BX57" s="31"/>
      <c r="BY57" s="31"/>
      <c r="BZ57" s="31"/>
      <c r="CA57" s="31"/>
      <c r="CB57" s="31"/>
      <c r="CC57" s="31"/>
      <c r="CD57" s="31"/>
      <c r="CE57" s="31"/>
      <c r="CF57" s="31"/>
      <c r="CG57" s="31"/>
      <c r="CH57" s="31"/>
      <c r="CI57" s="31"/>
      <c r="CJ57" s="31"/>
      <c r="CK57" s="31"/>
      <c r="CL57" s="31"/>
      <c r="CM57" s="31"/>
      <c r="CN57" s="31"/>
      <c r="CO57" s="31"/>
      <c r="CP57" s="31"/>
      <c r="CQ57" s="31"/>
      <c r="CR57" s="31"/>
      <c r="CS57" s="31"/>
      <c r="CT57" s="31"/>
      <c r="CU57" s="31"/>
      <c r="CV57" s="31"/>
      <c r="CW57" s="31"/>
      <c r="CX57" s="31"/>
      <c r="CY57" s="31"/>
      <c r="CZ57" s="31"/>
      <c r="DA57" s="31"/>
      <c r="DB57" s="31"/>
      <c r="DC57" s="31"/>
      <c r="DD57" s="31"/>
      <c r="DE57" s="31"/>
      <c r="DF57" s="31"/>
      <c r="DG57" s="31"/>
      <c r="DH57" s="31"/>
      <c r="DI57" s="31"/>
      <c r="DJ57" s="31"/>
      <c r="DK57" s="31"/>
      <c r="DL57" s="31"/>
      <c r="DM57" s="31"/>
      <c r="DN57" s="31"/>
      <c r="DO57" s="31"/>
      <c r="DP57" s="31"/>
      <c r="DQ57" s="31"/>
      <c r="DR57" s="31"/>
      <c r="DS57" s="31"/>
      <c r="DT57" s="31"/>
      <c r="DU57" s="31"/>
      <c r="DV57" s="31"/>
      <c r="DW57" s="31"/>
      <c r="DX57" s="31"/>
      <c r="DY57" s="31"/>
      <c r="DZ57" s="31"/>
      <c r="EA57" s="31"/>
      <c r="EB57" s="31"/>
      <c r="EC57" s="31"/>
      <c r="ED57" s="31"/>
      <c r="EE57" s="31"/>
      <c r="EF57" s="31"/>
      <c r="EG57" s="31"/>
      <c r="EH57" s="31"/>
      <c r="EI57" s="31"/>
      <c r="EJ57" s="31"/>
      <c r="EK57" s="31"/>
      <c r="EL57" s="31"/>
      <c r="EM57" s="31"/>
      <c r="EN57" s="31"/>
      <c r="EO57" s="31"/>
      <c r="EP57" s="31"/>
      <c r="EQ57" s="31"/>
      <c r="ER57" s="31"/>
      <c r="ES57" s="31"/>
      <c r="ET57" s="31"/>
      <c r="EU57" s="31"/>
      <c r="EV57" s="31"/>
      <c r="EW57" s="31"/>
      <c r="EX57" s="31"/>
      <c r="EY57" s="31"/>
      <c r="EZ57" s="31"/>
      <c r="FA57" s="31"/>
      <c r="FB57" s="31"/>
      <c r="FC57" s="31"/>
      <c r="FD57" s="31"/>
      <c r="FE57" s="31"/>
      <c r="FF57" s="31"/>
      <c r="FG57" s="31"/>
      <c r="FH57" s="31"/>
      <c r="FI57" s="31"/>
      <c r="FJ57" s="31"/>
      <c r="FK57" s="31"/>
      <c r="FL57" s="31"/>
      <c r="FM57" s="31"/>
      <c r="FN57" s="31"/>
      <c r="FO57" s="31"/>
      <c r="FP57" s="31"/>
      <c r="FQ57" s="31"/>
      <c r="FR57" s="31"/>
      <c r="FS57" s="31"/>
      <c r="FT57" s="31"/>
    </row>
    <row r="58" spans="1:176" s="3" customFormat="1" ht="30" customHeight="1" thickBot="1">
      <c r="A58" s="45"/>
      <c r="B58" s="64" t="s">
        <v>87</v>
      </c>
      <c r="C58" s="59" t="s">
        <v>84</v>
      </c>
      <c r="D58" s="26">
        <v>0</v>
      </c>
      <c r="E58" s="86">
        <f>F63+1</f>
        <v>45838</v>
      </c>
      <c r="F58" s="86">
        <f>E58+13</f>
        <v>45851</v>
      </c>
      <c r="G58" s="104">
        <f>G63+1</f>
        <v>17</v>
      </c>
      <c r="H58">
        <f>NETWORKDAYS(E58,F58)</f>
        <v>10</v>
      </c>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c r="AV58" s="31"/>
      <c r="AW58" s="31"/>
      <c r="AX58" s="31"/>
      <c r="AY58" s="31"/>
      <c r="AZ58" s="31"/>
      <c r="BA58" s="31"/>
      <c r="BB58" s="31"/>
      <c r="BC58" s="31"/>
      <c r="BD58" s="31"/>
      <c r="BE58" s="31"/>
      <c r="BF58" s="31"/>
      <c r="BG58" s="31"/>
      <c r="BH58" s="31"/>
      <c r="BI58" s="31"/>
      <c r="BJ58" s="31"/>
      <c r="BK58" s="31"/>
      <c r="BL58" s="31"/>
      <c r="BM58" s="31"/>
      <c r="BN58" s="31"/>
      <c r="BO58" s="31"/>
      <c r="BP58" s="31"/>
      <c r="BQ58" s="31"/>
      <c r="BR58" s="31"/>
      <c r="BS58" s="31"/>
      <c r="BT58" s="31"/>
      <c r="BU58" s="31"/>
      <c r="BV58" s="31"/>
      <c r="BW58" s="31"/>
      <c r="BX58" s="31"/>
      <c r="BY58" s="31"/>
      <c r="BZ58" s="31"/>
      <c r="CA58" s="31"/>
      <c r="CB58" s="31"/>
      <c r="CC58" s="31"/>
      <c r="CD58" s="31"/>
      <c r="CE58" s="31"/>
      <c r="CF58" s="31"/>
      <c r="CG58" s="31"/>
      <c r="CH58" s="31"/>
      <c r="CI58" s="31"/>
      <c r="CJ58" s="31"/>
      <c r="CK58" s="31"/>
      <c r="CL58" s="31"/>
      <c r="CM58" s="31"/>
      <c r="CN58" s="31"/>
      <c r="CO58" s="31"/>
      <c r="CP58" s="31"/>
      <c r="CQ58" s="31"/>
      <c r="CR58" s="31"/>
      <c r="CS58" s="31"/>
      <c r="CT58" s="31"/>
      <c r="CU58" s="31"/>
      <c r="CV58" s="31"/>
      <c r="CW58" s="31"/>
      <c r="CX58" s="31"/>
      <c r="CY58" s="31"/>
      <c r="CZ58" s="31"/>
      <c r="DA58" s="31"/>
      <c r="DB58" s="31"/>
      <c r="DC58" s="31"/>
      <c r="DD58" s="31"/>
      <c r="DE58" s="31"/>
      <c r="DF58" s="31"/>
      <c r="DG58" s="31"/>
      <c r="DH58" s="31"/>
      <c r="DI58" s="31"/>
      <c r="DJ58" s="31"/>
      <c r="DK58" s="31"/>
      <c r="DL58" s="31"/>
      <c r="DM58" s="31"/>
      <c r="DN58" s="31"/>
      <c r="DO58" s="31"/>
      <c r="DP58" s="31"/>
      <c r="DQ58" s="31"/>
      <c r="DR58" s="31"/>
      <c r="DS58" s="31"/>
      <c r="DT58" s="31"/>
      <c r="DU58" s="31"/>
      <c r="DV58" s="31"/>
      <c r="DW58" s="31"/>
      <c r="DX58" s="31"/>
      <c r="DY58" s="31"/>
      <c r="DZ58" s="31"/>
      <c r="EA58" s="31"/>
      <c r="EB58" s="31"/>
      <c r="EC58" s="31"/>
      <c r="ED58" s="31"/>
      <c r="EE58" s="31"/>
      <c r="EF58" s="31"/>
      <c r="EG58" s="31"/>
      <c r="EH58" s="31"/>
      <c r="EI58" s="31"/>
      <c r="EJ58" s="31"/>
      <c r="EK58" s="31"/>
      <c r="EL58" s="31"/>
      <c r="EM58" s="31"/>
      <c r="EN58" s="31"/>
      <c r="EO58" s="31"/>
      <c r="EP58" s="31"/>
      <c r="EQ58" s="31"/>
      <c r="ER58" s="31"/>
      <c r="ES58" s="31"/>
      <c r="ET58" s="31"/>
      <c r="EU58" s="31"/>
      <c r="EV58" s="31"/>
      <c r="EW58" s="31"/>
      <c r="EX58" s="31"/>
      <c r="EY58" s="31"/>
      <c r="EZ58" s="31"/>
      <c r="FA58" s="31"/>
      <c r="FB58" s="31"/>
      <c r="FC58" s="31"/>
      <c r="FD58" s="31"/>
      <c r="FE58" s="31"/>
      <c r="FF58" s="31"/>
      <c r="FG58" s="31"/>
      <c r="FH58" s="31"/>
      <c r="FI58" s="31"/>
      <c r="FJ58" s="31"/>
      <c r="FK58" s="31"/>
      <c r="FL58" s="31"/>
      <c r="FM58" s="31"/>
      <c r="FN58" s="31"/>
      <c r="FO58" s="31"/>
      <c r="FP58" s="31"/>
      <c r="FQ58" s="31"/>
      <c r="FR58" s="31"/>
      <c r="FS58" s="31"/>
      <c r="FT58" s="31"/>
    </row>
    <row r="59" spans="1:176" s="3" customFormat="1" ht="30" customHeight="1" thickBot="1">
      <c r="A59" s="45"/>
      <c r="B59" s="96" t="s">
        <v>88</v>
      </c>
      <c r="C59" s="93"/>
      <c r="D59" s="94"/>
      <c r="E59" s="95"/>
      <c r="F59" s="95"/>
      <c r="G59" s="14"/>
      <c r="H59">
        <f>NETWORKDAYS(E59,F59)</f>
        <v>0</v>
      </c>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c r="AS59" s="31"/>
      <c r="AT59" s="31"/>
      <c r="AU59" s="31"/>
      <c r="AV59" s="31"/>
      <c r="AW59" s="31"/>
      <c r="AX59" s="31"/>
      <c r="AY59" s="31"/>
      <c r="AZ59" s="31"/>
      <c r="BA59" s="31"/>
      <c r="BB59" s="31"/>
      <c r="BC59" s="31"/>
      <c r="BD59" s="31"/>
      <c r="BE59" s="31"/>
      <c r="BF59" s="31"/>
      <c r="BG59" s="31"/>
      <c r="BH59" s="31"/>
      <c r="BI59" s="31"/>
      <c r="BJ59" s="31"/>
      <c r="BK59" s="31"/>
      <c r="BL59" s="31"/>
      <c r="BM59" s="31"/>
      <c r="BN59" s="31"/>
      <c r="BO59" s="31"/>
      <c r="BP59" s="31"/>
      <c r="BQ59" s="31"/>
      <c r="BR59" s="31"/>
      <c r="BS59" s="31"/>
      <c r="BT59" s="31"/>
      <c r="BU59" s="31"/>
      <c r="BV59" s="31"/>
      <c r="BW59" s="31"/>
      <c r="BX59" s="31"/>
      <c r="BY59" s="31"/>
      <c r="BZ59" s="31"/>
      <c r="CA59" s="31"/>
      <c r="CB59" s="31"/>
      <c r="CC59" s="31"/>
      <c r="CD59" s="31"/>
      <c r="CE59" s="31"/>
      <c r="CF59" s="31"/>
      <c r="CG59" s="31"/>
      <c r="CH59" s="31"/>
      <c r="CI59" s="31"/>
      <c r="CJ59" s="31"/>
      <c r="CK59" s="31"/>
      <c r="CL59" s="31"/>
      <c r="CM59" s="31"/>
      <c r="CN59" s="31"/>
      <c r="CO59" s="31"/>
      <c r="CP59" s="31"/>
      <c r="CQ59" s="31"/>
      <c r="CR59" s="31"/>
      <c r="CS59" s="31"/>
      <c r="CT59" s="31"/>
      <c r="CU59" s="31"/>
      <c r="CV59" s="31"/>
      <c r="CW59" s="31"/>
      <c r="CX59" s="31"/>
      <c r="CY59" s="31"/>
      <c r="CZ59" s="31"/>
      <c r="DA59" s="31"/>
      <c r="DB59" s="31"/>
      <c r="DC59" s="31"/>
      <c r="DD59" s="31"/>
      <c r="DE59" s="31"/>
      <c r="DF59" s="31"/>
      <c r="DG59" s="31"/>
      <c r="DH59" s="31"/>
      <c r="DI59" s="31"/>
      <c r="DJ59" s="31"/>
      <c r="DK59" s="31"/>
      <c r="DL59" s="31"/>
      <c r="DM59" s="31"/>
      <c r="DN59" s="31"/>
      <c r="DO59" s="31"/>
      <c r="DP59" s="31"/>
      <c r="DQ59" s="31"/>
      <c r="DR59" s="31"/>
      <c r="DS59" s="31"/>
      <c r="DT59" s="31"/>
      <c r="DU59" s="31"/>
      <c r="DV59" s="31"/>
      <c r="DW59" s="31"/>
      <c r="DX59" s="31"/>
      <c r="DY59" s="31"/>
      <c r="DZ59" s="31"/>
      <c r="EA59" s="31"/>
      <c r="EB59" s="31"/>
      <c r="EC59" s="31"/>
      <c r="ED59" s="31"/>
      <c r="EE59" s="31"/>
      <c r="EF59" s="31"/>
      <c r="EG59" s="31"/>
      <c r="EH59" s="31"/>
      <c r="EI59" s="31"/>
      <c r="EJ59" s="31"/>
      <c r="EK59" s="31"/>
      <c r="EL59" s="31"/>
      <c r="EM59" s="31"/>
      <c r="EN59" s="31"/>
      <c r="EO59" s="31"/>
      <c r="EP59" s="31"/>
      <c r="EQ59" s="31"/>
      <c r="ER59" s="31"/>
      <c r="ES59" s="31"/>
      <c r="ET59" s="31"/>
      <c r="EU59" s="31"/>
      <c r="EV59" s="31"/>
      <c r="EW59" s="31"/>
      <c r="EX59" s="31"/>
      <c r="EY59" s="31"/>
      <c r="EZ59" s="31"/>
      <c r="FA59" s="31"/>
      <c r="FB59" s="31"/>
      <c r="FC59" s="31"/>
      <c r="FD59" s="31"/>
      <c r="FE59" s="31"/>
      <c r="FF59" s="31"/>
      <c r="FG59" s="31"/>
      <c r="FH59" s="31"/>
      <c r="FI59" s="31"/>
      <c r="FJ59" s="31"/>
      <c r="FK59" s="31"/>
      <c r="FL59" s="31"/>
      <c r="FM59" s="31"/>
      <c r="FN59" s="31"/>
      <c r="FO59" s="31"/>
      <c r="FP59" s="31"/>
      <c r="FQ59" s="31"/>
      <c r="FR59" s="31"/>
      <c r="FS59" s="31"/>
      <c r="FT59" s="31"/>
    </row>
    <row r="60" spans="1:176" s="3" customFormat="1" ht="30" customHeight="1" thickBot="1">
      <c r="A60" s="45"/>
      <c r="B60" s="89" t="s">
        <v>89</v>
      </c>
      <c r="C60" s="90" t="s">
        <v>84</v>
      </c>
      <c r="D60" s="91">
        <v>0</v>
      </c>
      <c r="E60" s="92">
        <v>45768</v>
      </c>
      <c r="F60" s="92">
        <f>E60+0</f>
        <v>45768</v>
      </c>
      <c r="G60" s="104">
        <v>1</v>
      </c>
      <c r="H60">
        <f>NETWORKDAYS(E60,F60)</f>
        <v>1</v>
      </c>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c r="AS60" s="31"/>
      <c r="AT60" s="31"/>
      <c r="AU60" s="31"/>
      <c r="AV60" s="31"/>
      <c r="AW60" s="31"/>
      <c r="AX60" s="31"/>
      <c r="AY60" s="31"/>
      <c r="AZ60" s="31"/>
      <c r="BA60" s="31"/>
      <c r="BB60" s="31"/>
      <c r="BC60" s="31"/>
      <c r="BD60" s="31"/>
      <c r="BE60" s="31"/>
      <c r="BF60" s="31"/>
      <c r="BG60" s="31"/>
      <c r="BH60" s="31"/>
      <c r="BI60" s="31"/>
      <c r="BJ60" s="31"/>
      <c r="BK60" s="31"/>
      <c r="BL60" s="31"/>
      <c r="BM60" s="31"/>
      <c r="BN60" s="31"/>
      <c r="BO60" s="31"/>
      <c r="BP60" s="31"/>
      <c r="BQ60" s="31"/>
      <c r="BR60" s="31"/>
      <c r="BS60" s="31"/>
      <c r="BT60" s="31"/>
      <c r="BU60" s="31"/>
      <c r="BV60" s="31"/>
      <c r="BW60" s="31"/>
      <c r="BX60" s="31"/>
      <c r="BY60" s="31"/>
      <c r="BZ60" s="31"/>
      <c r="CA60" s="31"/>
      <c r="CB60" s="31"/>
      <c r="CC60" s="31"/>
      <c r="CD60" s="31"/>
      <c r="CE60" s="31"/>
      <c r="CF60" s="31"/>
      <c r="CG60" s="31"/>
      <c r="CH60" s="31"/>
      <c r="CI60" s="31"/>
      <c r="CJ60" s="31"/>
      <c r="CK60" s="31"/>
      <c r="CL60" s="31"/>
      <c r="CM60" s="31"/>
      <c r="CN60" s="31"/>
      <c r="CO60" s="31"/>
      <c r="CP60" s="31"/>
      <c r="CQ60" s="31"/>
      <c r="CR60" s="31"/>
      <c r="CS60" s="31"/>
      <c r="CT60" s="31"/>
      <c r="CU60" s="31"/>
      <c r="CV60" s="31"/>
      <c r="CW60" s="31"/>
      <c r="CX60" s="31"/>
      <c r="CY60" s="31"/>
      <c r="CZ60" s="31"/>
      <c r="DA60" s="31"/>
      <c r="DB60" s="31"/>
      <c r="DC60" s="31"/>
      <c r="DD60" s="31"/>
      <c r="DE60" s="31"/>
      <c r="DF60" s="31"/>
      <c r="DG60" s="31"/>
      <c r="DH60" s="31"/>
      <c r="DI60" s="31"/>
      <c r="DJ60" s="31"/>
      <c r="DK60" s="31"/>
      <c r="DL60" s="31"/>
      <c r="DM60" s="31"/>
      <c r="DN60" s="31"/>
      <c r="DO60" s="31"/>
      <c r="DP60" s="31"/>
      <c r="DQ60" s="31"/>
      <c r="DR60" s="31"/>
      <c r="DS60" s="31"/>
      <c r="DT60" s="31"/>
      <c r="DU60" s="31"/>
      <c r="DV60" s="31"/>
      <c r="DW60" s="31"/>
      <c r="DX60" s="31"/>
      <c r="DY60" s="31"/>
      <c r="DZ60" s="31"/>
      <c r="EA60" s="31"/>
      <c r="EB60" s="31"/>
      <c r="EC60" s="31"/>
      <c r="ED60" s="31"/>
      <c r="EE60" s="31"/>
      <c r="EF60" s="31"/>
      <c r="EG60" s="31"/>
      <c r="EH60" s="31"/>
      <c r="EI60" s="31"/>
      <c r="EJ60" s="31"/>
      <c r="EK60" s="31"/>
      <c r="EL60" s="31"/>
      <c r="EM60" s="31"/>
      <c r="EN60" s="31"/>
      <c r="EO60" s="31"/>
      <c r="EP60" s="31"/>
      <c r="EQ60" s="31"/>
      <c r="ER60" s="31"/>
      <c r="ES60" s="31"/>
      <c r="ET60" s="31"/>
      <c r="EU60" s="31"/>
      <c r="EV60" s="31"/>
      <c r="EW60" s="31"/>
      <c r="EX60" s="31"/>
      <c r="EY60" s="31"/>
      <c r="EZ60" s="31"/>
      <c r="FA60" s="31"/>
      <c r="FB60" s="31"/>
      <c r="FC60" s="31"/>
      <c r="FD60" s="31"/>
      <c r="FE60" s="31"/>
      <c r="FF60" s="31"/>
      <c r="FG60" s="31"/>
      <c r="FH60" s="31"/>
      <c r="FI60" s="31"/>
      <c r="FJ60" s="31"/>
      <c r="FK60" s="31"/>
      <c r="FL60" s="31"/>
      <c r="FM60" s="31"/>
      <c r="FN60" s="31"/>
      <c r="FO60" s="31"/>
      <c r="FP60" s="31"/>
      <c r="FQ60" s="31"/>
      <c r="FR60" s="31"/>
      <c r="FS60" s="31"/>
      <c r="FT60" s="31"/>
    </row>
    <row r="61" spans="1:176" s="3" customFormat="1" ht="30" customHeight="1" thickBot="1">
      <c r="A61" s="45"/>
      <c r="B61" s="89" t="s">
        <v>90</v>
      </c>
      <c r="C61" s="90" t="s">
        <v>84</v>
      </c>
      <c r="D61" s="91">
        <v>0</v>
      </c>
      <c r="E61" s="92">
        <f>E55</f>
        <v>45831</v>
      </c>
      <c r="F61" s="92">
        <f>E61+0</f>
        <v>45831</v>
      </c>
      <c r="G61" s="104">
        <f>G41+1</f>
        <v>15</v>
      </c>
      <c r="H61">
        <f>NETWORKDAYS(E61,F61)</f>
        <v>1</v>
      </c>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1"/>
      <c r="AN61" s="31"/>
      <c r="AO61" s="31"/>
      <c r="AP61" s="31"/>
      <c r="AQ61" s="31"/>
      <c r="AR61" s="31"/>
      <c r="AS61" s="31"/>
      <c r="AT61" s="31"/>
      <c r="AU61" s="31"/>
      <c r="AV61" s="31"/>
      <c r="AW61" s="31"/>
      <c r="AX61" s="31"/>
      <c r="AY61" s="31"/>
      <c r="AZ61" s="31"/>
      <c r="BA61" s="31"/>
      <c r="BB61" s="31"/>
      <c r="BC61" s="31"/>
      <c r="BD61" s="31"/>
      <c r="BE61" s="31"/>
      <c r="BF61" s="31"/>
      <c r="BG61" s="31"/>
      <c r="BH61" s="31"/>
      <c r="BI61" s="31"/>
      <c r="BJ61" s="31"/>
      <c r="BK61" s="31"/>
      <c r="BL61" s="31"/>
      <c r="BM61" s="31"/>
      <c r="BN61" s="31"/>
      <c r="BO61" s="31"/>
      <c r="BP61" s="31"/>
      <c r="BQ61" s="31"/>
      <c r="BR61" s="31"/>
      <c r="BS61" s="31"/>
      <c r="BT61" s="31"/>
      <c r="BU61" s="31"/>
      <c r="BV61" s="31"/>
      <c r="BW61" s="31"/>
      <c r="BX61" s="31"/>
      <c r="BY61" s="31"/>
      <c r="BZ61" s="31"/>
      <c r="CA61" s="31"/>
      <c r="CB61" s="31"/>
      <c r="CC61" s="31"/>
      <c r="CD61" s="31"/>
      <c r="CE61" s="31"/>
      <c r="CF61" s="31"/>
      <c r="CG61" s="31"/>
      <c r="CH61" s="31"/>
      <c r="CI61" s="31"/>
      <c r="CJ61" s="31"/>
      <c r="CK61" s="31"/>
      <c r="CL61" s="31"/>
      <c r="CM61" s="31"/>
      <c r="CN61" s="31"/>
      <c r="CO61" s="31"/>
      <c r="CP61" s="31"/>
      <c r="CQ61" s="31"/>
      <c r="CR61" s="31"/>
      <c r="CS61" s="31"/>
      <c r="CT61" s="31"/>
      <c r="CU61" s="31"/>
      <c r="CV61" s="31"/>
      <c r="CW61" s="31"/>
      <c r="CX61" s="31"/>
      <c r="CY61" s="31"/>
      <c r="CZ61" s="31"/>
      <c r="DA61" s="31"/>
      <c r="DB61" s="31"/>
      <c r="DC61" s="31"/>
      <c r="DD61" s="31"/>
      <c r="DE61" s="31"/>
      <c r="DF61" s="31"/>
      <c r="DG61" s="31"/>
      <c r="DH61" s="31"/>
      <c r="DI61" s="31"/>
      <c r="DJ61" s="31"/>
      <c r="DK61" s="31"/>
      <c r="DL61" s="31"/>
      <c r="DM61" s="31"/>
      <c r="DN61" s="31"/>
      <c r="DO61" s="31"/>
      <c r="DP61" s="31"/>
      <c r="DQ61" s="31"/>
      <c r="DR61" s="31"/>
      <c r="DS61" s="31"/>
      <c r="DT61" s="31"/>
      <c r="DU61" s="31"/>
      <c r="DV61" s="31"/>
      <c r="DW61" s="31"/>
      <c r="DX61" s="31"/>
      <c r="DY61" s="31"/>
      <c r="DZ61" s="31"/>
      <c r="EA61" s="31"/>
      <c r="EB61" s="31"/>
      <c r="EC61" s="31"/>
      <c r="ED61" s="31"/>
      <c r="EE61" s="31"/>
      <c r="EF61" s="31"/>
      <c r="EG61" s="31"/>
      <c r="EH61" s="31"/>
      <c r="EI61" s="31"/>
      <c r="EJ61" s="31"/>
      <c r="EK61" s="31"/>
      <c r="EL61" s="31"/>
      <c r="EM61" s="31"/>
      <c r="EN61" s="31"/>
      <c r="EO61" s="31"/>
      <c r="EP61" s="31"/>
      <c r="EQ61" s="31"/>
      <c r="ER61" s="31"/>
      <c r="ES61" s="31"/>
      <c r="ET61" s="31"/>
      <c r="EU61" s="31"/>
      <c r="EV61" s="31"/>
      <c r="EW61" s="31"/>
      <c r="EX61" s="31"/>
      <c r="EY61" s="31"/>
      <c r="EZ61" s="31"/>
      <c r="FA61" s="31"/>
      <c r="FB61" s="31"/>
      <c r="FC61" s="31"/>
      <c r="FD61" s="31"/>
      <c r="FE61" s="31"/>
      <c r="FF61" s="31"/>
      <c r="FG61" s="31"/>
      <c r="FH61" s="31"/>
      <c r="FI61" s="31"/>
      <c r="FJ61" s="31"/>
      <c r="FK61" s="31"/>
      <c r="FL61" s="31"/>
      <c r="FM61" s="31"/>
      <c r="FN61" s="31"/>
      <c r="FO61" s="31"/>
      <c r="FP61" s="31"/>
      <c r="FQ61" s="31"/>
      <c r="FR61" s="31"/>
      <c r="FS61" s="31"/>
      <c r="FT61" s="31"/>
    </row>
    <row r="62" spans="1:176" s="3" customFormat="1" ht="30" customHeight="1" thickBot="1">
      <c r="A62" s="45"/>
      <c r="B62" s="89" t="s">
        <v>91</v>
      </c>
      <c r="C62" s="90" t="s">
        <v>84</v>
      </c>
      <c r="D62" s="91">
        <v>0</v>
      </c>
      <c r="E62" s="92">
        <f>F56</f>
        <v>45861</v>
      </c>
      <c r="F62" s="92">
        <f>E62+1</f>
        <v>45862</v>
      </c>
      <c r="G62" s="104">
        <f>G56+1</f>
        <v>20</v>
      </c>
      <c r="H62">
        <f>NETWORKDAYS(E62,F62)</f>
        <v>2</v>
      </c>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1"/>
      <c r="AO62" s="31"/>
      <c r="AP62" s="31"/>
      <c r="AQ62" s="31"/>
      <c r="AR62" s="31"/>
      <c r="AS62" s="31"/>
      <c r="AT62" s="31"/>
      <c r="AU62" s="31"/>
      <c r="AV62" s="31"/>
      <c r="AW62" s="31"/>
      <c r="AX62" s="31"/>
      <c r="AY62" s="31"/>
      <c r="AZ62" s="31"/>
      <c r="BA62" s="31"/>
      <c r="BB62" s="31"/>
      <c r="BC62" s="31"/>
      <c r="BD62" s="31"/>
      <c r="BE62" s="31"/>
      <c r="BF62" s="31"/>
      <c r="BG62" s="31"/>
      <c r="BH62" s="31"/>
      <c r="BI62" s="31"/>
      <c r="BJ62" s="31"/>
      <c r="BK62" s="31"/>
      <c r="BL62" s="31"/>
      <c r="BM62" s="31"/>
      <c r="BN62" s="31"/>
      <c r="BO62" s="31"/>
      <c r="BP62" s="31"/>
      <c r="BQ62" s="31"/>
      <c r="BR62" s="31"/>
      <c r="BS62" s="31"/>
      <c r="BT62" s="31"/>
      <c r="BU62" s="31"/>
      <c r="BV62" s="31"/>
      <c r="BW62" s="31"/>
      <c r="BX62" s="31"/>
      <c r="BY62" s="31"/>
      <c r="BZ62" s="31"/>
      <c r="CA62" s="31"/>
      <c r="CB62" s="31"/>
      <c r="CC62" s="31"/>
      <c r="CD62" s="31"/>
      <c r="CE62" s="31"/>
      <c r="CF62" s="31"/>
      <c r="CG62" s="31"/>
      <c r="CH62" s="31"/>
      <c r="CI62" s="31"/>
      <c r="CJ62" s="31"/>
      <c r="CK62" s="31"/>
      <c r="CL62" s="31"/>
      <c r="CM62" s="31"/>
      <c r="CN62" s="31"/>
      <c r="CO62" s="31"/>
      <c r="CP62" s="31"/>
      <c r="CQ62" s="31"/>
      <c r="CR62" s="31"/>
      <c r="CS62" s="31"/>
      <c r="CT62" s="31"/>
      <c r="CU62" s="31"/>
      <c r="CV62" s="31"/>
      <c r="CW62" s="31"/>
      <c r="CX62" s="31"/>
      <c r="CY62" s="31"/>
      <c r="CZ62" s="31"/>
      <c r="DA62" s="31"/>
      <c r="DB62" s="31"/>
      <c r="DC62" s="31"/>
      <c r="DD62" s="31"/>
      <c r="DE62" s="31"/>
      <c r="DF62" s="31"/>
      <c r="DG62" s="31"/>
      <c r="DH62" s="31"/>
      <c r="DI62" s="31"/>
      <c r="DJ62" s="31"/>
      <c r="DK62" s="31"/>
      <c r="DL62" s="31"/>
      <c r="DM62" s="31"/>
      <c r="DN62" s="31"/>
      <c r="DO62" s="31"/>
      <c r="DP62" s="31"/>
      <c r="DQ62" s="31"/>
      <c r="DR62" s="31"/>
      <c r="DS62" s="31"/>
      <c r="DT62" s="31"/>
      <c r="DU62" s="31"/>
      <c r="DV62" s="31"/>
      <c r="DW62" s="31"/>
      <c r="DX62" s="31"/>
      <c r="DY62" s="31"/>
      <c r="DZ62" s="31"/>
      <c r="EA62" s="31"/>
      <c r="EB62" s="31"/>
      <c r="EC62" s="31"/>
      <c r="ED62" s="31"/>
      <c r="EE62" s="31"/>
      <c r="EF62" s="31"/>
      <c r="EG62" s="31"/>
      <c r="EH62" s="31"/>
      <c r="EI62" s="31"/>
      <c r="EJ62" s="31"/>
      <c r="EK62" s="31"/>
      <c r="EL62" s="31"/>
      <c r="EM62" s="31"/>
      <c r="EN62" s="31"/>
      <c r="EO62" s="31"/>
      <c r="EP62" s="31"/>
      <c r="EQ62" s="31"/>
      <c r="ER62" s="31"/>
      <c r="ES62" s="31"/>
      <c r="ET62" s="31"/>
      <c r="EU62" s="31"/>
      <c r="EV62" s="31"/>
      <c r="EW62" s="31"/>
      <c r="EX62" s="31"/>
      <c r="EY62" s="31"/>
      <c r="EZ62" s="31"/>
      <c r="FA62" s="31"/>
      <c r="FB62" s="31"/>
      <c r="FC62" s="31"/>
      <c r="FD62" s="31"/>
      <c r="FE62" s="31"/>
      <c r="FF62" s="31"/>
      <c r="FG62" s="31"/>
      <c r="FH62" s="31"/>
      <c r="FI62" s="31"/>
      <c r="FJ62" s="31"/>
      <c r="FK62" s="31"/>
      <c r="FL62" s="31"/>
      <c r="FM62" s="31"/>
      <c r="FN62" s="31"/>
      <c r="FO62" s="31"/>
      <c r="FP62" s="31"/>
      <c r="FQ62" s="31"/>
      <c r="FR62" s="31"/>
      <c r="FS62" s="31"/>
      <c r="FT62" s="31"/>
    </row>
    <row r="63" spans="1:176" s="3" customFormat="1" ht="30" customHeight="1" thickBot="1">
      <c r="A63" s="45"/>
      <c r="B63" s="89" t="s">
        <v>92</v>
      </c>
      <c r="C63" s="90" t="s">
        <v>84</v>
      </c>
      <c r="D63" s="91">
        <v>0</v>
      </c>
      <c r="E63" s="92">
        <f>F61</f>
        <v>45831</v>
      </c>
      <c r="F63" s="92">
        <f>E63+6</f>
        <v>45837</v>
      </c>
      <c r="G63" s="104">
        <f>G55+1</f>
        <v>16</v>
      </c>
      <c r="H63">
        <f>NETWORKDAYS(E63,F63)</f>
        <v>5</v>
      </c>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1"/>
      <c r="AN63" s="31"/>
      <c r="AO63" s="31"/>
      <c r="AP63" s="31"/>
      <c r="AQ63" s="31"/>
      <c r="AR63" s="31"/>
      <c r="AS63" s="31"/>
      <c r="AT63" s="31"/>
      <c r="AU63" s="31"/>
      <c r="AV63" s="31"/>
      <c r="AW63" s="31"/>
      <c r="AX63" s="31"/>
      <c r="AY63" s="31"/>
      <c r="AZ63" s="31"/>
      <c r="BA63" s="31"/>
      <c r="BB63" s="31"/>
      <c r="BC63" s="31"/>
      <c r="BD63" s="31"/>
      <c r="BE63" s="31"/>
      <c r="BF63" s="31"/>
      <c r="BG63" s="31"/>
      <c r="BH63" s="31"/>
      <c r="BI63" s="31"/>
      <c r="BJ63" s="31"/>
      <c r="BK63" s="31"/>
      <c r="BL63" s="31"/>
      <c r="BM63" s="31"/>
      <c r="BN63" s="31"/>
      <c r="BO63" s="31"/>
      <c r="BP63" s="31"/>
      <c r="BQ63" s="31"/>
      <c r="BR63" s="31"/>
      <c r="BS63" s="31"/>
      <c r="BT63" s="31"/>
      <c r="BU63" s="31"/>
      <c r="BV63" s="31"/>
      <c r="BW63" s="31"/>
      <c r="BX63" s="31"/>
      <c r="BY63" s="31"/>
      <c r="BZ63" s="31"/>
      <c r="CA63" s="31"/>
      <c r="CB63" s="31"/>
      <c r="CC63" s="31"/>
      <c r="CD63" s="31"/>
      <c r="CE63" s="31"/>
      <c r="CF63" s="31"/>
      <c r="CG63" s="31"/>
      <c r="CH63" s="31"/>
      <c r="CI63" s="31"/>
      <c r="CJ63" s="31"/>
      <c r="CK63" s="31"/>
      <c r="CL63" s="31"/>
      <c r="CM63" s="31"/>
      <c r="CN63" s="31"/>
      <c r="CO63" s="31"/>
      <c r="CP63" s="31"/>
      <c r="CQ63" s="31"/>
      <c r="CR63" s="31"/>
      <c r="CS63" s="31"/>
      <c r="CT63" s="31"/>
      <c r="CU63" s="31"/>
      <c r="CV63" s="31"/>
      <c r="CW63" s="31"/>
      <c r="CX63" s="31"/>
      <c r="CY63" s="31"/>
      <c r="CZ63" s="31"/>
      <c r="DA63" s="31"/>
      <c r="DB63" s="31"/>
      <c r="DC63" s="31"/>
      <c r="DD63" s="31"/>
      <c r="DE63" s="31"/>
      <c r="DF63" s="31"/>
      <c r="DG63" s="31"/>
      <c r="DH63" s="31"/>
      <c r="DI63" s="31"/>
      <c r="DJ63" s="31"/>
      <c r="DK63" s="31"/>
      <c r="DL63" s="31"/>
      <c r="DM63" s="31"/>
      <c r="DN63" s="31"/>
      <c r="DO63" s="31"/>
      <c r="DP63" s="31"/>
      <c r="DQ63" s="31"/>
      <c r="DR63" s="31"/>
      <c r="DS63" s="31"/>
      <c r="DT63" s="31"/>
      <c r="DU63" s="31"/>
      <c r="DV63" s="31"/>
      <c r="DW63" s="31"/>
      <c r="DX63" s="31"/>
      <c r="DY63" s="31"/>
      <c r="DZ63" s="31"/>
      <c r="EA63" s="31"/>
      <c r="EB63" s="31"/>
      <c r="EC63" s="31"/>
      <c r="ED63" s="31"/>
      <c r="EE63" s="31"/>
      <c r="EF63" s="31"/>
      <c r="EG63" s="31"/>
      <c r="EH63" s="31"/>
      <c r="EI63" s="31"/>
      <c r="EJ63" s="31"/>
      <c r="EK63" s="31"/>
      <c r="EL63" s="31"/>
      <c r="EM63" s="31"/>
      <c r="EN63" s="31"/>
      <c r="EO63" s="31"/>
      <c r="EP63" s="31"/>
      <c r="EQ63" s="31"/>
      <c r="ER63" s="31"/>
      <c r="ES63" s="31"/>
      <c r="ET63" s="31"/>
      <c r="EU63" s="31"/>
      <c r="EV63" s="31"/>
      <c r="EW63" s="31"/>
      <c r="EX63" s="31"/>
      <c r="EY63" s="31"/>
      <c r="EZ63" s="31"/>
      <c r="FA63" s="31"/>
      <c r="FB63" s="31"/>
      <c r="FC63" s="31"/>
      <c r="FD63" s="31"/>
      <c r="FE63" s="31"/>
      <c r="FF63" s="31"/>
      <c r="FG63" s="31"/>
      <c r="FH63" s="31"/>
      <c r="FI63" s="31"/>
      <c r="FJ63" s="31"/>
      <c r="FK63" s="31"/>
      <c r="FL63" s="31"/>
      <c r="FM63" s="31"/>
      <c r="FN63" s="31"/>
      <c r="FO63" s="31"/>
      <c r="FP63" s="31"/>
      <c r="FQ63" s="31"/>
      <c r="FR63" s="31"/>
      <c r="FS63" s="31"/>
      <c r="FT63" s="31"/>
    </row>
    <row r="64" spans="1:176" s="3" customFormat="1" ht="30" customHeight="1" thickBot="1">
      <c r="A64" s="45"/>
      <c r="B64" s="89" t="s">
        <v>93</v>
      </c>
      <c r="C64" s="90" t="s">
        <v>84</v>
      </c>
      <c r="D64" s="91">
        <v>0</v>
      </c>
      <c r="E64" s="92">
        <f>F60</f>
        <v>45768</v>
      </c>
      <c r="F64" s="92">
        <f>E64+7</f>
        <v>45775</v>
      </c>
      <c r="G64" s="104">
        <f>G60+1</f>
        <v>2</v>
      </c>
      <c r="H64">
        <f>NETWORKDAYS(E64,F64)</f>
        <v>6</v>
      </c>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1"/>
      <c r="AO64" s="31"/>
      <c r="AP64" s="31"/>
      <c r="AQ64" s="31"/>
      <c r="AR64" s="31"/>
      <c r="AS64" s="31"/>
      <c r="AT64" s="31"/>
      <c r="AU64" s="31"/>
      <c r="AV64" s="31"/>
      <c r="AW64" s="31"/>
      <c r="AX64" s="31"/>
      <c r="AY64" s="31"/>
      <c r="AZ64" s="31"/>
      <c r="BA64" s="31"/>
      <c r="BB64" s="31"/>
      <c r="BC64" s="31"/>
      <c r="BD64" s="31"/>
      <c r="BE64" s="31"/>
      <c r="BF64" s="31"/>
      <c r="BG64" s="31"/>
      <c r="BH64" s="31"/>
      <c r="BI64" s="31"/>
      <c r="BJ64" s="31"/>
      <c r="BK64" s="31"/>
      <c r="BL64" s="31"/>
      <c r="BM64" s="31"/>
      <c r="BN64" s="31"/>
      <c r="BO64" s="31"/>
      <c r="BP64" s="31"/>
      <c r="BQ64" s="31"/>
      <c r="BR64" s="31"/>
      <c r="BS64" s="31"/>
      <c r="BT64" s="31"/>
      <c r="BU64" s="31"/>
      <c r="BV64" s="31"/>
      <c r="BW64" s="31"/>
      <c r="BX64" s="31"/>
      <c r="BY64" s="31"/>
      <c r="BZ64" s="31"/>
      <c r="CA64" s="31"/>
      <c r="CB64" s="31"/>
      <c r="CC64" s="31"/>
      <c r="CD64" s="31"/>
      <c r="CE64" s="31"/>
      <c r="CF64" s="31"/>
      <c r="CG64" s="31"/>
      <c r="CH64" s="31"/>
      <c r="CI64" s="31"/>
      <c r="CJ64" s="31"/>
      <c r="CK64" s="31"/>
      <c r="CL64" s="31"/>
      <c r="CM64" s="31"/>
      <c r="CN64" s="31"/>
      <c r="CO64" s="31"/>
      <c r="CP64" s="31"/>
      <c r="CQ64" s="31"/>
      <c r="CR64" s="31"/>
      <c r="CS64" s="31"/>
      <c r="CT64" s="31"/>
      <c r="CU64" s="31"/>
      <c r="CV64" s="31"/>
      <c r="CW64" s="31"/>
      <c r="CX64" s="31"/>
      <c r="CY64" s="31"/>
      <c r="CZ64" s="31"/>
      <c r="DA64" s="31"/>
      <c r="DB64" s="31"/>
      <c r="DC64" s="31"/>
      <c r="DD64" s="31"/>
      <c r="DE64" s="31"/>
      <c r="DF64" s="31"/>
      <c r="DG64" s="31"/>
      <c r="DH64" s="31"/>
      <c r="DI64" s="31"/>
      <c r="DJ64" s="31"/>
      <c r="DK64" s="31"/>
      <c r="DL64" s="31"/>
      <c r="DM64" s="31"/>
      <c r="DN64" s="31"/>
      <c r="DO64" s="31"/>
      <c r="DP64" s="31"/>
      <c r="DQ64" s="31"/>
      <c r="DR64" s="31"/>
      <c r="DS64" s="31"/>
      <c r="DT64" s="31"/>
      <c r="DU64" s="31"/>
      <c r="DV64" s="31"/>
      <c r="DW64" s="31"/>
      <c r="DX64" s="31"/>
      <c r="DY64" s="31"/>
      <c r="DZ64" s="31"/>
      <c r="EA64" s="31"/>
      <c r="EB64" s="31"/>
      <c r="EC64" s="31"/>
      <c r="ED64" s="31"/>
      <c r="EE64" s="31"/>
      <c r="EF64" s="31"/>
      <c r="EG64" s="31"/>
      <c r="EH64" s="31"/>
      <c r="EI64" s="31"/>
      <c r="EJ64" s="31"/>
      <c r="EK64" s="31"/>
      <c r="EL64" s="31"/>
      <c r="EM64" s="31"/>
      <c r="EN64" s="31"/>
      <c r="EO64" s="31"/>
      <c r="EP64" s="31"/>
      <c r="EQ64" s="31"/>
      <c r="ER64" s="31"/>
      <c r="ES64" s="31"/>
      <c r="ET64" s="31"/>
      <c r="EU64" s="31"/>
      <c r="EV64" s="31"/>
      <c r="EW64" s="31"/>
      <c r="EX64" s="31"/>
      <c r="EY64" s="31"/>
      <c r="EZ64" s="31"/>
      <c r="FA64" s="31"/>
      <c r="FB64" s="31"/>
      <c r="FC64" s="31"/>
      <c r="FD64" s="31"/>
      <c r="FE64" s="31"/>
      <c r="FF64" s="31"/>
      <c r="FG64" s="31"/>
      <c r="FH64" s="31"/>
      <c r="FI64" s="31"/>
      <c r="FJ64" s="31"/>
      <c r="FK64" s="31"/>
      <c r="FL64" s="31"/>
      <c r="FM64" s="31"/>
      <c r="FN64" s="31"/>
      <c r="FO64" s="31"/>
      <c r="FP64" s="31"/>
      <c r="FQ64" s="31"/>
      <c r="FR64" s="31"/>
      <c r="FS64" s="31"/>
      <c r="FT64" s="31"/>
    </row>
    <row r="65" spans="1:176" s="3" customFormat="1" ht="30" customHeight="1" thickBot="1">
      <c r="A65" s="45" t="s">
        <v>94</v>
      </c>
      <c r="B65" s="65"/>
      <c r="C65" s="60"/>
      <c r="D65" s="13"/>
      <c r="E65" s="87"/>
      <c r="F65" s="87"/>
      <c r="G65" s="14"/>
      <c r="H65" s="14" t="str">
        <f t="shared" ref="H65:H66" ca="1" si="92">IF(OR(ISBLANK(task_start),ISBLANK(task_end)),"",task_end-task_start+1)</f>
        <v/>
      </c>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1"/>
      <c r="AN65" s="31"/>
      <c r="AO65" s="31"/>
      <c r="AP65" s="31"/>
      <c r="AQ65" s="31"/>
      <c r="AR65" s="31"/>
      <c r="AS65" s="31"/>
      <c r="AT65" s="31"/>
      <c r="AU65" s="31"/>
      <c r="AV65" s="31"/>
      <c r="AW65" s="31"/>
      <c r="AX65" s="31"/>
      <c r="AY65" s="31"/>
      <c r="AZ65" s="31"/>
      <c r="BA65" s="31"/>
      <c r="BB65" s="31"/>
      <c r="BC65" s="31"/>
      <c r="BD65" s="31"/>
      <c r="BE65" s="31"/>
      <c r="BF65" s="31"/>
      <c r="BG65" s="31"/>
      <c r="BH65" s="31"/>
      <c r="BI65" s="31"/>
      <c r="BJ65" s="31"/>
      <c r="BK65" s="31"/>
      <c r="BL65" s="31"/>
      <c r="BM65" s="31"/>
      <c r="BN65" s="31"/>
      <c r="BO65" s="31"/>
      <c r="BP65" s="31"/>
      <c r="BQ65" s="31"/>
      <c r="BR65" s="31"/>
      <c r="BS65" s="31"/>
      <c r="BT65" s="31"/>
      <c r="BU65" s="31"/>
      <c r="BV65" s="31"/>
      <c r="BW65" s="31"/>
      <c r="BX65" s="31"/>
      <c r="BY65" s="31"/>
      <c r="BZ65" s="31"/>
      <c r="CA65" s="31"/>
      <c r="CB65" s="31"/>
      <c r="CC65" s="31"/>
      <c r="CD65" s="31"/>
      <c r="CE65" s="31"/>
      <c r="CF65" s="31"/>
      <c r="CG65" s="31"/>
      <c r="CH65" s="31"/>
      <c r="CI65" s="31"/>
      <c r="CJ65" s="31"/>
      <c r="CK65" s="31"/>
      <c r="CL65" s="31"/>
      <c r="CM65" s="31"/>
      <c r="CN65" s="31"/>
      <c r="CO65" s="31"/>
      <c r="CP65" s="31"/>
      <c r="CQ65" s="31"/>
      <c r="CR65" s="31"/>
      <c r="CS65" s="31"/>
      <c r="CT65" s="31"/>
      <c r="CU65" s="31"/>
      <c r="CV65" s="31"/>
      <c r="CW65" s="31"/>
      <c r="CX65" s="31"/>
      <c r="CY65" s="31"/>
      <c r="CZ65" s="31"/>
      <c r="DA65" s="31"/>
      <c r="DB65" s="31"/>
      <c r="DC65" s="31"/>
      <c r="DD65" s="31"/>
      <c r="DE65" s="31"/>
      <c r="DF65" s="31"/>
      <c r="DG65" s="31"/>
      <c r="DH65" s="31"/>
      <c r="DI65" s="31"/>
      <c r="DJ65" s="31"/>
      <c r="DK65" s="31"/>
      <c r="DL65" s="31"/>
      <c r="DM65" s="31"/>
      <c r="DN65" s="31"/>
      <c r="DO65" s="31"/>
      <c r="DP65" s="31"/>
      <c r="DQ65" s="31"/>
      <c r="DR65" s="31"/>
      <c r="DS65" s="31"/>
      <c r="DT65" s="31"/>
      <c r="DU65" s="31"/>
      <c r="DV65" s="31"/>
      <c r="DW65" s="31"/>
      <c r="DX65" s="31"/>
      <c r="DY65" s="31"/>
      <c r="DZ65" s="31"/>
      <c r="EA65" s="31"/>
      <c r="EB65" s="31"/>
      <c r="EC65" s="31"/>
      <c r="ED65" s="31"/>
      <c r="EE65" s="31"/>
      <c r="EF65" s="31"/>
      <c r="EG65" s="31"/>
      <c r="EH65" s="31"/>
      <c r="EI65" s="31"/>
      <c r="EJ65" s="31"/>
      <c r="EK65" s="31"/>
      <c r="EL65" s="31"/>
      <c r="EM65" s="31"/>
      <c r="EN65" s="31"/>
      <c r="EO65" s="31"/>
      <c r="EP65" s="31"/>
      <c r="EQ65" s="31"/>
      <c r="ER65" s="31"/>
      <c r="ES65" s="31"/>
      <c r="ET65" s="31"/>
      <c r="EU65" s="31"/>
      <c r="EV65" s="31"/>
      <c r="EW65" s="31"/>
      <c r="EX65" s="31"/>
      <c r="EY65" s="31"/>
      <c r="EZ65" s="31"/>
      <c r="FA65" s="31"/>
      <c r="FB65" s="31"/>
      <c r="FC65" s="31"/>
      <c r="FD65" s="31"/>
      <c r="FE65" s="31"/>
      <c r="FF65" s="31"/>
      <c r="FG65" s="31"/>
      <c r="FH65" s="31"/>
      <c r="FI65" s="31"/>
      <c r="FJ65" s="31"/>
      <c r="FK65" s="31"/>
      <c r="FL65" s="31"/>
      <c r="FM65" s="31"/>
      <c r="FN65" s="31"/>
      <c r="FO65" s="31"/>
      <c r="FP65" s="31"/>
      <c r="FQ65" s="31"/>
      <c r="FR65" s="31"/>
      <c r="FS65" s="31"/>
      <c r="FT65" s="31"/>
    </row>
    <row r="66" spans="1:176" s="3" customFormat="1" ht="30" customHeight="1" thickBot="1">
      <c r="A66" s="46" t="s">
        <v>95</v>
      </c>
      <c r="B66" s="27" t="s">
        <v>96</v>
      </c>
      <c r="C66" s="28"/>
      <c r="D66" s="29"/>
      <c r="E66" s="79"/>
      <c r="F66" s="80"/>
      <c r="G66" s="30"/>
      <c r="H66" s="30" t="str">
        <f t="shared" ca="1" si="92"/>
        <v/>
      </c>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c r="BB66" s="33"/>
      <c r="BC66" s="33"/>
      <c r="BD66" s="33"/>
      <c r="BE66" s="33"/>
      <c r="BF66" s="33"/>
      <c r="BG66" s="33"/>
      <c r="BH66" s="33"/>
      <c r="BI66" s="33"/>
      <c r="BJ66" s="33"/>
      <c r="BK66" s="33"/>
      <c r="BL66" s="33"/>
      <c r="BM66" s="33"/>
      <c r="BN66" s="33"/>
      <c r="BO66" s="33"/>
      <c r="BP66" s="33"/>
      <c r="BQ66" s="33"/>
      <c r="BR66" s="33"/>
      <c r="BS66" s="33"/>
      <c r="BT66" s="33"/>
      <c r="BU66" s="33"/>
      <c r="BV66" s="33"/>
      <c r="BW66" s="33"/>
      <c r="BX66" s="33"/>
      <c r="BY66" s="33"/>
      <c r="BZ66" s="33"/>
      <c r="CA66" s="33"/>
      <c r="CB66" s="33"/>
      <c r="CC66" s="33"/>
      <c r="CD66" s="33"/>
      <c r="CE66" s="33"/>
      <c r="CF66" s="33"/>
      <c r="CG66" s="33"/>
      <c r="CH66" s="33"/>
      <c r="CI66" s="33"/>
      <c r="CJ66" s="33"/>
      <c r="CK66" s="33"/>
      <c r="CL66" s="33"/>
      <c r="CM66" s="33"/>
      <c r="CN66" s="33"/>
      <c r="CO66" s="33"/>
      <c r="CP66" s="33"/>
      <c r="CQ66" s="33"/>
      <c r="CR66" s="33"/>
      <c r="CS66" s="33"/>
      <c r="CT66" s="33"/>
      <c r="CU66" s="33"/>
      <c r="CV66" s="33"/>
      <c r="CW66" s="33"/>
      <c r="CX66" s="33"/>
      <c r="CY66" s="33"/>
      <c r="CZ66" s="33"/>
      <c r="DA66" s="33"/>
      <c r="DB66" s="33"/>
      <c r="DC66" s="33"/>
      <c r="DD66" s="33"/>
      <c r="DE66" s="33"/>
      <c r="DF66" s="33"/>
      <c r="DG66" s="33"/>
      <c r="DH66" s="33"/>
      <c r="DI66" s="33"/>
      <c r="DJ66" s="33"/>
      <c r="DK66" s="33"/>
      <c r="DL66" s="33"/>
      <c r="DM66" s="33"/>
      <c r="DN66" s="33"/>
      <c r="DO66" s="33"/>
      <c r="DP66" s="33"/>
      <c r="DQ66" s="33"/>
      <c r="DR66" s="33"/>
      <c r="DS66" s="33"/>
      <c r="DT66" s="33"/>
      <c r="DU66" s="33"/>
      <c r="DV66" s="33"/>
      <c r="DW66" s="33"/>
      <c r="DX66" s="33"/>
      <c r="DY66" s="33"/>
      <c r="DZ66" s="33"/>
      <c r="EA66" s="33"/>
      <c r="EB66" s="33"/>
      <c r="EC66" s="33"/>
      <c r="ED66" s="33"/>
      <c r="EE66" s="33"/>
      <c r="EF66" s="33"/>
      <c r="EG66" s="33"/>
      <c r="EH66" s="33"/>
      <c r="EI66" s="33"/>
      <c r="EJ66" s="33"/>
      <c r="EK66" s="33"/>
      <c r="EL66" s="33"/>
      <c r="EM66" s="33"/>
      <c r="EN66" s="33"/>
      <c r="EO66" s="33"/>
      <c r="EP66" s="33"/>
      <c r="EQ66" s="33"/>
      <c r="ER66" s="33"/>
      <c r="ES66" s="33"/>
      <c r="ET66" s="33"/>
      <c r="EU66" s="33"/>
      <c r="EV66" s="33"/>
      <c r="EW66" s="33"/>
      <c r="EX66" s="33"/>
      <c r="EY66" s="33"/>
      <c r="EZ66" s="33"/>
      <c r="FA66" s="33"/>
      <c r="FB66" s="33"/>
      <c r="FC66" s="33"/>
      <c r="FD66" s="33"/>
      <c r="FE66" s="33"/>
      <c r="FF66" s="33"/>
      <c r="FG66" s="33"/>
      <c r="FH66" s="33"/>
      <c r="FI66" s="33"/>
      <c r="FJ66" s="33"/>
      <c r="FK66" s="33"/>
      <c r="FL66" s="33"/>
      <c r="FM66" s="33"/>
      <c r="FN66" s="33"/>
      <c r="FO66" s="33"/>
      <c r="FP66" s="33"/>
      <c r="FQ66" s="33"/>
      <c r="FR66" s="33"/>
      <c r="FS66" s="33"/>
      <c r="FT66" s="33"/>
    </row>
    <row r="67" spans="1:176" ht="30" customHeight="1">
      <c r="G67" s="6"/>
    </row>
    <row r="68" spans="1:176" ht="30" customHeight="1">
      <c r="C68" s="11"/>
      <c r="F68" s="47"/>
    </row>
    <row r="69" spans="1:176" ht="30" customHeight="1">
      <c r="C69" s="12"/>
    </row>
  </sheetData>
  <autoFilter ref="A1:FT66" xr:uid="{00000000-0001-0000-0000-000000000000}"/>
  <mergeCells count="27">
    <mergeCell ref="FN4:FT4"/>
    <mergeCell ref="EE4:EK4"/>
    <mergeCell ref="EL4:ER4"/>
    <mergeCell ref="ES4:EY4"/>
    <mergeCell ref="EZ4:FF4"/>
    <mergeCell ref="FG4:FM4"/>
    <mergeCell ref="CV4:DB4"/>
    <mergeCell ref="DC4:DI4"/>
    <mergeCell ref="DJ4:DP4"/>
    <mergeCell ref="DQ4:DW4"/>
    <mergeCell ref="DX4:ED4"/>
    <mergeCell ref="BM4:BS4"/>
    <mergeCell ref="BT4:BZ4"/>
    <mergeCell ref="CA4:CG4"/>
    <mergeCell ref="CH4:CN4"/>
    <mergeCell ref="CO4:CU4"/>
    <mergeCell ref="BF4:BL4"/>
    <mergeCell ref="E3:F3"/>
    <mergeCell ref="I4:O4"/>
    <mergeCell ref="P4:V4"/>
    <mergeCell ref="W4:AC4"/>
    <mergeCell ref="AD4:AJ4"/>
    <mergeCell ref="C3:D3"/>
    <mergeCell ref="C4:D4"/>
    <mergeCell ref="AK4:AQ4"/>
    <mergeCell ref="AR4:AX4"/>
    <mergeCell ref="AY4:BE4"/>
  </mergeCells>
  <conditionalFormatting sqref="D7:D66">
    <cfRule type="dataBar" priority="6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18:AT18 AV18:FT18 I5:FT17 I19:FT66">
    <cfRule type="expression" dxfId="2" priority="82">
      <formula>AND(TODAY()&gt;=I$5,TODAY()&lt;J$5)</formula>
    </cfRule>
  </conditionalFormatting>
  <conditionalFormatting sqref="I18:AT18 AV18:FT18 I7:FT17 I19:FT66">
    <cfRule type="expression" dxfId="1" priority="76">
      <formula>AND(task_start&lt;=I$5,ROUNDDOWN((task_end-task_start+1)*task_progress,0)+task_start-1&gt;=I$5)</formula>
    </cfRule>
    <cfRule type="expression" dxfId="0" priority="77" stopIfTrue="1">
      <formula>AND(task_end&gt;=I$5,task_start&lt;J$5)</formula>
    </cfRule>
  </conditionalFormatting>
  <dataValidations disablePrompts="1"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21"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D7:D66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1"/>
  <dimension ref="A1:B16"/>
  <sheetViews>
    <sheetView showGridLines="0" topLeftCell="A7" zoomScaleNormal="100" workbookViewId="0">
      <selection activeCell="A10" sqref="A10"/>
    </sheetView>
  </sheetViews>
  <sheetFormatPr defaultColWidth="9.140625" defaultRowHeight="12.95"/>
  <cols>
    <col min="1" max="1" width="87.140625" style="35" customWidth="1"/>
    <col min="2" max="16384" width="9.140625" style="2"/>
  </cols>
  <sheetData>
    <row r="1" spans="1:2" ht="46.5" customHeight="1"/>
    <row r="2" spans="1:2" s="37" customFormat="1" ht="15.6">
      <c r="A2" s="36" t="s">
        <v>2</v>
      </c>
      <c r="B2" s="36"/>
    </row>
    <row r="3" spans="1:2" s="41" customFormat="1" ht="27" customHeight="1">
      <c r="A3" s="69" t="s">
        <v>5</v>
      </c>
      <c r="B3" s="42"/>
    </row>
    <row r="4" spans="1:2" s="38" customFormat="1" ht="26.1">
      <c r="A4" s="39" t="s">
        <v>97</v>
      </c>
    </row>
    <row r="5" spans="1:2" ht="74.099999999999994" customHeight="1">
      <c r="A5" s="40" t="s">
        <v>98</v>
      </c>
    </row>
    <row r="6" spans="1:2" ht="26.25" customHeight="1">
      <c r="A6" s="39" t="s">
        <v>99</v>
      </c>
    </row>
    <row r="7" spans="1:2" s="35" customFormat="1" ht="215.25" customHeight="1">
      <c r="A7" s="44" t="s">
        <v>100</v>
      </c>
    </row>
    <row r="8" spans="1:2" s="38" customFormat="1" ht="26.1">
      <c r="A8" s="39" t="s">
        <v>101</v>
      </c>
    </row>
    <row r="9" spans="1:2" ht="72.599999999999994">
      <c r="A9" s="40" t="s">
        <v>102</v>
      </c>
    </row>
    <row r="10" spans="1:2" s="35" customFormat="1" ht="27.95" customHeight="1">
      <c r="A10" s="43" t="s">
        <v>103</v>
      </c>
    </row>
    <row r="11" spans="1:2" s="38" customFormat="1" ht="26.1">
      <c r="A11" s="39" t="s">
        <v>104</v>
      </c>
    </row>
    <row r="12" spans="1:2" ht="29.1">
      <c r="A12" s="40" t="s">
        <v>105</v>
      </c>
    </row>
    <row r="13" spans="1:2" s="35" customFormat="1" ht="27.95" customHeight="1">
      <c r="A13" s="43" t="s">
        <v>106</v>
      </c>
    </row>
    <row r="14" spans="1:2" s="38" customFormat="1" ht="26.1">
      <c r="A14" s="39" t="s">
        <v>107</v>
      </c>
    </row>
    <row r="15" spans="1:2" ht="96.75" customHeight="1">
      <c r="A15" s="40" t="s">
        <v>108</v>
      </c>
    </row>
    <row r="16" spans="1:2" ht="87">
      <c r="A16" s="40" t="s">
        <v>109</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AC4D3-F7BC-4AD0-BA89-51CB78FA4C13}">
  <sheetPr codeName="Hoja2"/>
  <dimension ref="A1:M41"/>
  <sheetViews>
    <sheetView topLeftCell="B1" workbookViewId="0">
      <selection activeCell="L2" sqref="L2"/>
    </sheetView>
  </sheetViews>
  <sheetFormatPr defaultColWidth="11.42578125" defaultRowHeight="14.45"/>
  <cols>
    <col min="1" max="1" width="33" bestFit="1" customWidth="1"/>
    <col min="2" max="2" width="10.85546875" bestFit="1" customWidth="1"/>
    <col min="3" max="3" width="11.85546875" bestFit="1" customWidth="1"/>
    <col min="7" max="7" width="76.5703125" bestFit="1" customWidth="1"/>
  </cols>
  <sheetData>
    <row r="1" spans="1:13">
      <c r="A1" t="s">
        <v>110</v>
      </c>
      <c r="B1" t="s">
        <v>111</v>
      </c>
      <c r="C1" t="s">
        <v>112</v>
      </c>
      <c r="D1" t="s">
        <v>113</v>
      </c>
      <c r="F1" t="s">
        <v>114</v>
      </c>
      <c r="G1" t="s">
        <v>110</v>
      </c>
      <c r="H1" t="s">
        <v>111</v>
      </c>
      <c r="I1" t="s">
        <v>112</v>
      </c>
      <c r="J1" t="s">
        <v>113</v>
      </c>
      <c r="K1" t="s">
        <v>115</v>
      </c>
      <c r="L1" t="s">
        <v>116</v>
      </c>
      <c r="M1" t="s">
        <v>117</v>
      </c>
    </row>
    <row r="2" spans="1:13" ht="14.45" customHeight="1">
      <c r="A2" t="s">
        <v>118</v>
      </c>
      <c r="B2" t="s">
        <v>119</v>
      </c>
      <c r="C2" t="s">
        <v>120</v>
      </c>
      <c r="D2">
        <v>35</v>
      </c>
      <c r="F2" s="88"/>
      <c r="G2" t="s">
        <v>121</v>
      </c>
      <c r="H2" t="s">
        <v>122</v>
      </c>
      <c r="I2" t="s">
        <v>123</v>
      </c>
      <c r="J2">
        <v>13</v>
      </c>
      <c r="K2">
        <v>0</v>
      </c>
      <c r="L2" t="s">
        <v>22</v>
      </c>
    </row>
    <row r="3" spans="1:13">
      <c r="A3" t="s">
        <v>124</v>
      </c>
      <c r="B3" t="s">
        <v>125</v>
      </c>
      <c r="C3" t="s">
        <v>126</v>
      </c>
      <c r="D3">
        <v>102</v>
      </c>
    </row>
    <row r="4" spans="1:13">
      <c r="A4" t="s">
        <v>127</v>
      </c>
      <c r="B4" t="s">
        <v>125</v>
      </c>
      <c r="C4" t="s">
        <v>126</v>
      </c>
      <c r="D4">
        <v>102</v>
      </c>
      <c r="F4">
        <v>1</v>
      </c>
    </row>
    <row r="5" spans="1:13" ht="14.45" customHeight="1">
      <c r="A5" t="s">
        <v>128</v>
      </c>
      <c r="B5" t="s">
        <v>125</v>
      </c>
      <c r="C5" t="s">
        <v>126</v>
      </c>
      <c r="D5">
        <v>102</v>
      </c>
      <c r="G5" t="s">
        <v>129</v>
      </c>
      <c r="H5" t="s">
        <v>130</v>
      </c>
      <c r="I5" t="s">
        <v>131</v>
      </c>
      <c r="J5">
        <v>6</v>
      </c>
      <c r="K5">
        <v>0</v>
      </c>
      <c r="L5" t="s">
        <v>23</v>
      </c>
    </row>
    <row r="6" spans="1:13">
      <c r="A6" t="s">
        <v>132</v>
      </c>
      <c r="B6" t="s">
        <v>125</v>
      </c>
      <c r="C6" t="s">
        <v>126</v>
      </c>
      <c r="D6">
        <v>102</v>
      </c>
    </row>
    <row r="7" spans="1:13">
      <c r="A7" t="s">
        <v>133</v>
      </c>
      <c r="B7" t="s">
        <v>125</v>
      </c>
      <c r="C7" t="s">
        <v>126</v>
      </c>
      <c r="D7">
        <v>102</v>
      </c>
      <c r="F7">
        <v>4</v>
      </c>
    </row>
    <row r="8" spans="1:13" ht="14.45" customHeight="1">
      <c r="A8" t="s">
        <v>134</v>
      </c>
      <c r="B8" t="s">
        <v>125</v>
      </c>
      <c r="C8" t="s">
        <v>135</v>
      </c>
      <c r="D8">
        <v>25</v>
      </c>
      <c r="G8" t="s">
        <v>136</v>
      </c>
      <c r="H8" t="s">
        <v>137</v>
      </c>
      <c r="I8" t="s">
        <v>137</v>
      </c>
      <c r="J8">
        <v>1</v>
      </c>
      <c r="K8">
        <v>0</v>
      </c>
      <c r="L8" t="s">
        <v>24</v>
      </c>
    </row>
    <row r="9" spans="1:13">
      <c r="A9" t="s">
        <v>138</v>
      </c>
      <c r="B9" t="s">
        <v>125</v>
      </c>
      <c r="C9" t="s">
        <v>135</v>
      </c>
      <c r="D9">
        <v>25</v>
      </c>
    </row>
    <row r="10" spans="1:13">
      <c r="A10" t="s">
        <v>139</v>
      </c>
      <c r="B10" t="s">
        <v>125</v>
      </c>
      <c r="C10" t="s">
        <v>126</v>
      </c>
      <c r="D10">
        <v>102</v>
      </c>
      <c r="F10">
        <v>3</v>
      </c>
    </row>
    <row r="11" spans="1:13" ht="14.45" customHeight="1">
      <c r="A11" t="s">
        <v>140</v>
      </c>
      <c r="B11" t="s">
        <v>125</v>
      </c>
      <c r="C11" t="s">
        <v>126</v>
      </c>
      <c r="D11">
        <v>102</v>
      </c>
      <c r="G11" t="s">
        <v>141</v>
      </c>
      <c r="H11" t="s">
        <v>142</v>
      </c>
      <c r="I11" t="s">
        <v>143</v>
      </c>
      <c r="J11">
        <v>6</v>
      </c>
      <c r="K11">
        <v>0</v>
      </c>
      <c r="L11" t="s">
        <v>25</v>
      </c>
    </row>
    <row r="12" spans="1:13">
      <c r="A12" t="s">
        <v>144</v>
      </c>
      <c r="B12" t="s">
        <v>125</v>
      </c>
      <c r="C12" t="s">
        <v>126</v>
      </c>
      <c r="D12">
        <v>102</v>
      </c>
    </row>
    <row r="13" spans="1:13">
      <c r="A13" t="s">
        <v>145</v>
      </c>
      <c r="B13" t="s">
        <v>119</v>
      </c>
      <c r="C13" t="s">
        <v>120</v>
      </c>
      <c r="D13">
        <v>35</v>
      </c>
      <c r="F13">
        <v>5</v>
      </c>
    </row>
    <row r="14" spans="1:13" ht="14.45" customHeight="1">
      <c r="A14" t="s">
        <v>146</v>
      </c>
      <c r="B14" t="s">
        <v>125</v>
      </c>
      <c r="C14" t="s">
        <v>126</v>
      </c>
      <c r="D14">
        <v>102</v>
      </c>
      <c r="G14" t="s">
        <v>147</v>
      </c>
      <c r="H14" t="s">
        <v>142</v>
      </c>
      <c r="I14" t="s">
        <v>143</v>
      </c>
      <c r="J14">
        <v>6</v>
      </c>
      <c r="K14">
        <v>0</v>
      </c>
      <c r="L14" t="s">
        <v>26</v>
      </c>
    </row>
    <row r="15" spans="1:13">
      <c r="A15" t="s">
        <v>148</v>
      </c>
      <c r="B15" t="s">
        <v>125</v>
      </c>
      <c r="C15" t="s">
        <v>126</v>
      </c>
      <c r="D15">
        <v>102</v>
      </c>
    </row>
    <row r="16" spans="1:13">
      <c r="A16" t="s">
        <v>149</v>
      </c>
      <c r="B16" t="s">
        <v>125</v>
      </c>
      <c r="C16" t="s">
        <v>126</v>
      </c>
      <c r="D16">
        <v>102</v>
      </c>
      <c r="F16">
        <v>6</v>
      </c>
    </row>
    <row r="17" spans="1:12" ht="14.45" customHeight="1">
      <c r="A17" t="s">
        <v>150</v>
      </c>
      <c r="B17" t="s">
        <v>125</v>
      </c>
      <c r="C17" t="s">
        <v>151</v>
      </c>
      <c r="D17">
        <v>3</v>
      </c>
      <c r="G17" t="s">
        <v>152</v>
      </c>
      <c r="H17" t="s">
        <v>153</v>
      </c>
      <c r="I17" t="s">
        <v>154</v>
      </c>
      <c r="J17">
        <v>29</v>
      </c>
      <c r="K17">
        <v>0</v>
      </c>
      <c r="L17" t="s">
        <v>27</v>
      </c>
    </row>
    <row r="18" spans="1:12">
      <c r="A18" t="s">
        <v>155</v>
      </c>
      <c r="B18" t="s">
        <v>125</v>
      </c>
      <c r="C18" t="s">
        <v>151</v>
      </c>
      <c r="D18">
        <v>3</v>
      </c>
    </row>
    <row r="19" spans="1:12">
      <c r="A19" t="s">
        <v>156</v>
      </c>
      <c r="B19" t="s">
        <v>157</v>
      </c>
      <c r="C19" t="s">
        <v>158</v>
      </c>
      <c r="D19">
        <v>184</v>
      </c>
      <c r="F19">
        <v>7</v>
      </c>
    </row>
    <row r="20" spans="1:12" ht="14.45" customHeight="1">
      <c r="A20" t="s">
        <v>159</v>
      </c>
      <c r="B20" t="s">
        <v>157</v>
      </c>
      <c r="C20" t="s">
        <v>158</v>
      </c>
      <c r="D20">
        <v>184</v>
      </c>
      <c r="G20" t="s">
        <v>160</v>
      </c>
      <c r="H20" t="s">
        <v>161</v>
      </c>
      <c r="I20" t="s">
        <v>162</v>
      </c>
      <c r="J20">
        <v>15</v>
      </c>
      <c r="K20">
        <v>0</v>
      </c>
      <c r="L20" t="s">
        <v>28</v>
      </c>
    </row>
    <row r="21" spans="1:12">
      <c r="A21" t="s">
        <v>163</v>
      </c>
      <c r="B21" t="s">
        <v>157</v>
      </c>
      <c r="C21" t="s">
        <v>158</v>
      </c>
      <c r="D21">
        <v>184</v>
      </c>
    </row>
    <row r="22" spans="1:12">
      <c r="A22" t="s">
        <v>164</v>
      </c>
      <c r="B22" t="s">
        <v>157</v>
      </c>
      <c r="C22" t="s">
        <v>158</v>
      </c>
      <c r="D22">
        <v>184</v>
      </c>
      <c r="F22">
        <v>8</v>
      </c>
    </row>
    <row r="23" spans="1:12" ht="14.45" customHeight="1">
      <c r="A23" t="s">
        <v>165</v>
      </c>
      <c r="B23" t="s">
        <v>157</v>
      </c>
      <c r="C23" t="s">
        <v>158</v>
      </c>
      <c r="D23">
        <v>184</v>
      </c>
      <c r="G23" t="s">
        <v>166</v>
      </c>
      <c r="H23" t="s">
        <v>162</v>
      </c>
      <c r="I23" t="s">
        <v>167</v>
      </c>
      <c r="J23">
        <v>15</v>
      </c>
      <c r="K23">
        <v>0</v>
      </c>
      <c r="L23" t="s">
        <v>29</v>
      </c>
    </row>
    <row r="24" spans="1:12">
      <c r="A24" t="s">
        <v>168</v>
      </c>
      <c r="B24" t="s">
        <v>157</v>
      </c>
      <c r="C24" t="s">
        <v>158</v>
      </c>
      <c r="D24">
        <v>184</v>
      </c>
    </row>
    <row r="25" spans="1:12">
      <c r="A25" t="s">
        <v>169</v>
      </c>
      <c r="B25" t="s">
        <v>157</v>
      </c>
      <c r="C25" t="s">
        <v>158</v>
      </c>
      <c r="D25">
        <v>184</v>
      </c>
      <c r="F25">
        <v>9</v>
      </c>
    </row>
    <row r="26" spans="1:12">
      <c r="A26" t="s">
        <v>170</v>
      </c>
      <c r="B26" t="s">
        <v>157</v>
      </c>
      <c r="C26" t="s">
        <v>158</v>
      </c>
      <c r="D26">
        <v>184</v>
      </c>
    </row>
    <row r="27" spans="1:12">
      <c r="A27" t="s">
        <v>171</v>
      </c>
      <c r="B27" t="s">
        <v>157</v>
      </c>
      <c r="C27" t="s">
        <v>158</v>
      </c>
      <c r="D27">
        <v>184</v>
      </c>
    </row>
    <row r="28" spans="1:12">
      <c r="A28" t="s">
        <v>172</v>
      </c>
      <c r="B28" t="s">
        <v>157</v>
      </c>
      <c r="C28" t="s">
        <v>158</v>
      </c>
      <c r="D28">
        <v>184</v>
      </c>
    </row>
    <row r="29" spans="1:12">
      <c r="A29" t="s">
        <v>173</v>
      </c>
      <c r="B29" t="s">
        <v>119</v>
      </c>
      <c r="C29" t="s">
        <v>174</v>
      </c>
      <c r="D29">
        <v>49</v>
      </c>
    </row>
    <row r="30" spans="1:12">
      <c r="A30" t="s">
        <v>175</v>
      </c>
      <c r="B30" t="s">
        <v>125</v>
      </c>
      <c r="C30" t="s">
        <v>176</v>
      </c>
      <c r="D30">
        <v>137</v>
      </c>
    </row>
    <row r="31" spans="1:12">
      <c r="A31" t="s">
        <v>177</v>
      </c>
      <c r="B31" t="s">
        <v>125</v>
      </c>
      <c r="C31" t="s">
        <v>176</v>
      </c>
      <c r="D31">
        <v>137</v>
      </c>
    </row>
    <row r="32" spans="1:12">
      <c r="A32" t="s">
        <v>178</v>
      </c>
      <c r="B32" t="s">
        <v>125</v>
      </c>
      <c r="C32" t="s">
        <v>120</v>
      </c>
      <c r="D32">
        <v>39</v>
      </c>
    </row>
    <row r="33" spans="1:4">
      <c r="A33" t="s">
        <v>179</v>
      </c>
      <c r="B33" t="s">
        <v>119</v>
      </c>
      <c r="C33" t="s">
        <v>120</v>
      </c>
      <c r="D33">
        <v>35</v>
      </c>
    </row>
    <row r="34" spans="1:4">
      <c r="A34" t="s">
        <v>180</v>
      </c>
      <c r="B34" t="s">
        <v>125</v>
      </c>
      <c r="C34" t="s">
        <v>120</v>
      </c>
      <c r="D34">
        <v>39</v>
      </c>
    </row>
    <row r="35" spans="1:4">
      <c r="A35" t="s">
        <v>181</v>
      </c>
      <c r="B35" t="s">
        <v>125</v>
      </c>
      <c r="C35" t="s">
        <v>120</v>
      </c>
      <c r="D35">
        <v>39</v>
      </c>
    </row>
    <row r="36" spans="1:4">
      <c r="A36" t="s">
        <v>182</v>
      </c>
      <c r="B36" t="s">
        <v>125</v>
      </c>
      <c r="C36" t="s">
        <v>120</v>
      </c>
      <c r="D36">
        <v>39</v>
      </c>
    </row>
    <row r="37" spans="1:4">
      <c r="A37" t="s">
        <v>183</v>
      </c>
      <c r="B37" t="s">
        <v>125</v>
      </c>
      <c r="C37" t="s">
        <v>120</v>
      </c>
      <c r="D37">
        <v>39</v>
      </c>
    </row>
    <row r="38" spans="1:4">
      <c r="A38" t="s">
        <v>184</v>
      </c>
      <c r="B38" t="s">
        <v>125</v>
      </c>
      <c r="C38" t="s">
        <v>120</v>
      </c>
      <c r="D38">
        <v>39</v>
      </c>
    </row>
    <row r="39" spans="1:4">
      <c r="A39" t="s">
        <v>185</v>
      </c>
      <c r="B39" t="s">
        <v>125</v>
      </c>
      <c r="C39" t="s">
        <v>120</v>
      </c>
      <c r="D39">
        <v>39</v>
      </c>
    </row>
    <row r="40" spans="1:4">
      <c r="A40" t="s">
        <v>186</v>
      </c>
      <c r="B40" t="s">
        <v>125</v>
      </c>
      <c r="C40" t="s">
        <v>174</v>
      </c>
      <c r="D40">
        <v>53</v>
      </c>
    </row>
    <row r="41" spans="1:4">
      <c r="A41" t="s">
        <v>187</v>
      </c>
      <c r="B41" t="s">
        <v>125</v>
      </c>
      <c r="C41" t="s">
        <v>174</v>
      </c>
      <c r="D41">
        <v>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6BD89-6704-4723-B9B1-0D1130FCC934}">
  <dimension ref="A1"/>
  <sheetViews>
    <sheetView topLeftCell="A4" workbookViewId="0"/>
  </sheetViews>
  <sheetFormatPr defaultColWidth="11.42578125" defaultRowHeight="14.4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2A7304247B27EA4C9572935C8B3B3E6E" ma:contentTypeVersion="4" ma:contentTypeDescription="Crear nuevo documento." ma:contentTypeScope="" ma:versionID="1076881eab574ef13e9b17508aeda77e">
  <xsd:schema xmlns:xsd="http://www.w3.org/2001/XMLSchema" xmlns:xs="http://www.w3.org/2001/XMLSchema" xmlns:p="http://schemas.microsoft.com/office/2006/metadata/properties" xmlns:ns2="326286c3-3f2b-4ab5-b402-8d3b96b257f9" targetNamespace="http://schemas.microsoft.com/office/2006/metadata/properties" ma:root="true" ma:fieldsID="e45159eb2692777cafb11ced36eaa115" ns2:_="">
    <xsd:import namespace="326286c3-3f2b-4ab5-b402-8d3b96b257f9"/>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26286c3-3f2b-4ab5-b402-8d3b96b257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C2BA1A9-9530-45F9-A31C-50EFBB6A110D}"/>
</file>

<file path=customXml/itemProps2.xml><?xml version="1.0" encoding="utf-8"?>
<ds:datastoreItem xmlns:ds="http://schemas.openxmlformats.org/officeDocument/2006/customXml" ds:itemID="{E4A34E49-7289-4AEA-9593-4F55E04ADB10}"/>
</file>

<file path=customXml/itemProps3.xml><?xml version="1.0" encoding="utf-8"?>
<ds:datastoreItem xmlns:ds="http://schemas.openxmlformats.org/officeDocument/2006/customXml" ds:itemID="{AC3AD2E1-977A-4D4F-8EE8-D64B5FFADF75}"/>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2025-01-13T07:04:09Z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0x0101002A7304247B27EA4C9572935C8B3B3E6E</vt:lpwstr>
  </property>
</Properties>
</file>