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23185CD6-1722-48BA-87CB-5468BFBA8C7C}" xr6:coauthVersionLast="47" xr6:coauthVersionMax="47" xr10:uidLastSave="{00000000-0000-0000-0000-000000000000}"/>
  <bookViews>
    <workbookView xWindow="-90" yWindow="-90" windowWidth="19380" windowHeight="10260" tabRatio="754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A2" i="12"/>
  <c r="C12" i="12"/>
  <c r="E11" i="12"/>
  <c r="A3" i="11"/>
  <c r="A2" i="11"/>
  <c r="C12" i="11"/>
  <c r="E11" i="11"/>
  <c r="A2" i="5" l="1"/>
  <c r="A3" i="5"/>
  <c r="D23" i="5"/>
  <c r="D22" i="5"/>
  <c r="G2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<sst xmlns="http://schemas.openxmlformats.org/spreadsheetml/2006/main" count="334" uniqueCount="48">
  <si>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</si>
  <si>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</si>
  <si>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</si>
  <si>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</si>
  <si>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</si>
  <si>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</si>
  <si>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</si>
  <si>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</si>
  <si>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</si>
  <si>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</si>
  <si>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</si>
  <si>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</si>
  <si>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</si>
  <si>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</si>
  <si>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</si>
  <si>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</si>
  <si>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</si>
  <si>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</si>
  <si>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</si>
  <si>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</si>
  <si>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</si>
  <si>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</si>
  <si>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</si>
  <si>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</si>
  <si>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</si>
  <si>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</si>
  <si>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</si>
  <si>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</si>
  <si>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</si>
  <si>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</si>
  <si>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</si>
  <si>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</si>
  <si>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</si>
  <si>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</si>
  <si>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</si>
  <si>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</si>
  <si>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</si>
  <si>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</si>
  <si>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</si>
  <si>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</si>
  <si>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</si>
  <si>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</si>
  <si>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</si>
  <si>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?</t>
  </si>
  <si>
    <t>2015/2016</t>
  </si>
  <si>
    <t>FLAGGED RESULTS</t>
  </si>
  <si>
    <t>Reason</t>
  </si>
  <si>
    <t>No extra courses allowed in level 100, 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</si>
</sst>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0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E2150-3541-44D1-AF8F-55A2DE50A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B24A08E-BD5C-4164-AB34-CD8B0B4A9BE9}" name="Flagged" displayName="Flagged" ref="A10:G12" totalsRowCount="1" headerRowDxfId="11" dataDxfId="10" totalsRowDxfId="9">
  <autoFilter ref="A10:G11" xr:uid="{2166DBE8-2D77-4679-B3C1-17AB4323FA7C}"/>
  <tableColumns count="7">
    <tableColumn id="1" xr3:uid="{A0D7C7A5-AE3D-436C-A24D-5A45748CCF75}" name="Course Code" totalsRowLabel="Total" dataDxfId="7" totalsRowDxfId="8"/>
    <tableColumn id="2" xr3:uid="{613A323A-B968-4008-8009-61245885A4AE}" name="Course Title" dataDxfId="5" totalsRowDxfId="6"/>
    <tableColumn id="3" xr3:uid="{583A55AC-E7BE-4C20-9D87-1DF422809A0A}" name="CU" totalsRowFunction="sum" totalsRowDxfId="4" dataCellStyle="Number Style"/>
    <tableColumn id="4" xr3:uid="{2EDAA807-A94E-49DE-A2F7-2146BB65311F}" name="Mark" totalsRowDxfId="3" dataCellStyle="Number Style"/>
    <tableColumn id="5" xr3:uid="{445CCB1C-A26F-4107-A45E-222646C19D73}" name="Grade" totalsRowDxfId="2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3DF82C6E-2ACB-43AB-9A0F-DDA1B9A6AC3D}" name="Session" totalsRowDxfId="1" dataCellStyle="Number Style"/>
    <tableColumn id="7" xr3:uid="{55A563AF-65C1-4B15-8346-945F5043EA2D}" name="Reason" totalsRowDxfId="0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22" dataDxfId="21" totalsRowDxfId="20">
  <autoFilter ref="A10:F11" xr:uid="{2166DBE8-2D77-4679-B3C1-17AB4323FA7C}"/>
  <tableColumns count="6">
    <tableColumn id="1" xr3:uid="{76D571A1-3DFE-47CD-9113-AD850BC06622}" name="Course Code" totalsRowLabel="Total" dataDxfId="19" totalsRowDxfId="18"/>
    <tableColumn id="2" xr3:uid="{C6F77A54-E001-4630-A19B-A21D9D2F0F20}" name="Course Title" dataDxfId="17" totalsRowDxfId="16"/>
    <tableColumn id="3" xr3:uid="{1998C348-2D03-4F42-80A1-BC05E3A48BC1}" name="CU" totalsRowFunction="sum" totalsRowDxfId="15" dataCellStyle="Number Style"/>
    <tableColumn id="4" xr3:uid="{3FD1F606-8400-4AB0-8EF7-490910A85DF9}" name="Mark" totalsRowDxfId="14" dataCellStyle="Number Style"/>
    <tableColumn id="5" xr3:uid="{AFFE1CA0-63C6-4DB6-AC76-A3C8D5D4C4D0}" name="Grade" totalsRowDxfId="13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12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59" t="s">
        <v>21</v>
      </c>
      <c r="B1" s="59"/>
      <c r="C1" s="59"/>
      <c r="D1" s="59"/>
      <c r="E1" s="59"/>
      <c r="F1" s="59"/>
      <c r="G1" s="59"/>
    </row>
    <row r="2" spans="1:7" ht="15" customHeight="1" x14ac:dyDescent="0.7">
      <c r="A2" s="60" t="s">
        <v>39</v>
      </c>
      <c r="B2" s="60"/>
      <c r="C2" s="60"/>
      <c r="D2" s="60"/>
      <c r="E2" s="60"/>
      <c r="F2" s="60"/>
      <c r="G2" s="60"/>
    </row>
    <row r="3" spans="1:7" ht="15" customHeight="1" x14ac:dyDescent="0.7">
      <c r="A3" s="60" t="s">
        <v>40</v>
      </c>
      <c r="B3" s="60"/>
      <c r="C3" s="60"/>
      <c r="D3" s="60"/>
      <c r="E3" s="60"/>
      <c r="F3" s="60"/>
      <c r="G3" s="60"/>
    </row>
    <row r="4" spans="1:7" ht="15" customHeight="1" x14ac:dyDescent="0.7">
      <c r="A4" s="57" t="s">
        <v>20</v>
      </c>
      <c r="B4" s="57"/>
      <c r="C4" s="57"/>
      <c r="D4" s="57"/>
      <c r="E4" s="57"/>
      <c r="F4" s="57"/>
      <c r="G4" s="57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61"/>
      <c r="E6" s="61"/>
      <c r="F6" s="61"/>
      <c r="G6" s="62"/>
    </row>
    <row r="7" spans="1:7" ht="15" customHeight="1" x14ac:dyDescent="0.7">
      <c r="A7" s="44" t="s">
        <v>17</v>
      </c>
      <c r="B7" s="12"/>
      <c r="C7" s="56" t="s">
        <v>16</v>
      </c>
      <c r="D7" s="56"/>
      <c r="E7" s="12"/>
      <c r="F7" s="13" t="s">
        <v>15</v>
      </c>
      <c r="G7" s="14"/>
    </row>
    <row r="9" spans="1:7" ht="15" customHeight="1" x14ac:dyDescent="0.7">
      <c r="A9" s="57" t="s">
        <v>14</v>
      </c>
      <c r="B9" s="57"/>
      <c r="C9" s="58"/>
      <c r="D9" s="58"/>
      <c r="E9" s="58"/>
      <c r="F9" s="58"/>
      <c r="G9" s="58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195E-B29E-40A9-BC03-2ECA187A007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7" width="46.4140625" style="8" customWidth="1"/>
    <col min="8" max="16384" width="8.6640625" style="8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68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68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68"/>
    </row>
    <row r="6" spans="1:7" ht="15" customHeight="1" x14ac:dyDescent="0.7">
      <c r="A6" s="59" t="s">
        <v>45</v>
      </c>
      <c r="B6" s="59"/>
      <c r="C6" s="59"/>
      <c r="D6" s="59"/>
      <c r="E6" s="59"/>
      <c r="F6" s="59"/>
      <c r="G6" s="68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3"/>
      <c r="B9" s="53"/>
      <c r="C9" s="54"/>
      <c r="D9" s="54"/>
      <c r="E9" s="54"/>
      <c r="F9" s="54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46</v>
      </c>
    </row>
    <row r="11" spans="1:7" ht="15" customHeight="1" x14ac:dyDescent="0.65">
      <c r="A11" s="15"/>
      <c r="B11" s="15" t="s">
        <v>43</v>
      </c>
      <c r="C11" s="38" t="s">
        <v>43</v>
      </c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 t="s">
        <v>44</v>
      </c>
      <c r="G11" t="s">
        <v>47</v>
      </c>
    </row>
    <row r="12" spans="1:7" ht="15" customHeight="1" x14ac:dyDescent="0.65">
      <c r="A12" s="8" t="s">
        <v>5</v>
      </c>
      <c r="C12" s="34">
        <f>SUBTOTAL(109,Flagged[CU])</f>
        <v>0</v>
      </c>
      <c r="D12" s="34"/>
      <c r="E12" s="34"/>
      <c r="F12" s="34"/>
      <c r="G12" s="69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55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55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55"/>
    </row>
    <row r="6" spans="1:7" ht="15" customHeight="1" x14ac:dyDescent="0.7">
      <c r="A6" s="59" t="s">
        <v>41</v>
      </c>
      <c r="B6" s="59"/>
      <c r="C6" s="59"/>
      <c r="D6" s="59"/>
      <c r="E6" s="59"/>
      <c r="F6" s="59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 t="s">
        <v>43</v>
      </c>
      <c r="C11" s="38" t="s">
        <v>43</v>
      </c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 t="s">
        <v>44</v>
      </c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64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64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64"/>
    </row>
    <row r="4" spans="1:7" ht="15" customHeight="1" x14ac:dyDescent="0.7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5" t="str">
        <f>IF('L100'!D6:G6="","",'L100'!D6:G6)</f>
        <v/>
      </c>
      <c r="E6" s="65"/>
      <c r="F6" s="65"/>
      <c r="G6" s="66"/>
    </row>
    <row r="7" spans="1:7" ht="15" customHeight="1" x14ac:dyDescent="0.7">
      <c r="A7" s="40" t="s">
        <v>17</v>
      </c>
      <c r="B7" s="23" t="str">
        <f>IF('L100'!B7="","",'L100'!B7)</f>
        <v/>
      </c>
      <c r="C7" s="67" t="s">
        <v>16</v>
      </c>
      <c r="D7" s="67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3" t="s">
        <v>22</v>
      </c>
      <c r="B9" s="63"/>
      <c r="C9" s="58"/>
      <c r="D9" s="58"/>
      <c r="E9" s="58"/>
      <c r="F9" s="58"/>
      <c r="G9" s="58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64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64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64"/>
    </row>
    <row r="4" spans="1:7" ht="15" customHeight="1" x14ac:dyDescent="0.7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5" t="str">
        <f>IF('L100'!D6:G6="","",'L100'!D6:G6)</f>
        <v/>
      </c>
      <c r="E6" s="65"/>
      <c r="F6" s="65"/>
      <c r="G6" s="66"/>
    </row>
    <row r="7" spans="1:7" ht="15" customHeight="1" x14ac:dyDescent="0.7">
      <c r="A7" s="40" t="s">
        <v>17</v>
      </c>
      <c r="B7" s="23" t="str">
        <f>IF('L100'!B7="","",'L100'!B7)</f>
        <v/>
      </c>
      <c r="C7" s="67" t="s">
        <v>16</v>
      </c>
      <c r="D7" s="67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3" t="s">
        <v>24</v>
      </c>
      <c r="B9" s="63"/>
      <c r="C9" s="58"/>
      <c r="D9" s="58"/>
      <c r="E9" s="58"/>
      <c r="F9" s="58"/>
      <c r="G9" s="58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64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64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64"/>
    </row>
    <row r="4" spans="1:7" ht="15" customHeight="1" x14ac:dyDescent="0.7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5" t="str">
        <f>IF('L100'!D6:G6="","",'L100'!D6:G6)</f>
        <v/>
      </c>
      <c r="E6" s="65"/>
      <c r="F6" s="65"/>
      <c r="G6" s="66"/>
    </row>
    <row r="7" spans="1:7" ht="15" customHeight="1" x14ac:dyDescent="0.7">
      <c r="A7" s="40" t="s">
        <v>17</v>
      </c>
      <c r="B7" s="23" t="str">
        <f>IF('L100'!B7="","",'L100'!B7)</f>
        <v/>
      </c>
      <c r="C7" s="67" t="s">
        <v>16</v>
      </c>
      <c r="D7" s="67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3" t="s">
        <v>26</v>
      </c>
      <c r="B9" s="63"/>
      <c r="C9" s="58"/>
      <c r="D9" s="58"/>
      <c r="E9" s="58"/>
      <c r="F9" s="58"/>
      <c r="G9" s="58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7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S4.1[[#Totals],[CU]]+S4.2[[#Totals],[CU]]</f>
        <v>0</v>
      </c>
      <c r="F19" s="25" t="s">
        <v>3</v>
      </c>
      <c r="G19" s="47">
        <f>IFERROR((S4.1[[#Totals],[QP]]+S4.2[[#Totals],[QP]])/(S4.1[[#Totals],[CU]]+S4.2[[#Totals],[CU]]),0)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64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64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64"/>
    </row>
    <row r="4" spans="1:7" ht="15" customHeight="1" x14ac:dyDescent="0.7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5" t="str">
        <f>IF('L100'!D6:G6="","",'L100'!D6:G6)</f>
        <v/>
      </c>
      <c r="E6" s="65"/>
      <c r="F6" s="65"/>
      <c r="G6" s="66"/>
    </row>
    <row r="7" spans="1:7" ht="15" customHeight="1" x14ac:dyDescent="0.7">
      <c r="A7" s="40" t="s">
        <v>17</v>
      </c>
      <c r="B7" s="23" t="str">
        <f>IF('L100'!B7="","",'L100'!B7)</f>
        <v/>
      </c>
      <c r="C7" s="67" t="s">
        <v>16</v>
      </c>
      <c r="D7" s="67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3" t="s">
        <v>28</v>
      </c>
      <c r="B9" s="63"/>
      <c r="C9" s="58"/>
      <c r="D9" s="58"/>
      <c r="E9" s="58"/>
      <c r="F9" s="58"/>
      <c r="G9" s="58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64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64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64"/>
    </row>
    <row r="4" spans="1:7" ht="15" customHeight="1" x14ac:dyDescent="0.7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5" t="str">
        <f>IF('L100'!D6:G6="","",'L100'!D6:G6)</f>
        <v/>
      </c>
      <c r="E6" s="65"/>
      <c r="F6" s="65"/>
      <c r="G6" s="66"/>
    </row>
    <row r="7" spans="1:7" ht="15" customHeight="1" x14ac:dyDescent="0.7">
      <c r="A7" s="40" t="s">
        <v>17</v>
      </c>
      <c r="B7" s="23" t="str">
        <f>IF('L100'!B7="","",'L100'!B7)</f>
        <v/>
      </c>
      <c r="C7" s="67" t="s">
        <v>16</v>
      </c>
      <c r="D7" s="67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3" t="s">
        <v>30</v>
      </c>
      <c r="B9" s="63"/>
      <c r="C9" s="58"/>
      <c r="D9" s="58"/>
      <c r="E9" s="58"/>
      <c r="F9" s="58"/>
      <c r="G9" s="58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64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64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64"/>
    </row>
    <row r="4" spans="1:7" ht="15" customHeight="1" x14ac:dyDescent="0.7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5" t="str">
        <f>IF('L100'!D6:G6="","",'L100'!D6:G6)</f>
        <v/>
      </c>
      <c r="E6" s="65"/>
      <c r="F6" s="65"/>
      <c r="G6" s="66"/>
    </row>
    <row r="7" spans="1:7" ht="15" customHeight="1" x14ac:dyDescent="0.7">
      <c r="A7" s="40" t="s">
        <v>17</v>
      </c>
      <c r="B7" s="23" t="str">
        <f>IF('L100'!B7="","",'L100'!B7)</f>
        <v/>
      </c>
      <c r="C7" s="67" t="s">
        <v>16</v>
      </c>
      <c r="D7" s="67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3" t="s">
        <v>32</v>
      </c>
      <c r="B9" s="63"/>
      <c r="C9" s="58"/>
      <c r="D9" s="58"/>
      <c r="E9" s="58"/>
      <c r="F9" s="58"/>
      <c r="G9" s="58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64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64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64"/>
    </row>
    <row r="4" spans="1:7" ht="15" customHeight="1" x14ac:dyDescent="0.7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5" t="str">
        <f>IF('L100'!D6:G6="","",'L100'!D6:G6)</f>
        <v/>
      </c>
      <c r="E6" s="65"/>
      <c r="F6" s="65"/>
      <c r="G6" s="66"/>
    </row>
    <row r="7" spans="1:7" ht="15" customHeight="1" x14ac:dyDescent="0.7">
      <c r="A7" s="40" t="s">
        <v>17</v>
      </c>
      <c r="B7" s="50" t="str">
        <f>IF('L100'!B7="","",'L100'!B7)</f>
        <v/>
      </c>
      <c r="C7" s="67" t="s">
        <v>16</v>
      </c>
      <c r="D7" s="67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3" t="s">
        <v>32</v>
      </c>
      <c r="B9" s="63"/>
      <c r="C9" s="58"/>
      <c r="D9" s="58"/>
      <c r="E9" s="58"/>
      <c r="F9" s="58"/>
      <c r="G9" s="58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4" t="s">
        <v>21</v>
      </c>
      <c r="B1" s="64"/>
      <c r="C1" s="64"/>
      <c r="D1" s="64"/>
      <c r="E1" s="64"/>
      <c r="F1" s="64"/>
      <c r="G1" s="64"/>
    </row>
    <row r="2" spans="1:7" ht="15" customHeight="1" x14ac:dyDescent="0.7">
      <c r="A2" s="64" t="str">
        <f>IF('L100'!A2:G2="","",'L100'!A2:G2)</f>
        <v>Faculty</v>
      </c>
      <c r="B2" s="64"/>
      <c r="C2" s="64"/>
      <c r="D2" s="64"/>
      <c r="E2" s="64"/>
      <c r="F2" s="64"/>
      <c r="G2" s="64"/>
    </row>
    <row r="3" spans="1:7" ht="15" customHeight="1" x14ac:dyDescent="0.7">
      <c r="A3" s="64" t="str">
        <f>IF('L100'!A3:G3="","",'L100'!A3:G3)</f>
        <v>Department</v>
      </c>
      <c r="B3" s="64"/>
      <c r="C3" s="64"/>
      <c r="D3" s="64"/>
      <c r="E3" s="64"/>
      <c r="F3" s="64"/>
      <c r="G3" s="64"/>
    </row>
    <row r="4" spans="1:7" ht="15" customHeight="1" x14ac:dyDescent="0.7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5" t="str">
        <f>IF('L100'!D6:G6="","",'L100'!D6:G6)</f>
        <v/>
      </c>
      <c r="E6" s="65"/>
      <c r="F6" s="65"/>
      <c r="G6" s="66"/>
    </row>
    <row r="7" spans="1:7" ht="15" customHeight="1" x14ac:dyDescent="0.7">
      <c r="A7" s="40" t="s">
        <v>17</v>
      </c>
      <c r="B7" s="50" t="str">
        <f>IF('L100'!B7="","",'L100'!B7)</f>
        <v/>
      </c>
      <c r="C7" s="67" t="s">
        <v>16</v>
      </c>
      <c r="D7" s="67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3" t="s">
        <v>32</v>
      </c>
      <c r="B9" s="63"/>
      <c r="C9" s="58"/>
      <c r="D9" s="58"/>
      <c r="E9" s="58"/>
      <c r="F9" s="58"/>
      <c r="G9" s="58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2021-10-19T13:08:38Z</cp:lastPrinted>
  <dcterms:created xsi:type="dcterms:W3CDTF">2021-09-26T15:33:53Z</dcterms:created>
  <dcterms:modified xsi:type="dcterms:W3CDTF">2021-11-01T11:16:12Z</dcterms:modified>
</cp:coreProperties>
</file>