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19395" windowHeight="7830" activeTab="1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J7" i="2" l="1"/>
  <c r="F5" i="2" l="1"/>
  <c r="H5" i="2" s="1"/>
  <c r="G3" i="2"/>
  <c r="G2" i="2"/>
  <c r="F3" i="2"/>
  <c r="F2" i="2"/>
  <c r="G6" i="2"/>
  <c r="F6" i="2"/>
  <c r="G5" i="2"/>
  <c r="E2" i="2"/>
  <c r="D2" i="2"/>
  <c r="E3" i="2"/>
  <c r="D4" i="2"/>
  <c r="J2" i="2" l="1"/>
  <c r="C4" i="2"/>
  <c r="B4" i="2"/>
  <c r="D3" i="2"/>
</calcChain>
</file>

<file path=xl/sharedStrings.xml><?xml version="1.0" encoding="utf-8"?>
<sst xmlns="http://schemas.openxmlformats.org/spreadsheetml/2006/main" count="6" uniqueCount="6">
  <si>
    <t>J Sainsbury</t>
    <phoneticPr fontId="2" type="noConversion"/>
  </si>
  <si>
    <t>King Kullen</t>
    <phoneticPr fontId="2" type="noConversion"/>
  </si>
  <si>
    <t>buy diaper</t>
  </si>
  <si>
    <t>do not buy diaper</t>
  </si>
  <si>
    <t>buy beer</t>
  </si>
  <si>
    <t>do not buy beer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</si>
</sst>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00000000000000000000000000000_ "/>
  </numFmts>
  <fonts count="5">
    <font>
      <sz val="12"/>
      <color theme="1"/>
      <name val="新細明體"/>
      <family val="2"/>
      <charset val="136"/>
      <scheme val="minor"/>
    </font>
    <font>
      <sz val="10"/>
      <color rgb="FF000000"/>
      <name val="Inherit"/>
      <family val="2"/>
    </font>
    <font>
      <sz val="9"/>
      <name val="新細明體"/>
      <family val="2"/>
      <charset val="136"/>
      <scheme val="minor"/>
    </font>
    <font>
      <sz val="10"/>
      <color rgb="FF000000"/>
      <name val="Arial"/>
      <family val="2"/>
    </font>
    <font>
      <sz val="12"/>
      <color rgb="FF00000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4" fillId="0" borderId="0" xfId="0" applyFont="1" applyAlignment="1">
      <alignment horizontal="right" vertical="center"/>
    </xf>
    <xf numFmtId="0" fontId="3" fillId="2" borderId="6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0" sqref="C10"/>
    </sheetView>
  </sheetViews>
  <sheetFormatPr defaultRowHeight="16.5"/>
  <sheetData>
    <row r="1" spans="1:4">
      <c r="C1" s="8" t="s">
        <v>0</v>
      </c>
      <c r="D1" s="8"/>
    </row>
    <row r="2" spans="1:4">
      <c r="C2" s="1">
        <v>0</v>
      </c>
      <c r="D2" s="1">
        <v>1</v>
      </c>
    </row>
    <row r="3" spans="1:4">
      <c r="A3" s="9" t="s">
        <v>1</v>
      </c>
      <c r="B3" s="1">
        <v>0</v>
      </c>
      <c r="C3" s="1">
        <v>43</v>
      </c>
      <c r="D3" s="1">
        <v>31</v>
      </c>
    </row>
    <row r="4" spans="1:4">
      <c r="A4" s="9"/>
      <c r="B4" s="1">
        <v>1</v>
      </c>
      <c r="C4" s="1">
        <v>19</v>
      </c>
      <c r="D4" s="1">
        <v>107</v>
      </c>
    </row>
  </sheetData>
  <mergeCells count="2">
    <mergeCell ref="C1:D1"/>
    <mergeCell ref="A3:A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G9" sqref="G9"/>
    </sheetView>
  </sheetViews>
  <sheetFormatPr defaultRowHeight="16.5"/>
  <cols>
    <col min="6" max="6" width="10.875" bestFit="1" customWidth="1"/>
    <col min="7" max="7" width="11.625" bestFit="1" customWidth="1"/>
    <col min="8" max="8" width="10.5" bestFit="1" customWidth="1"/>
    <col min="10" max="10" width="36.125" bestFit="1" customWidth="1"/>
  </cols>
  <sheetData>
    <row r="1" spans="1:10" ht="26.25" thickBot="1">
      <c r="B1" s="1" t="s">
        <v>2</v>
      </c>
      <c r="C1" s="1" t="s">
        <v>3</v>
      </c>
    </row>
    <row r="2" spans="1:10" ht="17.25" thickBot="1">
      <c r="A2" s="1" t="s">
        <v>4</v>
      </c>
      <c r="B2" s="1">
        <v>1346</v>
      </c>
      <c r="C2" s="1">
        <v>430</v>
      </c>
      <c r="D2">
        <f>B2+C2</f>
        <v>1776</v>
      </c>
      <c r="E2">
        <f>D2/D4</f>
        <v>5.0913052203078867E-2</v>
      </c>
      <c r="F2" s="2">
        <f>F4*(H2/H4)</f>
        <v>75.30040420835364</v>
      </c>
      <c r="G2" s="3">
        <f>G4*H2/H4</f>
        <v>1700.6995957916463</v>
      </c>
      <c r="H2" s="4">
        <v>1776</v>
      </c>
      <c r="J2">
        <f>CHITEST(B2:C3,F2:G3)</f>
        <v>0</v>
      </c>
    </row>
    <row r="3" spans="1:10" ht="26.25" thickBot="1">
      <c r="A3" s="1" t="s">
        <v>5</v>
      </c>
      <c r="B3" s="1">
        <v>133</v>
      </c>
      <c r="C3" s="1">
        <v>32974</v>
      </c>
      <c r="D3">
        <f>B3+C3</f>
        <v>33107</v>
      </c>
      <c r="E3">
        <f>D3/D4</f>
        <v>0.94908694779692115</v>
      </c>
      <c r="F3" s="5">
        <f>F4*H3/H4</f>
        <v>1403.6995957916463</v>
      </c>
      <c r="G3" s="6">
        <f>G4*H3/H4</f>
        <v>31703.300404208352</v>
      </c>
      <c r="H3" s="4">
        <v>33107</v>
      </c>
    </row>
    <row r="4" spans="1:10">
      <c r="B4">
        <f>B2+B3</f>
        <v>1479</v>
      </c>
      <c r="C4">
        <f>C2+C3</f>
        <v>33404</v>
      </c>
      <c r="D4">
        <f>D2+D3</f>
        <v>34883</v>
      </c>
      <c r="F4" s="4">
        <v>1479</v>
      </c>
      <c r="G4" s="4">
        <v>33404</v>
      </c>
      <c r="H4" s="4">
        <v>34883</v>
      </c>
    </row>
    <row r="5" spans="1:10">
      <c r="F5">
        <f>((B2-F2)*(B2-F2))/F2</f>
        <v>21443.144691193105</v>
      </c>
      <c r="G5">
        <f>((C2-G2)^2)/G2</f>
        <v>949.41956048002044</v>
      </c>
      <c r="H5" s="7">
        <f>G5+G6+F5+F6</f>
        <v>23593.796441571681</v>
      </c>
    </row>
    <row r="6" spans="1:10">
      <c r="F6">
        <f>((B3-F3)^2)/F3</f>
        <v>1150.3012949394072</v>
      </c>
      <c r="G6">
        <f>((C3-G3)^2)/G3</f>
        <v>50.93089495914824</v>
      </c>
    </row>
    <row r="7" spans="1:10">
      <c r="J7" s="10">
        <f>_xlfn.CHISQ.TEST(B2:C3,F2:G3)</f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7" sqref="J7"/>
    </sheetView>
  </sheetViews>
  <sheetFormatPr defaultRowHeight="16.5"/>
  <sheetData/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</dc:creator>
  <cp:lastModifiedBy>Dale</cp:lastModifiedBy>
  <dcterms:created xsi:type="dcterms:W3CDTF">2016-09-05T17:21:49Z</dcterms:created>
  <dcterms:modified xsi:type="dcterms:W3CDTF">2016-09-09T03:00:01Z</dcterms:modified>
</cp:coreProperties>
</file>