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6" i="1"/>
  <c r="J56"/>
  <c r="K3"/>
  <c r="K2"/>
  <c r="L35"/>
  <c r="L34"/>
  <c r="L33"/>
  <c r="L32"/>
  <c r="L31"/>
  <c r="L30"/>
  <c r="L29"/>
  <c r="S12"/>
  <c r="S11"/>
  <c r="L24"/>
  <c r="L23"/>
  <c r="L22"/>
  <c r="L21"/>
  <c r="L20"/>
  <c r="L19"/>
  <c r="L18"/>
  <c r="L15"/>
  <c r="L14"/>
  <c r="L13"/>
  <c r="L12"/>
  <c r="L11"/>
  <c r="L10"/>
  <c r="L9"/>
  <c r="B8"/>
</calcChain>
</file>

<file path=xl/sharedStrings.xml><?xml version="1.0" encoding="utf-8"?>
<sst xmlns="http://schemas.openxmlformats.org/spreadsheetml/2006/main" count="180" uniqueCount="45">
  <si>
    <t>MQTT 3.1 disabled</t>
  </si>
  <si>
    <t>MQTT 3.1 enabled</t>
  </si>
  <si>
    <t>HELTEC</t>
  </si>
  <si>
    <t>abs</t>
  </si>
  <si>
    <t>log</t>
  </si>
  <si>
    <t>Total</t>
  </si>
  <si>
    <t>sizes:</t>
  </si>
  <si>
    <t>DRAM</t>
  </si>
  <si>
    <t>.data</t>
  </si>
  <si>
    <t>size:</t>
  </si>
  <si>
    <t>bytes</t>
  </si>
  <si>
    <t>.bss</t>
  </si>
  <si>
    <t>Used</t>
  </si>
  <si>
    <t>static</t>
  </si>
  <si>
    <t>DRAM:</t>
  </si>
  <si>
    <t>(</t>
  </si>
  <si>
    <t>available,</t>
  </si>
  <si>
    <t>used)</t>
  </si>
  <si>
    <t>IRAM:</t>
  </si>
  <si>
    <t>Flash</t>
  </si>
  <si>
    <t>code:</t>
  </si>
  <si>
    <t>rodata:</t>
  </si>
  <si>
    <t>image</t>
  </si>
  <si>
    <t>size:~</t>
  </si>
  <si>
    <t>(.bin</t>
  </si>
  <si>
    <t>may</t>
  </si>
  <si>
    <t>be</t>
  </si>
  <si>
    <t>padded</t>
  </si>
  <si>
    <t>larger)</t>
  </si>
  <si>
    <t>IMAGE SIZE AT OVERFLOW</t>
  </si>
  <si>
    <t>???</t>
  </si>
  <si>
    <t>TTGO TAUDIO</t>
  </si>
  <si>
    <t>E (505) esp_image: Image length 1064448 doesn't fit in partition length 1048576</t>
  </si>
  <si>
    <t>INFO</t>
  </si>
  <si>
    <t>ERROR</t>
  </si>
  <si>
    <t>LOGLEVEL</t>
  </si>
  <si>
    <t>E (498) esp_image: Image length 1053520 doesn't fit in partition length 1048576</t>
  </si>
  <si>
    <t>NO OUTPUT</t>
  </si>
  <si>
    <t>EXCESS</t>
  </si>
  <si>
    <t>Fits, but prone to error</t>
  </si>
  <si>
    <t>HELTEC AFTER SEVERE ACTIONS:</t>
  </si>
  <si>
    <t>SET LOGGING LEVEL TO ERROR</t>
  </si>
  <si>
    <t>BUT USE ERROR MESSAGES FOR DEBUGGING AT CRITICAL LOCATIONS</t>
  </si>
  <si>
    <t>AND WIPE THEM AGAIN AFTER USE</t>
  </si>
  <si>
    <t>53.5 kB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</si>
</sst>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6"/>
  <sheetViews>
    <sheetView tabSelected="1" topLeftCell="A36" workbookViewId="0">
      <selection activeCell="L57" sqref="L57"/>
    </sheetView>
  </sheetViews>
  <sheetFormatPr defaultRowHeight="14.4"/>
  <sheetData>
    <row r="1" spans="1:20">
      <c r="I1" t="s">
        <v>35</v>
      </c>
      <c r="K1" t="s">
        <v>38</v>
      </c>
    </row>
    <row r="2" spans="1:20">
      <c r="A2" t="s">
        <v>32</v>
      </c>
      <c r="F2" s="5"/>
      <c r="G2" s="5"/>
      <c r="H2" s="5"/>
      <c r="I2" t="s">
        <v>33</v>
      </c>
      <c r="K2">
        <f>1064448/1048567</f>
        <v>1.0151454318131317</v>
      </c>
    </row>
    <row r="3" spans="1:20">
      <c r="A3" t="s">
        <v>36</v>
      </c>
      <c r="F3" s="6"/>
      <c r="G3" s="6"/>
      <c r="H3" s="6"/>
      <c r="I3" t="s">
        <v>34</v>
      </c>
      <c r="K3">
        <f>1053520/1048567</f>
        <v>1.0047235894320534</v>
      </c>
    </row>
    <row r="4" spans="1:20">
      <c r="A4" t="s">
        <v>39</v>
      </c>
      <c r="I4" t="s">
        <v>37</v>
      </c>
    </row>
    <row r="6" spans="1:20">
      <c r="A6" t="s">
        <v>29</v>
      </c>
      <c r="F6" s="2" t="s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0">
      <c r="A7" t="s">
        <v>3</v>
      </c>
      <c r="B7" t="s">
        <v>4</v>
      </c>
    </row>
    <row r="8" spans="1:20">
      <c r="A8" s="4">
        <v>1089024</v>
      </c>
      <c r="B8" s="4">
        <f>+LOG(A8)</f>
        <v>6.03703745087856</v>
      </c>
      <c r="C8" t="s">
        <v>0</v>
      </c>
      <c r="F8" t="s">
        <v>5</v>
      </c>
      <c r="G8" t="s">
        <v>6</v>
      </c>
      <c r="L8" t="s">
        <v>4</v>
      </c>
      <c r="S8" t="s">
        <v>4</v>
      </c>
    </row>
    <row r="9" spans="1:20">
      <c r="G9" t="s">
        <v>7</v>
      </c>
      <c r="H9" t="s">
        <v>8</v>
      </c>
      <c r="I9" t="s">
        <v>9</v>
      </c>
      <c r="J9">
        <v>15640</v>
      </c>
      <c r="K9" t="s">
        <v>10</v>
      </c>
      <c r="L9">
        <f>+LOG(J9)</f>
        <v>4.1942367487238288</v>
      </c>
    </row>
    <row r="10" spans="1:20">
      <c r="G10" t="s">
        <v>7</v>
      </c>
      <c r="H10" t="s">
        <v>11</v>
      </c>
      <c r="I10" t="s">
        <v>9</v>
      </c>
      <c r="J10">
        <v>25576</v>
      </c>
      <c r="K10" t="s">
        <v>10</v>
      </c>
      <c r="L10">
        <f t="shared" ref="L10:L15" si="0">+LOG(J10)</f>
        <v>4.4078326232636318</v>
      </c>
    </row>
    <row r="11" spans="1:20">
      <c r="F11" t="s">
        <v>12</v>
      </c>
      <c r="G11" t="s">
        <v>13</v>
      </c>
      <c r="H11" t="s">
        <v>14</v>
      </c>
      <c r="J11">
        <v>41216</v>
      </c>
      <c r="K11" t="s">
        <v>10</v>
      </c>
      <c r="L11">
        <f t="shared" si="0"/>
        <v>4.6150658413436991</v>
      </c>
      <c r="N11" t="s">
        <v>15</v>
      </c>
      <c r="O11">
        <v>83364</v>
      </c>
      <c r="P11" t="s">
        <v>16</v>
      </c>
      <c r="Q11" s="1">
        <v>0.33100000000000002</v>
      </c>
      <c r="R11" t="s">
        <v>17</v>
      </c>
      <c r="S11">
        <f>+LOG(O11)</f>
        <v>4.9209785449219803</v>
      </c>
    </row>
    <row r="12" spans="1:20">
      <c r="F12" t="s">
        <v>12</v>
      </c>
      <c r="G12" t="s">
        <v>13</v>
      </c>
      <c r="H12" t="s">
        <v>18</v>
      </c>
      <c r="J12">
        <v>114907</v>
      </c>
      <c r="K12" t="s">
        <v>10</v>
      </c>
      <c r="L12">
        <f t="shared" si="0"/>
        <v>5.0603464862058916</v>
      </c>
      <c r="N12" t="s">
        <v>15</v>
      </c>
      <c r="O12">
        <v>16165</v>
      </c>
      <c r="P12" t="s">
        <v>16</v>
      </c>
      <c r="Q12" s="1">
        <v>0.877</v>
      </c>
      <c r="R12" t="s">
        <v>17</v>
      </c>
      <c r="S12">
        <f>+LOG(O12)</f>
        <v>4.208575708947575</v>
      </c>
      <c r="T12" t="s">
        <v>30</v>
      </c>
    </row>
    <row r="13" spans="1:20">
      <c r="G13" t="s">
        <v>19</v>
      </c>
      <c r="H13" t="s">
        <v>20</v>
      </c>
      <c r="J13">
        <v>599399</v>
      </c>
      <c r="K13" t="s">
        <v>10</v>
      </c>
      <c r="L13">
        <f t="shared" si="0"/>
        <v>5.7777160140603367</v>
      </c>
    </row>
    <row r="14" spans="1:20">
      <c r="G14" t="s">
        <v>19</v>
      </c>
      <c r="H14" t="s">
        <v>21</v>
      </c>
      <c r="J14">
        <v>108032</v>
      </c>
      <c r="K14" t="s">
        <v>10</v>
      </c>
      <c r="L14">
        <f t="shared" si="0"/>
        <v>5.0335524162735235</v>
      </c>
    </row>
    <row r="15" spans="1:20">
      <c r="F15" t="s">
        <v>5</v>
      </c>
      <c r="G15" t="s">
        <v>22</v>
      </c>
      <c r="H15" t="s">
        <v>23</v>
      </c>
      <c r="J15">
        <v>863554</v>
      </c>
      <c r="K15" t="s">
        <v>10</v>
      </c>
      <c r="L15">
        <f t="shared" si="0"/>
        <v>5.9362895001765024</v>
      </c>
      <c r="N15" t="s">
        <v>24</v>
      </c>
      <c r="O15" t="s">
        <v>25</v>
      </c>
      <c r="P15" t="s">
        <v>26</v>
      </c>
      <c r="Q15" t="s">
        <v>27</v>
      </c>
      <c r="R15" t="s">
        <v>28</v>
      </c>
    </row>
    <row r="17" spans="3:19">
      <c r="C17" s="3" t="s">
        <v>1</v>
      </c>
      <c r="D17" s="3"/>
      <c r="F17" t="s">
        <v>5</v>
      </c>
      <c r="G17" t="s">
        <v>6</v>
      </c>
    </row>
    <row r="18" spans="3:19">
      <c r="G18" t="s">
        <v>7</v>
      </c>
      <c r="H18" t="s">
        <v>8</v>
      </c>
      <c r="I18" t="s">
        <v>9</v>
      </c>
      <c r="J18">
        <v>15640</v>
      </c>
      <c r="K18" t="s">
        <v>10</v>
      </c>
      <c r="L18">
        <f t="shared" ref="L18:L24" si="1">+LOG(J18)</f>
        <v>4.1942367487238288</v>
      </c>
    </row>
    <row r="19" spans="3:19">
      <c r="G19" t="s">
        <v>7</v>
      </c>
      <c r="H19" t="s">
        <v>11</v>
      </c>
      <c r="I19" t="s">
        <v>9</v>
      </c>
      <c r="J19">
        <v>25576</v>
      </c>
      <c r="K19" t="s">
        <v>10</v>
      </c>
      <c r="L19">
        <f t="shared" si="1"/>
        <v>4.4078326232636318</v>
      </c>
    </row>
    <row r="20" spans="3:19">
      <c r="F20" t="s">
        <v>12</v>
      </c>
      <c r="G20" t="s">
        <v>13</v>
      </c>
      <c r="H20" t="s">
        <v>14</v>
      </c>
      <c r="J20">
        <v>41216</v>
      </c>
      <c r="K20" t="s">
        <v>10</v>
      </c>
      <c r="L20">
        <f t="shared" si="1"/>
        <v>4.6150658413436991</v>
      </c>
      <c r="N20" t="s">
        <v>15</v>
      </c>
      <c r="O20">
        <v>83364</v>
      </c>
      <c r="P20" t="s">
        <v>16</v>
      </c>
      <c r="Q20" s="1">
        <v>0.33100000000000002</v>
      </c>
      <c r="R20" t="s">
        <v>17</v>
      </c>
    </row>
    <row r="21" spans="3:19">
      <c r="F21" t="s">
        <v>12</v>
      </c>
      <c r="G21" t="s">
        <v>13</v>
      </c>
      <c r="H21" t="s">
        <v>18</v>
      </c>
      <c r="J21">
        <v>114907</v>
      </c>
      <c r="K21" t="s">
        <v>10</v>
      </c>
      <c r="L21">
        <f t="shared" si="1"/>
        <v>5.0603464862058916</v>
      </c>
      <c r="N21" t="s">
        <v>15</v>
      </c>
      <c r="O21">
        <v>16165</v>
      </c>
      <c r="P21" t="s">
        <v>16</v>
      </c>
      <c r="Q21" s="1">
        <v>0.877</v>
      </c>
      <c r="R21" t="s">
        <v>17</v>
      </c>
      <c r="S21" t="s">
        <v>30</v>
      </c>
    </row>
    <row r="22" spans="3:19">
      <c r="G22" t="s">
        <v>19</v>
      </c>
      <c r="H22" t="s">
        <v>20</v>
      </c>
      <c r="J22">
        <v>599399</v>
      </c>
      <c r="K22" t="s">
        <v>10</v>
      </c>
      <c r="L22">
        <f t="shared" si="1"/>
        <v>5.7777160140603367</v>
      </c>
    </row>
    <row r="23" spans="3:19">
      <c r="G23" t="s">
        <v>19</v>
      </c>
      <c r="H23" t="s">
        <v>21</v>
      </c>
      <c r="J23">
        <v>108032</v>
      </c>
      <c r="K23" t="s">
        <v>10</v>
      </c>
      <c r="L23">
        <f t="shared" si="1"/>
        <v>5.0335524162735235</v>
      </c>
    </row>
    <row r="24" spans="3:19">
      <c r="F24" t="s">
        <v>5</v>
      </c>
      <c r="G24" t="s">
        <v>22</v>
      </c>
      <c r="H24" t="s">
        <v>23</v>
      </c>
      <c r="J24">
        <v>863554</v>
      </c>
      <c r="K24" t="s">
        <v>10</v>
      </c>
      <c r="L24">
        <f t="shared" si="1"/>
        <v>5.9362895001765024</v>
      </c>
      <c r="N24" t="s">
        <v>24</v>
      </c>
      <c r="O24" t="s">
        <v>25</v>
      </c>
      <c r="P24" t="s">
        <v>26</v>
      </c>
      <c r="Q24" t="s">
        <v>27</v>
      </c>
      <c r="R24" t="s">
        <v>28</v>
      </c>
    </row>
    <row r="26" spans="3:19">
      <c r="F26" s="2" t="s">
        <v>31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8" spans="3:19">
      <c r="F28" t="s">
        <v>5</v>
      </c>
      <c r="G28" t="s">
        <v>6</v>
      </c>
    </row>
    <row r="29" spans="3:19">
      <c r="G29" t="s">
        <v>7</v>
      </c>
      <c r="H29" t="s">
        <v>8</v>
      </c>
      <c r="I29" t="s">
        <v>9</v>
      </c>
      <c r="J29">
        <v>13376</v>
      </c>
      <c r="K29" t="s">
        <v>10</v>
      </c>
      <c r="L29">
        <f t="shared" ref="L29:L35" si="2">+LOG(J29)</f>
        <v>4.1263262600949409</v>
      </c>
    </row>
    <row r="30" spans="3:19">
      <c r="G30" t="s">
        <v>7</v>
      </c>
      <c r="H30" t="s">
        <v>11</v>
      </c>
      <c r="I30" t="s">
        <v>9</v>
      </c>
      <c r="J30">
        <v>27896</v>
      </c>
      <c r="K30" t="s">
        <v>10</v>
      </c>
      <c r="L30">
        <f t="shared" si="2"/>
        <v>4.4455419343679203</v>
      </c>
    </row>
    <row r="31" spans="3:19">
      <c r="F31" t="s">
        <v>12</v>
      </c>
      <c r="G31" t="s">
        <v>13</v>
      </c>
      <c r="H31" t="s">
        <v>14</v>
      </c>
      <c r="J31">
        <v>41272</v>
      </c>
      <c r="K31" t="s">
        <v>10</v>
      </c>
      <c r="L31">
        <f t="shared" si="2"/>
        <v>4.6156555148652521</v>
      </c>
      <c r="N31" t="s">
        <v>15</v>
      </c>
      <c r="O31">
        <v>83308</v>
      </c>
      <c r="P31" t="s">
        <v>16</v>
      </c>
      <c r="Q31" s="1">
        <v>0.33100000000000002</v>
      </c>
      <c r="R31" t="s">
        <v>17</v>
      </c>
    </row>
    <row r="32" spans="3:19">
      <c r="F32" t="s">
        <v>12</v>
      </c>
      <c r="G32" t="s">
        <v>13</v>
      </c>
      <c r="H32" t="s">
        <v>18</v>
      </c>
      <c r="J32">
        <v>90911</v>
      </c>
      <c r="K32" t="s">
        <v>10</v>
      </c>
      <c r="L32">
        <f t="shared" si="2"/>
        <v>4.9586164349301347</v>
      </c>
      <c r="N32" t="s">
        <v>15</v>
      </c>
      <c r="O32">
        <v>40161</v>
      </c>
      <c r="P32" t="s">
        <v>16</v>
      </c>
      <c r="Q32" s="1">
        <v>0.69399999999999995</v>
      </c>
      <c r="R32" t="s">
        <v>17</v>
      </c>
    </row>
    <row r="33" spans="2:18">
      <c r="G33" t="s">
        <v>19</v>
      </c>
      <c r="H33" t="s">
        <v>20</v>
      </c>
      <c r="J33">
        <v>616011</v>
      </c>
      <c r="K33" t="s">
        <v>10</v>
      </c>
      <c r="L33">
        <f t="shared" si="2"/>
        <v>5.7895884673537887</v>
      </c>
    </row>
    <row r="34" spans="2:18">
      <c r="G34" t="s">
        <v>19</v>
      </c>
      <c r="H34" t="s">
        <v>21</v>
      </c>
      <c r="J34">
        <v>153336</v>
      </c>
      <c r="K34" t="s">
        <v>10</v>
      </c>
      <c r="L34">
        <f t="shared" si="2"/>
        <v>5.1856441298437463</v>
      </c>
    </row>
    <row r="35" spans="2:18">
      <c r="F35" t="s">
        <v>5</v>
      </c>
      <c r="G35" t="s">
        <v>22</v>
      </c>
      <c r="H35" t="s">
        <v>23</v>
      </c>
      <c r="J35">
        <v>901530</v>
      </c>
      <c r="K35" t="s">
        <v>10</v>
      </c>
      <c r="L35">
        <f t="shared" si="2"/>
        <v>5.9549801832133582</v>
      </c>
      <c r="N35" t="s">
        <v>24</v>
      </c>
      <c r="O35" t="s">
        <v>25</v>
      </c>
      <c r="P35" t="s">
        <v>26</v>
      </c>
      <c r="Q35" t="s">
        <v>27</v>
      </c>
      <c r="R35" t="s">
        <v>28</v>
      </c>
    </row>
    <row r="38" spans="2:18">
      <c r="D38" t="s">
        <v>40</v>
      </c>
    </row>
    <row r="40" spans="2:18">
      <c r="B40" t="s">
        <v>41</v>
      </c>
    </row>
    <row r="41" spans="2:18">
      <c r="B41" t="s">
        <v>42</v>
      </c>
    </row>
    <row r="42" spans="2:18">
      <c r="B42" t="s">
        <v>43</v>
      </c>
    </row>
    <row r="44" spans="2:18">
      <c r="F44" t="s">
        <v>5</v>
      </c>
      <c r="G44" t="s">
        <v>6</v>
      </c>
    </row>
    <row r="45" spans="2:18">
      <c r="F45" s="7"/>
      <c r="G45" t="s">
        <v>7</v>
      </c>
      <c r="H45" t="s">
        <v>8</v>
      </c>
      <c r="I45" t="s">
        <v>9</v>
      </c>
      <c r="J45">
        <v>15424</v>
      </c>
      <c r="K45" t="s">
        <v>10</v>
      </c>
    </row>
    <row r="46" spans="2:18">
      <c r="G46" t="s">
        <v>7</v>
      </c>
      <c r="H46" t="s">
        <v>11</v>
      </c>
      <c r="I46" t="s">
        <v>9</v>
      </c>
      <c r="J46">
        <v>31208</v>
      </c>
      <c r="K46" t="s">
        <v>10</v>
      </c>
    </row>
    <row r="47" spans="2:18">
      <c r="F47" t="s">
        <v>12</v>
      </c>
      <c r="G47" t="s">
        <v>13</v>
      </c>
      <c r="H47" t="s">
        <v>14</v>
      </c>
      <c r="J47">
        <v>46632</v>
      </c>
      <c r="K47" t="s">
        <v>10</v>
      </c>
      <c r="M47" t="s">
        <v>15</v>
      </c>
      <c r="N47">
        <v>77948</v>
      </c>
      <c r="O47" t="s">
        <v>16</v>
      </c>
      <c r="P47" s="1">
        <v>0.374</v>
      </c>
      <c r="Q47" t="s">
        <v>17</v>
      </c>
    </row>
    <row r="48" spans="2:18">
      <c r="F48" t="s">
        <v>12</v>
      </c>
      <c r="G48" t="s">
        <v>13</v>
      </c>
      <c r="H48" t="s">
        <v>18</v>
      </c>
      <c r="J48">
        <v>113759</v>
      </c>
      <c r="K48" t="s">
        <v>10</v>
      </c>
      <c r="M48" t="s">
        <v>15</v>
      </c>
      <c r="N48">
        <v>17313</v>
      </c>
      <c r="O48" t="s">
        <v>16</v>
      </c>
      <c r="P48" s="1">
        <v>0.86799999999999999</v>
      </c>
      <c r="Q48" t="s">
        <v>17</v>
      </c>
    </row>
    <row r="49" spans="6:17">
      <c r="G49" t="s">
        <v>19</v>
      </c>
      <c r="H49" t="s">
        <v>20</v>
      </c>
      <c r="J49">
        <v>677739</v>
      </c>
      <c r="K49" t="s">
        <v>10</v>
      </c>
    </row>
    <row r="50" spans="6:17">
      <c r="G50" t="s">
        <v>19</v>
      </c>
      <c r="H50" t="s">
        <v>21</v>
      </c>
      <c r="J50">
        <v>156976</v>
      </c>
      <c r="K50" t="s">
        <v>10</v>
      </c>
    </row>
    <row r="51" spans="6:17">
      <c r="F51" t="s">
        <v>5</v>
      </c>
      <c r="G51" t="s">
        <v>22</v>
      </c>
      <c r="H51" t="s">
        <v>23</v>
      </c>
      <c r="J51">
        <v>995106</v>
      </c>
      <c r="K51" t="s">
        <v>10</v>
      </c>
      <c r="M51" t="s">
        <v>24</v>
      </c>
      <c r="N51" t="s">
        <v>25</v>
      </c>
      <c r="O51" t="s">
        <v>26</v>
      </c>
      <c r="P51" t="s">
        <v>27</v>
      </c>
      <c r="Q51" t="s">
        <v>28</v>
      </c>
    </row>
    <row r="54" spans="6:17">
      <c r="J54">
        <v>1048576</v>
      </c>
    </row>
    <row r="56" spans="6:17">
      <c r="J56">
        <f>+J54-J51</f>
        <v>53470</v>
      </c>
      <c r="K56">
        <f>+J56/J54</f>
        <v>5.0992965698242188E-2</v>
      </c>
      <c r="L5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2021-11-17T21:06:33Z</dcterms:created>
  <dcterms:modified xsi:type="dcterms:W3CDTF">2021-11-18T00:46:00Z</dcterms:modified>
</cp:coreProperties>
</file>