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pellingBee\"/>
    </mc:Choice>
  </mc:AlternateContent>
  <xr:revisionPtr revIDLastSave="0" documentId="13_ncr:1_{7686B16B-FD72-4A0E-AFBE-C7958223295A}" xr6:coauthVersionLast="47" xr6:coauthVersionMax="47" xr10:uidLastSave="{00000000-0000-0000-0000-000000000000}"/>
  <bookViews>
    <workbookView xWindow="-120" yWindow="-120" windowWidth="20730" windowHeight="11760" firstSheet="1" activeTab="1" xr2:uid="{5910E1E9-69F0-403E-8F26-A22E6B1B59E1}"/>
  </bookViews>
  <sheets>
    <sheet name="5-6  распечатка" sheetId="11" state="hidden" r:id="rId1"/>
    <sheet name="All" sheetId="2" r:id="rId2"/>
    <sheet name="7-8  распечатка" sheetId="12" state="hidden" r:id="rId3"/>
    <sheet name="All Total" sheetId="20" r:id="rId4"/>
    <sheet name="9-10 распечатка" sheetId="15" state="hidden" r:id="rId5"/>
    <sheet name="11+ распечатка" sheetId="17" state="hidden" r:id="rId6"/>
    <sheet name="Abs champ" sheetId="18" r:id="rId7"/>
    <sheet name="Abs champ Total" sheetId="23" r:id="rId8"/>
    <sheet name="Abs champ распечатка" sheetId="19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9" i="2" l="1"/>
  <c r="AB9" i="2"/>
  <c r="Z9" i="2"/>
  <c r="AD8" i="2"/>
  <c r="AB8" i="2"/>
  <c r="Z8" i="2"/>
  <c r="AD7" i="2"/>
  <c r="AB7" i="2"/>
  <c r="Z7" i="2"/>
  <c r="AD6" i="2"/>
  <c r="AB6" i="2"/>
  <c r="Z6" i="2"/>
  <c r="AD5" i="2"/>
  <c r="AB5" i="2"/>
  <c r="Z5" i="2"/>
  <c r="X9" i="2"/>
  <c r="V9" i="2"/>
  <c r="T9" i="2"/>
  <c r="X8" i="2"/>
  <c r="V8" i="2"/>
  <c r="T8" i="2"/>
  <c r="X7" i="2"/>
  <c r="V7" i="2"/>
  <c r="T7" i="2"/>
  <c r="X6" i="2"/>
  <c r="V6" i="2"/>
  <c r="T6" i="2"/>
  <c r="X5" i="2"/>
  <c r="V5" i="2"/>
  <c r="T5" i="2"/>
  <c r="J37" i="2"/>
  <c r="F37" i="2" s="1"/>
  <c r="J36" i="2"/>
  <c r="F36" i="2" s="1"/>
  <c r="J35" i="2"/>
  <c r="F35" i="2" s="1"/>
  <c r="J34" i="2"/>
  <c r="F34" i="2" s="1"/>
  <c r="J33" i="2"/>
  <c r="F33" i="2" s="1"/>
  <c r="J32" i="2"/>
  <c r="F32" i="2" s="1"/>
  <c r="J31" i="2"/>
  <c r="F31" i="2" s="1"/>
  <c r="J30" i="2"/>
  <c r="F30" i="2" s="1"/>
  <c r="J29" i="2"/>
  <c r="F29" i="2" s="1"/>
  <c r="J28" i="2"/>
  <c r="F28" i="2" s="1"/>
  <c r="J27" i="2"/>
  <c r="F27" i="2" s="1"/>
  <c r="J25" i="2"/>
  <c r="J26" i="2"/>
  <c r="F26" i="2" s="1"/>
  <c r="G12" i="23"/>
  <c r="G11" i="23"/>
  <c r="G10" i="23"/>
  <c r="G9" i="23"/>
  <c r="G8" i="23"/>
  <c r="G7" i="23"/>
  <c r="G6" i="23"/>
  <c r="G5" i="23"/>
  <c r="G4" i="23"/>
  <c r="G3" i="23"/>
  <c r="G2" i="23"/>
  <c r="N14" i="18"/>
  <c r="N13" i="18"/>
  <c r="N12" i="18"/>
  <c r="N11" i="18"/>
  <c r="N10" i="18"/>
  <c r="N9" i="18"/>
  <c r="N8" i="18"/>
  <c r="N7" i="18"/>
  <c r="N6" i="18"/>
  <c r="N5" i="18"/>
  <c r="L14" i="18"/>
  <c r="L13" i="18"/>
  <c r="L12" i="18"/>
  <c r="L11" i="18"/>
  <c r="L10" i="18"/>
  <c r="L9" i="18"/>
  <c r="L8" i="18"/>
  <c r="L7" i="18"/>
  <c r="L6" i="18"/>
  <c r="L5" i="18"/>
  <c r="J14" i="18"/>
  <c r="J13" i="18"/>
  <c r="J12" i="18"/>
  <c r="J11" i="18"/>
  <c r="J10" i="18"/>
  <c r="J9" i="18"/>
  <c r="J8" i="18"/>
  <c r="J7" i="18"/>
  <c r="J6" i="18"/>
  <c r="J5" i="18"/>
  <c r="H14" i="18"/>
  <c r="H13" i="18"/>
  <c r="H12" i="18"/>
  <c r="H11" i="18"/>
  <c r="H10" i="18"/>
  <c r="H9" i="18"/>
  <c r="H8" i="18"/>
  <c r="H7" i="18"/>
  <c r="H6" i="18"/>
  <c r="H5" i="18"/>
  <c r="N4" i="18"/>
  <c r="L4" i="18"/>
  <c r="J4" i="18"/>
  <c r="F10" i="18" l="1"/>
  <c r="F14" i="18"/>
  <c r="F6" i="18"/>
  <c r="F12" i="18"/>
  <c r="F8" i="18"/>
  <c r="F11" i="18"/>
  <c r="F7" i="18"/>
  <c r="F13" i="18"/>
  <c r="F9" i="18"/>
  <c r="F5" i="18"/>
  <c r="F4" i="18"/>
  <c r="D45" i="20"/>
  <c r="E45" i="20"/>
  <c r="F45" i="20"/>
  <c r="D46" i="20"/>
  <c r="E46" i="20"/>
  <c r="F46" i="20"/>
  <c r="D47" i="20"/>
  <c r="E47" i="20"/>
  <c r="F47" i="20"/>
  <c r="D48" i="20"/>
  <c r="E48" i="20"/>
  <c r="F48" i="20"/>
  <c r="D49" i="20"/>
  <c r="E49" i="20"/>
  <c r="F49" i="20"/>
  <c r="D50" i="20"/>
  <c r="E50" i="20"/>
  <c r="F50" i="20"/>
  <c r="D51" i="20"/>
  <c r="E51" i="20"/>
  <c r="F51" i="20"/>
  <c r="D36" i="20"/>
  <c r="E36" i="20"/>
  <c r="F36" i="20"/>
  <c r="D37" i="20"/>
  <c r="E37" i="20"/>
  <c r="F37" i="20"/>
  <c r="D38" i="20"/>
  <c r="E38" i="20"/>
  <c r="F38" i="20"/>
  <c r="D39" i="20"/>
  <c r="E39" i="20"/>
  <c r="F39" i="20"/>
  <c r="D40" i="20"/>
  <c r="E40" i="20"/>
  <c r="F40" i="20"/>
  <c r="D41" i="20"/>
  <c r="E41" i="20"/>
  <c r="F41" i="20"/>
  <c r="D42" i="20"/>
  <c r="E42" i="20"/>
  <c r="F42" i="20"/>
  <c r="D31" i="20"/>
  <c r="E31" i="20"/>
  <c r="F31" i="20"/>
  <c r="D32" i="20"/>
  <c r="E32" i="20"/>
  <c r="F32" i="20"/>
  <c r="D33" i="20"/>
  <c r="E33" i="20"/>
  <c r="F3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15" i="20"/>
  <c r="E15" i="20"/>
  <c r="F15" i="20"/>
  <c r="D21" i="20"/>
  <c r="E21" i="20"/>
  <c r="F21" i="20"/>
  <c r="D16" i="20"/>
  <c r="E16" i="20"/>
  <c r="F16" i="20"/>
  <c r="D17" i="20"/>
  <c r="E17" i="20"/>
  <c r="F17" i="20"/>
  <c r="D18" i="20"/>
  <c r="E18" i="20"/>
  <c r="F18" i="20"/>
  <c r="D20" i="20"/>
  <c r="E20" i="20"/>
  <c r="F20" i="20"/>
  <c r="D19" i="20"/>
  <c r="E19" i="20"/>
  <c r="F19" i="20"/>
  <c r="D10" i="20"/>
  <c r="E10" i="20"/>
  <c r="F10" i="20"/>
  <c r="D11" i="20"/>
  <c r="E11" i="20"/>
  <c r="F11" i="20"/>
  <c r="D12" i="20"/>
  <c r="E12" i="20"/>
  <c r="F12" i="20"/>
  <c r="D2" i="20"/>
  <c r="E2" i="20"/>
  <c r="F2" i="20"/>
  <c r="D7" i="20"/>
  <c r="E7" i="20"/>
  <c r="F7" i="20"/>
  <c r="D3" i="20"/>
  <c r="E3" i="20"/>
  <c r="F3" i="20"/>
  <c r="D4" i="20"/>
  <c r="E4" i="20"/>
  <c r="F4" i="20"/>
  <c r="D6" i="20"/>
  <c r="E6" i="20"/>
  <c r="F6" i="20"/>
  <c r="D5" i="20"/>
  <c r="E5" i="20"/>
  <c r="F5" i="20"/>
  <c r="H5" i="2"/>
  <c r="J5" i="2"/>
  <c r="L5" i="2"/>
  <c r="N5" i="2"/>
  <c r="P5" i="2"/>
  <c r="R5" i="2"/>
  <c r="H6" i="2"/>
  <c r="J6" i="2"/>
  <c r="L6" i="2"/>
  <c r="N6" i="2"/>
  <c r="P6" i="2"/>
  <c r="R6" i="2"/>
  <c r="H7" i="2"/>
  <c r="J7" i="2"/>
  <c r="L7" i="2"/>
  <c r="N7" i="2"/>
  <c r="P7" i="2"/>
  <c r="R7" i="2"/>
  <c r="H8" i="2"/>
  <c r="J8" i="2"/>
  <c r="L8" i="2"/>
  <c r="N8" i="2"/>
  <c r="P8" i="2"/>
  <c r="R8" i="2"/>
  <c r="H9" i="2"/>
  <c r="J9" i="2"/>
  <c r="L9" i="2"/>
  <c r="N9" i="2"/>
  <c r="P9" i="2"/>
  <c r="R9" i="2"/>
  <c r="H23" i="2"/>
  <c r="J23" i="2"/>
  <c r="L23" i="2"/>
  <c r="N23" i="2"/>
  <c r="P23" i="2"/>
  <c r="H24" i="2"/>
  <c r="J24" i="2"/>
  <c r="L24" i="2"/>
  <c r="N24" i="2"/>
  <c r="P24" i="2"/>
  <c r="H25" i="2"/>
  <c r="L25" i="2"/>
  <c r="N25" i="2"/>
  <c r="P25" i="2"/>
  <c r="H40" i="2"/>
  <c r="J40" i="2"/>
  <c r="L40" i="2"/>
  <c r="N40" i="2"/>
  <c r="P40" i="2"/>
  <c r="R40" i="2"/>
  <c r="H41" i="2"/>
  <c r="J41" i="2"/>
  <c r="L41" i="2"/>
  <c r="N41" i="2"/>
  <c r="P41" i="2"/>
  <c r="R41" i="2"/>
  <c r="G51" i="20" l="1"/>
  <c r="G45" i="20"/>
  <c r="G50" i="20"/>
  <c r="F41" i="2"/>
  <c r="G37" i="20" s="1"/>
  <c r="G49" i="20"/>
  <c r="G46" i="20"/>
  <c r="G48" i="20"/>
  <c r="G47" i="20"/>
  <c r="G42" i="20"/>
  <c r="G41" i="20"/>
  <c r="G38" i="20"/>
  <c r="G40" i="20"/>
  <c r="G39" i="20"/>
  <c r="F40" i="2"/>
  <c r="G36" i="20" s="1"/>
  <c r="F25" i="2"/>
  <c r="G33" i="20" s="1"/>
  <c r="F23" i="2"/>
  <c r="G31" i="20" s="1"/>
  <c r="F8" i="2"/>
  <c r="G27" i="20" s="1"/>
  <c r="F6" i="2"/>
  <c r="G25" i="20" s="1"/>
  <c r="G20" i="20"/>
  <c r="G17" i="20"/>
  <c r="G21" i="20"/>
  <c r="G11" i="20"/>
  <c r="F24" i="2"/>
  <c r="G32" i="20" s="1"/>
  <c r="F9" i="2"/>
  <c r="G28" i="20" s="1"/>
  <c r="F7" i="2"/>
  <c r="G26" i="20" s="1"/>
  <c r="F5" i="2"/>
  <c r="G24" i="20" s="1"/>
  <c r="G19" i="20"/>
  <c r="G18" i="20"/>
  <c r="G16" i="20"/>
  <c r="G15" i="20"/>
  <c r="G12" i="20"/>
  <c r="G10" i="20"/>
  <c r="H4" i="18"/>
  <c r="R15" i="11"/>
  <c r="P15" i="11"/>
  <c r="N15" i="11"/>
  <c r="L15" i="11"/>
  <c r="J15" i="11"/>
  <c r="H15" i="11"/>
  <c r="R14" i="11"/>
  <c r="P14" i="11"/>
  <c r="N14" i="11"/>
  <c r="L14" i="11"/>
  <c r="J14" i="11"/>
  <c r="H14" i="11"/>
  <c r="R12" i="11"/>
  <c r="P12" i="11"/>
  <c r="N12" i="11"/>
  <c r="L12" i="11"/>
  <c r="J12" i="11"/>
  <c r="H12" i="11"/>
  <c r="R11" i="11"/>
  <c r="P11" i="11"/>
  <c r="N11" i="11"/>
  <c r="L11" i="11"/>
  <c r="J11" i="11"/>
  <c r="H11" i="11"/>
  <c r="R10" i="11"/>
  <c r="P10" i="11"/>
  <c r="N10" i="11"/>
  <c r="L10" i="11"/>
  <c r="J10" i="11"/>
  <c r="H10" i="11"/>
  <c r="R8" i="11"/>
  <c r="P8" i="11"/>
  <c r="N8" i="11"/>
  <c r="L8" i="11"/>
  <c r="J8" i="11"/>
  <c r="H8" i="11"/>
  <c r="R7" i="11"/>
  <c r="P7" i="11"/>
  <c r="N7" i="11"/>
  <c r="L7" i="11"/>
  <c r="J7" i="11"/>
  <c r="H7" i="11"/>
  <c r="R6" i="11"/>
  <c r="P6" i="11"/>
  <c r="N6" i="11"/>
  <c r="L6" i="11"/>
  <c r="J6" i="11"/>
  <c r="H6" i="11"/>
  <c r="R5" i="11"/>
  <c r="P5" i="11"/>
  <c r="N5" i="11"/>
  <c r="L5" i="11"/>
  <c r="J5" i="11"/>
  <c r="H5" i="11"/>
  <c r="R4" i="11"/>
  <c r="P4" i="11"/>
  <c r="N4" i="11"/>
  <c r="L4" i="11"/>
  <c r="J4" i="11"/>
  <c r="H4" i="11"/>
  <c r="G2" i="20" l="1"/>
  <c r="G6" i="20"/>
  <c r="G3" i="20"/>
  <c r="G7" i="20"/>
  <c r="G4" i="20"/>
  <c r="G5" i="20"/>
</calcChain>
</file>

<file path=xl/sharedStrings.xml><?xml version="1.0" encoding="utf-8"?>
<sst xmlns="http://schemas.openxmlformats.org/spreadsheetml/2006/main" count="1129" uniqueCount="417">
  <si>
    <t>№</t>
  </si>
  <si>
    <t>Starter</t>
  </si>
  <si>
    <t>answer</t>
  </si>
  <si>
    <t>NAME</t>
  </si>
  <si>
    <t>SCHOOL</t>
  </si>
  <si>
    <t>score</t>
  </si>
  <si>
    <t>Task 1</t>
  </si>
  <si>
    <t>Task 2</t>
  </si>
  <si>
    <t>Task 3</t>
  </si>
  <si>
    <t>*</t>
  </si>
  <si>
    <t>CATEGORY</t>
  </si>
  <si>
    <t>TOTAL</t>
  </si>
  <si>
    <t>7-8 years</t>
  </si>
  <si>
    <t xml:space="preserve"> </t>
  </si>
  <si>
    <t>INTELLECT GOOGLE</t>
  </si>
  <si>
    <t>INTELLECT ALAMEDIN-1</t>
  </si>
  <si>
    <t>5-6 years</t>
  </si>
  <si>
    <t>Basic</t>
  </si>
  <si>
    <t>Икрамидинова Сымбат</t>
  </si>
  <si>
    <t>Мирланова Мираль</t>
  </si>
  <si>
    <t>Эсенбекова Айканыш</t>
  </si>
  <si>
    <t>I-CLASS OSH INTELLECT</t>
  </si>
  <si>
    <t>Медетбеков Айрат</t>
  </si>
  <si>
    <t>Абдибаитова Нармина</t>
  </si>
  <si>
    <t>Intermediate</t>
  </si>
  <si>
    <t>Addition</t>
  </si>
  <si>
    <t>Champion</t>
  </si>
  <si>
    <t>Symbat Ikramidinova</t>
  </si>
  <si>
    <t>Miral Mirlanova</t>
  </si>
  <si>
    <t>Aikanysh Esenbekova</t>
  </si>
  <si>
    <t>Airat Medetbekov</t>
  </si>
  <si>
    <t>Narmina Abdibaitova</t>
  </si>
  <si>
    <t>INTELLECT PRO SCHOOL</t>
  </si>
  <si>
    <t>Абдумажитов Эрхан</t>
  </si>
  <si>
    <t>Erkhan Abdumazhitov</t>
  </si>
  <si>
    <t>INTELLECT DJAL</t>
  </si>
  <si>
    <t>Кудайбергенова Айзирек</t>
  </si>
  <si>
    <t>Aizirek Kudaibergenova</t>
  </si>
  <si>
    <t>Тайлаков Актан</t>
  </si>
  <si>
    <t>Aktan Tailakov</t>
  </si>
  <si>
    <t>INTELLECT 11 MKRN</t>
  </si>
  <si>
    <t xml:space="preserve">Хегай Лион </t>
  </si>
  <si>
    <t>Lion Khegai</t>
  </si>
  <si>
    <t>Омокеев Амир</t>
  </si>
  <si>
    <t>Amir Omokeev</t>
  </si>
  <si>
    <t>Темирбеков Тилек</t>
  </si>
  <si>
    <t>Tilek Temirbekov</t>
  </si>
  <si>
    <t>Дюйшебеков Аскар</t>
  </si>
  <si>
    <t>Askar Duishebekov</t>
  </si>
  <si>
    <t>Адильканова Малика</t>
  </si>
  <si>
    <t>Malika Adilkanova</t>
  </si>
  <si>
    <t>Анарбекова Ширин</t>
  </si>
  <si>
    <t>Shirin Anarbekova</t>
  </si>
  <si>
    <t>Ренадов Жанар</t>
  </si>
  <si>
    <t>Zhanar Renadov</t>
  </si>
  <si>
    <t>Андарбекова Азима</t>
  </si>
  <si>
    <t>Azima Andarbekova</t>
  </si>
  <si>
    <t>Идирисов Азим</t>
  </si>
  <si>
    <t>Azim Idirisov</t>
  </si>
  <si>
    <t>Жапаров Саид</t>
  </si>
  <si>
    <t>Said Zhaparov</t>
  </si>
  <si>
    <t>Адылова Ариана</t>
  </si>
  <si>
    <t>Ariana Adylova</t>
  </si>
  <si>
    <t>Абибакиров Амирхан</t>
  </si>
  <si>
    <t>Amirkhan Abibakirov</t>
  </si>
  <si>
    <t>Кубанычбеков Айдарбек</t>
  </si>
  <si>
    <t>Aidarbek Kubanychbekov</t>
  </si>
  <si>
    <t>Шералиев Халилибрахим</t>
  </si>
  <si>
    <t>Khalilibrakhim Sheraliev</t>
  </si>
  <si>
    <t>Темирбекова Динай</t>
  </si>
  <si>
    <t>Dinai Temirbekova</t>
  </si>
  <si>
    <t>Крамарич Дауд</t>
  </si>
  <si>
    <t>Daud Kramarich</t>
  </si>
  <si>
    <t>Шакелов Султан</t>
  </si>
  <si>
    <t>Sultan Shakelov</t>
  </si>
  <si>
    <t>Кадыров Санжар</t>
  </si>
  <si>
    <t>Sanzhar Kadyrov</t>
  </si>
  <si>
    <t>Арсланова Амина</t>
  </si>
  <si>
    <t>Amina Arslanova</t>
  </si>
  <si>
    <t>Эрлисов Бекнур</t>
  </si>
  <si>
    <t>Beknur Erlisov</t>
  </si>
  <si>
    <t>Таалайбекова Раяна</t>
  </si>
  <si>
    <t>Raiana Taalaibekova</t>
  </si>
  <si>
    <t>Кадыров Алинур</t>
  </si>
  <si>
    <t>Alinur Kadyrov</t>
  </si>
  <si>
    <t>Эргешова Айбийке</t>
  </si>
  <si>
    <t>Aibiike Ergeshova</t>
  </si>
  <si>
    <t>Шайманбеков Ильяс</t>
  </si>
  <si>
    <t>Ilias Shaimanbekov</t>
  </si>
  <si>
    <t>Болотбеков Баяман</t>
  </si>
  <si>
    <t>Baiaman Bolotbekov</t>
  </si>
  <si>
    <t>Сагынов Рамиз</t>
  </si>
  <si>
    <t>Ramiz Sagynov</t>
  </si>
  <si>
    <t>Сейтекова Даткайым</t>
  </si>
  <si>
    <t>Datkaiym Seitekova</t>
  </si>
  <si>
    <t>Тумаева Каныкей</t>
  </si>
  <si>
    <t>Kanykei Tumaeva</t>
  </si>
  <si>
    <t>Нурбекова Элина</t>
  </si>
  <si>
    <t>Elina Nurbekova</t>
  </si>
  <si>
    <t>INTELLECT SULUKTA</t>
  </si>
  <si>
    <t>Орозбаев Нуридин</t>
  </si>
  <si>
    <t xml:space="preserve">Nuridin Orozbaev </t>
  </si>
  <si>
    <t>INTELLECT KANT</t>
  </si>
  <si>
    <t>Кинисбаев Нурислам</t>
  </si>
  <si>
    <t>Nurislam Kinisbaev</t>
  </si>
  <si>
    <t>Жуков Руслан</t>
  </si>
  <si>
    <t>Ruslan Zhukov</t>
  </si>
  <si>
    <t>Капаров Алим</t>
  </si>
  <si>
    <t>Alim Kaparov</t>
  </si>
  <si>
    <t>Рафатов Фарук</t>
  </si>
  <si>
    <t>Faruk Rafatov</t>
  </si>
  <si>
    <t>INTELLECT GAGARINA</t>
  </si>
  <si>
    <t>Адылбекова Жанэл</t>
  </si>
  <si>
    <t>Zhanel Adylbekova</t>
  </si>
  <si>
    <t>INTELLECT TOGOLOK MOLDO</t>
  </si>
  <si>
    <t>Худяков Азрет-Али</t>
  </si>
  <si>
    <t>Azret-Ali Khudiakov</t>
  </si>
  <si>
    <t>Токтоназаров Бектур</t>
  </si>
  <si>
    <t>Bektur Toktonazarov</t>
  </si>
  <si>
    <t>INTELLECT KARAKOL</t>
  </si>
  <si>
    <t>Талайбекова Каныкей</t>
  </si>
  <si>
    <t>Kanykei Talaibekova</t>
  </si>
  <si>
    <t>IHLAS INTERNATIONAL SCHOOL</t>
  </si>
  <si>
    <t>Шералиев Умар</t>
  </si>
  <si>
    <t>Umar Sheraliev</t>
  </si>
  <si>
    <t>Кантемиров Мухаммад</t>
  </si>
  <si>
    <t>Muhammbet Kantemirov</t>
  </si>
  <si>
    <t>Кармышакова Аксаамай</t>
  </si>
  <si>
    <t>Aksaamay Karmyshakova</t>
  </si>
  <si>
    <t>Ашырбаева Элина</t>
  </si>
  <si>
    <t>Elina Ashyrbekova</t>
  </si>
  <si>
    <t>Турумбекова Фатима</t>
  </si>
  <si>
    <t>Fatima Turumbekova</t>
  </si>
  <si>
    <t>Солтобеков Бектур</t>
  </si>
  <si>
    <t>Bektur Soltobekov</t>
  </si>
  <si>
    <t>Кабанбаев Диас</t>
  </si>
  <si>
    <t>Dias Kabanbaev</t>
  </si>
  <si>
    <t>Рашидов Эльхан</t>
  </si>
  <si>
    <t>Elkhan Rashidov</t>
  </si>
  <si>
    <t>Алмазбекова Арууке</t>
  </si>
  <si>
    <t>Aruuke Almazbekova</t>
  </si>
  <si>
    <t>INTELLECT TOKMOK</t>
  </si>
  <si>
    <t xml:space="preserve">Ким Чувон </t>
  </si>
  <si>
    <t>Joowon Kim</t>
  </si>
  <si>
    <t>INSTUDY TREVEL</t>
  </si>
  <si>
    <t>Бахтызин Богдан</t>
  </si>
  <si>
    <t>Bogdan Bakhtyzin</t>
  </si>
  <si>
    <t>Молдогазиев Мавлет</t>
  </si>
  <si>
    <t>Mavlet Moldogaziev</t>
  </si>
  <si>
    <t>Конгуров Ариет</t>
  </si>
  <si>
    <t>Ariet Kongurov</t>
  </si>
  <si>
    <t>Абдураимов Нурсейит</t>
  </si>
  <si>
    <t>Nurseiit Abduraimov</t>
  </si>
  <si>
    <t>Камалидинов Нуржан</t>
  </si>
  <si>
    <t xml:space="preserve">Nurjan Kamalidinov </t>
  </si>
  <si>
    <t>INTELLECT IQ</t>
  </si>
  <si>
    <t xml:space="preserve">Турдакунов Баэзит </t>
  </si>
  <si>
    <t>Baezed Turdakunov</t>
  </si>
  <si>
    <t>Акмолдоев Эмин</t>
  </si>
  <si>
    <t>Emin Akmoldoev</t>
  </si>
  <si>
    <t>Абыков Нурсултан</t>
  </si>
  <si>
    <t>Nursultan Abykov</t>
  </si>
  <si>
    <t>Юсупов Алишер</t>
  </si>
  <si>
    <t>Alisher Iusupov</t>
  </si>
  <si>
    <t>Каканова Санирабегим</t>
  </si>
  <si>
    <t>Sanirabegim Kakanova</t>
  </si>
  <si>
    <t>Сатканкулов Умар</t>
  </si>
  <si>
    <t>Umar Satkankulov</t>
  </si>
  <si>
    <t xml:space="preserve">Касымалиев Азат </t>
  </si>
  <si>
    <t>Azat Kasymaliev</t>
  </si>
  <si>
    <t>Кадырбеков Бектур</t>
  </si>
  <si>
    <t>Bektur Kadyrbekov</t>
  </si>
  <si>
    <t>Ким Павел</t>
  </si>
  <si>
    <t>Pavel Kim</t>
  </si>
  <si>
    <t>9-10 years</t>
  </si>
  <si>
    <t>Бейшенбеков Нурэл</t>
  </si>
  <si>
    <t>Nurel Beishenbekov</t>
  </si>
  <si>
    <t>Жылдызбеков Агахан</t>
  </si>
  <si>
    <t>Agakhan  Zhyldyzbekov</t>
  </si>
  <si>
    <t>Абдуллаева Дженнет Мераль</t>
  </si>
  <si>
    <t>Jennet Meral Abdullaeva</t>
  </si>
  <si>
    <t>Чотонова Асият</t>
  </si>
  <si>
    <t>Asiiat Chotonova</t>
  </si>
  <si>
    <t>Саркеева Амина</t>
  </si>
  <si>
    <t>Amina Sarkeeva</t>
  </si>
  <si>
    <t>Жоомартов Султанмурат</t>
  </si>
  <si>
    <t>Sultanmurat Zhoomartov</t>
  </si>
  <si>
    <t>Асанбеков Ибрагим</t>
  </si>
  <si>
    <t>Ibragim Asanbekov</t>
  </si>
  <si>
    <t>Ырысбаев Эмир</t>
  </si>
  <si>
    <t>Emir Yrysbaev</t>
  </si>
  <si>
    <t>Толонбаева Аманай</t>
  </si>
  <si>
    <t>Amanai Tolonbaeva</t>
  </si>
  <si>
    <t>Тимошенко Кирилл</t>
  </si>
  <si>
    <t>Kirill Timoshenko</t>
  </si>
  <si>
    <t>Бакиров Адил</t>
  </si>
  <si>
    <t>Adil Bakirov</t>
  </si>
  <si>
    <t>Узакбаева Элифа</t>
  </si>
  <si>
    <t>Elifa Uzakbaeva</t>
  </si>
  <si>
    <t>Баяманов Жантемир</t>
  </si>
  <si>
    <t>Zhantemir Baiamanov</t>
  </si>
  <si>
    <t>INTELLECT ISANOVA</t>
  </si>
  <si>
    <t>Жоомартов Кантемир</t>
  </si>
  <si>
    <t>Kantemir Zhoomartov</t>
  </si>
  <si>
    <t>Курманкулов Мансур</t>
  </si>
  <si>
    <t>Mansur Kurmankulov</t>
  </si>
  <si>
    <t>Казиев Алихан</t>
  </si>
  <si>
    <t>Alikhan Kaziev</t>
  </si>
  <si>
    <t>Батырбекова Айжан</t>
  </si>
  <si>
    <t>Aizhan Batyrbekova</t>
  </si>
  <si>
    <t>Улукбеков Кайназар</t>
  </si>
  <si>
    <t>Kainazar Ulukbekov</t>
  </si>
  <si>
    <t>Мурзабаев Муханбетали</t>
  </si>
  <si>
    <t>Mukhanbetali Murzabaev</t>
  </si>
  <si>
    <t>Базарбаев Колбай</t>
  </si>
  <si>
    <t>Kolbai Bazarbaev</t>
  </si>
  <si>
    <t>Сагынбаев Адахан</t>
  </si>
  <si>
    <t>Adakhan Sagynbaev</t>
  </si>
  <si>
    <t>Осмонова Сауле</t>
  </si>
  <si>
    <t>Saule Osmonova</t>
  </si>
  <si>
    <t>Токтоназарова Мээрим</t>
  </si>
  <si>
    <t>Meerim Toktonazarova</t>
  </si>
  <si>
    <t>Шварц Алиса</t>
  </si>
  <si>
    <t>Alisa Shvarc</t>
  </si>
  <si>
    <t>Таласбеков Насип</t>
  </si>
  <si>
    <t>Nasip Talasbekov</t>
  </si>
  <si>
    <t>Тынычбекова Фатима</t>
  </si>
  <si>
    <t>Fatima Tynychbekova</t>
  </si>
  <si>
    <t>Кульмырзаева Алина</t>
  </si>
  <si>
    <t>Alina Kulmyrzaeva</t>
  </si>
  <si>
    <t xml:space="preserve">Жапарова Салиха </t>
  </si>
  <si>
    <t>Saliha Zhaparova</t>
  </si>
  <si>
    <t>Темиркулов Ариэт</t>
  </si>
  <si>
    <t>Ariet Temirkulov</t>
  </si>
  <si>
    <t>Садыкбеков Байназар</t>
  </si>
  <si>
    <t>Bainazar Sadykbekov</t>
  </si>
  <si>
    <t>INTELLECT CHUY</t>
  </si>
  <si>
    <t>Аскаралы Нурэл</t>
  </si>
  <si>
    <t>Nurel Askaraly</t>
  </si>
  <si>
    <t>Сатыкеев Чынгыз</t>
  </si>
  <si>
    <t>Chyngyz Satykeev</t>
  </si>
  <si>
    <t>Васильева Элина</t>
  </si>
  <si>
    <t>Elina Vasileva</t>
  </si>
  <si>
    <t>Медетбеков Байхан</t>
  </si>
  <si>
    <t>Baikhan Medetbekov</t>
  </si>
  <si>
    <t>Акжол кызы Айназик</t>
  </si>
  <si>
    <t>Ainazik Akzhol kyzy</t>
  </si>
  <si>
    <t>Турусбеков Баатыр</t>
  </si>
  <si>
    <t>Baatyr Turusbekov</t>
  </si>
  <si>
    <t>Дуйшеналиев Элхан</t>
  </si>
  <si>
    <t>Elkhan Duishenaliev</t>
  </si>
  <si>
    <t>Бекболотова Айнарка</t>
  </si>
  <si>
    <t>Ainarka Bekbolotova</t>
  </si>
  <si>
    <t>Тургунбаев Ариет</t>
  </si>
  <si>
    <t xml:space="preserve">Ariet Turgunbaev </t>
  </si>
  <si>
    <t>Акмолдоев Атай</t>
  </si>
  <si>
    <t>Atai Akmoldoev</t>
  </si>
  <si>
    <t>Осмонова Малика</t>
  </si>
  <si>
    <t>Malika Osmonova</t>
  </si>
  <si>
    <t>Адильканова Аруке</t>
  </si>
  <si>
    <t>Aruke Adilkanova</t>
  </si>
  <si>
    <t>Асамамбетов Нурсейит</t>
  </si>
  <si>
    <t>Nurseiit Asamambetov</t>
  </si>
  <si>
    <t>Камалидинов Нуртилек</t>
  </si>
  <si>
    <t>Nurtilek Kamalidinov</t>
  </si>
  <si>
    <t>Маматеминов Бакыт</t>
  </si>
  <si>
    <t>Bakyt Mamateminov</t>
  </si>
  <si>
    <t>Бекбоев Бакыт</t>
  </si>
  <si>
    <t>Bakyt Bekboev</t>
  </si>
  <si>
    <t xml:space="preserve">Омурбеков Атай </t>
  </si>
  <si>
    <t>Atai Omurbekov</t>
  </si>
  <si>
    <t>Абдураимов Кутман</t>
  </si>
  <si>
    <t>Kutman Abduraimov</t>
  </si>
  <si>
    <t>Алижанов Ортикбой</t>
  </si>
  <si>
    <t>Alijanov Ortikboi</t>
  </si>
  <si>
    <t>Рахимжанова Элина</t>
  </si>
  <si>
    <t>Elina Rakhimzhanova</t>
  </si>
  <si>
    <t>Осмонов Актан</t>
  </si>
  <si>
    <t>Aktan Osmonov</t>
  </si>
  <si>
    <t>Абдурахманов Улукбек</t>
  </si>
  <si>
    <t>Ulukbek Abdurakhmanov</t>
  </si>
  <si>
    <t>11+ years</t>
  </si>
  <si>
    <t>Бейшебаева Акмарал</t>
  </si>
  <si>
    <t>Akmaral Beishebaeva</t>
  </si>
  <si>
    <t>Сейтбекова Аяна</t>
  </si>
  <si>
    <t>Aiana Seitbekova</t>
  </si>
  <si>
    <t>Самарканова Сезим</t>
  </si>
  <si>
    <t>Sezim Samarkanova</t>
  </si>
  <si>
    <t>Толобаев Али</t>
  </si>
  <si>
    <t>Ali Tolobaev</t>
  </si>
  <si>
    <t>Карагулов Айдос</t>
  </si>
  <si>
    <t>Aidos Karagulov</t>
  </si>
  <si>
    <t>Жыргалбеков Айтенир</t>
  </si>
  <si>
    <t>Aitenir Zhyrgalbekov</t>
  </si>
  <si>
    <t>Курманбеков Абай</t>
  </si>
  <si>
    <t>Abai Kurmanbekov</t>
  </si>
  <si>
    <t>Окешов Бекнурель</t>
  </si>
  <si>
    <t>Beknurel Okeshov</t>
  </si>
  <si>
    <t>Жаныбеков Бактыбек</t>
  </si>
  <si>
    <t>Baktybek Zhanybekov</t>
  </si>
  <si>
    <t>Нурматов Бекзат</t>
  </si>
  <si>
    <t>Bekzat Nurmatov</t>
  </si>
  <si>
    <t>Дуйшобаев Белек</t>
  </si>
  <si>
    <t>Belek Duishobaev</t>
  </si>
  <si>
    <t>Эркинова Анель</t>
  </si>
  <si>
    <t>Anel Erkinova</t>
  </si>
  <si>
    <t>Эсентуров Байаман</t>
  </si>
  <si>
    <t>Baiaman Esenturov</t>
  </si>
  <si>
    <t>Маматкадырова Самира</t>
  </si>
  <si>
    <t xml:space="preserve">Samira Mamatkadyrova </t>
  </si>
  <si>
    <t>Уланов Кайрат</t>
  </si>
  <si>
    <t>Kairat Ulanov</t>
  </si>
  <si>
    <t>Уланова Аяна</t>
  </si>
  <si>
    <t>Aiana Ulanova</t>
  </si>
  <si>
    <t>Арыкбаева Аяна</t>
  </si>
  <si>
    <t>Aiana Arykbaeva</t>
  </si>
  <si>
    <t>Уланбек кызы Айгерим</t>
  </si>
  <si>
    <t>Aigerim Ulanbek kyzy</t>
  </si>
  <si>
    <t>Топчуев Бекжан</t>
  </si>
  <si>
    <t>Bekzhan Topchuev</t>
  </si>
  <si>
    <t>Баяманова Айбийке</t>
  </si>
  <si>
    <t>Aibiike Baiamanova</t>
  </si>
  <si>
    <t>Мамбеталиев Нурсултан</t>
  </si>
  <si>
    <t>Nursultan Mambetaliev</t>
  </si>
  <si>
    <t>Алымкулова Алима</t>
  </si>
  <si>
    <t>Alima Alymkulova</t>
  </si>
  <si>
    <t>Бахтызина Карина</t>
  </si>
  <si>
    <t>Karina Bakhtyzina</t>
  </si>
  <si>
    <t>Токтоназаров Афшинхан</t>
  </si>
  <si>
    <t>Afshinkhan Toktonazarov</t>
  </si>
  <si>
    <t>Абдивахытов Умар</t>
  </si>
  <si>
    <t>Abdivahytov Umar</t>
  </si>
  <si>
    <t xml:space="preserve">Жолдошбеков Руслан </t>
  </si>
  <si>
    <t xml:space="preserve">Ruslan Joldoshbekov </t>
  </si>
  <si>
    <t>Шамшиев Чынгыз</t>
  </si>
  <si>
    <t>Chyngyz Shamshiev</t>
  </si>
  <si>
    <t>Мейрачев Ильяс</t>
  </si>
  <si>
    <t>Ilias Meirachev</t>
  </si>
  <si>
    <t>Кошоев Алихан</t>
  </si>
  <si>
    <t>Alikhan Koshoev</t>
  </si>
  <si>
    <t>Азатов Бакытбек</t>
  </si>
  <si>
    <t>Bakytbek Azatov</t>
  </si>
  <si>
    <t>Эгембердиев Элмырза</t>
  </si>
  <si>
    <t>Elmyrza Egemberdiev</t>
  </si>
  <si>
    <t>INTELLECT AKSY</t>
  </si>
  <si>
    <t>Жапаркулова Арууке</t>
  </si>
  <si>
    <t>Aruuke Zhaparkulova</t>
  </si>
  <si>
    <t xml:space="preserve">Алтымышев Эльхан </t>
  </si>
  <si>
    <t>Elhan Altymyshev</t>
  </si>
  <si>
    <t>Рахымбеков Байэл</t>
  </si>
  <si>
    <t>Rakhymbekov Baiel</t>
  </si>
  <si>
    <t>Жолдошбеков Бекназар</t>
  </si>
  <si>
    <t>Beknazar Zholdoshbekov</t>
  </si>
  <si>
    <t>Бекболотов Нур</t>
  </si>
  <si>
    <t>Nur Bekbolotov</t>
  </si>
  <si>
    <t>Медетбеков Нурэмир</t>
  </si>
  <si>
    <t>Nuremir Medetbekov</t>
  </si>
  <si>
    <t>Absolute champion</t>
  </si>
  <si>
    <t>TOTAL SCORE</t>
  </si>
  <si>
    <t>PLACE</t>
  </si>
  <si>
    <t>Matanova Akmaral</t>
  </si>
  <si>
    <t>Azimkanova Aizirek</t>
  </si>
  <si>
    <t>Salavat Samira</t>
  </si>
  <si>
    <t>Akbaraliev Yasin</t>
  </si>
  <si>
    <t>Sabahov David</t>
  </si>
  <si>
    <t>Kulbarakova Altynai</t>
  </si>
  <si>
    <t>Kubanychbekov Aidarbek</t>
  </si>
  <si>
    <t>Kaldybekova Madina</t>
  </si>
  <si>
    <t>Chingim SAINDUU</t>
  </si>
  <si>
    <t>Garid BILGUUN</t>
  </si>
  <si>
    <t>Temuulen BUYANBADRAKH</t>
  </si>
  <si>
    <t>Amin-Erdene USUKHBAYAR</t>
  </si>
  <si>
    <t xml:space="preserve">Болотканова Айжамал </t>
  </si>
  <si>
    <t>Bolotkanova Aizhamal</t>
  </si>
  <si>
    <t>Асанов Темирхан</t>
  </si>
  <si>
    <t>Asanov Temirkhan</t>
  </si>
  <si>
    <t>Насыров Мирислам</t>
  </si>
  <si>
    <t>Nasyrov Mirislam</t>
  </si>
  <si>
    <t>Manlai TUMURBAATAR</t>
  </si>
  <si>
    <t>Jumaniyuzov Behruz</t>
  </si>
  <si>
    <t>Турдаалиев Амир</t>
  </si>
  <si>
    <t>Turdaaliev Amir</t>
  </si>
  <si>
    <t>Munkhbaatar ERDENEBAT</t>
  </si>
  <si>
    <t>Chinguun DAVAANYAM</t>
  </si>
  <si>
    <t>Бейшенов Абай</t>
  </si>
  <si>
    <t>Beishenov Abai</t>
  </si>
  <si>
    <t xml:space="preserve">Шакенова Элиана </t>
  </si>
  <si>
    <t>Shakenova Eliana</t>
  </si>
  <si>
    <t>Abdirashitov Artykbai</t>
  </si>
  <si>
    <t>Adilkanova Aruke</t>
  </si>
  <si>
    <t>Kyiazova Alina</t>
  </si>
  <si>
    <t>Turusbekov Baatyr</t>
  </si>
  <si>
    <t>Buyanjargal MUNKHBAT</t>
  </si>
  <si>
    <t>Khongorzul BAYANMUNKH</t>
  </si>
  <si>
    <t>1 digit</t>
  </si>
  <si>
    <t>2 digits</t>
  </si>
  <si>
    <t>3 digits</t>
  </si>
  <si>
    <t>4 digit</t>
  </si>
  <si>
    <t>kids</t>
  </si>
  <si>
    <t>junior</t>
  </si>
  <si>
    <t>senior</t>
  </si>
  <si>
    <t>Odbilig AMARTUVSHIN</t>
  </si>
  <si>
    <t>stage 1</t>
  </si>
  <si>
    <t>stage 2</t>
  </si>
  <si>
    <t>stage 3</t>
  </si>
  <si>
    <t>Bolotkanova Aikanysh</t>
  </si>
  <si>
    <t>Almazov Aidar</t>
  </si>
  <si>
    <t>Baiterekova Aisanat</t>
  </si>
  <si>
    <t>Iminov Alikhan</t>
  </si>
  <si>
    <t>Iminova Akylai</t>
  </si>
  <si>
    <t>Zhumanazarova Binazir</t>
  </si>
  <si>
    <t>Aliev Akdil</t>
  </si>
  <si>
    <t>Tuvshin ONON</t>
  </si>
  <si>
    <t>Junior</t>
  </si>
  <si>
    <t>correct</t>
  </si>
  <si>
    <t>final</t>
  </si>
  <si>
    <t>Sultanbekov Chyngyz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</si>
</sst>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0"/>
      <color rgb="FF000000"/>
      <name val="Calibri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b/>
      <sz val="10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b/>
      <sz val="9"/>
      <color theme="0"/>
      <name val="Calibri"/>
      <family val="2"/>
      <charset val="204"/>
    </font>
    <font>
      <b/>
      <sz val="9"/>
      <name val="Calibri"/>
      <family val="2"/>
      <charset val="204"/>
    </font>
    <font>
      <b/>
      <sz val="9"/>
      <name val="Calibri"/>
      <family val="2"/>
      <charset val="204"/>
      <scheme val="minor"/>
    </font>
    <font>
      <b/>
      <sz val="9"/>
      <color theme="0"/>
      <name val="Calibri"/>
      <family val="2"/>
      <charset val="204"/>
      <scheme val="minor"/>
    </font>
    <font>
      <b/>
      <sz val="9"/>
      <color rgb="FF000000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b/>
      <sz val="8"/>
      <color theme="0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b/>
      <sz val="8"/>
      <color rgb="FF000000"/>
      <name val="Calibri"/>
      <family val="2"/>
      <charset val="204"/>
    </font>
    <font>
      <b/>
      <sz val="10"/>
      <name val="Calibri"/>
      <family val="2"/>
      <charset val="204"/>
    </font>
    <font>
      <b/>
      <sz val="1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</font>
    <font>
      <sz val="8"/>
      <name val="Calibri"/>
      <family val="2"/>
      <charset val="204"/>
      <scheme val="minor"/>
    </font>
    <font>
      <b/>
      <sz val="12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2" fillId="0" borderId="1" xfId="0" applyFont="1" applyBorder="1" applyAlignment="1">
      <alignment horizontal="left" vertical="center" shrinkToFit="1"/>
    </xf>
    <xf numFmtId="0" fontId="8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 shrinkToFit="1"/>
    </xf>
    <xf numFmtId="0" fontId="0" fillId="2" borderId="1" xfId="0" applyFill="1" applyBorder="1"/>
    <xf numFmtId="0" fontId="5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0" fillId="7" borderId="1" xfId="0" applyFill="1" applyBorder="1"/>
    <xf numFmtId="0" fontId="1" fillId="0" borderId="1" xfId="0" applyFont="1" applyBorder="1"/>
    <xf numFmtId="0" fontId="6" fillId="2" borderId="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4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 shrinkToFi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0" fontId="13" fillId="4" borderId="3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3" borderId="1" xfId="0" applyFill="1" applyBorder="1"/>
    <xf numFmtId="0" fontId="11" fillId="0" borderId="4" xfId="0" applyFont="1" applyBorder="1" applyAlignment="1">
      <alignment horizontal="center"/>
    </xf>
    <xf numFmtId="0" fontId="0" fillId="2" borderId="3" xfId="0" applyFill="1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14" fillId="2" borderId="2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17" fillId="4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left" vertical="center" shrinkToFit="1"/>
    </xf>
    <xf numFmtId="0" fontId="19" fillId="2" borderId="1" xfId="0" applyFont="1" applyFill="1" applyBorder="1"/>
    <xf numFmtId="0" fontId="14" fillId="4" borderId="3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vertical="center" wrapText="1"/>
    </xf>
    <xf numFmtId="0" fontId="21" fillId="2" borderId="1" xfId="0" applyFont="1" applyFill="1" applyBorder="1"/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shrinkToFit="1"/>
    </xf>
    <xf numFmtId="0" fontId="11" fillId="2" borderId="1" xfId="0" applyFont="1" applyFill="1" applyBorder="1"/>
    <xf numFmtId="0" fontId="11" fillId="0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left" vertical="center" shrinkToFit="1"/>
    </xf>
    <xf numFmtId="0" fontId="11" fillId="2" borderId="2" xfId="0" applyFont="1" applyFill="1" applyBorder="1"/>
    <xf numFmtId="0" fontId="19" fillId="2" borderId="2" xfId="0" applyFont="1" applyFill="1" applyBorder="1"/>
    <xf numFmtId="0" fontId="21" fillId="2" borderId="2" xfId="0" applyFont="1" applyFill="1" applyBorder="1"/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center" shrinkToFit="1"/>
    </xf>
    <xf numFmtId="0" fontId="11" fillId="0" borderId="0" xfId="0" applyFont="1" applyFill="1" applyBorder="1"/>
    <xf numFmtId="0" fontId="19" fillId="0" borderId="0" xfId="0" applyFont="1" applyFill="1" applyBorder="1"/>
    <xf numFmtId="0" fontId="21" fillId="0" borderId="0" xfId="0" applyFont="1" applyFill="1" applyBorder="1"/>
    <xf numFmtId="0" fontId="14" fillId="4" borderId="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/>
    </xf>
    <xf numFmtId="0" fontId="0" fillId="2" borderId="2" xfId="0" applyFill="1" applyBorder="1"/>
    <xf numFmtId="0" fontId="22" fillId="4" borderId="3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25" fillId="0" borderId="1" xfId="0" applyFont="1" applyBorder="1"/>
    <xf numFmtId="0" fontId="25" fillId="0" borderId="0" xfId="0" applyFont="1" applyAlignment="1">
      <alignment horizontal="center"/>
    </xf>
    <xf numFmtId="0" fontId="26" fillId="2" borderId="3" xfId="0" applyFont="1" applyFill="1" applyBorder="1" applyAlignment="1">
      <alignment horizontal="center" vertical="center" wrapText="1"/>
    </xf>
    <xf numFmtId="0" fontId="25" fillId="0" borderId="0" xfId="0" applyFont="1"/>
    <xf numFmtId="0" fontId="25" fillId="0" borderId="1" xfId="0" applyFont="1" applyBorder="1" applyAlignment="1">
      <alignment horizontal="center"/>
    </xf>
    <xf numFmtId="0" fontId="30" fillId="4" borderId="1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28" fillId="4" borderId="3" xfId="0" applyFont="1" applyFill="1" applyBorder="1" applyAlignment="1">
      <alignment horizontal="center" vertical="center" wrapText="1"/>
    </xf>
    <xf numFmtId="0" fontId="29" fillId="0" borderId="1" xfId="0" applyNumberFormat="1" applyFont="1" applyFill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0" borderId="0" xfId="0" applyFont="1" applyFill="1" applyBorder="1"/>
    <xf numFmtId="0" fontId="25" fillId="0" borderId="1" xfId="0" applyFont="1" applyFill="1" applyBorder="1"/>
    <xf numFmtId="0" fontId="31" fillId="2" borderId="3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/>
    </xf>
    <xf numFmtId="0" fontId="28" fillId="4" borderId="1" xfId="0" applyFont="1" applyFill="1" applyBorder="1" applyAlignment="1">
      <alignment horizontal="center" vertical="center" wrapText="1"/>
    </xf>
    <xf numFmtId="0" fontId="31" fillId="2" borderId="8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left"/>
    </xf>
    <xf numFmtId="0" fontId="34" fillId="0" borderId="1" xfId="0" applyFont="1" applyBorder="1" applyAlignment="1">
      <alignment horizontal="left"/>
    </xf>
    <xf numFmtId="0" fontId="35" fillId="8" borderId="3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 vertical="center" shrinkToFit="1"/>
    </xf>
    <xf numFmtId="0" fontId="0" fillId="10" borderId="0" xfId="0" applyFill="1"/>
    <xf numFmtId="0" fontId="33" fillId="0" borderId="0" xfId="0" applyFont="1" applyBorder="1" applyAlignment="1">
      <alignment horizontal="left"/>
    </xf>
    <xf numFmtId="0" fontId="34" fillId="0" borderId="0" xfId="0" applyFont="1" applyBorder="1" applyAlignment="1">
      <alignment horizontal="left"/>
    </xf>
    <xf numFmtId="0" fontId="34" fillId="9" borderId="0" xfId="0" applyFont="1" applyFill="1" applyBorder="1" applyAlignment="1">
      <alignment horizontal="left"/>
    </xf>
    <xf numFmtId="0" fontId="25" fillId="11" borderId="1" xfId="0" applyFont="1" applyFill="1" applyBorder="1"/>
    <xf numFmtId="0" fontId="25" fillId="12" borderId="1" xfId="0" applyFont="1" applyFill="1" applyBorder="1"/>
    <xf numFmtId="0" fontId="1" fillId="0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99FF"/>
      <color rgb="FF3399FF"/>
      <color rgb="FF0000FF"/>
      <color rgb="FF00FFFF"/>
      <color rgb="FFF8F8F8"/>
      <color rgb="FFCC3300"/>
      <color rgb="FF0066FF"/>
      <color rgb="FF0033CC"/>
      <color rgb="FF3333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CF19-A876-4FF2-8A10-9CE3991F36E0}">
  <sheetPr codeName="Лист2"/>
  <dimension ref="A1:R15"/>
  <sheetViews>
    <sheetView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V10" sqref="V10"/>
    </sheetView>
  </sheetViews>
  <sheetFormatPr defaultRowHeight="15" x14ac:dyDescent="0.25"/>
  <cols>
    <col min="1" max="1" width="4.5703125" customWidth="1"/>
    <col min="2" max="2" width="23.7109375" customWidth="1"/>
    <col min="3" max="3" width="24" customWidth="1"/>
    <col min="4" max="4" width="21" hidden="1" customWidth="1"/>
    <col min="5" max="5" width="12.140625" customWidth="1"/>
    <col min="6" max="6" width="7.7109375" customWidth="1"/>
    <col min="7" max="7" width="10.7109375" customWidth="1"/>
    <col min="8" max="8" width="10.7109375" hidden="1" customWidth="1"/>
    <col min="9" max="9" width="10.7109375" customWidth="1"/>
    <col min="10" max="10" width="10.7109375" hidden="1" customWidth="1"/>
    <col min="11" max="11" width="10.7109375" customWidth="1"/>
    <col min="12" max="12" width="10.7109375" hidden="1" customWidth="1"/>
    <col min="13" max="13" width="10.7109375" customWidth="1"/>
    <col min="14" max="14" width="10.7109375" hidden="1" customWidth="1"/>
    <col min="15" max="15" width="10.7109375" customWidth="1"/>
    <col min="16" max="16" width="10.7109375" hidden="1" customWidth="1"/>
    <col min="17" max="17" width="10.7109375" customWidth="1"/>
    <col min="18" max="18" width="9.42578125" hidden="1" customWidth="1"/>
  </cols>
  <sheetData>
    <row r="1" spans="1:18" ht="19.899999999999999" customHeight="1" x14ac:dyDescent="0.25">
      <c r="A1" s="119" t="s">
        <v>0</v>
      </c>
      <c r="B1" s="119" t="s">
        <v>4</v>
      </c>
      <c r="C1" s="121" t="s">
        <v>3</v>
      </c>
      <c r="D1" s="121" t="s">
        <v>3</v>
      </c>
      <c r="E1" s="121" t="s">
        <v>10</v>
      </c>
      <c r="F1" s="116" t="s">
        <v>11</v>
      </c>
      <c r="G1" s="112" t="s">
        <v>6</v>
      </c>
      <c r="H1" s="113"/>
      <c r="I1" s="112" t="s">
        <v>7</v>
      </c>
      <c r="J1" s="113"/>
      <c r="K1" s="112" t="s">
        <v>8</v>
      </c>
      <c r="L1" s="113"/>
      <c r="M1" s="114" t="s">
        <v>6</v>
      </c>
      <c r="N1" s="115"/>
      <c r="O1" s="114" t="s">
        <v>7</v>
      </c>
      <c r="P1" s="115"/>
      <c r="Q1" s="114" t="s">
        <v>8</v>
      </c>
      <c r="R1" s="115"/>
    </row>
    <row r="2" spans="1:18" ht="15" customHeight="1" x14ac:dyDescent="0.25">
      <c r="A2" s="120"/>
      <c r="B2" s="120"/>
      <c r="C2" s="122"/>
      <c r="D2" s="122"/>
      <c r="E2" s="122"/>
      <c r="F2" s="117"/>
      <c r="G2" s="5" t="s">
        <v>2</v>
      </c>
      <c r="H2" s="5" t="s">
        <v>5</v>
      </c>
      <c r="I2" s="5" t="s">
        <v>2</v>
      </c>
      <c r="J2" s="5" t="s">
        <v>5</v>
      </c>
      <c r="K2" s="5" t="s">
        <v>2</v>
      </c>
      <c r="L2" s="5" t="s">
        <v>5</v>
      </c>
      <c r="M2" s="5" t="s">
        <v>2</v>
      </c>
      <c r="N2" s="5" t="s">
        <v>5</v>
      </c>
      <c r="O2" s="5" t="s">
        <v>2</v>
      </c>
      <c r="P2" s="5" t="s">
        <v>5</v>
      </c>
      <c r="Q2" s="5" t="s">
        <v>2</v>
      </c>
      <c r="R2" s="5" t="s">
        <v>5</v>
      </c>
    </row>
    <row r="3" spans="1:18" ht="15" customHeight="1" x14ac:dyDescent="0.25">
      <c r="A3" s="108" t="s">
        <v>16</v>
      </c>
      <c r="B3" s="109"/>
      <c r="C3" s="123"/>
      <c r="D3" s="123"/>
      <c r="E3" s="123"/>
      <c r="F3" s="118"/>
      <c r="G3" s="110"/>
      <c r="H3" s="111"/>
      <c r="I3" s="110"/>
      <c r="J3" s="111"/>
      <c r="K3" s="110"/>
      <c r="L3" s="111"/>
      <c r="M3" s="110"/>
      <c r="N3" s="111"/>
      <c r="O3" s="110"/>
      <c r="P3" s="111"/>
      <c r="Q3" s="110"/>
      <c r="R3" s="111"/>
    </row>
    <row r="4" spans="1:18" x14ac:dyDescent="0.25">
      <c r="A4" s="21">
        <v>1</v>
      </c>
      <c r="B4" s="22" t="s">
        <v>14</v>
      </c>
      <c r="C4" s="22" t="s">
        <v>18</v>
      </c>
      <c r="D4" s="23" t="s">
        <v>27</v>
      </c>
      <c r="E4" s="23" t="s">
        <v>1</v>
      </c>
      <c r="F4" s="20"/>
      <c r="G4" s="12"/>
      <c r="H4" s="11">
        <f>IF(G4=G3,10,0)</f>
        <v>10</v>
      </c>
      <c r="I4" s="12"/>
      <c r="J4" s="11">
        <f>IF(I4=I3,10,0)</f>
        <v>10</v>
      </c>
      <c r="K4" s="12"/>
      <c r="L4" s="11">
        <f>IF(K4=K3,10,0)</f>
        <v>10</v>
      </c>
      <c r="M4" s="12"/>
      <c r="N4" s="11">
        <f>IF(M4=M3,15,0)</f>
        <v>15</v>
      </c>
      <c r="O4" s="12"/>
      <c r="P4" s="11">
        <f>IF(O4=O3,15,0)</f>
        <v>15</v>
      </c>
      <c r="Q4" s="12"/>
      <c r="R4" s="11">
        <f>IF(Q4=Q3,15,0)</f>
        <v>15</v>
      </c>
    </row>
    <row r="5" spans="1:18" x14ac:dyDescent="0.25">
      <c r="A5" s="21">
        <v>2</v>
      </c>
      <c r="B5" s="4" t="s">
        <v>15</v>
      </c>
      <c r="C5" s="4" t="s">
        <v>20</v>
      </c>
      <c r="D5" s="24" t="s">
        <v>29</v>
      </c>
      <c r="E5" s="23" t="s">
        <v>1</v>
      </c>
      <c r="F5" s="20"/>
      <c r="G5" s="12"/>
      <c r="H5" s="11">
        <f>IF(G5=G3,10,0)</f>
        <v>10</v>
      </c>
      <c r="I5" s="12"/>
      <c r="J5" s="11">
        <f>IF(I5=I3,10,0)</f>
        <v>10</v>
      </c>
      <c r="K5" s="12"/>
      <c r="L5" s="11">
        <f>IF(K5=K3,10,0)</f>
        <v>10</v>
      </c>
      <c r="M5" s="12"/>
      <c r="N5" s="11">
        <f>IF(M5=M3,15,0)</f>
        <v>15</v>
      </c>
      <c r="O5" s="12"/>
      <c r="P5" s="11">
        <f>IF(O5=O3,15,0)</f>
        <v>15</v>
      </c>
      <c r="Q5" s="12"/>
      <c r="R5" s="11">
        <f>IF(Q5=Q3,15,0)</f>
        <v>15</v>
      </c>
    </row>
    <row r="6" spans="1:18" x14ac:dyDescent="0.25">
      <c r="A6" s="21">
        <v>3</v>
      </c>
      <c r="B6" s="22" t="s">
        <v>21</v>
      </c>
      <c r="C6" s="22" t="s">
        <v>22</v>
      </c>
      <c r="D6" s="23" t="s">
        <v>30</v>
      </c>
      <c r="E6" s="23" t="s">
        <v>1</v>
      </c>
      <c r="F6" s="20"/>
      <c r="G6" s="12"/>
      <c r="H6" s="11">
        <f>IF(G6=G3,10,0)</f>
        <v>10</v>
      </c>
      <c r="I6" s="12"/>
      <c r="J6" s="11">
        <f>IF(I6=I3,10,0)</f>
        <v>10</v>
      </c>
      <c r="K6" s="12"/>
      <c r="L6" s="11">
        <f>IF(K6=K3,10,0)</f>
        <v>10</v>
      </c>
      <c r="M6" s="12"/>
      <c r="N6" s="11">
        <f>IF(M6=M3,15,0)</f>
        <v>15</v>
      </c>
      <c r="O6" s="12"/>
      <c r="P6" s="11">
        <f>IF(O6=O3,15,0)</f>
        <v>15</v>
      </c>
      <c r="Q6" s="12"/>
      <c r="R6" s="11">
        <f>IF(Q6=Q3,15,0)</f>
        <v>15</v>
      </c>
    </row>
    <row r="7" spans="1:18" x14ac:dyDescent="0.25">
      <c r="A7" s="21">
        <v>4</v>
      </c>
      <c r="B7" s="22" t="s">
        <v>14</v>
      </c>
      <c r="C7" s="22" t="s">
        <v>19</v>
      </c>
      <c r="D7" s="23" t="s">
        <v>28</v>
      </c>
      <c r="E7" s="23" t="s">
        <v>1</v>
      </c>
      <c r="F7" s="20"/>
      <c r="G7" s="12"/>
      <c r="H7" s="11">
        <f>IF(G7=G3,10,0)</f>
        <v>10</v>
      </c>
      <c r="I7" s="12"/>
      <c r="J7" s="11">
        <f>IF(I7=I3,10,0)</f>
        <v>10</v>
      </c>
      <c r="K7" s="12"/>
      <c r="L7" s="11">
        <f>IF(K7=K3,10,0)</f>
        <v>10</v>
      </c>
      <c r="M7" s="12"/>
      <c r="N7" s="11">
        <f>IF(M7=M3,15,0)</f>
        <v>15</v>
      </c>
      <c r="O7" s="12"/>
      <c r="P7" s="11">
        <f>IF(O7=O3,15,0)</f>
        <v>15</v>
      </c>
      <c r="Q7" s="12"/>
      <c r="R7" s="11">
        <f>IF(Q7=Q3,15,0)</f>
        <v>15</v>
      </c>
    </row>
    <row r="8" spans="1:18" ht="16.149999999999999" customHeight="1" x14ac:dyDescent="0.25">
      <c r="A8" s="21">
        <v>5</v>
      </c>
      <c r="B8" s="22" t="s">
        <v>21</v>
      </c>
      <c r="C8" s="22" t="s">
        <v>23</v>
      </c>
      <c r="D8" s="23" t="s">
        <v>31</v>
      </c>
      <c r="E8" s="23" t="s">
        <v>1</v>
      </c>
      <c r="F8" s="20"/>
      <c r="G8" s="12"/>
      <c r="H8" s="11">
        <f>IF(G8=G3,10,0)</f>
        <v>10</v>
      </c>
      <c r="I8" s="12"/>
      <c r="J8" s="11">
        <f>IF(I8=I3,10,0)</f>
        <v>10</v>
      </c>
      <c r="K8" s="12"/>
      <c r="L8" s="11">
        <f>IF(K8=K3,10,0)</f>
        <v>10</v>
      </c>
      <c r="M8" s="12"/>
      <c r="N8" s="11">
        <f>IF(M8=M3,15,0)</f>
        <v>15</v>
      </c>
      <c r="O8" s="12"/>
      <c r="P8" s="11">
        <f>IF(O8=O3,15,0)</f>
        <v>15</v>
      </c>
      <c r="Q8" s="12"/>
      <c r="R8" s="11">
        <f>IF(Q8=Q3,15,0)</f>
        <v>15</v>
      </c>
    </row>
    <row r="9" spans="1:18" ht="15.75" x14ac:dyDescent="0.25">
      <c r="A9" s="108" t="s">
        <v>16</v>
      </c>
      <c r="B9" s="109"/>
      <c r="C9" s="15"/>
      <c r="D9" s="25"/>
      <c r="E9" s="25"/>
      <c r="F9" s="20"/>
      <c r="G9" s="110"/>
      <c r="H9" s="111"/>
      <c r="I9" s="110"/>
      <c r="J9" s="111"/>
      <c r="K9" s="110"/>
      <c r="L9" s="111"/>
      <c r="M9" s="110"/>
      <c r="N9" s="111"/>
      <c r="O9" s="110"/>
      <c r="P9" s="111"/>
      <c r="Q9" s="107"/>
      <c r="R9" s="107"/>
    </row>
    <row r="10" spans="1:18" x14ac:dyDescent="0.25">
      <c r="A10" s="21">
        <v>6</v>
      </c>
      <c r="B10" s="22" t="s">
        <v>32</v>
      </c>
      <c r="C10" s="22" t="s">
        <v>33</v>
      </c>
      <c r="D10" s="23" t="s">
        <v>34</v>
      </c>
      <c r="E10" s="23" t="s">
        <v>17</v>
      </c>
      <c r="F10" s="20"/>
      <c r="G10" s="12"/>
      <c r="H10" s="11">
        <f>IF(G10=G9,10,0)</f>
        <v>10</v>
      </c>
      <c r="I10" s="12"/>
      <c r="J10" s="11">
        <f>IF(I10=I9,10,0)</f>
        <v>10</v>
      </c>
      <c r="K10" s="12"/>
      <c r="L10" s="11">
        <f>IF(K10=K9,10,0)</f>
        <v>10</v>
      </c>
      <c r="M10" s="12"/>
      <c r="N10" s="11">
        <f>IF(M10=M9,15,0)</f>
        <v>15</v>
      </c>
      <c r="O10" s="12"/>
      <c r="P10" s="11">
        <f>IF(O10=O9,15,0)</f>
        <v>15</v>
      </c>
      <c r="Q10" s="12"/>
      <c r="R10" s="11">
        <f>IF(Q10=Q9,15,0)</f>
        <v>15</v>
      </c>
    </row>
    <row r="11" spans="1:18" ht="30" x14ac:dyDescent="0.25">
      <c r="A11" s="21">
        <v>7</v>
      </c>
      <c r="B11" s="22" t="s">
        <v>35</v>
      </c>
      <c r="C11" s="22" t="s">
        <v>36</v>
      </c>
      <c r="D11" s="23" t="s">
        <v>37</v>
      </c>
      <c r="E11" s="23" t="s">
        <v>17</v>
      </c>
      <c r="F11" s="20"/>
      <c r="G11" s="12"/>
      <c r="H11" s="11">
        <f>IF(G11=G9,10,0)</f>
        <v>10</v>
      </c>
      <c r="I11" s="12"/>
      <c r="J11" s="11">
        <f>IF(I11=I9,10,0)</f>
        <v>10</v>
      </c>
      <c r="K11" s="12"/>
      <c r="L11" s="11">
        <f>IF(K11=K9,10,0)</f>
        <v>10</v>
      </c>
      <c r="M11" s="12"/>
      <c r="N11" s="11">
        <f>IF(M11=M9,15,0)</f>
        <v>15</v>
      </c>
      <c r="O11" s="12"/>
      <c r="P11" s="11">
        <f>IF(O11=O9,15,0)</f>
        <v>15</v>
      </c>
      <c r="Q11" s="12"/>
      <c r="R11" s="11">
        <f>IF(Q11=Q9,15,0)</f>
        <v>15</v>
      </c>
    </row>
    <row r="12" spans="1:18" x14ac:dyDescent="0.25">
      <c r="A12" s="21">
        <v>8</v>
      </c>
      <c r="B12" s="4" t="s">
        <v>32</v>
      </c>
      <c r="C12" s="4" t="s">
        <v>38</v>
      </c>
      <c r="D12" s="24" t="s">
        <v>39</v>
      </c>
      <c r="E12" s="23" t="s">
        <v>17</v>
      </c>
      <c r="F12" s="20"/>
      <c r="G12" s="12"/>
      <c r="H12" s="11">
        <f>IF(G12=G9,10,0)</f>
        <v>10</v>
      </c>
      <c r="I12" s="12"/>
      <c r="J12" s="11">
        <f>IF(I12=I9,10,0)</f>
        <v>10</v>
      </c>
      <c r="K12" s="12"/>
      <c r="L12" s="11">
        <f>IF(K12=K9,10,0)</f>
        <v>10</v>
      </c>
      <c r="M12" s="12"/>
      <c r="N12" s="11">
        <f>IF(M12=M9,15,0)</f>
        <v>15</v>
      </c>
      <c r="O12" s="12"/>
      <c r="P12" s="11">
        <f>IF(O12=O9,15,0)</f>
        <v>15</v>
      </c>
      <c r="Q12" s="12"/>
      <c r="R12" s="11">
        <f>IF(Q12=Q9,15,0)</f>
        <v>15</v>
      </c>
    </row>
    <row r="13" spans="1:18" ht="15.75" x14ac:dyDescent="0.25">
      <c r="A13" s="108" t="s">
        <v>16</v>
      </c>
      <c r="B13" s="109"/>
      <c r="C13" s="15"/>
      <c r="D13" s="25"/>
      <c r="E13" s="25"/>
      <c r="F13" s="20"/>
      <c r="G13" s="110"/>
      <c r="H13" s="111"/>
      <c r="I13" s="110"/>
      <c r="J13" s="111"/>
      <c r="K13" s="110"/>
      <c r="L13" s="111"/>
      <c r="M13" s="110"/>
      <c r="N13" s="111"/>
      <c r="O13" s="110"/>
      <c r="P13" s="111"/>
      <c r="Q13" s="107"/>
      <c r="R13" s="107"/>
    </row>
    <row r="14" spans="1:18" ht="17.45" customHeight="1" x14ac:dyDescent="0.25">
      <c r="A14" s="21">
        <v>9</v>
      </c>
      <c r="B14" s="22" t="s">
        <v>40</v>
      </c>
      <c r="C14" s="22" t="s">
        <v>41</v>
      </c>
      <c r="D14" s="23" t="s">
        <v>42</v>
      </c>
      <c r="E14" s="23" t="s">
        <v>24</v>
      </c>
      <c r="F14" s="20"/>
      <c r="G14" s="12"/>
      <c r="H14" s="11">
        <f>IF(G14=G13,10,0)</f>
        <v>10</v>
      </c>
      <c r="I14" s="12"/>
      <c r="J14" s="11">
        <f>IF(I14=I13,10,0)</f>
        <v>10</v>
      </c>
      <c r="K14" s="12"/>
      <c r="L14" s="11">
        <f>IF(K14=K13,10,0)</f>
        <v>10</v>
      </c>
      <c r="M14" s="12"/>
      <c r="N14" s="11">
        <f>IF(M14=M13,15,0)</f>
        <v>15</v>
      </c>
      <c r="O14" s="12"/>
      <c r="P14" s="11">
        <f>IF(O14=O13,15,0)</f>
        <v>15</v>
      </c>
      <c r="Q14" s="12"/>
      <c r="R14" s="11">
        <f>IF(Q14=Q13,15,0)</f>
        <v>15</v>
      </c>
    </row>
    <row r="15" spans="1:18" ht="30" x14ac:dyDescent="0.25">
      <c r="A15" s="21">
        <v>10</v>
      </c>
      <c r="B15" s="22" t="s">
        <v>40</v>
      </c>
      <c r="C15" s="22" t="s">
        <v>43</v>
      </c>
      <c r="D15" s="23" t="s">
        <v>44</v>
      </c>
      <c r="E15" s="23" t="s">
        <v>24</v>
      </c>
      <c r="F15" s="20"/>
      <c r="G15" s="12"/>
      <c r="H15" s="11">
        <f>IF(G15=G13,10,0)</f>
        <v>10</v>
      </c>
      <c r="I15" s="12"/>
      <c r="J15" s="11">
        <f>IF(I15=I13,10,0)</f>
        <v>10</v>
      </c>
      <c r="K15" s="12"/>
      <c r="L15" s="11">
        <f>IF(K15=K13,10,0)</f>
        <v>10</v>
      </c>
      <c r="M15" s="12"/>
      <c r="N15" s="11">
        <f>IF(M15=M13,15,0)</f>
        <v>15</v>
      </c>
      <c r="O15" s="12"/>
      <c r="P15" s="11">
        <f>IF(O15=O13,15,0)</f>
        <v>15</v>
      </c>
      <c r="Q15" s="12"/>
      <c r="R15" s="11">
        <f>IF(Q15=Q13,15,0)</f>
        <v>15</v>
      </c>
    </row>
  </sheetData>
  <mergeCells count="33">
    <mergeCell ref="F1:F3"/>
    <mergeCell ref="A3:B3"/>
    <mergeCell ref="A1:A2"/>
    <mergeCell ref="B1:B2"/>
    <mergeCell ref="C1:C3"/>
    <mergeCell ref="D1:D3"/>
    <mergeCell ref="E1:E3"/>
    <mergeCell ref="Q3:R3"/>
    <mergeCell ref="G1:H1"/>
    <mergeCell ref="I1:J1"/>
    <mergeCell ref="K1:L1"/>
    <mergeCell ref="M1:N1"/>
    <mergeCell ref="O1:P1"/>
    <mergeCell ref="Q1:R1"/>
    <mergeCell ref="G3:H3"/>
    <mergeCell ref="I3:J3"/>
    <mergeCell ref="K3:L3"/>
    <mergeCell ref="M3:N3"/>
    <mergeCell ref="O3:P3"/>
    <mergeCell ref="Q9:R9"/>
    <mergeCell ref="A13:B13"/>
    <mergeCell ref="G13:H13"/>
    <mergeCell ref="I13:J13"/>
    <mergeCell ref="K13:L13"/>
    <mergeCell ref="M13:N13"/>
    <mergeCell ref="O13:P13"/>
    <mergeCell ref="Q13:R13"/>
    <mergeCell ref="A9:B9"/>
    <mergeCell ref="G9:H9"/>
    <mergeCell ref="I9:J9"/>
    <mergeCell ref="K9:L9"/>
    <mergeCell ref="M9:N9"/>
    <mergeCell ref="O9:P9"/>
  </mergeCells>
  <pageMargins left="0.7" right="0.7" top="0.75" bottom="0.75" header="0.3" footer="0.3"/>
  <pageSetup paperSize="9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4C97A-9DC5-4A21-8989-4DD1268B3E63}">
  <sheetPr codeName="Лист4"/>
  <dimension ref="A1:AD44"/>
  <sheetViews>
    <sheetView tabSelected="1" zoomScale="80" zoomScaleNormal="8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5" sqref="G5"/>
    </sheetView>
  </sheetViews>
  <sheetFormatPr defaultRowHeight="15" x14ac:dyDescent="0.25"/>
  <cols>
    <col min="1" max="1" width="5.85546875" customWidth="1"/>
    <col min="2" max="2" width="27" hidden="1" customWidth="1"/>
    <col min="3" max="3" width="30" hidden="1" customWidth="1"/>
    <col min="4" max="4" width="30.28515625" customWidth="1"/>
    <col min="5" max="5" width="13.5703125" customWidth="1"/>
    <col min="6" max="6" width="7.7109375" customWidth="1"/>
    <col min="7" max="7" width="10.7109375" customWidth="1"/>
    <col min="8" max="8" width="6.140625" customWidth="1"/>
    <col min="9" max="9" width="10.7109375" customWidth="1"/>
    <col min="10" max="10" width="5.7109375" customWidth="1"/>
    <col min="11" max="11" width="10.7109375" customWidth="1"/>
    <col min="12" max="12" width="6" customWidth="1"/>
    <col min="13" max="13" width="10.7109375" customWidth="1"/>
    <col min="14" max="14" width="5.85546875" customWidth="1"/>
    <col min="15" max="15" width="10.7109375" customWidth="1"/>
    <col min="16" max="16" width="6.42578125" customWidth="1"/>
    <col min="17" max="17" width="10.7109375" customWidth="1"/>
    <col min="18" max="18" width="6" customWidth="1"/>
  </cols>
  <sheetData>
    <row r="1" spans="1:30" ht="19.899999999999999" customHeight="1" x14ac:dyDescent="0.25">
      <c r="A1" s="119" t="s">
        <v>0</v>
      </c>
      <c r="B1" s="119" t="s">
        <v>4</v>
      </c>
      <c r="C1" s="121" t="s">
        <v>3</v>
      </c>
      <c r="D1" s="13"/>
      <c r="E1" s="121" t="s">
        <v>10</v>
      </c>
      <c r="F1" s="116" t="s">
        <v>11</v>
      </c>
      <c r="G1" s="112" t="s">
        <v>402</v>
      </c>
      <c r="H1" s="113"/>
      <c r="I1" s="112" t="s">
        <v>402</v>
      </c>
      <c r="J1" s="113"/>
      <c r="K1" s="112" t="s">
        <v>402</v>
      </c>
      <c r="L1" s="113"/>
      <c r="M1" s="114" t="s">
        <v>403</v>
      </c>
      <c r="N1" s="115"/>
      <c r="O1" s="114" t="s">
        <v>403</v>
      </c>
      <c r="P1" s="115"/>
      <c r="Q1" s="114" t="s">
        <v>403</v>
      </c>
      <c r="R1" s="115"/>
      <c r="S1" s="112" t="s">
        <v>404</v>
      </c>
      <c r="T1" s="113"/>
      <c r="U1" s="112" t="s">
        <v>404</v>
      </c>
      <c r="V1" s="113"/>
      <c r="W1" s="112" t="s">
        <v>404</v>
      </c>
      <c r="X1" s="113"/>
      <c r="Y1" s="114" t="s">
        <v>415</v>
      </c>
      <c r="Z1" s="115"/>
      <c r="AA1" s="114" t="s">
        <v>415</v>
      </c>
      <c r="AB1" s="115"/>
      <c r="AC1" s="114" t="s">
        <v>415</v>
      </c>
      <c r="AD1" s="115"/>
    </row>
    <row r="2" spans="1:30" ht="15" customHeight="1" x14ac:dyDescent="0.25">
      <c r="A2" s="120"/>
      <c r="B2" s="120"/>
      <c r="C2" s="122"/>
      <c r="D2" s="14" t="s">
        <v>3</v>
      </c>
      <c r="E2" s="122"/>
      <c r="F2" s="117"/>
      <c r="G2" s="5" t="s">
        <v>2</v>
      </c>
      <c r="H2" s="5" t="s">
        <v>5</v>
      </c>
      <c r="I2" s="5" t="s">
        <v>2</v>
      </c>
      <c r="J2" s="5" t="s">
        <v>5</v>
      </c>
      <c r="K2" s="5" t="s">
        <v>2</v>
      </c>
      <c r="L2" s="5" t="s">
        <v>5</v>
      </c>
      <c r="M2" s="5" t="s">
        <v>2</v>
      </c>
      <c r="N2" s="5" t="s">
        <v>5</v>
      </c>
      <c r="O2" s="5" t="s">
        <v>2</v>
      </c>
      <c r="P2" s="5" t="s">
        <v>5</v>
      </c>
      <c r="Q2" s="5" t="s">
        <v>2</v>
      </c>
      <c r="R2" s="5" t="s">
        <v>5</v>
      </c>
      <c r="S2" s="5" t="s">
        <v>2</v>
      </c>
      <c r="T2" s="5" t="s">
        <v>5</v>
      </c>
      <c r="U2" s="5" t="s">
        <v>2</v>
      </c>
      <c r="V2" s="5" t="s">
        <v>5</v>
      </c>
      <c r="W2" s="5" t="s">
        <v>2</v>
      </c>
      <c r="X2" s="5" t="s">
        <v>5</v>
      </c>
      <c r="Y2" s="5" t="s">
        <v>2</v>
      </c>
      <c r="Z2" s="5" t="s">
        <v>5</v>
      </c>
      <c r="AA2" s="5" t="s">
        <v>2</v>
      </c>
      <c r="AB2" s="5" t="s">
        <v>5</v>
      </c>
      <c r="AC2" s="5" t="s">
        <v>2</v>
      </c>
      <c r="AD2" s="5" t="s">
        <v>5</v>
      </c>
    </row>
    <row r="3" spans="1:30" x14ac:dyDescent="0.25">
      <c r="A3" s="6"/>
      <c r="B3" s="7"/>
      <c r="C3" s="8"/>
      <c r="D3" s="8"/>
      <c r="E3" s="8"/>
      <c r="F3" s="10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15.75" x14ac:dyDescent="0.25">
      <c r="A4" s="108"/>
      <c r="B4" s="109"/>
      <c r="C4" s="18"/>
      <c r="D4" s="96" t="s">
        <v>398</v>
      </c>
      <c r="E4" s="18"/>
      <c r="F4" s="10"/>
      <c r="G4" s="110" t="s">
        <v>414</v>
      </c>
      <c r="H4" s="111"/>
      <c r="I4" s="110" t="s">
        <v>414</v>
      </c>
      <c r="J4" s="111"/>
      <c r="K4" s="110" t="s">
        <v>414</v>
      </c>
      <c r="L4" s="111"/>
      <c r="M4" s="110" t="s">
        <v>414</v>
      </c>
      <c r="N4" s="111"/>
      <c r="O4" s="110" t="s">
        <v>414</v>
      </c>
      <c r="P4" s="111"/>
      <c r="Q4" s="110" t="s">
        <v>414</v>
      </c>
      <c r="R4" s="111"/>
      <c r="S4" s="110" t="s">
        <v>414</v>
      </c>
      <c r="T4" s="111"/>
      <c r="U4" s="110" t="s">
        <v>414</v>
      </c>
      <c r="V4" s="111"/>
      <c r="W4" s="110" t="s">
        <v>414</v>
      </c>
      <c r="X4" s="111"/>
      <c r="Y4" s="110" t="s">
        <v>414</v>
      </c>
      <c r="Z4" s="111"/>
      <c r="AA4" s="110" t="s">
        <v>414</v>
      </c>
      <c r="AB4" s="111"/>
      <c r="AC4" s="110" t="s">
        <v>414</v>
      </c>
      <c r="AD4" s="111"/>
    </row>
    <row r="5" spans="1:30" x14ac:dyDescent="0.25">
      <c r="A5" s="1">
        <v>1</v>
      </c>
      <c r="B5" s="3"/>
      <c r="C5" s="3" t="s">
        <v>372</v>
      </c>
      <c r="D5" s="3" t="s">
        <v>366</v>
      </c>
      <c r="E5" s="2" t="s">
        <v>398</v>
      </c>
      <c r="F5" s="9">
        <f>H5+J5+L5+N5+P5+R5</f>
        <v>0</v>
      </c>
      <c r="G5" s="3"/>
      <c r="H5" s="3">
        <f>IF(G5=G4,10,0)</f>
        <v>0</v>
      </c>
      <c r="I5" s="3"/>
      <c r="J5" s="3">
        <f>IF(I5=I4,10,0)</f>
        <v>0</v>
      </c>
      <c r="K5" s="3"/>
      <c r="L5" s="3">
        <f>IF(K5=K4,10,0)</f>
        <v>0</v>
      </c>
      <c r="M5" s="3"/>
      <c r="N5" s="3">
        <f>IF(M5=M4,15,0)</f>
        <v>0</v>
      </c>
      <c r="O5" s="3"/>
      <c r="P5" s="3">
        <f>IF(O5=O4,15,0)</f>
        <v>0</v>
      </c>
      <c r="Q5" s="3"/>
      <c r="R5" s="3">
        <f>IF(Q5=Q4,15,0)</f>
        <v>0</v>
      </c>
      <c r="S5" s="3"/>
      <c r="T5" s="3">
        <f>IF(S5=S4,15,0)</f>
        <v>0</v>
      </c>
      <c r="U5" s="3"/>
      <c r="V5" s="3">
        <f>IF(U5=U4,15,0)</f>
        <v>0</v>
      </c>
      <c r="W5" s="3"/>
      <c r="X5" s="3">
        <f>IF(W5=W4,15,0)</f>
        <v>0</v>
      </c>
      <c r="Y5" s="3"/>
      <c r="Z5" s="3">
        <f>IF(Y5=Y4,15,0)</f>
        <v>0</v>
      </c>
      <c r="AA5" s="3"/>
      <c r="AB5" s="3">
        <f>IF(AA5=AA4,15,0)</f>
        <v>0</v>
      </c>
      <c r="AC5" s="3"/>
      <c r="AD5" s="3">
        <f>IF(AC5=AC4,15,0)</f>
        <v>0</v>
      </c>
    </row>
    <row r="6" spans="1:30" x14ac:dyDescent="0.25">
      <c r="A6" s="1">
        <v>2</v>
      </c>
      <c r="B6" s="3"/>
      <c r="C6" s="3" t="s">
        <v>378</v>
      </c>
      <c r="D6" s="3" t="s">
        <v>360</v>
      </c>
      <c r="E6" s="2" t="s">
        <v>398</v>
      </c>
      <c r="F6" s="9">
        <f t="shared" ref="F6:F9" si="0">H6+J6+L6+N6+P6+R6</f>
        <v>0</v>
      </c>
      <c r="G6" s="3"/>
      <c r="H6" s="3">
        <f>IF(G6=G4,10,0)</f>
        <v>0</v>
      </c>
      <c r="I6" s="3"/>
      <c r="J6" s="3">
        <f>IF(I6=I4,10,0)</f>
        <v>0</v>
      </c>
      <c r="K6" s="3"/>
      <c r="L6" s="3">
        <f>IF(K6=K4,10,0)</f>
        <v>0</v>
      </c>
      <c r="M6" s="3"/>
      <c r="N6" s="3">
        <f>IF(M6=M4,15,0)</f>
        <v>0</v>
      </c>
      <c r="O6" s="3"/>
      <c r="P6" s="3">
        <f>IF(O6=O4,15,0)</f>
        <v>0</v>
      </c>
      <c r="Q6" s="3"/>
      <c r="R6" s="3">
        <f>IF(Q6=Q4,15,0)</f>
        <v>0</v>
      </c>
      <c r="S6" s="3"/>
      <c r="T6" s="3">
        <f>IF(S6=S4,15,0)</f>
        <v>0</v>
      </c>
      <c r="U6" s="3"/>
      <c r="V6" s="3">
        <f>IF(U6=U4,15,0)</f>
        <v>0</v>
      </c>
      <c r="W6" s="3"/>
      <c r="X6" s="3">
        <f>IF(W6=W4,15,0)</f>
        <v>0</v>
      </c>
      <c r="Y6" s="3"/>
      <c r="Z6" s="3">
        <f>IF(Y6=Y4,15,0)</f>
        <v>0</v>
      </c>
      <c r="AA6" s="3"/>
      <c r="AB6" s="3">
        <f>IF(AA6=AA4,15,0)</f>
        <v>0</v>
      </c>
      <c r="AC6" s="3"/>
      <c r="AD6" s="3">
        <f>IF(AC6=AC4,15,0)</f>
        <v>0</v>
      </c>
    </row>
    <row r="7" spans="1:30" x14ac:dyDescent="0.25">
      <c r="A7" s="1">
        <v>3</v>
      </c>
      <c r="B7" s="3"/>
      <c r="C7" s="3" t="s">
        <v>376</v>
      </c>
      <c r="D7" s="3" t="s">
        <v>361</v>
      </c>
      <c r="E7" s="2" t="s">
        <v>398</v>
      </c>
      <c r="F7" s="9">
        <f t="shared" si="0"/>
        <v>0</v>
      </c>
      <c r="G7" s="3"/>
      <c r="H7" s="3">
        <f>IF(G7=G4,10,0)</f>
        <v>0</v>
      </c>
      <c r="I7" s="3"/>
      <c r="J7" s="3">
        <f>IF(I7=I4,10,0)</f>
        <v>0</v>
      </c>
      <c r="K7" s="3"/>
      <c r="L7" s="3">
        <f>IF(K7=K4,10,0)</f>
        <v>0</v>
      </c>
      <c r="M7" s="3"/>
      <c r="N7" s="3">
        <f>IF(M7=M4,15,0)</f>
        <v>0</v>
      </c>
      <c r="O7" s="3"/>
      <c r="P7" s="3">
        <f>IF(O7=O4,15,0)</f>
        <v>0</v>
      </c>
      <c r="Q7" s="3"/>
      <c r="R7" s="3">
        <f>IF(Q7=Q4,15,0)</f>
        <v>0</v>
      </c>
      <c r="S7" s="3"/>
      <c r="T7" s="3">
        <f>IF(S7=S4,15,0)</f>
        <v>0</v>
      </c>
      <c r="U7" s="3"/>
      <c r="V7" s="3">
        <f>IF(U7=U4,15,0)</f>
        <v>0</v>
      </c>
      <c r="W7" s="3"/>
      <c r="X7" s="3">
        <f>IF(W7=W4,15,0)</f>
        <v>0</v>
      </c>
      <c r="Y7" s="3"/>
      <c r="Z7" s="3">
        <f>IF(Y7=Y4,15,0)</f>
        <v>0</v>
      </c>
      <c r="AA7" s="3"/>
      <c r="AB7" s="3">
        <f>IF(AA7=AA4,15,0)</f>
        <v>0</v>
      </c>
      <c r="AC7" s="3"/>
      <c r="AD7" s="3">
        <f>IF(AC7=AC4,15,0)</f>
        <v>0</v>
      </c>
    </row>
    <row r="8" spans="1:30" x14ac:dyDescent="0.25">
      <c r="A8" s="1">
        <v>4</v>
      </c>
      <c r="B8" s="3"/>
      <c r="C8" s="3" t="s">
        <v>379</v>
      </c>
      <c r="D8" s="3" t="s">
        <v>379</v>
      </c>
      <c r="E8" s="2" t="s">
        <v>398</v>
      </c>
      <c r="F8" s="9">
        <f t="shared" si="0"/>
        <v>0</v>
      </c>
      <c r="G8" s="3"/>
      <c r="H8" s="3">
        <f>IF(G8=G4,10,0)</f>
        <v>0</v>
      </c>
      <c r="I8" s="3"/>
      <c r="J8" s="3">
        <f>IF(I8=I4,10,0)</f>
        <v>0</v>
      </c>
      <c r="K8" s="3"/>
      <c r="L8" s="3">
        <f>IF(K8=K4,10,0)</f>
        <v>0</v>
      </c>
      <c r="M8" s="3"/>
      <c r="N8" s="3">
        <f>IF(M8=M4,15,0)</f>
        <v>0</v>
      </c>
      <c r="O8" s="3"/>
      <c r="P8" s="3">
        <f>IF(O8=O4,15,0)</f>
        <v>0</v>
      </c>
      <c r="Q8" s="3"/>
      <c r="R8" s="3">
        <f>IF(Q8=Q4,15,0)</f>
        <v>0</v>
      </c>
      <c r="S8" s="3"/>
      <c r="T8" s="3">
        <f>IF(S8=S4,15,0)</f>
        <v>0</v>
      </c>
      <c r="U8" s="3"/>
      <c r="V8" s="3">
        <f>IF(U8=U4,15,0)</f>
        <v>0</v>
      </c>
      <c r="W8" s="3"/>
      <c r="X8" s="3">
        <f>IF(W8=W4,15,0)</f>
        <v>0</v>
      </c>
      <c r="Y8" s="3"/>
      <c r="Z8" s="3">
        <f>IF(Y8=Y4,15,0)</f>
        <v>0</v>
      </c>
      <c r="AA8" s="3"/>
      <c r="AB8" s="3">
        <f>IF(AA8=AA4,15,0)</f>
        <v>0</v>
      </c>
      <c r="AC8" s="3"/>
      <c r="AD8" s="3">
        <f>IF(AC8=AC4,15,0)</f>
        <v>0</v>
      </c>
    </row>
    <row r="9" spans="1:30" ht="15.75" x14ac:dyDescent="0.25">
      <c r="A9" s="1">
        <v>5</v>
      </c>
      <c r="B9" s="3"/>
      <c r="C9" s="3" t="s">
        <v>374</v>
      </c>
      <c r="D9" s="94" t="s">
        <v>364</v>
      </c>
      <c r="E9" s="2" t="s">
        <v>398</v>
      </c>
      <c r="F9" s="9">
        <f t="shared" si="0"/>
        <v>0</v>
      </c>
      <c r="G9" s="3"/>
      <c r="H9" s="3">
        <f>IF(G9=G4,10,0)</f>
        <v>0</v>
      </c>
      <c r="I9" s="3"/>
      <c r="J9" s="3">
        <f>IF(I9=I4,10,0)</f>
        <v>0</v>
      </c>
      <c r="K9" s="3"/>
      <c r="L9" s="3">
        <f>IF(K9=K4,10,0)</f>
        <v>0</v>
      </c>
      <c r="M9" s="3"/>
      <c r="N9" s="3">
        <f>IF(M9=M4,15,0)</f>
        <v>0</v>
      </c>
      <c r="O9" s="3"/>
      <c r="P9" s="3">
        <f>IF(O9=O4,15,0)</f>
        <v>0</v>
      </c>
      <c r="Q9" s="3"/>
      <c r="R9" s="3">
        <f>IF(Q9=Q4,15,0)</f>
        <v>0</v>
      </c>
      <c r="S9" s="3"/>
      <c r="T9" s="3">
        <f>IF(S9=S4,15,0)</f>
        <v>0</v>
      </c>
      <c r="U9" s="3"/>
      <c r="V9" s="3">
        <f>IF(U9=U4,15,0)</f>
        <v>0</v>
      </c>
      <c r="W9" s="3"/>
      <c r="X9" s="3">
        <f>IF(W9=W4,15,0)</f>
        <v>0</v>
      </c>
      <c r="Y9" s="3"/>
      <c r="Z9" s="3">
        <f>IF(Y9=Y4,15,0)</f>
        <v>0</v>
      </c>
      <c r="AA9" s="3"/>
      <c r="AB9" s="3">
        <f>IF(AA9=AA4,15,0)</f>
        <v>0</v>
      </c>
      <c r="AC9" s="3"/>
      <c r="AD9" s="3">
        <f>IF(AC9=AC4,15,0)</f>
        <v>0</v>
      </c>
    </row>
    <row r="10" spans="1:30" ht="15.75" x14ac:dyDescent="0.25">
      <c r="A10" s="1">
        <v>6</v>
      </c>
      <c r="B10" s="3"/>
      <c r="C10" s="3"/>
      <c r="D10" s="94" t="s">
        <v>373</v>
      </c>
      <c r="E10" s="2" t="s">
        <v>398</v>
      </c>
      <c r="F10" s="106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5.75" x14ac:dyDescent="0.25">
      <c r="A11" s="1">
        <v>7</v>
      </c>
      <c r="B11" s="3"/>
      <c r="C11" s="3"/>
      <c r="D11" s="94" t="s">
        <v>362</v>
      </c>
      <c r="E11" s="2" t="s">
        <v>398</v>
      </c>
      <c r="F11" s="106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5.75" x14ac:dyDescent="0.25">
      <c r="A12" s="1">
        <v>8</v>
      </c>
      <c r="B12" s="3"/>
      <c r="C12" s="3"/>
      <c r="D12" s="94" t="s">
        <v>367</v>
      </c>
      <c r="E12" s="2" t="s">
        <v>398</v>
      </c>
      <c r="F12" s="10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5.75" x14ac:dyDescent="0.25">
      <c r="A13" s="1">
        <v>9</v>
      </c>
      <c r="B13" s="3"/>
      <c r="C13" s="3"/>
      <c r="D13" s="94" t="s">
        <v>381</v>
      </c>
      <c r="E13" s="2" t="s">
        <v>398</v>
      </c>
      <c r="F13" s="106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5.75" x14ac:dyDescent="0.25">
      <c r="A14" s="1">
        <v>10</v>
      </c>
      <c r="B14" s="3"/>
      <c r="C14" s="3"/>
      <c r="D14" s="94" t="s">
        <v>363</v>
      </c>
      <c r="E14" s="2" t="s">
        <v>398</v>
      </c>
      <c r="F14" s="10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5.75" x14ac:dyDescent="0.25">
      <c r="A15" s="1">
        <v>11</v>
      </c>
      <c r="B15" s="3"/>
      <c r="C15" s="3"/>
      <c r="D15" s="94" t="s">
        <v>388</v>
      </c>
      <c r="E15" s="2" t="s">
        <v>398</v>
      </c>
      <c r="F15" s="10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5.75" x14ac:dyDescent="0.25">
      <c r="A16" s="1">
        <v>12</v>
      </c>
      <c r="B16" s="3"/>
      <c r="C16" s="3"/>
      <c r="D16" s="94" t="s">
        <v>365</v>
      </c>
      <c r="E16" s="2" t="s">
        <v>398</v>
      </c>
      <c r="F16" s="10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x14ac:dyDescent="0.25">
      <c r="A17" s="1">
        <v>13</v>
      </c>
      <c r="B17" s="3"/>
      <c r="C17" s="3"/>
      <c r="D17" s="94" t="s">
        <v>377</v>
      </c>
      <c r="E17" s="2" t="s">
        <v>398</v>
      </c>
      <c r="F17" s="10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x14ac:dyDescent="0.25">
      <c r="A18" s="1">
        <v>14</v>
      </c>
      <c r="B18" s="3"/>
      <c r="C18" s="3"/>
      <c r="D18" s="95" t="s">
        <v>383</v>
      </c>
      <c r="E18" s="2" t="s">
        <v>398</v>
      </c>
      <c r="F18" s="10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x14ac:dyDescent="0.25">
      <c r="A19" s="1">
        <v>15</v>
      </c>
      <c r="B19" s="3"/>
      <c r="C19" s="3"/>
      <c r="D19" s="95" t="s">
        <v>378</v>
      </c>
      <c r="E19" s="2" t="s">
        <v>398</v>
      </c>
      <c r="F19" s="10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x14ac:dyDescent="0.25">
      <c r="A20" s="1">
        <v>16</v>
      </c>
      <c r="B20" s="3"/>
      <c r="C20" s="3"/>
      <c r="D20" s="95" t="s">
        <v>401</v>
      </c>
      <c r="E20" s="2" t="s">
        <v>398</v>
      </c>
      <c r="F20" s="10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x14ac:dyDescent="0.25">
      <c r="A21" s="6"/>
      <c r="B21" s="7"/>
      <c r="C21" s="8"/>
      <c r="D21" s="8"/>
      <c r="E21" s="8"/>
      <c r="F21" s="10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5.75" x14ac:dyDescent="0.25">
      <c r="A22" s="108"/>
      <c r="B22" s="109"/>
      <c r="C22" s="18"/>
      <c r="D22" s="96" t="s">
        <v>399</v>
      </c>
      <c r="E22" s="18"/>
      <c r="F22" s="10"/>
      <c r="G22" s="110" t="s">
        <v>414</v>
      </c>
      <c r="H22" s="111"/>
      <c r="I22" s="110" t="s">
        <v>414</v>
      </c>
      <c r="J22" s="111"/>
      <c r="K22" s="110" t="s">
        <v>414</v>
      </c>
      <c r="L22" s="111"/>
      <c r="M22" s="110" t="s">
        <v>414</v>
      </c>
      <c r="N22" s="111"/>
      <c r="O22" s="110" t="s">
        <v>414</v>
      </c>
      <c r="P22" s="111"/>
      <c r="Q22" s="110" t="s">
        <v>414</v>
      </c>
      <c r="R22" s="111"/>
      <c r="S22" s="110" t="s">
        <v>414</v>
      </c>
      <c r="T22" s="111"/>
      <c r="U22" s="110" t="s">
        <v>414</v>
      </c>
      <c r="V22" s="111"/>
      <c r="W22" s="110" t="s">
        <v>414</v>
      </c>
      <c r="X22" s="111"/>
      <c r="Y22" s="110" t="s">
        <v>414</v>
      </c>
      <c r="Z22" s="111"/>
      <c r="AA22" s="110" t="s">
        <v>414</v>
      </c>
      <c r="AB22" s="111"/>
      <c r="AC22" s="110" t="s">
        <v>414</v>
      </c>
      <c r="AD22" s="111"/>
    </row>
    <row r="23" spans="1:30" ht="15.75" x14ac:dyDescent="0.25">
      <c r="A23" s="1">
        <v>1</v>
      </c>
      <c r="B23" s="3"/>
      <c r="C23" s="3" t="s">
        <v>382</v>
      </c>
      <c r="D23" s="94" t="s">
        <v>385</v>
      </c>
      <c r="E23" s="2" t="s">
        <v>413</v>
      </c>
      <c r="F23" s="9">
        <f>H23+J23+L23+N23+P23+R23</f>
        <v>0</v>
      </c>
      <c r="G23" s="3"/>
      <c r="H23" s="3">
        <f>IF(G23=G22,10,0)</f>
        <v>0</v>
      </c>
      <c r="I23" s="3"/>
      <c r="J23" s="3">
        <f>IF(I23=I22,10,0)</f>
        <v>0</v>
      </c>
      <c r="K23" s="3"/>
      <c r="L23" s="3">
        <f>IF(K23=K22,10,0)</f>
        <v>0</v>
      </c>
      <c r="M23" s="3"/>
      <c r="N23" s="3">
        <f>IF(M23=M22,15,0)</f>
        <v>0</v>
      </c>
      <c r="O23" s="3"/>
      <c r="P23" s="3">
        <f>IF(O23=O22,15,0)</f>
        <v>0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5.75" x14ac:dyDescent="0.25">
      <c r="A24" s="1">
        <v>2</v>
      </c>
      <c r="B24" s="3"/>
      <c r="C24" s="3" t="s">
        <v>380</v>
      </c>
      <c r="D24" s="94" t="s">
        <v>391</v>
      </c>
      <c r="E24" s="2" t="s">
        <v>413</v>
      </c>
      <c r="F24" s="9">
        <f t="shared" ref="F24:F37" si="1">H24+J24+L24+N24+P24+R24</f>
        <v>0</v>
      </c>
      <c r="G24" s="3"/>
      <c r="H24" s="3">
        <f>IF(G24=G22,10,0)</f>
        <v>0</v>
      </c>
      <c r="I24" s="3" t="s">
        <v>13</v>
      </c>
      <c r="J24" s="3">
        <f>IF(I24=I22,10,0)</f>
        <v>0</v>
      </c>
      <c r="K24" s="3"/>
      <c r="L24" s="3">
        <f>IF(K24=K22,10,0)</f>
        <v>0</v>
      </c>
      <c r="M24" s="3"/>
      <c r="N24" s="3">
        <f>IF(M24=M22,15,0)</f>
        <v>0</v>
      </c>
      <c r="O24" s="3"/>
      <c r="P24" s="3">
        <f>IF(O24=O22,15,0)</f>
        <v>0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5.75" x14ac:dyDescent="0.25">
      <c r="A25" s="1">
        <v>3</v>
      </c>
      <c r="B25" s="3"/>
      <c r="C25" s="3" t="s">
        <v>383</v>
      </c>
      <c r="D25" s="94" t="s">
        <v>405</v>
      </c>
      <c r="E25" s="2" t="s">
        <v>413</v>
      </c>
      <c r="F25" s="9">
        <f t="shared" si="1"/>
        <v>0</v>
      </c>
      <c r="G25" s="3"/>
      <c r="H25" s="3">
        <f>IF(G25=G22,10,0)</f>
        <v>0</v>
      </c>
      <c r="I25" s="3"/>
      <c r="J25" s="3">
        <f>IF(I25=I22,10,0)</f>
        <v>0</v>
      </c>
      <c r="K25" s="3"/>
      <c r="L25" s="3">
        <f>IF(K25=K22,10,0)</f>
        <v>0</v>
      </c>
      <c r="M25" s="3"/>
      <c r="N25" s="3">
        <f>IF(M25=M22,15,0)</f>
        <v>0</v>
      </c>
      <c r="O25" s="3"/>
      <c r="P25" s="3">
        <f>IF(O25=O22,15,0)</f>
        <v>0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5.75" x14ac:dyDescent="0.25">
      <c r="A26" s="1">
        <v>4</v>
      </c>
      <c r="B26" s="3"/>
      <c r="C26" s="3"/>
      <c r="D26" s="94" t="s">
        <v>387</v>
      </c>
      <c r="E26" s="2" t="s">
        <v>413</v>
      </c>
      <c r="F26" s="9">
        <f t="shared" si="1"/>
        <v>0</v>
      </c>
      <c r="G26" s="3"/>
      <c r="H26" s="3">
        <v>0</v>
      </c>
      <c r="I26" s="3"/>
      <c r="J26" s="3">
        <f>IF(I26=I22,10,0)</f>
        <v>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5.75" x14ac:dyDescent="0.25">
      <c r="A27" s="1">
        <v>5</v>
      </c>
      <c r="B27" s="3"/>
      <c r="C27" s="3"/>
      <c r="D27" s="94" t="s">
        <v>406</v>
      </c>
      <c r="E27" s="2" t="s">
        <v>413</v>
      </c>
      <c r="F27" s="9">
        <f t="shared" si="1"/>
        <v>0</v>
      </c>
      <c r="G27" s="3"/>
      <c r="H27" s="3">
        <v>0</v>
      </c>
      <c r="I27" s="3"/>
      <c r="J27" s="3">
        <f>IF(I27=I22,10,0)</f>
        <v>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5.75" x14ac:dyDescent="0.25">
      <c r="A28" s="1">
        <v>6</v>
      </c>
      <c r="B28" s="3"/>
      <c r="C28" s="3"/>
      <c r="D28" s="94" t="s">
        <v>407</v>
      </c>
      <c r="E28" s="2" t="s">
        <v>413</v>
      </c>
      <c r="F28" s="9">
        <f t="shared" si="1"/>
        <v>0</v>
      </c>
      <c r="G28" s="3"/>
      <c r="H28" s="3">
        <v>0</v>
      </c>
      <c r="I28" s="3" t="s">
        <v>13</v>
      </c>
      <c r="J28" s="3">
        <f>IF(I28=I23,10,0)</f>
        <v>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5.75" x14ac:dyDescent="0.25">
      <c r="A29" s="1">
        <v>7</v>
      </c>
      <c r="B29" s="3"/>
      <c r="C29" s="3"/>
      <c r="D29" s="94" t="s">
        <v>375</v>
      </c>
      <c r="E29" s="2" t="s">
        <v>413</v>
      </c>
      <c r="F29" s="9">
        <f t="shared" si="1"/>
        <v>0</v>
      </c>
      <c r="G29" s="3"/>
      <c r="H29" s="3">
        <v>0</v>
      </c>
      <c r="I29" s="3"/>
      <c r="J29" s="3">
        <f>IF(I28=I22,10,0)</f>
        <v>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5.75" x14ac:dyDescent="0.25">
      <c r="A30" s="1">
        <v>8</v>
      </c>
      <c r="B30" s="3"/>
      <c r="C30" s="3"/>
      <c r="D30" s="94" t="s">
        <v>389</v>
      </c>
      <c r="E30" s="2" t="s">
        <v>413</v>
      </c>
      <c r="F30" s="9">
        <f t="shared" si="1"/>
        <v>0</v>
      </c>
      <c r="G30" s="3"/>
      <c r="H30" s="3">
        <v>0</v>
      </c>
      <c r="I30" s="3"/>
      <c r="J30" s="3">
        <f>IF(I28=I22,10,0)</f>
        <v>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.75" x14ac:dyDescent="0.25">
      <c r="A31" s="1">
        <v>9</v>
      </c>
      <c r="B31" s="3"/>
      <c r="C31" s="3"/>
      <c r="D31" s="94" t="s">
        <v>390</v>
      </c>
      <c r="E31" s="2" t="s">
        <v>413</v>
      </c>
      <c r="F31" s="9">
        <f t="shared" si="1"/>
        <v>0</v>
      </c>
      <c r="G31" s="3"/>
      <c r="H31" s="3">
        <v>0</v>
      </c>
      <c r="I31" s="3"/>
      <c r="J31" s="3">
        <f>IF(I29=I22,10,0)</f>
        <v>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.75" x14ac:dyDescent="0.25">
      <c r="A32" s="1">
        <v>10</v>
      </c>
      <c r="B32" s="3"/>
      <c r="C32" s="3"/>
      <c r="D32" s="94" t="s">
        <v>409</v>
      </c>
      <c r="E32" s="2" t="s">
        <v>413</v>
      </c>
      <c r="F32" s="9">
        <f t="shared" si="1"/>
        <v>0</v>
      </c>
      <c r="G32" s="3"/>
      <c r="H32" s="3">
        <v>0</v>
      </c>
      <c r="I32" s="3"/>
      <c r="J32" s="3">
        <f>IF(I32=I22,10,0)</f>
        <v>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.75" x14ac:dyDescent="0.25">
      <c r="A33" s="1">
        <v>11</v>
      </c>
      <c r="B33" s="3"/>
      <c r="C33" s="3"/>
      <c r="D33" s="94" t="s">
        <v>410</v>
      </c>
      <c r="E33" s="2" t="s">
        <v>413</v>
      </c>
      <c r="F33" s="9">
        <f t="shared" si="1"/>
        <v>0</v>
      </c>
      <c r="G33" s="3"/>
      <c r="H33" s="3">
        <v>0</v>
      </c>
      <c r="I33" s="3"/>
      <c r="J33" s="3">
        <f>IF(I33=I22,10,0)</f>
        <v>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.75" x14ac:dyDescent="0.25">
      <c r="A34" s="1">
        <v>12</v>
      </c>
      <c r="B34" s="3"/>
      <c r="C34" s="3"/>
      <c r="D34" s="94" t="s">
        <v>411</v>
      </c>
      <c r="E34" s="2" t="s">
        <v>413</v>
      </c>
      <c r="F34" s="9">
        <f t="shared" si="1"/>
        <v>0</v>
      </c>
      <c r="G34" s="3"/>
      <c r="H34" s="3">
        <v>0</v>
      </c>
      <c r="I34" s="3"/>
      <c r="J34" s="3">
        <f>IF(I34=I22,10,0)</f>
        <v>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25">
      <c r="A35" s="1">
        <v>13</v>
      </c>
      <c r="B35" s="3"/>
      <c r="C35" s="3"/>
      <c r="D35" s="95" t="s">
        <v>392</v>
      </c>
      <c r="E35" s="2" t="s">
        <v>413</v>
      </c>
      <c r="F35" s="9">
        <f t="shared" si="1"/>
        <v>0</v>
      </c>
      <c r="G35" s="3"/>
      <c r="H35" s="3">
        <v>0</v>
      </c>
      <c r="I35" s="3"/>
      <c r="J35" s="3">
        <f>IF(I35=I22,10,0)</f>
        <v>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25">
      <c r="A36" s="1">
        <v>14</v>
      </c>
      <c r="B36" s="3"/>
      <c r="C36" s="3"/>
      <c r="D36" s="95" t="s">
        <v>393</v>
      </c>
      <c r="E36" s="2" t="s">
        <v>413</v>
      </c>
      <c r="F36" s="9">
        <f t="shared" si="1"/>
        <v>0</v>
      </c>
      <c r="G36" s="3"/>
      <c r="H36" s="3">
        <v>0</v>
      </c>
      <c r="I36" s="3"/>
      <c r="J36" s="3">
        <f>IF(I36=I22,10,0)</f>
        <v>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x14ac:dyDescent="0.25">
      <c r="A37" s="1">
        <v>15</v>
      </c>
      <c r="B37" s="3"/>
      <c r="C37" s="3"/>
      <c r="D37" s="95" t="s">
        <v>412</v>
      </c>
      <c r="E37" s="2" t="s">
        <v>413</v>
      </c>
      <c r="F37" s="9">
        <f t="shared" si="1"/>
        <v>0</v>
      </c>
      <c r="G37" s="3"/>
      <c r="H37" s="3">
        <v>0</v>
      </c>
      <c r="I37" s="3"/>
      <c r="J37" s="3">
        <f>IF(I37=I22,10,0)</f>
        <v>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x14ac:dyDescent="0.25">
      <c r="A38" s="6"/>
      <c r="B38" s="7"/>
      <c r="C38" s="8"/>
      <c r="D38" s="8"/>
      <c r="E38" s="8"/>
      <c r="F38" s="27"/>
      <c r="G38" s="8"/>
      <c r="H38" s="8"/>
      <c r="I38" s="8"/>
      <c r="J38" s="8"/>
      <c r="K38" s="8"/>
      <c r="L38" s="8"/>
      <c r="M38" s="8"/>
      <c r="N38" s="8"/>
      <c r="O38" s="8"/>
      <c r="P38" s="8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5.75" x14ac:dyDescent="0.25">
      <c r="A39" s="108"/>
      <c r="B39" s="109"/>
      <c r="C39" s="18"/>
      <c r="D39" s="96" t="s">
        <v>400</v>
      </c>
      <c r="E39" s="18"/>
      <c r="F39" s="10"/>
      <c r="G39" s="110" t="s">
        <v>414</v>
      </c>
      <c r="H39" s="111"/>
      <c r="I39" s="110" t="s">
        <v>414</v>
      </c>
      <c r="J39" s="111"/>
      <c r="K39" s="110" t="s">
        <v>414</v>
      </c>
      <c r="L39" s="111"/>
      <c r="M39" s="110" t="s">
        <v>414</v>
      </c>
      <c r="N39" s="111"/>
      <c r="O39" s="110" t="s">
        <v>414</v>
      </c>
      <c r="P39" s="111"/>
      <c r="Q39" s="110" t="s">
        <v>414</v>
      </c>
      <c r="R39" s="111"/>
      <c r="S39" s="110" t="s">
        <v>414</v>
      </c>
      <c r="T39" s="111"/>
      <c r="U39" s="110" t="s">
        <v>414</v>
      </c>
      <c r="V39" s="111"/>
      <c r="W39" s="110" t="s">
        <v>414</v>
      </c>
      <c r="X39" s="111"/>
      <c r="Y39" s="110" t="s">
        <v>414</v>
      </c>
      <c r="Z39" s="111"/>
      <c r="AA39" s="110" t="s">
        <v>414</v>
      </c>
      <c r="AB39" s="111"/>
      <c r="AC39" s="110" t="s">
        <v>414</v>
      </c>
      <c r="AD39" s="111"/>
    </row>
    <row r="40" spans="1:30" x14ac:dyDescent="0.25">
      <c r="A40" s="1">
        <v>1</v>
      </c>
      <c r="B40" s="3"/>
      <c r="C40" s="3" t="s">
        <v>384</v>
      </c>
      <c r="D40" s="3" t="s">
        <v>350</v>
      </c>
      <c r="E40" s="2" t="s">
        <v>400</v>
      </c>
      <c r="F40" s="9">
        <f>H40+J40+L40+N40+P40+R40</f>
        <v>0</v>
      </c>
      <c r="G40" s="3"/>
      <c r="H40" s="3">
        <f>IF(G40=G39,10,0)</f>
        <v>0</v>
      </c>
      <c r="I40" s="3"/>
      <c r="J40" s="3">
        <f>IF(I40=I39,10,0)</f>
        <v>0</v>
      </c>
      <c r="K40" s="3"/>
      <c r="L40" s="3">
        <f>IF(K40=K39,10,0)</f>
        <v>0</v>
      </c>
      <c r="M40" s="3"/>
      <c r="N40" s="3">
        <f>IF(M40=M39,15,0)</f>
        <v>0</v>
      </c>
      <c r="O40" s="3"/>
      <c r="P40" s="3">
        <f>IF(O40=O39,15,0)</f>
        <v>0</v>
      </c>
      <c r="Q40" s="3"/>
      <c r="R40" s="3">
        <f>IF(Q40=Q39,15,0)</f>
        <v>0</v>
      </c>
    </row>
    <row r="41" spans="1:30" x14ac:dyDescent="0.25">
      <c r="A41" s="1">
        <v>2</v>
      </c>
      <c r="B41" s="3"/>
      <c r="C41" s="3" t="s">
        <v>386</v>
      </c>
      <c r="D41" s="3" t="s">
        <v>416</v>
      </c>
      <c r="E41" s="2" t="s">
        <v>400</v>
      </c>
      <c r="F41" s="9">
        <f t="shared" ref="F41" si="2">H41+J41+L41+N41+P41+R41</f>
        <v>0</v>
      </c>
      <c r="G41" s="3"/>
      <c r="H41" s="3">
        <f>IF(G41=G39,10,0)</f>
        <v>0</v>
      </c>
      <c r="I41" s="3"/>
      <c r="J41" s="3">
        <f>IF(I41=I39,10,0)</f>
        <v>0</v>
      </c>
      <c r="K41" s="3"/>
      <c r="L41" s="3">
        <f>IF(K41=K39,10,0)</f>
        <v>0</v>
      </c>
      <c r="M41" s="3"/>
      <c r="N41" s="3">
        <f>IF(M41=M39,15,0)</f>
        <v>0</v>
      </c>
      <c r="O41" s="3"/>
      <c r="P41" s="3">
        <f>IF(O41=O39,15,0)</f>
        <v>0</v>
      </c>
      <c r="Q41" s="3"/>
      <c r="R41" s="3">
        <f>IF(Q41=Q39,15,0)</f>
        <v>0</v>
      </c>
    </row>
    <row r="42" spans="1:30" ht="15.75" x14ac:dyDescent="0.25">
      <c r="A42" s="1"/>
      <c r="B42" s="3"/>
      <c r="C42" s="3"/>
      <c r="D42" s="94" t="s">
        <v>408</v>
      </c>
      <c r="E42" s="2" t="s">
        <v>400</v>
      </c>
      <c r="F42" s="9">
        <v>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30" x14ac:dyDescent="0.25">
      <c r="A43" s="6"/>
      <c r="B43" s="7"/>
      <c r="C43" s="8"/>
      <c r="D43" s="8"/>
      <c r="E43" s="8"/>
      <c r="F43" s="27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1:30" x14ac:dyDescent="0.25">
      <c r="B44" t="s">
        <v>13</v>
      </c>
    </row>
  </sheetData>
  <mergeCells count="56">
    <mergeCell ref="O4:P4"/>
    <mergeCell ref="Q4:R4"/>
    <mergeCell ref="Q1:R1"/>
    <mergeCell ref="A1:A2"/>
    <mergeCell ref="B1:B2"/>
    <mergeCell ref="C1:C2"/>
    <mergeCell ref="E1:E2"/>
    <mergeCell ref="F1:F2"/>
    <mergeCell ref="G1:H1"/>
    <mergeCell ref="I1:J1"/>
    <mergeCell ref="K1:L1"/>
    <mergeCell ref="M1:N1"/>
    <mergeCell ref="O1:P1"/>
    <mergeCell ref="A4:B4"/>
    <mergeCell ref="G4:H4"/>
    <mergeCell ref="I4:J4"/>
    <mergeCell ref="K4:L4"/>
    <mergeCell ref="M4:N4"/>
    <mergeCell ref="O22:P22"/>
    <mergeCell ref="Q22:R22"/>
    <mergeCell ref="A39:B39"/>
    <mergeCell ref="G39:H39"/>
    <mergeCell ref="I39:J39"/>
    <mergeCell ref="K39:L39"/>
    <mergeCell ref="M39:N39"/>
    <mergeCell ref="O39:P39"/>
    <mergeCell ref="Q39:R39"/>
    <mergeCell ref="A22:B22"/>
    <mergeCell ref="G22:H22"/>
    <mergeCell ref="I22:J22"/>
    <mergeCell ref="K22:L22"/>
    <mergeCell ref="M22:N22"/>
    <mergeCell ref="AC1:AD1"/>
    <mergeCell ref="S1:T1"/>
    <mergeCell ref="U1:V1"/>
    <mergeCell ref="W1:X1"/>
    <mergeCell ref="Y1:Z1"/>
    <mergeCell ref="AA1:AB1"/>
    <mergeCell ref="AC4:AD4"/>
    <mergeCell ref="S4:T4"/>
    <mergeCell ref="U4:V4"/>
    <mergeCell ref="W4:X4"/>
    <mergeCell ref="Y4:Z4"/>
    <mergeCell ref="AA4:AB4"/>
    <mergeCell ref="AC39:AD39"/>
    <mergeCell ref="S22:T22"/>
    <mergeCell ref="U22:V22"/>
    <mergeCell ref="W22:X22"/>
    <mergeCell ref="Y22:Z22"/>
    <mergeCell ref="AA22:AB22"/>
    <mergeCell ref="AC22:AD22"/>
    <mergeCell ref="W39:X39"/>
    <mergeCell ref="Y39:Z39"/>
    <mergeCell ref="AA39:AB39"/>
    <mergeCell ref="S39:T39"/>
    <mergeCell ref="U39:V39"/>
  </mergeCells>
  <phoneticPr fontId="27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33642-3F2D-418A-B1BC-B00666CCC63A}">
  <sheetPr codeName="Лист5"/>
  <dimension ref="A1:T86"/>
  <sheetViews>
    <sheetView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11" sqref="G11"/>
    </sheetView>
  </sheetViews>
  <sheetFormatPr defaultRowHeight="15" x14ac:dyDescent="0.25"/>
  <cols>
    <col min="1" max="1" width="4.5703125" customWidth="1"/>
    <col min="2" max="2" width="22" customWidth="1"/>
    <col min="3" max="3" width="21.28515625" customWidth="1"/>
    <col min="4" max="4" width="23.42578125" hidden="1" customWidth="1"/>
    <col min="5" max="5" width="8.7109375" customWidth="1"/>
    <col min="6" max="6" width="6" customWidth="1"/>
    <col min="7" max="7" width="7.7109375" customWidth="1"/>
    <col min="8" max="8" width="3.7109375" customWidth="1"/>
    <col min="9" max="9" width="7.7109375" customWidth="1"/>
    <col min="10" max="10" width="3.7109375" customWidth="1"/>
    <col min="11" max="11" width="7.7109375" customWidth="1"/>
    <col min="12" max="12" width="3.7109375" customWidth="1"/>
    <col min="13" max="13" width="7.7109375" customWidth="1"/>
    <col min="14" max="14" width="3.7109375" customWidth="1"/>
    <col min="15" max="15" width="7.7109375" customWidth="1"/>
    <col min="16" max="16" width="3.7109375" customWidth="1"/>
    <col min="17" max="17" width="7.7109375" customWidth="1"/>
    <col min="18" max="18" width="3.7109375" customWidth="1"/>
  </cols>
  <sheetData>
    <row r="1" spans="1:19" ht="19.899999999999999" customHeight="1" x14ac:dyDescent="0.25">
      <c r="A1" s="134" t="s">
        <v>0</v>
      </c>
      <c r="B1" s="134" t="s">
        <v>4</v>
      </c>
      <c r="C1" s="136" t="s">
        <v>3</v>
      </c>
      <c r="D1" s="36"/>
      <c r="E1" s="136" t="s">
        <v>10</v>
      </c>
      <c r="F1" s="139" t="s">
        <v>11</v>
      </c>
      <c r="G1" s="132" t="s">
        <v>6</v>
      </c>
      <c r="H1" s="133"/>
      <c r="I1" s="128" t="s">
        <v>7</v>
      </c>
      <c r="J1" s="129"/>
      <c r="K1" s="128" t="s">
        <v>8</v>
      </c>
      <c r="L1" s="129"/>
      <c r="M1" s="130" t="s">
        <v>6</v>
      </c>
      <c r="N1" s="131"/>
      <c r="O1" s="130" t="s">
        <v>7</v>
      </c>
      <c r="P1" s="131"/>
      <c r="Q1" s="130" t="s">
        <v>8</v>
      </c>
      <c r="R1" s="131"/>
    </row>
    <row r="2" spans="1:19" ht="15" customHeight="1" x14ac:dyDescent="0.25">
      <c r="A2" s="135"/>
      <c r="B2" s="135"/>
      <c r="C2" s="137"/>
      <c r="D2" s="37" t="s">
        <v>3</v>
      </c>
      <c r="E2" s="137"/>
      <c r="F2" s="140"/>
      <c r="G2" s="38" t="s">
        <v>2</v>
      </c>
      <c r="H2" s="38" t="s">
        <v>5</v>
      </c>
      <c r="I2" s="47" t="s">
        <v>2</v>
      </c>
      <c r="J2" s="47" t="s">
        <v>5</v>
      </c>
      <c r="K2" s="47" t="s">
        <v>2</v>
      </c>
      <c r="L2" s="47" t="s">
        <v>5</v>
      </c>
      <c r="M2" s="47" t="s">
        <v>2</v>
      </c>
      <c r="N2" s="47" t="s">
        <v>5</v>
      </c>
      <c r="O2" s="47" t="s">
        <v>2</v>
      </c>
      <c r="P2" s="47" t="s">
        <v>5</v>
      </c>
      <c r="Q2" s="47" t="s">
        <v>2</v>
      </c>
      <c r="R2" s="47" t="s">
        <v>5</v>
      </c>
    </row>
    <row r="3" spans="1:19" ht="15" customHeight="1" x14ac:dyDescent="0.25">
      <c r="A3" s="124" t="s">
        <v>12</v>
      </c>
      <c r="B3" s="125"/>
      <c r="C3" s="138"/>
      <c r="D3" s="39"/>
      <c r="E3" s="138"/>
      <c r="F3" s="141"/>
      <c r="G3" s="126"/>
      <c r="H3" s="127"/>
      <c r="I3" s="110"/>
      <c r="J3" s="111"/>
      <c r="K3" s="110"/>
      <c r="L3" s="111"/>
      <c r="M3" s="110"/>
      <c r="N3" s="111"/>
      <c r="O3" s="110"/>
      <c r="P3" s="111"/>
      <c r="Q3" s="110"/>
      <c r="R3" s="111"/>
    </row>
    <row r="4" spans="1:19" x14ac:dyDescent="0.25">
      <c r="A4" s="16">
        <v>1</v>
      </c>
      <c r="B4" s="41" t="s">
        <v>32</v>
      </c>
      <c r="C4" s="17" t="s">
        <v>45</v>
      </c>
      <c r="D4" s="3" t="s">
        <v>46</v>
      </c>
      <c r="E4" s="48" t="s">
        <v>1</v>
      </c>
      <c r="F4" s="20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9" x14ac:dyDescent="0.25">
      <c r="A5" s="16">
        <v>2</v>
      </c>
      <c r="B5" s="41" t="s">
        <v>15</v>
      </c>
      <c r="C5" s="17" t="s">
        <v>95</v>
      </c>
      <c r="D5" s="3" t="s">
        <v>96</v>
      </c>
      <c r="E5" s="48" t="s">
        <v>1</v>
      </c>
      <c r="F5" s="2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9" x14ac:dyDescent="0.25">
      <c r="A6" s="16">
        <v>3</v>
      </c>
      <c r="B6" s="41" t="s">
        <v>32</v>
      </c>
      <c r="C6" s="17" t="s">
        <v>47</v>
      </c>
      <c r="D6" s="3" t="s">
        <v>48</v>
      </c>
      <c r="E6" s="48" t="s">
        <v>1</v>
      </c>
      <c r="F6" s="2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9" x14ac:dyDescent="0.25">
      <c r="A7" s="16">
        <v>4</v>
      </c>
      <c r="B7" s="41" t="s">
        <v>99</v>
      </c>
      <c r="C7" s="17" t="s">
        <v>100</v>
      </c>
      <c r="D7" s="3" t="s">
        <v>101</v>
      </c>
      <c r="E7" s="48" t="s">
        <v>1</v>
      </c>
      <c r="F7" s="20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9" ht="16.149999999999999" customHeight="1" x14ac:dyDescent="0.25">
      <c r="A8" s="16">
        <v>5</v>
      </c>
      <c r="B8" s="41" t="s">
        <v>32</v>
      </c>
      <c r="C8" s="17" t="s">
        <v>49</v>
      </c>
      <c r="D8" s="3" t="s">
        <v>50</v>
      </c>
      <c r="E8" s="48" t="s">
        <v>1</v>
      </c>
      <c r="F8" s="20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9" x14ac:dyDescent="0.25">
      <c r="A9" s="16">
        <v>6</v>
      </c>
      <c r="B9" s="41" t="s">
        <v>32</v>
      </c>
      <c r="C9" s="17" t="s">
        <v>55</v>
      </c>
      <c r="D9" s="3" t="s">
        <v>56</v>
      </c>
      <c r="E9" s="48" t="s">
        <v>1</v>
      </c>
      <c r="F9" s="2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9" x14ac:dyDescent="0.25">
      <c r="A10" s="16">
        <v>7</v>
      </c>
      <c r="B10" s="41" t="s">
        <v>102</v>
      </c>
      <c r="C10" s="17" t="s">
        <v>103</v>
      </c>
      <c r="D10" s="3" t="s">
        <v>104</v>
      </c>
      <c r="E10" s="48" t="s">
        <v>1</v>
      </c>
      <c r="F10" s="2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9" x14ac:dyDescent="0.25">
      <c r="A11" s="16">
        <v>8</v>
      </c>
      <c r="B11" s="41" t="s">
        <v>32</v>
      </c>
      <c r="C11" s="17" t="s">
        <v>51</v>
      </c>
      <c r="D11" s="3" t="s">
        <v>52</v>
      </c>
      <c r="E11" s="48" t="s">
        <v>1</v>
      </c>
      <c r="F11" s="2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9" x14ac:dyDescent="0.25">
      <c r="A12" s="16">
        <v>9</v>
      </c>
      <c r="B12" s="41" t="s">
        <v>21</v>
      </c>
      <c r="C12" s="17" t="s">
        <v>127</v>
      </c>
      <c r="D12" s="3" t="s">
        <v>128</v>
      </c>
      <c r="E12" s="48" t="s">
        <v>1</v>
      </c>
      <c r="F12" s="20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9" x14ac:dyDescent="0.25">
      <c r="A13" s="16">
        <v>10</v>
      </c>
      <c r="B13" s="41" t="s">
        <v>32</v>
      </c>
      <c r="C13" s="17" t="s">
        <v>53</v>
      </c>
      <c r="D13" s="3" t="s">
        <v>54</v>
      </c>
      <c r="E13" s="48" t="s">
        <v>1</v>
      </c>
      <c r="F13" s="20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t="s">
        <v>13</v>
      </c>
    </row>
    <row r="14" spans="1:19" x14ac:dyDescent="0.25">
      <c r="A14" s="50"/>
      <c r="B14" s="51"/>
      <c r="C14" s="52"/>
      <c r="D14" s="8"/>
      <c r="E14" s="49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9" ht="15.75" x14ac:dyDescent="0.25">
      <c r="A15" s="124" t="s">
        <v>12</v>
      </c>
      <c r="B15" s="125"/>
      <c r="C15" s="18"/>
      <c r="D15" s="18"/>
      <c r="E15" s="67"/>
      <c r="F15" s="26"/>
      <c r="G15" s="110"/>
      <c r="H15" s="111"/>
      <c r="I15" s="110"/>
      <c r="J15" s="111"/>
      <c r="K15" s="110"/>
      <c r="L15" s="111"/>
      <c r="M15" s="110"/>
      <c r="N15" s="111"/>
      <c r="O15" s="110"/>
      <c r="P15" s="111"/>
      <c r="Q15" s="110"/>
      <c r="R15" s="111"/>
    </row>
    <row r="16" spans="1:19" x14ac:dyDescent="0.25">
      <c r="A16" s="16">
        <v>11</v>
      </c>
      <c r="B16" s="41" t="s">
        <v>32</v>
      </c>
      <c r="C16" s="17" t="s">
        <v>57</v>
      </c>
      <c r="D16" s="3" t="s">
        <v>58</v>
      </c>
      <c r="E16" s="48" t="s">
        <v>1</v>
      </c>
      <c r="F16" s="20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20" ht="14.45" customHeight="1" x14ac:dyDescent="0.25">
      <c r="A17" s="16">
        <v>12</v>
      </c>
      <c r="B17" s="41" t="s">
        <v>102</v>
      </c>
      <c r="C17" s="17" t="s">
        <v>105</v>
      </c>
      <c r="D17" s="3" t="s">
        <v>106</v>
      </c>
      <c r="E17" s="48" t="s">
        <v>1</v>
      </c>
      <c r="F17" s="20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20" x14ac:dyDescent="0.25">
      <c r="A18" s="16">
        <v>13</v>
      </c>
      <c r="B18" s="41" t="s">
        <v>32</v>
      </c>
      <c r="C18" s="17" t="s">
        <v>59</v>
      </c>
      <c r="D18" s="3" t="s">
        <v>60</v>
      </c>
      <c r="E18" s="48" t="s">
        <v>1</v>
      </c>
      <c r="F18" s="20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20" x14ac:dyDescent="0.25">
      <c r="A19" s="16">
        <v>14</v>
      </c>
      <c r="B19" s="41" t="s">
        <v>122</v>
      </c>
      <c r="C19" s="17" t="s">
        <v>123</v>
      </c>
      <c r="D19" s="3" t="s">
        <v>124</v>
      </c>
      <c r="E19" s="48" t="s">
        <v>1</v>
      </c>
      <c r="F19" s="20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T19" t="s">
        <v>13</v>
      </c>
    </row>
    <row r="20" spans="1:20" x14ac:dyDescent="0.25">
      <c r="A20" s="16">
        <v>15</v>
      </c>
      <c r="B20" s="41" t="s">
        <v>32</v>
      </c>
      <c r="C20" s="17" t="s">
        <v>61</v>
      </c>
      <c r="D20" s="3" t="s">
        <v>62</v>
      </c>
      <c r="E20" s="48" t="s">
        <v>1</v>
      </c>
      <c r="F20" s="20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20" x14ac:dyDescent="0.25">
      <c r="A21" s="16">
        <v>16</v>
      </c>
      <c r="B21" s="41" t="s">
        <v>32</v>
      </c>
      <c r="C21" s="17" t="s">
        <v>63</v>
      </c>
      <c r="D21" s="3" t="s">
        <v>64</v>
      </c>
      <c r="E21" s="48" t="s">
        <v>1</v>
      </c>
      <c r="F21" s="20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20" x14ac:dyDescent="0.25">
      <c r="A22" s="16">
        <v>17</v>
      </c>
      <c r="B22" s="41" t="s">
        <v>14</v>
      </c>
      <c r="C22" s="17" t="s">
        <v>89</v>
      </c>
      <c r="D22" s="3" t="s">
        <v>90</v>
      </c>
      <c r="E22" s="48" t="s">
        <v>1</v>
      </c>
      <c r="F22" s="20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20" x14ac:dyDescent="0.25">
      <c r="A23" s="16">
        <v>18</v>
      </c>
      <c r="B23" s="41" t="s">
        <v>32</v>
      </c>
      <c r="C23" s="17" t="s">
        <v>65</v>
      </c>
      <c r="D23" s="3" t="s">
        <v>66</v>
      </c>
      <c r="E23" s="48" t="s">
        <v>1</v>
      </c>
      <c r="F23" s="20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20" x14ac:dyDescent="0.25">
      <c r="A24" s="28">
        <v>19</v>
      </c>
      <c r="B24" s="41" t="s">
        <v>114</v>
      </c>
      <c r="C24" s="17" t="s">
        <v>115</v>
      </c>
      <c r="D24" s="3" t="s">
        <v>116</v>
      </c>
      <c r="E24" s="48" t="s">
        <v>1</v>
      </c>
      <c r="F24" s="2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20" x14ac:dyDescent="0.25">
      <c r="A25" s="16">
        <v>20</v>
      </c>
      <c r="B25" s="41" t="s">
        <v>32</v>
      </c>
      <c r="C25" s="17" t="s">
        <v>67</v>
      </c>
      <c r="D25" s="3" t="s">
        <v>68</v>
      </c>
      <c r="E25" s="48" t="s">
        <v>1</v>
      </c>
      <c r="F25" s="20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20" x14ac:dyDescent="0.25">
      <c r="A26" s="50"/>
      <c r="B26" s="51"/>
      <c r="C26" s="52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66"/>
    </row>
    <row r="27" spans="1:20" x14ac:dyDescent="0.25">
      <c r="A27" s="31"/>
      <c r="B27" s="32"/>
      <c r="C27" s="32"/>
      <c r="D27" s="32"/>
      <c r="E27" s="33"/>
      <c r="F27" s="34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0"/>
    </row>
    <row r="28" spans="1:20" x14ac:dyDescent="0.25">
      <c r="A28" s="31"/>
      <c r="B28" s="32"/>
      <c r="C28" s="32"/>
      <c r="D28" s="32"/>
      <c r="E28" s="33"/>
      <c r="F28" s="34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0"/>
    </row>
    <row r="29" spans="1:20" x14ac:dyDescent="0.25">
      <c r="A29" s="31"/>
      <c r="B29" s="32"/>
      <c r="C29" s="32"/>
      <c r="D29" s="32"/>
      <c r="E29" s="33"/>
      <c r="F29" s="34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0"/>
    </row>
    <row r="30" spans="1:20" x14ac:dyDescent="0.25">
      <c r="A30" s="31"/>
      <c r="B30" s="32"/>
      <c r="C30" s="32"/>
      <c r="D30" s="32"/>
      <c r="E30" s="33"/>
      <c r="F30" s="34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0"/>
    </row>
    <row r="31" spans="1:20" x14ac:dyDescent="0.25">
      <c r="A31" s="31"/>
      <c r="B31" s="32"/>
      <c r="C31" s="32"/>
      <c r="D31" s="32"/>
      <c r="E31" s="33"/>
      <c r="F31" s="34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0"/>
    </row>
    <row r="32" spans="1:20" x14ac:dyDescent="0.25">
      <c r="A32" s="31"/>
      <c r="B32" s="32"/>
      <c r="C32" s="32"/>
      <c r="D32" s="32"/>
      <c r="E32" s="33"/>
      <c r="F32" s="34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0"/>
    </row>
    <row r="33" spans="1:18" x14ac:dyDescent="0.25">
      <c r="A33" s="6"/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29"/>
    </row>
    <row r="34" spans="1:18" ht="15.75" x14ac:dyDescent="0.25">
      <c r="A34" s="108" t="s">
        <v>12</v>
      </c>
      <c r="B34" s="109"/>
      <c r="C34" s="18"/>
      <c r="D34" s="18"/>
      <c r="E34" s="18"/>
      <c r="F34" s="26"/>
      <c r="G34" s="110"/>
      <c r="H34" s="111"/>
      <c r="I34" s="110"/>
      <c r="J34" s="111"/>
      <c r="K34" s="110"/>
      <c r="L34" s="111"/>
      <c r="M34" s="110"/>
      <c r="N34" s="111"/>
      <c r="O34" s="110"/>
      <c r="P34" s="111"/>
      <c r="Q34" s="110"/>
      <c r="R34" s="111"/>
    </row>
    <row r="35" spans="1:18" x14ac:dyDescent="0.25">
      <c r="A35" s="16">
        <v>21</v>
      </c>
      <c r="B35" s="41" t="s">
        <v>32</v>
      </c>
      <c r="C35" s="17" t="s">
        <v>69</v>
      </c>
      <c r="D35" s="3" t="s">
        <v>70</v>
      </c>
      <c r="E35" s="48" t="s">
        <v>1</v>
      </c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5">
      <c r="A36" s="16">
        <v>22</v>
      </c>
      <c r="B36" s="41" t="s">
        <v>14</v>
      </c>
      <c r="C36" s="17" t="s">
        <v>91</v>
      </c>
      <c r="D36" s="3" t="s">
        <v>92</v>
      </c>
      <c r="E36" s="48" t="s">
        <v>1</v>
      </c>
      <c r="F36" s="20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5">
      <c r="A37" s="16">
        <v>23</v>
      </c>
      <c r="B37" s="41" t="s">
        <v>32</v>
      </c>
      <c r="C37" s="17" t="s">
        <v>71</v>
      </c>
      <c r="D37" s="3" t="s">
        <v>72</v>
      </c>
      <c r="E37" s="48" t="s">
        <v>1</v>
      </c>
      <c r="F37" s="2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5">
      <c r="A38" s="16">
        <v>24</v>
      </c>
      <c r="B38" s="41" t="s">
        <v>102</v>
      </c>
      <c r="C38" s="17" t="s">
        <v>107</v>
      </c>
      <c r="D38" s="3" t="s">
        <v>108</v>
      </c>
      <c r="E38" s="48" t="s">
        <v>1</v>
      </c>
      <c r="F38" s="20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25">
      <c r="A39" s="16">
        <v>25</v>
      </c>
      <c r="B39" s="41" t="s">
        <v>32</v>
      </c>
      <c r="C39" s="17" t="s">
        <v>73</v>
      </c>
      <c r="D39" s="3" t="s">
        <v>74</v>
      </c>
      <c r="E39" s="48" t="s">
        <v>1</v>
      </c>
      <c r="F39" s="2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25">
      <c r="A40" s="16">
        <v>26</v>
      </c>
      <c r="B40" s="41" t="s">
        <v>32</v>
      </c>
      <c r="C40" s="17" t="s">
        <v>75</v>
      </c>
      <c r="D40" s="3" t="s">
        <v>76</v>
      </c>
      <c r="E40" s="48" t="s">
        <v>1</v>
      </c>
      <c r="F40" s="20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25">
      <c r="A41" s="16">
        <v>27</v>
      </c>
      <c r="B41" s="41" t="s">
        <v>122</v>
      </c>
      <c r="C41" s="17" t="s">
        <v>125</v>
      </c>
      <c r="D41" s="3" t="s">
        <v>126</v>
      </c>
      <c r="E41" s="48" t="s">
        <v>1</v>
      </c>
      <c r="F41" s="20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25">
      <c r="A42" s="16">
        <v>28</v>
      </c>
      <c r="B42" s="41" t="s">
        <v>32</v>
      </c>
      <c r="C42" s="17" t="s">
        <v>77</v>
      </c>
      <c r="D42" s="3" t="s">
        <v>78</v>
      </c>
      <c r="E42" s="48" t="s">
        <v>1</v>
      </c>
      <c r="F42" s="20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25">
      <c r="A43" s="28">
        <v>29</v>
      </c>
      <c r="B43" s="41" t="s">
        <v>102</v>
      </c>
      <c r="C43" s="17" t="s">
        <v>109</v>
      </c>
      <c r="D43" s="3" t="s">
        <v>110</v>
      </c>
      <c r="E43" s="48" t="s">
        <v>1</v>
      </c>
      <c r="F43" s="20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25">
      <c r="A44" s="28">
        <v>30</v>
      </c>
      <c r="B44" s="41" t="s">
        <v>32</v>
      </c>
      <c r="C44" s="17" t="s">
        <v>79</v>
      </c>
      <c r="D44" s="3" t="s">
        <v>80</v>
      </c>
      <c r="E44" s="48" t="s">
        <v>1</v>
      </c>
      <c r="F44" s="20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25">
      <c r="A45" s="50"/>
      <c r="B45" s="51"/>
      <c r="C45" s="52"/>
      <c r="D45" s="8"/>
      <c r="E45" s="49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 ht="15.75" x14ac:dyDescent="0.25">
      <c r="A46" s="124" t="s">
        <v>12</v>
      </c>
      <c r="B46" s="125"/>
      <c r="C46" s="18"/>
      <c r="D46" s="18"/>
      <c r="E46" s="67"/>
      <c r="F46" s="26"/>
      <c r="G46" s="110"/>
      <c r="H46" s="111"/>
      <c r="I46" s="110"/>
      <c r="J46" s="111"/>
      <c r="K46" s="110"/>
      <c r="L46" s="111"/>
      <c r="M46" s="110"/>
      <c r="N46" s="111"/>
      <c r="O46" s="110"/>
      <c r="P46" s="111"/>
      <c r="Q46" s="110"/>
      <c r="R46" s="111"/>
    </row>
    <row r="47" spans="1:18" x14ac:dyDescent="0.25">
      <c r="A47" s="16">
        <v>31</v>
      </c>
      <c r="B47" s="41" t="s">
        <v>32</v>
      </c>
      <c r="C47" s="17" t="s">
        <v>81</v>
      </c>
      <c r="D47" s="3" t="s">
        <v>82</v>
      </c>
      <c r="E47" s="48" t="s">
        <v>1</v>
      </c>
      <c r="F47" s="20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25">
      <c r="A48" s="16">
        <v>32</v>
      </c>
      <c r="B48" s="41" t="s">
        <v>14</v>
      </c>
      <c r="C48" s="17" t="s">
        <v>93</v>
      </c>
      <c r="D48" s="3" t="s">
        <v>94</v>
      </c>
      <c r="E48" s="48" t="s">
        <v>1</v>
      </c>
      <c r="F48" s="20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x14ac:dyDescent="0.25">
      <c r="A49" s="16">
        <v>33</v>
      </c>
      <c r="B49" s="41" t="s">
        <v>32</v>
      </c>
      <c r="C49" s="17" t="s">
        <v>83</v>
      </c>
      <c r="D49" s="3" t="s">
        <v>84</v>
      </c>
      <c r="E49" s="48" t="s">
        <v>1</v>
      </c>
      <c r="F49" s="2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25">
      <c r="A50" s="16">
        <v>34</v>
      </c>
      <c r="B50" s="41" t="s">
        <v>119</v>
      </c>
      <c r="C50" s="17" t="s">
        <v>120</v>
      </c>
      <c r="D50" s="3" t="s">
        <v>121</v>
      </c>
      <c r="E50" s="48" t="s">
        <v>1</v>
      </c>
      <c r="F50" s="20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x14ac:dyDescent="0.25">
      <c r="A51" s="16">
        <v>35</v>
      </c>
      <c r="B51" s="41" t="s">
        <v>32</v>
      </c>
      <c r="C51" s="17" t="s">
        <v>85</v>
      </c>
      <c r="D51" s="3" t="s">
        <v>86</v>
      </c>
      <c r="E51" s="48" t="s">
        <v>1</v>
      </c>
      <c r="F51" s="20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x14ac:dyDescent="0.25">
      <c r="A52" s="16">
        <v>36</v>
      </c>
      <c r="B52" s="41" t="s">
        <v>32</v>
      </c>
      <c r="C52" s="17" t="s">
        <v>87</v>
      </c>
      <c r="D52" s="3" t="s">
        <v>88</v>
      </c>
      <c r="E52" s="48" t="s">
        <v>1</v>
      </c>
      <c r="F52" s="20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x14ac:dyDescent="0.25">
      <c r="A53" s="16">
        <v>37</v>
      </c>
      <c r="B53" s="41" t="s">
        <v>15</v>
      </c>
      <c r="C53" s="17" t="s">
        <v>97</v>
      </c>
      <c r="D53" s="3" t="s">
        <v>98</v>
      </c>
      <c r="E53" s="48" t="s">
        <v>1</v>
      </c>
      <c r="F53" s="20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x14ac:dyDescent="0.25">
      <c r="A54" s="16">
        <v>38</v>
      </c>
      <c r="B54" s="41" t="s">
        <v>111</v>
      </c>
      <c r="C54" s="17" t="s">
        <v>112</v>
      </c>
      <c r="D54" s="3" t="s">
        <v>113</v>
      </c>
      <c r="E54" s="48" t="s">
        <v>1</v>
      </c>
      <c r="F54" s="20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x14ac:dyDescent="0.25">
      <c r="A55" s="16">
        <v>39</v>
      </c>
      <c r="B55" s="41" t="s">
        <v>114</v>
      </c>
      <c r="C55" s="17" t="s">
        <v>117</v>
      </c>
      <c r="D55" s="3" t="s">
        <v>118</v>
      </c>
      <c r="E55" s="48" t="s">
        <v>1</v>
      </c>
      <c r="F55" s="20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x14ac:dyDescent="0.25">
      <c r="A56" s="50"/>
      <c r="B56" s="51"/>
      <c r="C56" s="52"/>
      <c r="D56" s="8"/>
      <c r="E56" s="49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ht="15.75" x14ac:dyDescent="0.25">
      <c r="A57" s="124" t="s">
        <v>12</v>
      </c>
      <c r="B57" s="125"/>
      <c r="C57" s="18"/>
      <c r="D57" s="18"/>
      <c r="E57" s="67"/>
      <c r="F57" s="26"/>
      <c r="G57" s="110"/>
      <c r="H57" s="111"/>
      <c r="I57" s="110"/>
      <c r="J57" s="111"/>
      <c r="K57" s="110"/>
      <c r="L57" s="111"/>
      <c r="M57" s="110"/>
      <c r="N57" s="111"/>
      <c r="O57" s="110"/>
      <c r="P57" s="111"/>
      <c r="Q57" s="110"/>
      <c r="R57" s="111"/>
    </row>
    <row r="58" spans="1:18" x14ac:dyDescent="0.25">
      <c r="A58" s="16">
        <v>40</v>
      </c>
      <c r="B58" s="41" t="s">
        <v>35</v>
      </c>
      <c r="C58" s="17" t="s">
        <v>137</v>
      </c>
      <c r="D58" s="3" t="s">
        <v>138</v>
      </c>
      <c r="E58" s="48" t="s">
        <v>17</v>
      </c>
      <c r="F58" s="20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x14ac:dyDescent="0.25">
      <c r="A59" s="16">
        <v>41</v>
      </c>
      <c r="B59" s="41" t="s">
        <v>32</v>
      </c>
      <c r="C59" s="17" t="s">
        <v>129</v>
      </c>
      <c r="D59" s="3" t="s">
        <v>130</v>
      </c>
      <c r="E59" s="48" t="s">
        <v>17</v>
      </c>
      <c r="F59" s="20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x14ac:dyDescent="0.25">
      <c r="A60" s="16">
        <v>42</v>
      </c>
      <c r="B60" s="41" t="s">
        <v>14</v>
      </c>
      <c r="C60" s="17" t="s">
        <v>131</v>
      </c>
      <c r="D60" s="3" t="s">
        <v>132</v>
      </c>
      <c r="E60" s="48" t="s">
        <v>17</v>
      </c>
      <c r="F60" s="20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x14ac:dyDescent="0.25">
      <c r="A61" s="16">
        <v>43</v>
      </c>
      <c r="B61" s="41" t="s">
        <v>144</v>
      </c>
      <c r="C61" s="17" t="s">
        <v>145</v>
      </c>
      <c r="D61" s="3" t="s">
        <v>146</v>
      </c>
      <c r="E61" s="48" t="s">
        <v>17</v>
      </c>
      <c r="F61" s="20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x14ac:dyDescent="0.25">
      <c r="A62" s="16">
        <v>44</v>
      </c>
      <c r="B62" s="41" t="s">
        <v>35</v>
      </c>
      <c r="C62" s="17" t="s">
        <v>139</v>
      </c>
      <c r="D62" s="3" t="s">
        <v>140</v>
      </c>
      <c r="E62" s="48" t="s">
        <v>17</v>
      </c>
      <c r="F62" s="20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x14ac:dyDescent="0.25">
      <c r="A63" s="16">
        <v>45</v>
      </c>
      <c r="B63" s="41" t="s">
        <v>141</v>
      </c>
      <c r="C63" s="17" t="s">
        <v>142</v>
      </c>
      <c r="D63" s="3" t="s">
        <v>143</v>
      </c>
      <c r="E63" s="48" t="s">
        <v>17</v>
      </c>
      <c r="F63" s="20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x14ac:dyDescent="0.25">
      <c r="A64" s="16">
        <v>46</v>
      </c>
      <c r="B64" s="41" t="s">
        <v>14</v>
      </c>
      <c r="C64" s="17" t="s">
        <v>133</v>
      </c>
      <c r="D64" s="3" t="s">
        <v>134</v>
      </c>
      <c r="E64" s="48" t="s">
        <v>17</v>
      </c>
      <c r="F64" s="20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x14ac:dyDescent="0.25">
      <c r="A65" s="16">
        <v>47</v>
      </c>
      <c r="B65" s="41" t="s">
        <v>102</v>
      </c>
      <c r="C65" s="17" t="s">
        <v>135</v>
      </c>
      <c r="D65" s="3" t="s">
        <v>136</v>
      </c>
      <c r="E65" s="48" t="s">
        <v>17</v>
      </c>
      <c r="F65" s="20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x14ac:dyDescent="0.25">
      <c r="A66" s="50"/>
      <c r="B66" s="51"/>
      <c r="C66" s="52"/>
      <c r="D66" s="8"/>
      <c r="E66" s="49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ht="15.75" x14ac:dyDescent="0.25">
      <c r="A67" s="124" t="s">
        <v>12</v>
      </c>
      <c r="B67" s="125"/>
      <c r="C67" s="18"/>
      <c r="D67" s="18"/>
      <c r="E67" s="67"/>
      <c r="F67" s="26"/>
      <c r="G67" s="110"/>
      <c r="H67" s="111"/>
      <c r="I67" s="110"/>
      <c r="J67" s="111"/>
      <c r="K67" s="110"/>
      <c r="L67" s="111"/>
      <c r="M67" s="110"/>
      <c r="N67" s="111"/>
      <c r="O67" s="110"/>
      <c r="P67" s="111"/>
      <c r="Q67" s="110"/>
      <c r="R67" s="111"/>
    </row>
    <row r="68" spans="1:18" ht="22.5" x14ac:dyDescent="0.25">
      <c r="A68" s="16">
        <v>48</v>
      </c>
      <c r="B68" s="41" t="s">
        <v>14</v>
      </c>
      <c r="C68" s="17" t="s">
        <v>147</v>
      </c>
      <c r="D68" s="3" t="s">
        <v>148</v>
      </c>
      <c r="E68" s="48" t="s">
        <v>24</v>
      </c>
      <c r="F68" s="20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22.5" x14ac:dyDescent="0.25">
      <c r="A69" s="16">
        <v>49</v>
      </c>
      <c r="B69" s="41" t="s">
        <v>99</v>
      </c>
      <c r="C69" s="17" t="s">
        <v>153</v>
      </c>
      <c r="D69" s="3" t="s">
        <v>154</v>
      </c>
      <c r="E69" s="48" t="s">
        <v>24</v>
      </c>
      <c r="F69" s="20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22.5" x14ac:dyDescent="0.25">
      <c r="A70" s="16">
        <v>50</v>
      </c>
      <c r="B70" s="41" t="s">
        <v>14</v>
      </c>
      <c r="C70" s="17" t="s">
        <v>151</v>
      </c>
      <c r="D70" s="3" t="s">
        <v>152</v>
      </c>
      <c r="E70" s="48" t="s">
        <v>24</v>
      </c>
      <c r="F70" s="20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22.5" x14ac:dyDescent="0.25">
      <c r="A71" s="16">
        <v>51</v>
      </c>
      <c r="B71" s="41" t="s">
        <v>155</v>
      </c>
      <c r="C71" s="17" t="s">
        <v>156</v>
      </c>
      <c r="D71" s="3" t="s">
        <v>157</v>
      </c>
      <c r="E71" s="48" t="s">
        <v>24</v>
      </c>
      <c r="F71" s="20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22.5" x14ac:dyDescent="0.25">
      <c r="A72" s="16">
        <v>52</v>
      </c>
      <c r="B72" s="41" t="s">
        <v>14</v>
      </c>
      <c r="C72" s="17" t="s">
        <v>149</v>
      </c>
      <c r="D72" s="3" t="s">
        <v>150</v>
      </c>
      <c r="E72" s="48" t="s">
        <v>24</v>
      </c>
      <c r="F72" s="20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x14ac:dyDescent="0.25">
      <c r="A73" s="50"/>
      <c r="B73" s="51"/>
      <c r="C73" s="52"/>
      <c r="D73" s="8"/>
      <c r="E73" s="49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 ht="15.75" x14ac:dyDescent="0.25">
      <c r="A74" s="124" t="s">
        <v>12</v>
      </c>
      <c r="B74" s="125"/>
      <c r="C74" s="18"/>
      <c r="D74" s="18"/>
      <c r="E74" s="67"/>
      <c r="F74" s="26"/>
      <c r="G74" s="110"/>
      <c r="H74" s="111"/>
      <c r="I74" s="110"/>
      <c r="J74" s="111"/>
      <c r="K74" s="110"/>
      <c r="L74" s="111"/>
      <c r="M74" s="110"/>
      <c r="N74" s="111"/>
      <c r="O74" s="110"/>
      <c r="P74" s="111"/>
      <c r="Q74" s="110"/>
      <c r="R74" s="111"/>
    </row>
    <row r="75" spans="1:18" x14ac:dyDescent="0.25">
      <c r="A75" s="16">
        <v>53</v>
      </c>
      <c r="B75" s="41" t="s">
        <v>32</v>
      </c>
      <c r="C75" s="17" t="s">
        <v>158</v>
      </c>
      <c r="D75" s="3" t="s">
        <v>159</v>
      </c>
      <c r="E75" s="48" t="s">
        <v>25</v>
      </c>
      <c r="F75" s="20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x14ac:dyDescent="0.25">
      <c r="A76" s="16">
        <v>54</v>
      </c>
      <c r="B76" s="41" t="s">
        <v>14</v>
      </c>
      <c r="C76" s="17" t="s">
        <v>160</v>
      </c>
      <c r="D76" s="3" t="s">
        <v>161</v>
      </c>
      <c r="E76" s="48" t="s">
        <v>25</v>
      </c>
      <c r="F76" s="20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x14ac:dyDescent="0.25">
      <c r="A77" s="16">
        <v>55</v>
      </c>
      <c r="B77" s="41" t="s">
        <v>102</v>
      </c>
      <c r="C77" s="17" t="s">
        <v>162</v>
      </c>
      <c r="D77" s="3" t="s">
        <v>163</v>
      </c>
      <c r="E77" s="48" t="s">
        <v>25</v>
      </c>
      <c r="F77" s="20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x14ac:dyDescent="0.25">
      <c r="A78" s="16">
        <v>56</v>
      </c>
      <c r="B78" s="41" t="s">
        <v>21</v>
      </c>
      <c r="C78" s="17" t="s">
        <v>164</v>
      </c>
      <c r="D78" s="3" t="s">
        <v>165</v>
      </c>
      <c r="E78" s="48" t="s">
        <v>25</v>
      </c>
      <c r="F78" s="20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x14ac:dyDescent="0.25">
      <c r="A79" s="50"/>
      <c r="B79" s="51"/>
      <c r="C79" s="52"/>
      <c r="D79" s="8"/>
      <c r="E79" s="49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 ht="15.75" x14ac:dyDescent="0.25">
      <c r="A80" s="124" t="s">
        <v>12</v>
      </c>
      <c r="B80" s="125"/>
      <c r="C80" s="18"/>
      <c r="D80" s="18"/>
      <c r="E80" s="67"/>
      <c r="F80" s="26"/>
      <c r="G80" s="110"/>
      <c r="H80" s="111"/>
      <c r="I80" s="110"/>
      <c r="J80" s="111"/>
      <c r="K80" s="110"/>
      <c r="L80" s="111"/>
      <c r="M80" s="110"/>
      <c r="N80" s="111"/>
      <c r="O80" s="110"/>
      <c r="P80" s="111"/>
      <c r="Q80" s="110"/>
      <c r="R80" s="111"/>
    </row>
    <row r="81" spans="1:18" x14ac:dyDescent="0.25">
      <c r="A81" s="16">
        <v>57</v>
      </c>
      <c r="B81" s="41" t="s">
        <v>14</v>
      </c>
      <c r="C81" s="17" t="s">
        <v>166</v>
      </c>
      <c r="D81" s="3" t="s">
        <v>167</v>
      </c>
      <c r="E81" s="48" t="s">
        <v>26</v>
      </c>
      <c r="F81" s="20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x14ac:dyDescent="0.25">
      <c r="A82" s="16">
        <v>58</v>
      </c>
      <c r="B82" s="41" t="s">
        <v>15</v>
      </c>
      <c r="C82" s="17" t="s">
        <v>168</v>
      </c>
      <c r="D82" s="3" t="s">
        <v>169</v>
      </c>
      <c r="E82" s="48" t="s">
        <v>26</v>
      </c>
      <c r="F82" s="20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x14ac:dyDescent="0.25">
      <c r="A83" s="16">
        <v>59</v>
      </c>
      <c r="B83" s="41" t="s">
        <v>35</v>
      </c>
      <c r="C83" s="17" t="s">
        <v>170</v>
      </c>
      <c r="D83" s="3" t="s">
        <v>171</v>
      </c>
      <c r="E83" s="48" t="s">
        <v>26</v>
      </c>
      <c r="F83" s="20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x14ac:dyDescent="0.25">
      <c r="A84" s="16">
        <v>60</v>
      </c>
      <c r="B84" s="41" t="s">
        <v>155</v>
      </c>
      <c r="C84" s="17" t="s">
        <v>172</v>
      </c>
      <c r="D84" s="3" t="s">
        <v>173</v>
      </c>
      <c r="E84" s="48" t="s">
        <v>26</v>
      </c>
      <c r="F84" s="20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6" spans="1:18" x14ac:dyDescent="0.25">
      <c r="B86" t="s">
        <v>13</v>
      </c>
    </row>
  </sheetData>
  <mergeCells count="67">
    <mergeCell ref="G1:H1"/>
    <mergeCell ref="A1:A2"/>
    <mergeCell ref="B1:B2"/>
    <mergeCell ref="C1:C3"/>
    <mergeCell ref="E1:E3"/>
    <mergeCell ref="F1:F3"/>
    <mergeCell ref="I1:J1"/>
    <mergeCell ref="K1:L1"/>
    <mergeCell ref="M1:N1"/>
    <mergeCell ref="O1:P1"/>
    <mergeCell ref="Q1:R1"/>
    <mergeCell ref="O3:P3"/>
    <mergeCell ref="Q3:R3"/>
    <mergeCell ref="A15:B15"/>
    <mergeCell ref="G15:H15"/>
    <mergeCell ref="I15:J15"/>
    <mergeCell ref="K15:L15"/>
    <mergeCell ref="M15:N15"/>
    <mergeCell ref="O15:P15"/>
    <mergeCell ref="Q15:R15"/>
    <mergeCell ref="A3:B3"/>
    <mergeCell ref="G3:H3"/>
    <mergeCell ref="I3:J3"/>
    <mergeCell ref="K3:L3"/>
    <mergeCell ref="M3:N3"/>
    <mergeCell ref="Q34:R34"/>
    <mergeCell ref="A46:B46"/>
    <mergeCell ref="G46:H46"/>
    <mergeCell ref="I46:J46"/>
    <mergeCell ref="K46:L46"/>
    <mergeCell ref="M46:N46"/>
    <mergeCell ref="O46:P46"/>
    <mergeCell ref="Q46:R46"/>
    <mergeCell ref="A34:B34"/>
    <mergeCell ref="G34:H34"/>
    <mergeCell ref="I34:J34"/>
    <mergeCell ref="K34:L34"/>
    <mergeCell ref="M34:N34"/>
    <mergeCell ref="O34:P34"/>
    <mergeCell ref="Q57:R57"/>
    <mergeCell ref="A67:B67"/>
    <mergeCell ref="G67:H67"/>
    <mergeCell ref="I67:J67"/>
    <mergeCell ref="K67:L67"/>
    <mergeCell ref="M67:N67"/>
    <mergeCell ref="O67:P67"/>
    <mergeCell ref="Q67:R67"/>
    <mergeCell ref="A57:B57"/>
    <mergeCell ref="G57:H57"/>
    <mergeCell ref="I57:J57"/>
    <mergeCell ref="K57:L57"/>
    <mergeCell ref="M57:N57"/>
    <mergeCell ref="O57:P57"/>
    <mergeCell ref="Q74:R74"/>
    <mergeCell ref="A80:B80"/>
    <mergeCell ref="G80:H80"/>
    <mergeCell ref="I80:J80"/>
    <mergeCell ref="K80:L80"/>
    <mergeCell ref="M80:N80"/>
    <mergeCell ref="O80:P80"/>
    <mergeCell ref="Q80:R80"/>
    <mergeCell ref="A74:B74"/>
    <mergeCell ref="G74:H74"/>
    <mergeCell ref="I74:J74"/>
    <mergeCell ref="K74:L74"/>
    <mergeCell ref="M74:N74"/>
    <mergeCell ref="O74:P74"/>
  </mergeCells>
  <pageMargins left="0.7" right="0.7" top="0.75" bottom="0.75" header="0.3" footer="0.3"/>
  <pageSetup paperSize="9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3E8BD-2FEC-461A-81C4-2C1333386776}">
  <sheetPr codeName="Лист6"/>
  <dimension ref="A1:Q52"/>
  <sheetViews>
    <sheetView zoomScale="115" zoomScaleNormal="115" workbookViewId="0">
      <selection activeCell="E13" sqref="E13"/>
    </sheetView>
  </sheetViews>
  <sheetFormatPr defaultColWidth="8.85546875" defaultRowHeight="18.75" x14ac:dyDescent="0.3"/>
  <cols>
    <col min="1" max="1" width="9.7109375" style="78" customWidth="1"/>
    <col min="2" max="2" width="6" style="76" customWidth="1"/>
    <col min="3" max="3" width="35.7109375" style="78" hidden="1" customWidth="1"/>
    <col min="4" max="4" width="30.28515625" style="78" hidden="1" customWidth="1"/>
    <col min="5" max="5" width="37.42578125" style="78" customWidth="1"/>
    <col min="6" max="6" width="15" style="78" customWidth="1"/>
    <col min="7" max="7" width="14.85546875" style="76" customWidth="1"/>
    <col min="8" max="16384" width="8.85546875" style="78"/>
  </cols>
  <sheetData>
    <row r="1" spans="1:17" ht="22.9" customHeight="1" x14ac:dyDescent="0.3">
      <c r="A1" s="90" t="s">
        <v>359</v>
      </c>
      <c r="B1" s="90" t="s">
        <v>0</v>
      </c>
      <c r="C1" s="90" t="s">
        <v>4</v>
      </c>
      <c r="D1" s="90" t="s">
        <v>3</v>
      </c>
      <c r="E1" s="90" t="s">
        <v>3</v>
      </c>
      <c r="F1" s="90" t="s">
        <v>10</v>
      </c>
      <c r="G1" s="90" t="s">
        <v>358</v>
      </c>
      <c r="H1" s="85">
        <v>1</v>
      </c>
      <c r="I1" s="85">
        <v>2</v>
      </c>
      <c r="J1" s="85">
        <v>3</v>
      </c>
      <c r="K1" s="85">
        <v>4</v>
      </c>
      <c r="L1" s="85">
        <v>5</v>
      </c>
      <c r="M1" s="85">
        <v>6</v>
      </c>
      <c r="N1" s="85">
        <v>7</v>
      </c>
      <c r="O1" s="85">
        <v>8</v>
      </c>
      <c r="P1" s="85">
        <v>9</v>
      </c>
      <c r="Q1" s="85">
        <v>10</v>
      </c>
    </row>
    <row r="2" spans="1:17" x14ac:dyDescent="0.3">
      <c r="A2" s="80">
        <v>1</v>
      </c>
      <c r="B2" s="91"/>
      <c r="C2" s="75"/>
      <c r="D2" s="75" t="e">
        <f>All!#REF!</f>
        <v>#REF!</v>
      </c>
      <c r="E2" s="103" t="e">
        <f>All!#REF!</f>
        <v>#REF!</v>
      </c>
      <c r="F2" s="75" t="e">
        <f>All!#REF!</f>
        <v>#REF!</v>
      </c>
      <c r="G2" s="79" t="e">
        <f>All!#REF!</f>
        <v>#REF!</v>
      </c>
      <c r="H2" s="86">
        <v>151</v>
      </c>
      <c r="I2" s="81"/>
      <c r="J2" s="86"/>
      <c r="K2" s="81"/>
      <c r="L2" s="86"/>
      <c r="M2" s="81"/>
      <c r="N2" s="86"/>
      <c r="O2" s="81"/>
      <c r="P2" s="86"/>
      <c r="Q2" s="86"/>
    </row>
    <row r="3" spans="1:17" x14ac:dyDescent="0.3">
      <c r="A3" s="80">
        <v>2</v>
      </c>
      <c r="B3" s="91"/>
      <c r="C3" s="75"/>
      <c r="D3" s="75" t="e">
        <f>All!#REF!</f>
        <v>#REF!</v>
      </c>
      <c r="E3" s="103" t="e">
        <f>All!#REF!</f>
        <v>#REF!</v>
      </c>
      <c r="F3" s="75" t="e">
        <f>All!#REF!</f>
        <v>#REF!</v>
      </c>
      <c r="G3" s="79" t="e">
        <f>All!#REF!</f>
        <v>#REF!</v>
      </c>
      <c r="H3" s="82">
        <v>106</v>
      </c>
      <c r="I3" s="81"/>
      <c r="J3" s="82"/>
      <c r="K3" s="81"/>
      <c r="L3" s="82"/>
      <c r="M3" s="81"/>
      <c r="N3" s="82"/>
      <c r="O3" s="81"/>
      <c r="P3" s="82"/>
      <c r="Q3" s="82"/>
    </row>
    <row r="4" spans="1:17" x14ac:dyDescent="0.3">
      <c r="A4" s="80">
        <v>3</v>
      </c>
      <c r="B4" s="91"/>
      <c r="C4" s="75"/>
      <c r="D4" s="75" t="e">
        <f>All!#REF!</f>
        <v>#REF!</v>
      </c>
      <c r="E4" s="75" t="e">
        <f>All!#REF!</f>
        <v>#REF!</v>
      </c>
      <c r="F4" s="75" t="e">
        <f>All!#REF!</f>
        <v>#REF!</v>
      </c>
      <c r="G4" s="79" t="e">
        <f>All!#REF!</f>
        <v>#REF!</v>
      </c>
      <c r="H4" s="82"/>
      <c r="I4" s="81"/>
      <c r="J4" s="82"/>
      <c r="K4" s="81"/>
      <c r="L4" s="82"/>
      <c r="M4" s="81"/>
      <c r="N4" s="82"/>
      <c r="O4" s="81"/>
      <c r="P4" s="82"/>
      <c r="Q4" s="82"/>
    </row>
    <row r="5" spans="1:17" x14ac:dyDescent="0.3">
      <c r="A5" s="80"/>
      <c r="B5" s="91"/>
      <c r="C5" s="75"/>
      <c r="D5" s="75" t="e">
        <f>All!#REF!</f>
        <v>#REF!</v>
      </c>
      <c r="E5" s="75" t="e">
        <f>All!#REF!</f>
        <v>#REF!</v>
      </c>
      <c r="F5" s="75" t="e">
        <f>All!#REF!</f>
        <v>#REF!</v>
      </c>
      <c r="G5" s="79" t="e">
        <f>All!#REF!</f>
        <v>#REF!</v>
      </c>
      <c r="H5" s="86"/>
      <c r="I5" s="81"/>
      <c r="J5" s="86"/>
      <c r="K5" s="81"/>
      <c r="L5" s="86"/>
      <c r="M5" s="81"/>
      <c r="N5" s="86"/>
      <c r="O5" s="81"/>
      <c r="P5" s="86"/>
      <c r="Q5" s="86"/>
    </row>
    <row r="6" spans="1:17" x14ac:dyDescent="0.3">
      <c r="A6" s="80"/>
      <c r="B6" s="91"/>
      <c r="C6" s="75"/>
      <c r="D6" s="75" t="e">
        <f>All!#REF!</f>
        <v>#REF!</v>
      </c>
      <c r="E6" s="75" t="e">
        <f>All!#REF!</f>
        <v>#REF!</v>
      </c>
      <c r="F6" s="75" t="e">
        <f>All!#REF!</f>
        <v>#REF!</v>
      </c>
      <c r="G6" s="79" t="e">
        <f>All!#REF!</f>
        <v>#REF!</v>
      </c>
      <c r="H6" s="82"/>
      <c r="I6" s="81"/>
      <c r="J6" s="82"/>
      <c r="K6" s="81"/>
      <c r="L6" s="82"/>
      <c r="M6" s="81"/>
      <c r="N6" s="82"/>
      <c r="O6" s="81"/>
      <c r="P6" s="82"/>
      <c r="Q6" s="82"/>
    </row>
    <row r="7" spans="1:17" x14ac:dyDescent="0.3">
      <c r="A7" s="80"/>
      <c r="B7" s="91"/>
      <c r="C7" s="75"/>
      <c r="D7" s="75" t="e">
        <f>All!#REF!</f>
        <v>#REF!</v>
      </c>
      <c r="E7" s="75" t="e">
        <f>All!#REF!</f>
        <v>#REF!</v>
      </c>
      <c r="F7" s="75" t="e">
        <f>All!#REF!</f>
        <v>#REF!</v>
      </c>
      <c r="G7" s="79" t="e">
        <f>All!#REF!</f>
        <v>#REF!</v>
      </c>
      <c r="H7" s="82"/>
      <c r="I7" s="81"/>
      <c r="J7" s="82"/>
      <c r="K7" s="81"/>
      <c r="L7" s="82"/>
      <c r="M7" s="81"/>
      <c r="N7" s="82"/>
      <c r="O7" s="81"/>
      <c r="P7" s="82"/>
      <c r="Q7" s="82"/>
    </row>
    <row r="8" spans="1:17" x14ac:dyDescent="0.3">
      <c r="H8" s="84"/>
      <c r="I8" s="83"/>
      <c r="J8" s="84"/>
      <c r="K8" s="83"/>
      <c r="L8" s="84"/>
      <c r="M8" s="83"/>
      <c r="N8" s="84"/>
      <c r="O8" s="83"/>
      <c r="P8" s="84"/>
    </row>
    <row r="9" spans="1:17" ht="22.15" customHeight="1" x14ac:dyDescent="0.3">
      <c r="A9" s="90" t="s">
        <v>359</v>
      </c>
      <c r="B9" s="90" t="s">
        <v>0</v>
      </c>
      <c r="C9" s="90" t="s">
        <v>4</v>
      </c>
      <c r="D9" s="90" t="s">
        <v>3</v>
      </c>
      <c r="E9" s="90" t="s">
        <v>3</v>
      </c>
      <c r="F9" s="90" t="s">
        <v>10</v>
      </c>
      <c r="G9" s="93" t="s">
        <v>358</v>
      </c>
      <c r="H9" s="85">
        <v>1</v>
      </c>
      <c r="I9" s="85">
        <v>2</v>
      </c>
      <c r="J9" s="85">
        <v>3</v>
      </c>
      <c r="K9" s="85">
        <v>4</v>
      </c>
      <c r="L9" s="85">
        <v>5</v>
      </c>
      <c r="M9" s="85">
        <v>6</v>
      </c>
      <c r="N9" s="85">
        <v>7</v>
      </c>
      <c r="O9" s="85">
        <v>8</v>
      </c>
      <c r="P9" s="85">
        <v>9</v>
      </c>
      <c r="Q9" s="85">
        <v>10</v>
      </c>
    </row>
    <row r="10" spans="1:17" x14ac:dyDescent="0.3">
      <c r="A10" s="80">
        <v>3</v>
      </c>
      <c r="B10" s="91"/>
      <c r="C10" s="75"/>
      <c r="D10" s="75" t="e">
        <f>All!#REF!</f>
        <v>#REF!</v>
      </c>
      <c r="E10" s="75" t="e">
        <f>All!#REF!</f>
        <v>#REF!</v>
      </c>
      <c r="F10" s="75" t="e">
        <f>All!#REF!</f>
        <v>#REF!</v>
      </c>
      <c r="G10" s="87" t="e">
        <f>All!#REF!</f>
        <v>#REF!</v>
      </c>
      <c r="H10" s="86"/>
      <c r="I10" s="81"/>
      <c r="J10" s="86"/>
      <c r="K10" s="81"/>
      <c r="L10" s="86"/>
      <c r="M10" s="81"/>
      <c r="N10" s="86"/>
      <c r="O10" s="81"/>
      <c r="P10" s="86"/>
      <c r="Q10" s="75"/>
    </row>
    <row r="11" spans="1:17" x14ac:dyDescent="0.3">
      <c r="A11" s="80">
        <v>2</v>
      </c>
      <c r="B11" s="91"/>
      <c r="C11" s="75"/>
      <c r="D11" s="75" t="e">
        <f>All!#REF!</f>
        <v>#REF!</v>
      </c>
      <c r="E11" s="103" t="e">
        <f>All!#REF!</f>
        <v>#REF!</v>
      </c>
      <c r="F11" s="75" t="e">
        <f>All!#REF!</f>
        <v>#REF!</v>
      </c>
      <c r="G11" s="87" t="e">
        <f>All!#REF!</f>
        <v>#REF!</v>
      </c>
      <c r="H11" s="82">
        <v>191</v>
      </c>
      <c r="I11" s="81"/>
      <c r="J11" s="82"/>
      <c r="K11" s="81"/>
      <c r="L11" s="82"/>
      <c r="M11" s="81"/>
      <c r="N11" s="82"/>
      <c r="O11" s="81"/>
      <c r="P11" s="82"/>
      <c r="Q11" s="75"/>
    </row>
    <row r="12" spans="1:17" x14ac:dyDescent="0.3">
      <c r="A12" s="80">
        <v>1</v>
      </c>
      <c r="B12" s="91"/>
      <c r="C12" s="75"/>
      <c r="D12" s="75" t="e">
        <f>All!#REF!</f>
        <v>#REF!</v>
      </c>
      <c r="E12" s="103" t="e">
        <f>All!#REF!</f>
        <v>#REF!</v>
      </c>
      <c r="F12" s="75" t="e">
        <f>All!#REF!</f>
        <v>#REF!</v>
      </c>
      <c r="G12" s="87" t="e">
        <f>All!#REF!</f>
        <v>#REF!</v>
      </c>
      <c r="H12" s="82">
        <v>196</v>
      </c>
      <c r="I12" s="81"/>
      <c r="J12" s="82"/>
      <c r="K12" s="81"/>
      <c r="L12" s="82"/>
      <c r="M12" s="81"/>
      <c r="N12" s="82"/>
      <c r="O12" s="81"/>
      <c r="P12" s="82"/>
      <c r="Q12" s="75"/>
    </row>
    <row r="13" spans="1:17" x14ac:dyDescent="0.3">
      <c r="F13" s="88"/>
      <c r="G13" s="83"/>
      <c r="H13" s="84"/>
      <c r="I13" s="83"/>
      <c r="J13" s="84"/>
      <c r="K13" s="83"/>
      <c r="L13" s="84"/>
      <c r="M13" s="83"/>
      <c r="N13" s="84"/>
      <c r="O13" s="83"/>
      <c r="P13" s="84"/>
    </row>
    <row r="14" spans="1:17" ht="23.45" customHeight="1" x14ac:dyDescent="0.3">
      <c r="A14" s="90" t="s">
        <v>359</v>
      </c>
      <c r="B14" s="90" t="s">
        <v>0</v>
      </c>
      <c r="C14" s="90" t="s">
        <v>4</v>
      </c>
      <c r="D14" s="90" t="s">
        <v>3</v>
      </c>
      <c r="E14" s="90" t="s">
        <v>3</v>
      </c>
      <c r="F14" s="90" t="s">
        <v>10</v>
      </c>
      <c r="G14" s="90" t="s">
        <v>358</v>
      </c>
      <c r="H14" s="85">
        <v>1</v>
      </c>
      <c r="I14" s="85">
        <v>2</v>
      </c>
      <c r="J14" s="85">
        <v>3</v>
      </c>
      <c r="K14" s="85">
        <v>4</v>
      </c>
      <c r="L14" s="85">
        <v>5</v>
      </c>
      <c r="M14" s="85">
        <v>6</v>
      </c>
      <c r="N14" s="85">
        <v>7</v>
      </c>
      <c r="O14" s="85">
        <v>8</v>
      </c>
      <c r="P14" s="85">
        <v>9</v>
      </c>
      <c r="Q14" s="85">
        <v>10</v>
      </c>
    </row>
    <row r="15" spans="1:17" x14ac:dyDescent="0.3">
      <c r="A15" s="80">
        <v>1</v>
      </c>
      <c r="B15" s="91"/>
      <c r="C15" s="75"/>
      <c r="D15" s="75" t="e">
        <f>All!#REF!</f>
        <v>#REF!</v>
      </c>
      <c r="E15" s="103" t="e">
        <f>All!#REF!</f>
        <v>#REF!</v>
      </c>
      <c r="F15" s="75" t="e">
        <f>All!#REF!</f>
        <v>#REF!</v>
      </c>
      <c r="G15" s="79" t="e">
        <f>All!#REF!</f>
        <v>#REF!</v>
      </c>
      <c r="H15" s="86"/>
      <c r="I15" s="81"/>
      <c r="J15" s="86">
        <v>592</v>
      </c>
      <c r="K15" s="81">
        <v>824</v>
      </c>
      <c r="L15" s="86">
        <v>370</v>
      </c>
      <c r="M15" s="81"/>
      <c r="N15" s="86"/>
      <c r="O15" s="81"/>
      <c r="P15" s="86"/>
      <c r="Q15" s="75"/>
    </row>
    <row r="16" spans="1:17" x14ac:dyDescent="0.3">
      <c r="A16" s="80"/>
      <c r="B16" s="91"/>
      <c r="C16" s="75"/>
      <c r="D16" s="75" t="e">
        <f>All!#REF!</f>
        <v>#REF!</v>
      </c>
      <c r="E16" s="89" t="e">
        <f>All!#REF!</f>
        <v>#REF!</v>
      </c>
      <c r="F16" s="75" t="e">
        <f>All!#REF!</f>
        <v>#REF!</v>
      </c>
      <c r="G16" s="79" t="e">
        <f>All!#REF!</f>
        <v>#REF!</v>
      </c>
      <c r="H16" s="82"/>
      <c r="I16" s="81">
        <v>531</v>
      </c>
      <c r="J16" s="82"/>
      <c r="K16" s="81"/>
      <c r="L16" s="82"/>
      <c r="M16" s="81"/>
      <c r="N16" s="82"/>
      <c r="O16" s="81"/>
      <c r="P16" s="82"/>
      <c r="Q16" s="75"/>
    </row>
    <row r="17" spans="1:17" x14ac:dyDescent="0.3">
      <c r="A17" s="80">
        <v>2</v>
      </c>
      <c r="B17" s="91"/>
      <c r="C17" s="75"/>
      <c r="D17" s="75" t="e">
        <f>All!#REF!</f>
        <v>#REF!</v>
      </c>
      <c r="E17" s="103" t="e">
        <f>All!#REF!</f>
        <v>#REF!</v>
      </c>
      <c r="F17" s="75" t="e">
        <f>All!#REF!</f>
        <v>#REF!</v>
      </c>
      <c r="G17" s="79" t="e">
        <f>All!#REF!</f>
        <v>#REF!</v>
      </c>
      <c r="H17" s="82"/>
      <c r="I17" s="81"/>
      <c r="J17" s="82">
        <v>417</v>
      </c>
      <c r="K17" s="81">
        <v>824</v>
      </c>
      <c r="L17" s="78">
        <v>363</v>
      </c>
      <c r="M17" s="81"/>
      <c r="N17" s="82"/>
      <c r="O17" s="81"/>
      <c r="P17" s="82"/>
      <c r="Q17" s="75"/>
    </row>
    <row r="18" spans="1:17" x14ac:dyDescent="0.3">
      <c r="A18" s="80"/>
      <c r="B18" s="91"/>
      <c r="C18" s="75"/>
      <c r="D18" s="75" t="e">
        <f>All!#REF!</f>
        <v>#REF!</v>
      </c>
      <c r="E18" s="89" t="e">
        <f>All!#REF!</f>
        <v>#REF!</v>
      </c>
      <c r="F18" s="75" t="e">
        <f>All!#REF!</f>
        <v>#REF!</v>
      </c>
      <c r="G18" s="79" t="e">
        <f>All!#REF!</f>
        <v>#REF!</v>
      </c>
      <c r="H18" s="82">
        <v>674</v>
      </c>
      <c r="I18" s="81"/>
      <c r="J18" s="82"/>
      <c r="K18" s="81"/>
      <c r="L18" s="82"/>
      <c r="M18" s="81"/>
      <c r="N18" s="82"/>
      <c r="O18" s="81"/>
      <c r="P18" s="82"/>
      <c r="Q18" s="75"/>
    </row>
    <row r="19" spans="1:17" x14ac:dyDescent="0.3">
      <c r="A19" s="80">
        <v>3</v>
      </c>
      <c r="B19" s="91"/>
      <c r="C19" s="75"/>
      <c r="D19" s="75" t="e">
        <f>All!#REF!</f>
        <v>#REF!</v>
      </c>
      <c r="E19" s="104" t="e">
        <f>All!#REF!</f>
        <v>#REF!</v>
      </c>
      <c r="F19" s="75" t="e">
        <f>All!#REF!</f>
        <v>#REF!</v>
      </c>
      <c r="G19" s="79" t="e">
        <f>All!#REF!</f>
        <v>#REF!</v>
      </c>
      <c r="H19" s="82"/>
      <c r="I19" s="81"/>
      <c r="J19" s="82">
        <v>470</v>
      </c>
      <c r="K19" s="81">
        <v>924</v>
      </c>
      <c r="L19" s="82"/>
      <c r="M19" s="81"/>
      <c r="N19" s="82"/>
      <c r="O19" s="81"/>
      <c r="P19" s="82"/>
      <c r="Q19" s="75"/>
    </row>
    <row r="20" spans="1:17" x14ac:dyDescent="0.3">
      <c r="A20" s="80"/>
      <c r="B20" s="91"/>
      <c r="C20" s="75"/>
      <c r="D20" s="75" t="e">
        <f>All!#REF!</f>
        <v>#REF!</v>
      </c>
      <c r="E20" s="75" t="e">
        <f>All!#REF!</f>
        <v>#REF!</v>
      </c>
      <c r="F20" s="75" t="e">
        <f>All!#REF!</f>
        <v>#REF!</v>
      </c>
      <c r="G20" s="79" t="e">
        <f>All!#REF!</f>
        <v>#REF!</v>
      </c>
      <c r="H20" s="82"/>
      <c r="I20" s="81"/>
      <c r="J20" s="82"/>
      <c r="K20" s="81"/>
      <c r="L20" s="82"/>
      <c r="M20" s="81"/>
      <c r="N20" s="82"/>
      <c r="O20" s="81"/>
      <c r="P20" s="82"/>
      <c r="Q20" s="75"/>
    </row>
    <row r="21" spans="1:17" x14ac:dyDescent="0.3">
      <c r="A21" s="80"/>
      <c r="B21" s="91"/>
      <c r="C21" s="75"/>
      <c r="D21" s="75" t="e">
        <f>All!#REF!</f>
        <v>#REF!</v>
      </c>
      <c r="E21" s="75" t="e">
        <f>All!#REF!</f>
        <v>#REF!</v>
      </c>
      <c r="F21" s="75" t="e">
        <f>All!#REF!</f>
        <v>#REF!</v>
      </c>
      <c r="G21" s="79" t="e">
        <f>All!#REF!</f>
        <v>#REF!</v>
      </c>
      <c r="H21" s="82"/>
      <c r="I21" s="81"/>
      <c r="J21" s="82"/>
      <c r="K21" s="81"/>
      <c r="L21" s="82"/>
      <c r="M21" s="81"/>
      <c r="N21" s="82"/>
      <c r="O21" s="81"/>
      <c r="P21" s="82"/>
      <c r="Q21" s="75"/>
    </row>
    <row r="23" spans="1:17" ht="21.6" customHeight="1" x14ac:dyDescent="0.3">
      <c r="A23" s="90" t="s">
        <v>359</v>
      </c>
      <c r="B23" s="90" t="s">
        <v>0</v>
      </c>
      <c r="C23" s="90" t="s">
        <v>4</v>
      </c>
      <c r="D23" s="90" t="s">
        <v>3</v>
      </c>
      <c r="E23" s="90" t="s">
        <v>3</v>
      </c>
      <c r="F23" s="90" t="s">
        <v>10</v>
      </c>
      <c r="G23" s="90" t="s">
        <v>358</v>
      </c>
      <c r="H23" s="85">
        <v>1</v>
      </c>
      <c r="I23" s="85">
        <v>2</v>
      </c>
      <c r="J23" s="85">
        <v>3</v>
      </c>
      <c r="K23" s="85">
        <v>4</v>
      </c>
      <c r="L23" s="85">
        <v>5</v>
      </c>
      <c r="M23" s="85">
        <v>6</v>
      </c>
      <c r="N23" s="85">
        <v>7</v>
      </c>
      <c r="O23" s="85">
        <v>8</v>
      </c>
      <c r="P23" s="85">
        <v>9</v>
      </c>
      <c r="Q23" s="85">
        <v>10</v>
      </c>
    </row>
    <row r="24" spans="1:17" x14ac:dyDescent="0.3">
      <c r="A24" s="80"/>
      <c r="B24" s="91"/>
      <c r="C24" s="75"/>
      <c r="D24" s="75" t="str">
        <f>All!C5</f>
        <v xml:space="preserve">Болотканова Айжамал </v>
      </c>
      <c r="E24" s="75" t="str">
        <f>All!D5</f>
        <v>Kubanychbekov Aidarbek</v>
      </c>
      <c r="F24" s="75" t="str">
        <f>All!E5</f>
        <v>kids</v>
      </c>
      <c r="G24" s="79">
        <f>All!F5</f>
        <v>0</v>
      </c>
      <c r="H24" s="86"/>
      <c r="I24" s="81"/>
      <c r="J24" s="86"/>
      <c r="K24" s="81"/>
      <c r="L24" s="86"/>
      <c r="M24" s="81"/>
      <c r="N24" s="86"/>
      <c r="O24" s="81"/>
      <c r="P24" s="86"/>
      <c r="Q24" s="89"/>
    </row>
    <row r="25" spans="1:17" x14ac:dyDescent="0.3">
      <c r="A25" s="80"/>
      <c r="B25" s="91"/>
      <c r="C25" s="75"/>
      <c r="D25" s="75" t="str">
        <f>All!C6</f>
        <v>Manlai TUMURBAATAR</v>
      </c>
      <c r="E25" s="75" t="str">
        <f>All!D6</f>
        <v>Matanova Akmaral</v>
      </c>
      <c r="F25" s="75" t="str">
        <f>All!E6</f>
        <v>kids</v>
      </c>
      <c r="G25" s="79">
        <f>All!F6</f>
        <v>0</v>
      </c>
      <c r="H25" s="82"/>
      <c r="I25" s="81"/>
      <c r="J25" s="82"/>
      <c r="K25" s="81"/>
      <c r="L25" s="82"/>
      <c r="M25" s="81"/>
      <c r="N25" s="82"/>
      <c r="O25" s="81"/>
      <c r="P25" s="82"/>
      <c r="Q25" s="89"/>
    </row>
    <row r="26" spans="1:17" x14ac:dyDescent="0.3">
      <c r="A26" s="80"/>
      <c r="B26" s="91"/>
      <c r="C26" s="75"/>
      <c r="D26" s="75" t="str">
        <f>All!C7</f>
        <v>Насыров Мирислам</v>
      </c>
      <c r="E26" s="75" t="str">
        <f>All!D7</f>
        <v>Azimkanova Aizirek</v>
      </c>
      <c r="F26" s="75" t="str">
        <f>All!E7</f>
        <v>kids</v>
      </c>
      <c r="G26" s="79">
        <f>All!F7</f>
        <v>0</v>
      </c>
      <c r="H26" s="82"/>
      <c r="I26" s="81"/>
      <c r="J26" s="82"/>
      <c r="K26" s="81"/>
      <c r="L26" s="82"/>
      <c r="M26" s="81"/>
      <c r="N26" s="82"/>
      <c r="O26" s="81"/>
      <c r="P26" s="82"/>
      <c r="Q26" s="89"/>
    </row>
    <row r="27" spans="1:17" x14ac:dyDescent="0.3">
      <c r="A27" s="80"/>
      <c r="B27" s="91"/>
      <c r="C27" s="75"/>
      <c r="D27" s="75" t="str">
        <f>All!C8</f>
        <v>Jumaniyuzov Behruz</v>
      </c>
      <c r="E27" s="75" t="str">
        <f>All!D8</f>
        <v>Jumaniyuzov Behruz</v>
      </c>
      <c r="F27" s="75" t="str">
        <f>All!E8</f>
        <v>kids</v>
      </c>
      <c r="G27" s="79">
        <f>All!F8</f>
        <v>0</v>
      </c>
      <c r="H27" s="82"/>
      <c r="I27" s="81"/>
      <c r="J27" s="82"/>
      <c r="K27" s="81"/>
      <c r="L27" s="82"/>
      <c r="M27" s="81"/>
      <c r="N27" s="82"/>
      <c r="O27" s="81"/>
      <c r="P27" s="82"/>
      <c r="Q27" s="89"/>
    </row>
    <row r="28" spans="1:17" x14ac:dyDescent="0.3">
      <c r="A28" s="80"/>
      <c r="B28" s="91"/>
      <c r="C28" s="75"/>
      <c r="D28" s="75" t="str">
        <f>All!C9</f>
        <v>Асанов Темирхан</v>
      </c>
      <c r="E28" s="75" t="str">
        <f>All!D9</f>
        <v>Sabahov David</v>
      </c>
      <c r="F28" s="75" t="str">
        <f>All!E9</f>
        <v>kids</v>
      </c>
      <c r="G28" s="79">
        <f>All!F9</f>
        <v>0</v>
      </c>
      <c r="H28" s="82"/>
      <c r="I28" s="81"/>
      <c r="J28" s="82"/>
      <c r="K28" s="81"/>
      <c r="L28" s="82"/>
      <c r="M28" s="81"/>
      <c r="N28" s="82"/>
      <c r="O28" s="81"/>
      <c r="P28" s="82"/>
      <c r="Q28" s="89"/>
    </row>
    <row r="30" spans="1:17" ht="23.45" customHeight="1" x14ac:dyDescent="0.3">
      <c r="A30" s="90" t="s">
        <v>359</v>
      </c>
      <c r="B30" s="90" t="s">
        <v>0</v>
      </c>
      <c r="C30" s="90" t="s">
        <v>4</v>
      </c>
      <c r="D30" s="90" t="s">
        <v>3</v>
      </c>
      <c r="E30" s="90" t="s">
        <v>3</v>
      </c>
      <c r="F30" s="90" t="s">
        <v>10</v>
      </c>
      <c r="G30" s="90" t="s">
        <v>358</v>
      </c>
      <c r="H30" s="85">
        <v>1</v>
      </c>
      <c r="I30" s="85">
        <v>2</v>
      </c>
      <c r="J30" s="85">
        <v>3</v>
      </c>
      <c r="K30" s="85">
        <v>4</v>
      </c>
      <c r="L30" s="85">
        <v>5</v>
      </c>
      <c r="M30" s="85">
        <v>6</v>
      </c>
      <c r="N30" s="85">
        <v>7</v>
      </c>
      <c r="O30" s="85">
        <v>8</v>
      </c>
      <c r="P30" s="85">
        <v>9</v>
      </c>
      <c r="Q30" s="85">
        <v>10</v>
      </c>
    </row>
    <row r="31" spans="1:17" x14ac:dyDescent="0.3">
      <c r="A31" s="80"/>
      <c r="B31" s="91"/>
      <c r="C31" s="75"/>
      <c r="D31" s="75" t="str">
        <f>All!C23</f>
        <v>Munkhbaatar ERDENEBAT</v>
      </c>
      <c r="E31" s="75" t="str">
        <f>All!D23</f>
        <v>Beishenov Abai</v>
      </c>
      <c r="F31" s="75" t="str">
        <f>All!E23</f>
        <v>Junior</v>
      </c>
      <c r="G31" s="79">
        <f>All!F23</f>
        <v>0</v>
      </c>
      <c r="H31" s="75"/>
      <c r="I31" s="75"/>
      <c r="J31" s="75"/>
      <c r="K31" s="75"/>
      <c r="L31" s="75"/>
      <c r="M31" s="75"/>
      <c r="N31" s="75"/>
      <c r="O31" s="75"/>
      <c r="P31" s="75"/>
      <c r="Q31" s="75"/>
    </row>
    <row r="32" spans="1:17" x14ac:dyDescent="0.3">
      <c r="A32" s="80"/>
      <c r="B32" s="91"/>
      <c r="C32" s="75"/>
      <c r="D32" s="75" t="str">
        <f>All!C24</f>
        <v>Турдаалиев Амир</v>
      </c>
      <c r="E32" s="75" t="str">
        <f>All!D24</f>
        <v>Turusbekov Baatyr</v>
      </c>
      <c r="F32" s="75" t="str">
        <f>All!E24</f>
        <v>Junior</v>
      </c>
      <c r="G32" s="79">
        <f>All!F24</f>
        <v>0</v>
      </c>
      <c r="H32" s="75"/>
      <c r="I32" s="75"/>
      <c r="J32" s="75"/>
      <c r="K32" s="75"/>
      <c r="L32" s="75"/>
      <c r="M32" s="75"/>
      <c r="N32" s="75"/>
      <c r="O32" s="75"/>
      <c r="P32" s="75"/>
      <c r="Q32" s="75"/>
    </row>
    <row r="33" spans="1:17" x14ac:dyDescent="0.3">
      <c r="A33" s="80"/>
      <c r="B33" s="91"/>
      <c r="C33" s="75"/>
      <c r="D33" s="75" t="str">
        <f>All!C25</f>
        <v>Chinguun DAVAANYAM</v>
      </c>
      <c r="E33" s="75" t="str">
        <f>All!D25</f>
        <v>Bolotkanova Aikanysh</v>
      </c>
      <c r="F33" s="75" t="str">
        <f>All!E25</f>
        <v>Junior</v>
      </c>
      <c r="G33" s="79">
        <f>All!F25</f>
        <v>0</v>
      </c>
      <c r="H33" s="75"/>
      <c r="I33" s="75"/>
      <c r="J33" s="75"/>
      <c r="K33" s="75"/>
      <c r="L33" s="75"/>
      <c r="M33" s="75"/>
      <c r="N33" s="75"/>
      <c r="O33" s="75"/>
      <c r="P33" s="75"/>
      <c r="Q33" s="75"/>
    </row>
    <row r="34" spans="1:17" x14ac:dyDescent="0.3">
      <c r="C34" s="78" t="s">
        <v>13</v>
      </c>
    </row>
    <row r="35" spans="1:17" ht="23.45" customHeight="1" x14ac:dyDescent="0.3">
      <c r="A35" s="90" t="s">
        <v>359</v>
      </c>
      <c r="B35" s="90" t="s">
        <v>0</v>
      </c>
      <c r="C35" s="90" t="s">
        <v>4</v>
      </c>
      <c r="D35" s="90" t="s">
        <v>3</v>
      </c>
      <c r="E35" s="90" t="s">
        <v>3</v>
      </c>
      <c r="F35" s="90" t="s">
        <v>10</v>
      </c>
      <c r="G35" s="90" t="s">
        <v>358</v>
      </c>
      <c r="H35" s="85">
        <v>1</v>
      </c>
      <c r="I35" s="85">
        <v>2</v>
      </c>
      <c r="J35" s="85">
        <v>3</v>
      </c>
      <c r="K35" s="85">
        <v>4</v>
      </c>
      <c r="L35" s="85">
        <v>5</v>
      </c>
      <c r="M35" s="85">
        <v>6</v>
      </c>
      <c r="N35" s="85">
        <v>7</v>
      </c>
      <c r="O35" s="85">
        <v>8</v>
      </c>
      <c r="P35" s="85">
        <v>9</v>
      </c>
      <c r="Q35" s="85">
        <v>10</v>
      </c>
    </row>
    <row r="36" spans="1:17" x14ac:dyDescent="0.3">
      <c r="A36" s="80"/>
      <c r="B36" s="91"/>
      <c r="C36" s="75"/>
      <c r="D36" s="75" t="str">
        <f>All!C40</f>
        <v>Бейшенов Абай</v>
      </c>
      <c r="E36" s="75" t="str">
        <f>All!D40</f>
        <v>Rakhymbekov Baiel</v>
      </c>
      <c r="F36" s="75" t="str">
        <f>All!E40</f>
        <v>senior</v>
      </c>
      <c r="G36" s="79">
        <f>All!F40</f>
        <v>0</v>
      </c>
      <c r="H36" s="75"/>
      <c r="I36" s="75"/>
      <c r="J36" s="75"/>
      <c r="K36" s="75"/>
      <c r="L36" s="75"/>
      <c r="M36" s="75"/>
      <c r="N36" s="75"/>
      <c r="O36" s="75"/>
      <c r="P36" s="75"/>
      <c r="Q36" s="75"/>
    </row>
    <row r="37" spans="1:17" x14ac:dyDescent="0.3">
      <c r="A37" s="80"/>
      <c r="B37" s="91"/>
      <c r="C37" s="75"/>
      <c r="D37" s="75" t="str">
        <f>All!C41</f>
        <v xml:space="preserve">Шакенова Элиана </v>
      </c>
      <c r="E37" s="75" t="str">
        <f>All!D41</f>
        <v>Sultanbekov Chyngyz</v>
      </c>
      <c r="F37" s="75" t="str">
        <f>All!E41</f>
        <v>senior</v>
      </c>
      <c r="G37" s="79">
        <f>All!F41</f>
        <v>0</v>
      </c>
      <c r="H37" s="75"/>
      <c r="I37" s="75"/>
      <c r="J37" s="75"/>
      <c r="K37" s="75"/>
      <c r="L37" s="75"/>
      <c r="M37" s="75"/>
      <c r="N37" s="75"/>
      <c r="O37" s="75"/>
      <c r="P37" s="75"/>
      <c r="Q37" s="75"/>
    </row>
    <row r="38" spans="1:17" x14ac:dyDescent="0.3">
      <c r="A38" s="80"/>
      <c r="B38" s="91"/>
      <c r="C38" s="75"/>
      <c r="D38" s="75" t="e">
        <f>All!#REF!</f>
        <v>#REF!</v>
      </c>
      <c r="E38" s="75" t="e">
        <f>All!#REF!</f>
        <v>#REF!</v>
      </c>
      <c r="F38" s="75" t="e">
        <f>All!#REF!</f>
        <v>#REF!</v>
      </c>
      <c r="G38" s="79" t="e">
        <f>All!#REF!</f>
        <v>#REF!</v>
      </c>
      <c r="H38" s="75"/>
      <c r="I38" s="75"/>
      <c r="J38" s="75"/>
      <c r="K38" s="75"/>
      <c r="L38" s="75"/>
      <c r="M38" s="75"/>
      <c r="N38" s="75"/>
      <c r="O38" s="75"/>
      <c r="P38" s="75"/>
      <c r="Q38" s="75"/>
    </row>
    <row r="39" spans="1:17" x14ac:dyDescent="0.3">
      <c r="A39" s="80"/>
      <c r="B39" s="91"/>
      <c r="C39" s="75"/>
      <c r="D39" s="75" t="e">
        <f>All!#REF!</f>
        <v>#REF!</v>
      </c>
      <c r="E39" s="75" t="e">
        <f>All!#REF!</f>
        <v>#REF!</v>
      </c>
      <c r="F39" s="75" t="e">
        <f>All!#REF!</f>
        <v>#REF!</v>
      </c>
      <c r="G39" s="79" t="e">
        <f>All!#REF!</f>
        <v>#REF!</v>
      </c>
      <c r="H39" s="75"/>
      <c r="I39" s="75"/>
      <c r="J39" s="75"/>
      <c r="K39" s="75"/>
      <c r="L39" s="75"/>
      <c r="M39" s="75"/>
      <c r="N39" s="75"/>
      <c r="O39" s="75"/>
      <c r="P39" s="75"/>
      <c r="Q39" s="75"/>
    </row>
    <row r="40" spans="1:17" x14ac:dyDescent="0.3">
      <c r="A40" s="80"/>
      <c r="B40" s="91"/>
      <c r="C40" s="75"/>
      <c r="D40" s="75" t="e">
        <f>All!#REF!</f>
        <v>#REF!</v>
      </c>
      <c r="E40" s="75" t="e">
        <f>All!#REF!</f>
        <v>#REF!</v>
      </c>
      <c r="F40" s="75" t="e">
        <f>All!#REF!</f>
        <v>#REF!</v>
      </c>
      <c r="G40" s="79" t="e">
        <f>All!#REF!</f>
        <v>#REF!</v>
      </c>
      <c r="H40" s="75"/>
      <c r="I40" s="75"/>
      <c r="J40" s="75"/>
      <c r="K40" s="75"/>
      <c r="L40" s="75"/>
      <c r="M40" s="75"/>
      <c r="N40" s="75"/>
      <c r="O40" s="75"/>
      <c r="P40" s="75"/>
      <c r="Q40" s="75"/>
    </row>
    <row r="41" spans="1:17" x14ac:dyDescent="0.3">
      <c r="A41" s="80"/>
      <c r="B41" s="91"/>
      <c r="C41" s="75"/>
      <c r="D41" s="75" t="e">
        <f>All!#REF!</f>
        <v>#REF!</v>
      </c>
      <c r="E41" s="75" t="e">
        <f>All!#REF!</f>
        <v>#REF!</v>
      </c>
      <c r="F41" s="75" t="e">
        <f>All!#REF!</f>
        <v>#REF!</v>
      </c>
      <c r="G41" s="79" t="e">
        <f>All!#REF!</f>
        <v>#REF!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</row>
    <row r="42" spans="1:17" x14ac:dyDescent="0.3">
      <c r="A42" s="80"/>
      <c r="B42" s="91"/>
      <c r="C42" s="75"/>
      <c r="D42" s="75" t="e">
        <f>All!#REF!</f>
        <v>#REF!</v>
      </c>
      <c r="E42" s="75" t="e">
        <f>All!#REF!</f>
        <v>#REF!</v>
      </c>
      <c r="F42" s="75" t="e">
        <f>All!#REF!</f>
        <v>#REF!</v>
      </c>
      <c r="G42" s="79" t="e">
        <f>All!#REF!</f>
        <v>#REF!</v>
      </c>
      <c r="H42" s="75"/>
      <c r="I42" s="75"/>
      <c r="J42" s="75"/>
      <c r="K42" s="75"/>
      <c r="L42" s="75"/>
      <c r="M42" s="75"/>
      <c r="N42" s="75"/>
      <c r="O42" s="75"/>
      <c r="P42" s="75"/>
      <c r="Q42" s="75"/>
    </row>
    <row r="44" spans="1:17" ht="23.45" customHeight="1" x14ac:dyDescent="0.3">
      <c r="A44" s="90" t="s">
        <v>359</v>
      </c>
      <c r="B44" s="90" t="s">
        <v>0</v>
      </c>
      <c r="C44" s="90" t="s">
        <v>4</v>
      </c>
      <c r="D44" s="90" t="s">
        <v>3</v>
      </c>
      <c r="E44" s="90" t="s">
        <v>3</v>
      </c>
      <c r="F44" s="90" t="s">
        <v>10</v>
      </c>
      <c r="G44" s="90" t="s">
        <v>358</v>
      </c>
      <c r="H44" s="85">
        <v>1</v>
      </c>
      <c r="I44" s="85">
        <v>2</v>
      </c>
      <c r="J44" s="85">
        <v>3</v>
      </c>
      <c r="K44" s="85">
        <v>4</v>
      </c>
      <c r="L44" s="85">
        <v>5</v>
      </c>
      <c r="M44" s="85">
        <v>6</v>
      </c>
      <c r="N44" s="85">
        <v>7</v>
      </c>
      <c r="O44" s="85">
        <v>8</v>
      </c>
      <c r="P44" s="85">
        <v>9</v>
      </c>
      <c r="Q44" s="85">
        <v>10</v>
      </c>
    </row>
    <row r="45" spans="1:17" x14ac:dyDescent="0.3">
      <c r="A45" s="80"/>
      <c r="B45" s="91"/>
      <c r="C45" s="75"/>
      <c r="D45" s="75" t="e">
        <f>All!#REF!</f>
        <v>#REF!</v>
      </c>
      <c r="E45" s="75" t="e">
        <f>All!#REF!</f>
        <v>#REF!</v>
      </c>
      <c r="F45" s="75" t="e">
        <f>All!#REF!</f>
        <v>#REF!</v>
      </c>
      <c r="G45" s="79" t="e">
        <f>All!#REF!</f>
        <v>#REF!</v>
      </c>
      <c r="H45" s="75"/>
      <c r="I45" s="75"/>
      <c r="J45" s="75"/>
      <c r="K45" s="75"/>
      <c r="L45" s="75"/>
      <c r="M45" s="75"/>
      <c r="N45" s="75"/>
      <c r="O45" s="75"/>
      <c r="P45" s="75"/>
      <c r="Q45" s="75"/>
    </row>
    <row r="46" spans="1:17" x14ac:dyDescent="0.3">
      <c r="A46" s="80"/>
      <c r="B46" s="91"/>
      <c r="C46" s="75"/>
      <c r="D46" s="75" t="e">
        <f>All!#REF!</f>
        <v>#REF!</v>
      </c>
      <c r="E46" s="75" t="e">
        <f>All!#REF!</f>
        <v>#REF!</v>
      </c>
      <c r="F46" s="75" t="e">
        <f>All!#REF!</f>
        <v>#REF!</v>
      </c>
      <c r="G46" s="79" t="e">
        <f>All!#REF!</f>
        <v>#REF!</v>
      </c>
      <c r="H46" s="75"/>
      <c r="I46" s="75"/>
      <c r="J46" s="75"/>
      <c r="K46" s="75"/>
      <c r="L46" s="75"/>
      <c r="M46" s="75"/>
      <c r="N46" s="75"/>
      <c r="O46" s="75"/>
      <c r="P46" s="75"/>
      <c r="Q46" s="75"/>
    </row>
    <row r="47" spans="1:17" x14ac:dyDescent="0.3">
      <c r="A47" s="80"/>
      <c r="B47" s="91"/>
      <c r="C47" s="75"/>
      <c r="D47" s="75" t="e">
        <f>All!#REF!</f>
        <v>#REF!</v>
      </c>
      <c r="E47" s="75" t="e">
        <f>All!#REF!</f>
        <v>#REF!</v>
      </c>
      <c r="F47" s="75" t="e">
        <f>All!#REF!</f>
        <v>#REF!</v>
      </c>
      <c r="G47" s="79" t="e">
        <f>All!#REF!</f>
        <v>#REF!</v>
      </c>
      <c r="H47" s="75"/>
      <c r="I47" s="75"/>
      <c r="J47" s="75"/>
      <c r="K47" s="75"/>
      <c r="L47" s="75"/>
      <c r="M47" s="75"/>
      <c r="N47" s="75"/>
      <c r="O47" s="75"/>
      <c r="P47" s="75"/>
      <c r="Q47" s="75"/>
    </row>
    <row r="48" spans="1:17" x14ac:dyDescent="0.3">
      <c r="A48" s="80"/>
      <c r="B48" s="91"/>
      <c r="C48" s="75"/>
      <c r="D48" s="75" t="e">
        <f>All!#REF!</f>
        <v>#REF!</v>
      </c>
      <c r="E48" s="75" t="e">
        <f>All!#REF!</f>
        <v>#REF!</v>
      </c>
      <c r="F48" s="75" t="e">
        <f>All!#REF!</f>
        <v>#REF!</v>
      </c>
      <c r="G48" s="79" t="e">
        <f>All!#REF!</f>
        <v>#REF!</v>
      </c>
      <c r="H48" s="75"/>
      <c r="I48" s="75"/>
      <c r="J48" s="75"/>
      <c r="K48" s="75"/>
      <c r="L48" s="75"/>
      <c r="M48" s="75"/>
      <c r="N48" s="75"/>
      <c r="O48" s="75"/>
      <c r="P48" s="75"/>
      <c r="Q48" s="75"/>
    </row>
    <row r="49" spans="1:17" x14ac:dyDescent="0.3">
      <c r="A49" s="80"/>
      <c r="B49" s="91"/>
      <c r="C49" s="75"/>
      <c r="D49" s="75" t="e">
        <f>All!#REF!</f>
        <v>#REF!</v>
      </c>
      <c r="E49" s="75" t="e">
        <f>All!#REF!</f>
        <v>#REF!</v>
      </c>
      <c r="F49" s="75" t="e">
        <f>All!#REF!</f>
        <v>#REF!</v>
      </c>
      <c r="G49" s="79" t="e">
        <f>All!#REF!</f>
        <v>#REF!</v>
      </c>
      <c r="H49" s="75"/>
      <c r="I49" s="75"/>
      <c r="J49" s="75"/>
      <c r="K49" s="75"/>
      <c r="L49" s="75"/>
      <c r="M49" s="75"/>
      <c r="N49" s="75"/>
      <c r="O49" s="75"/>
      <c r="P49" s="75"/>
      <c r="Q49" s="75"/>
    </row>
    <row r="50" spans="1:17" x14ac:dyDescent="0.3">
      <c r="A50" s="80"/>
      <c r="B50" s="91"/>
      <c r="C50" s="75"/>
      <c r="D50" s="75" t="e">
        <f>All!#REF!</f>
        <v>#REF!</v>
      </c>
      <c r="E50" s="75" t="e">
        <f>All!#REF!</f>
        <v>#REF!</v>
      </c>
      <c r="F50" s="75" t="e">
        <f>All!#REF!</f>
        <v>#REF!</v>
      </c>
      <c r="G50" s="79" t="e">
        <f>All!#REF!</f>
        <v>#REF!</v>
      </c>
      <c r="H50" s="75"/>
      <c r="I50" s="75"/>
      <c r="J50" s="75"/>
      <c r="K50" s="75"/>
      <c r="L50" s="75"/>
      <c r="M50" s="75"/>
      <c r="N50" s="75"/>
      <c r="O50" s="75"/>
      <c r="P50" s="75"/>
      <c r="Q50" s="75"/>
    </row>
    <row r="51" spans="1:17" x14ac:dyDescent="0.3">
      <c r="A51" s="80"/>
      <c r="B51" s="91"/>
      <c r="C51" s="75"/>
      <c r="D51" s="75" t="e">
        <f>All!#REF!</f>
        <v>#REF!</v>
      </c>
      <c r="E51" s="75" t="e">
        <f>All!#REF!</f>
        <v>#REF!</v>
      </c>
      <c r="F51" s="75" t="e">
        <f>All!#REF!</f>
        <v>#REF!</v>
      </c>
      <c r="G51" s="79" t="e">
        <f>All!#REF!</f>
        <v>#REF!</v>
      </c>
      <c r="H51" s="75"/>
      <c r="I51" s="75"/>
      <c r="J51" s="75"/>
      <c r="K51" s="75"/>
      <c r="L51" s="75"/>
      <c r="M51" s="75"/>
      <c r="N51" s="75"/>
      <c r="O51" s="75"/>
      <c r="P51" s="75"/>
      <c r="Q51" s="75"/>
    </row>
    <row r="52" spans="1:17" x14ac:dyDescent="0.3">
      <c r="C52" s="78" t="s">
        <v>13</v>
      </c>
    </row>
  </sheetData>
  <sortState xmlns:xlrd2="http://schemas.microsoft.com/office/spreadsheetml/2017/richdata2" ref="A15:Q21">
    <sortCondition descending="1" ref="G15:G21"/>
  </sortState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EB7B-DA6D-48F1-9EEC-7E4BE5A99D13}">
  <sheetPr codeName="Лист8"/>
  <dimension ref="A1:U75"/>
  <sheetViews>
    <sheetView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V8" sqref="V8"/>
    </sheetView>
  </sheetViews>
  <sheetFormatPr defaultRowHeight="15" x14ac:dyDescent="0.25"/>
  <cols>
    <col min="1" max="1" width="3.28515625" customWidth="1"/>
    <col min="2" max="2" width="25.7109375" customWidth="1"/>
    <col min="3" max="3" width="25" customWidth="1"/>
    <col min="4" max="4" width="23.42578125" hidden="1" customWidth="1"/>
    <col min="5" max="5" width="8.7109375" customWidth="1"/>
    <col min="6" max="7" width="7.7109375" customWidth="1"/>
    <col min="8" max="8" width="3.7109375" customWidth="1"/>
    <col min="9" max="9" width="7.7109375" customWidth="1"/>
    <col min="10" max="10" width="3.7109375" customWidth="1"/>
    <col min="11" max="11" width="7.7109375" customWidth="1"/>
    <col min="12" max="12" width="3.7109375" customWidth="1"/>
    <col min="13" max="13" width="7.7109375" customWidth="1"/>
    <col min="14" max="14" width="3.7109375" customWidth="1"/>
    <col min="15" max="15" width="7.7109375" customWidth="1"/>
    <col min="16" max="16" width="3.7109375" customWidth="1"/>
    <col min="17" max="17" width="7.7109375" customWidth="1"/>
    <col min="18" max="18" width="3.7109375" customWidth="1"/>
  </cols>
  <sheetData>
    <row r="1" spans="1:18" ht="19.899999999999999" customHeight="1" x14ac:dyDescent="0.25">
      <c r="A1" s="134" t="s">
        <v>0</v>
      </c>
      <c r="B1" s="134" t="s">
        <v>4</v>
      </c>
      <c r="C1" s="136" t="s">
        <v>3</v>
      </c>
      <c r="D1" s="36"/>
      <c r="E1" s="136" t="s">
        <v>10</v>
      </c>
      <c r="F1" s="139" t="s">
        <v>11</v>
      </c>
      <c r="G1" s="128" t="s">
        <v>6</v>
      </c>
      <c r="H1" s="129"/>
      <c r="I1" s="128" t="s">
        <v>7</v>
      </c>
      <c r="J1" s="129"/>
      <c r="K1" s="128" t="s">
        <v>8</v>
      </c>
      <c r="L1" s="129"/>
      <c r="M1" s="130" t="s">
        <v>6</v>
      </c>
      <c r="N1" s="131"/>
      <c r="O1" s="130" t="s">
        <v>7</v>
      </c>
      <c r="P1" s="131"/>
      <c r="Q1" s="130" t="s">
        <v>8</v>
      </c>
      <c r="R1" s="131"/>
    </row>
    <row r="2" spans="1:18" ht="15" customHeight="1" x14ac:dyDescent="0.25">
      <c r="A2" s="135"/>
      <c r="B2" s="135"/>
      <c r="C2" s="137"/>
      <c r="D2" s="37" t="s">
        <v>3</v>
      </c>
      <c r="E2" s="137"/>
      <c r="F2" s="140"/>
      <c r="G2" s="47" t="s">
        <v>2</v>
      </c>
      <c r="H2" s="47" t="s">
        <v>5</v>
      </c>
      <c r="I2" s="47" t="s">
        <v>2</v>
      </c>
      <c r="J2" s="47" t="s">
        <v>5</v>
      </c>
      <c r="K2" s="47" t="s">
        <v>2</v>
      </c>
      <c r="L2" s="47" t="s">
        <v>5</v>
      </c>
      <c r="M2" s="47" t="s">
        <v>2</v>
      </c>
      <c r="N2" s="47" t="s">
        <v>5</v>
      </c>
      <c r="O2" s="47" t="s">
        <v>2</v>
      </c>
      <c r="P2" s="47" t="s">
        <v>5</v>
      </c>
      <c r="Q2" s="47" t="s">
        <v>2</v>
      </c>
      <c r="R2" s="47" t="s">
        <v>5</v>
      </c>
    </row>
    <row r="3" spans="1:18" ht="15" customHeight="1" x14ac:dyDescent="0.25">
      <c r="A3" s="124" t="s">
        <v>174</v>
      </c>
      <c r="B3" s="125"/>
      <c r="C3" s="138"/>
      <c r="D3" s="39"/>
      <c r="E3" s="138"/>
      <c r="F3" s="141"/>
      <c r="G3" s="126"/>
      <c r="H3" s="127"/>
      <c r="I3" s="126"/>
      <c r="J3" s="127"/>
      <c r="K3" s="126"/>
      <c r="L3" s="127"/>
      <c r="M3" s="126"/>
      <c r="N3" s="127"/>
      <c r="O3" s="126"/>
      <c r="P3" s="127"/>
      <c r="Q3" s="126"/>
      <c r="R3" s="127"/>
    </row>
    <row r="4" spans="1:18" x14ac:dyDescent="0.25">
      <c r="A4" s="16">
        <v>1</v>
      </c>
      <c r="B4" s="41" t="s">
        <v>32</v>
      </c>
      <c r="C4" s="17" t="s">
        <v>175</v>
      </c>
      <c r="D4" s="41" t="s">
        <v>176</v>
      </c>
      <c r="E4" s="48" t="s">
        <v>1</v>
      </c>
      <c r="F4" s="42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1:18" x14ac:dyDescent="0.25">
      <c r="A5" s="16">
        <v>2</v>
      </c>
      <c r="B5" s="41" t="s">
        <v>122</v>
      </c>
      <c r="C5" s="17" t="s">
        <v>210</v>
      </c>
      <c r="D5" s="41" t="s">
        <v>211</v>
      </c>
      <c r="E5" s="48" t="s">
        <v>1</v>
      </c>
      <c r="F5" s="42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</row>
    <row r="6" spans="1:18" x14ac:dyDescent="0.25">
      <c r="A6" s="16">
        <v>3</v>
      </c>
      <c r="B6" s="41" t="s">
        <v>32</v>
      </c>
      <c r="C6" s="17" t="s">
        <v>177</v>
      </c>
      <c r="D6" s="41" t="s">
        <v>178</v>
      </c>
      <c r="E6" s="48" t="s">
        <v>1</v>
      </c>
      <c r="F6" s="42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</row>
    <row r="7" spans="1:18" x14ac:dyDescent="0.25">
      <c r="A7" s="16">
        <v>4</v>
      </c>
      <c r="B7" s="41" t="s">
        <v>119</v>
      </c>
      <c r="C7" s="17" t="s">
        <v>204</v>
      </c>
      <c r="D7" s="41" t="s">
        <v>205</v>
      </c>
      <c r="E7" s="48" t="s">
        <v>1</v>
      </c>
      <c r="F7" s="42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</row>
    <row r="8" spans="1:18" ht="16.149999999999999" customHeight="1" x14ac:dyDescent="0.25">
      <c r="A8" s="16">
        <v>5</v>
      </c>
      <c r="B8" s="41" t="s">
        <v>32</v>
      </c>
      <c r="C8" s="17" t="s">
        <v>179</v>
      </c>
      <c r="D8" s="41" t="s">
        <v>180</v>
      </c>
      <c r="E8" s="48" t="s">
        <v>1</v>
      </c>
      <c r="F8" s="42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</row>
    <row r="9" spans="1:18" x14ac:dyDescent="0.25">
      <c r="A9" s="16">
        <v>6</v>
      </c>
      <c r="B9" s="41" t="s">
        <v>122</v>
      </c>
      <c r="C9" s="17" t="s">
        <v>212</v>
      </c>
      <c r="D9" s="41" t="s">
        <v>213</v>
      </c>
      <c r="E9" s="48" t="s">
        <v>1</v>
      </c>
      <c r="F9" s="42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</row>
    <row r="10" spans="1:18" x14ac:dyDescent="0.25">
      <c r="A10" s="16">
        <v>7</v>
      </c>
      <c r="B10" s="41" t="s">
        <v>32</v>
      </c>
      <c r="C10" s="17" t="s">
        <v>181</v>
      </c>
      <c r="D10" s="41" t="s">
        <v>182</v>
      </c>
      <c r="E10" s="48" t="s">
        <v>1</v>
      </c>
      <c r="F10" s="42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</row>
    <row r="11" spans="1:18" x14ac:dyDescent="0.25">
      <c r="A11" s="16">
        <v>8</v>
      </c>
      <c r="B11" s="41" t="s">
        <v>102</v>
      </c>
      <c r="C11" s="17" t="s">
        <v>193</v>
      </c>
      <c r="D11" s="41" t="s">
        <v>194</v>
      </c>
      <c r="E11" s="48" t="s">
        <v>1</v>
      </c>
      <c r="F11" s="42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</row>
    <row r="12" spans="1:18" x14ac:dyDescent="0.25">
      <c r="A12" s="50"/>
      <c r="B12" s="51"/>
      <c r="C12" s="52"/>
      <c r="D12" s="45"/>
      <c r="E12" s="49"/>
      <c r="F12" s="49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</row>
    <row r="13" spans="1:18" x14ac:dyDescent="0.25">
      <c r="A13" s="124" t="s">
        <v>174</v>
      </c>
      <c r="B13" s="125"/>
      <c r="C13" s="18"/>
      <c r="D13" s="68"/>
      <c r="E13" s="67"/>
      <c r="F13" s="46"/>
      <c r="G13" s="126"/>
      <c r="H13" s="127"/>
      <c r="I13" s="126"/>
      <c r="J13" s="127"/>
      <c r="K13" s="126"/>
      <c r="L13" s="127"/>
      <c r="M13" s="126"/>
      <c r="N13" s="127"/>
      <c r="O13" s="126"/>
      <c r="P13" s="127"/>
      <c r="Q13" s="126"/>
      <c r="R13" s="127"/>
    </row>
    <row r="14" spans="1:18" x14ac:dyDescent="0.25">
      <c r="A14" s="28">
        <v>9</v>
      </c>
      <c r="B14" s="41" t="s">
        <v>32</v>
      </c>
      <c r="C14" s="17" t="s">
        <v>185</v>
      </c>
      <c r="D14" s="41" t="s">
        <v>186</v>
      </c>
      <c r="E14" s="48" t="s">
        <v>1</v>
      </c>
      <c r="F14" s="42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</row>
    <row r="15" spans="1:18" ht="14.45" customHeight="1" x14ac:dyDescent="0.25">
      <c r="A15" s="28">
        <v>10</v>
      </c>
      <c r="B15" s="41" t="s">
        <v>35</v>
      </c>
      <c r="C15" s="17" t="s">
        <v>199</v>
      </c>
      <c r="D15" s="41" t="s">
        <v>200</v>
      </c>
      <c r="E15" s="48" t="s">
        <v>1</v>
      </c>
      <c r="F15" s="42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</row>
    <row r="16" spans="1:18" x14ac:dyDescent="0.25">
      <c r="A16" s="28">
        <v>11</v>
      </c>
      <c r="B16" s="41" t="s">
        <v>119</v>
      </c>
      <c r="C16" s="17" t="s">
        <v>206</v>
      </c>
      <c r="D16" s="41" t="s">
        <v>207</v>
      </c>
      <c r="E16" s="48" t="s">
        <v>1</v>
      </c>
      <c r="F16" s="42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</row>
    <row r="17" spans="1:21" x14ac:dyDescent="0.25">
      <c r="A17" s="28">
        <v>12</v>
      </c>
      <c r="B17" s="41" t="s">
        <v>32</v>
      </c>
      <c r="C17" s="17" t="s">
        <v>187</v>
      </c>
      <c r="D17" s="41" t="s">
        <v>188</v>
      </c>
      <c r="E17" s="48" t="s">
        <v>1</v>
      </c>
      <c r="F17" s="42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T17" t="s">
        <v>13</v>
      </c>
    </row>
    <row r="18" spans="1:21" x14ac:dyDescent="0.25">
      <c r="A18" s="28">
        <v>13</v>
      </c>
      <c r="B18" s="41" t="s">
        <v>122</v>
      </c>
      <c r="C18" s="17" t="s">
        <v>214</v>
      </c>
      <c r="D18" s="41" t="s">
        <v>215</v>
      </c>
      <c r="E18" s="48" t="s">
        <v>1</v>
      </c>
      <c r="F18" s="42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</row>
    <row r="19" spans="1:21" x14ac:dyDescent="0.25">
      <c r="A19" s="28">
        <v>14</v>
      </c>
      <c r="B19" s="41" t="s">
        <v>21</v>
      </c>
      <c r="C19" s="17" t="s">
        <v>218</v>
      </c>
      <c r="D19" s="41" t="s">
        <v>219</v>
      </c>
      <c r="E19" s="48" t="s">
        <v>1</v>
      </c>
      <c r="F19" s="42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</row>
    <row r="20" spans="1:21" x14ac:dyDescent="0.25">
      <c r="A20" s="28">
        <v>15</v>
      </c>
      <c r="B20" s="41" t="s">
        <v>114</v>
      </c>
      <c r="C20" s="17" t="s">
        <v>197</v>
      </c>
      <c r="D20" s="41" t="s">
        <v>198</v>
      </c>
      <c r="E20" s="48" t="s">
        <v>1</v>
      </c>
      <c r="F20" s="42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</row>
    <row r="21" spans="1:21" x14ac:dyDescent="0.25">
      <c r="A21" s="28">
        <v>16</v>
      </c>
      <c r="B21" s="41" t="s">
        <v>119</v>
      </c>
      <c r="C21" s="17" t="s">
        <v>208</v>
      </c>
      <c r="D21" s="41" t="s">
        <v>209</v>
      </c>
      <c r="E21" s="48" t="s">
        <v>1</v>
      </c>
      <c r="F21" s="42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</row>
    <row r="22" spans="1:21" x14ac:dyDescent="0.25">
      <c r="A22" s="50"/>
      <c r="B22" s="51"/>
      <c r="C22" s="52"/>
      <c r="D22" s="45"/>
      <c r="E22" s="49"/>
      <c r="F22" s="49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</row>
    <row r="23" spans="1:21" x14ac:dyDescent="0.25">
      <c r="A23" s="124" t="s">
        <v>174</v>
      </c>
      <c r="B23" s="125"/>
      <c r="C23" s="18"/>
      <c r="D23" s="68"/>
      <c r="E23" s="67"/>
      <c r="F23" s="46"/>
      <c r="G23" s="126"/>
      <c r="H23" s="127"/>
      <c r="I23" s="126"/>
      <c r="J23" s="127"/>
      <c r="K23" s="126"/>
      <c r="L23" s="127"/>
      <c r="M23" s="126"/>
      <c r="N23" s="127"/>
      <c r="O23" s="126"/>
      <c r="P23" s="127"/>
      <c r="Q23" s="126"/>
      <c r="R23" s="127"/>
    </row>
    <row r="24" spans="1:21" x14ac:dyDescent="0.25">
      <c r="A24" s="16">
        <v>17</v>
      </c>
      <c r="B24" s="41" t="s">
        <v>32</v>
      </c>
      <c r="C24" s="17" t="s">
        <v>191</v>
      </c>
      <c r="D24" s="41" t="s">
        <v>192</v>
      </c>
      <c r="E24" s="48" t="s">
        <v>1</v>
      </c>
      <c r="F24" s="42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</row>
    <row r="25" spans="1:21" x14ac:dyDescent="0.25">
      <c r="A25" s="16">
        <v>18</v>
      </c>
      <c r="B25" s="41" t="s">
        <v>122</v>
      </c>
      <c r="C25" s="17" t="s">
        <v>216</v>
      </c>
      <c r="D25" s="41" t="s">
        <v>217</v>
      </c>
      <c r="E25" s="48" t="s">
        <v>1</v>
      </c>
      <c r="F25" s="42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</row>
    <row r="26" spans="1:21" x14ac:dyDescent="0.25">
      <c r="A26" s="16">
        <v>19</v>
      </c>
      <c r="B26" s="41" t="s">
        <v>32</v>
      </c>
      <c r="C26" s="17" t="s">
        <v>183</v>
      </c>
      <c r="D26" s="41" t="s">
        <v>184</v>
      </c>
      <c r="E26" s="48" t="s">
        <v>1</v>
      </c>
      <c r="F26" s="42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</row>
    <row r="27" spans="1:21" x14ac:dyDescent="0.25">
      <c r="A27" s="16">
        <v>20</v>
      </c>
      <c r="B27" s="41" t="s">
        <v>201</v>
      </c>
      <c r="C27" s="17" t="s">
        <v>202</v>
      </c>
      <c r="D27" s="41" t="s">
        <v>203</v>
      </c>
      <c r="E27" s="48" t="s">
        <v>1</v>
      </c>
      <c r="F27" s="42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</row>
    <row r="28" spans="1:21" x14ac:dyDescent="0.25">
      <c r="A28" s="16">
        <v>21</v>
      </c>
      <c r="B28" s="41" t="s">
        <v>32</v>
      </c>
      <c r="C28" s="17" t="s">
        <v>189</v>
      </c>
      <c r="D28" s="41" t="s">
        <v>190</v>
      </c>
      <c r="E28" s="48" t="s">
        <v>1</v>
      </c>
      <c r="F28" s="42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</row>
    <row r="29" spans="1:21" x14ac:dyDescent="0.25">
      <c r="A29" s="16">
        <v>22</v>
      </c>
      <c r="B29" s="41" t="s">
        <v>111</v>
      </c>
      <c r="C29" s="17" t="s">
        <v>195</v>
      </c>
      <c r="D29" s="41" t="s">
        <v>196</v>
      </c>
      <c r="E29" s="48" t="s">
        <v>1</v>
      </c>
      <c r="F29" s="42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</row>
    <row r="30" spans="1:21" x14ac:dyDescent="0.25">
      <c r="A30" s="50"/>
      <c r="B30" s="51"/>
      <c r="C30" s="52"/>
      <c r="D30" s="45"/>
      <c r="E30" s="49"/>
      <c r="F30" s="49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U30" t="s">
        <v>13</v>
      </c>
    </row>
    <row r="31" spans="1:21" x14ac:dyDescent="0.25">
      <c r="A31" s="59"/>
      <c r="B31" s="60"/>
      <c r="C31" s="61"/>
      <c r="D31" s="62"/>
      <c r="E31" s="63"/>
      <c r="F31" s="63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</row>
    <row r="32" spans="1:21" s="35" customFormat="1" x14ac:dyDescent="0.25">
      <c r="A32" s="59"/>
      <c r="B32" s="60"/>
      <c r="C32" s="61"/>
      <c r="D32" s="62"/>
      <c r="E32" s="63"/>
      <c r="F32" s="63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</row>
    <row r="33" spans="1:20" s="35" customFormat="1" x14ac:dyDescent="0.25">
      <c r="A33" s="50"/>
      <c r="B33" s="51"/>
      <c r="C33" s="52"/>
      <c r="D33" s="45"/>
      <c r="E33" s="49"/>
      <c r="F33" s="49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</row>
    <row r="34" spans="1:20" x14ac:dyDescent="0.25">
      <c r="A34" s="142" t="s">
        <v>174</v>
      </c>
      <c r="B34" s="142"/>
      <c r="C34" s="69"/>
      <c r="D34" s="70"/>
      <c r="E34" s="71"/>
      <c r="F34" s="64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</row>
    <row r="35" spans="1:20" x14ac:dyDescent="0.25">
      <c r="A35" s="16">
        <v>23</v>
      </c>
      <c r="B35" s="41" t="s">
        <v>14</v>
      </c>
      <c r="C35" s="17" t="s">
        <v>220</v>
      </c>
      <c r="D35" s="41" t="s">
        <v>221</v>
      </c>
      <c r="E35" s="48" t="s">
        <v>17</v>
      </c>
      <c r="F35" s="42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T35" t="s">
        <v>13</v>
      </c>
    </row>
    <row r="36" spans="1:20" x14ac:dyDescent="0.25">
      <c r="A36" s="16">
        <v>24</v>
      </c>
      <c r="B36" s="41" t="s">
        <v>40</v>
      </c>
      <c r="C36" s="17" t="s">
        <v>222</v>
      </c>
      <c r="D36" s="41" t="s">
        <v>223</v>
      </c>
      <c r="E36" s="48" t="s">
        <v>17</v>
      </c>
      <c r="F36" s="42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</row>
    <row r="37" spans="1:20" x14ac:dyDescent="0.25">
      <c r="A37" s="16">
        <v>25</v>
      </c>
      <c r="B37" s="41" t="s">
        <v>102</v>
      </c>
      <c r="C37" s="17" t="s">
        <v>224</v>
      </c>
      <c r="D37" s="41" t="s">
        <v>225</v>
      </c>
      <c r="E37" s="48" t="s">
        <v>17</v>
      </c>
      <c r="F37" s="42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</row>
    <row r="38" spans="1:20" x14ac:dyDescent="0.25">
      <c r="A38" s="16">
        <v>26</v>
      </c>
      <c r="B38" s="41" t="s">
        <v>35</v>
      </c>
      <c r="C38" s="17" t="s">
        <v>228</v>
      </c>
      <c r="D38" s="41" t="s">
        <v>229</v>
      </c>
      <c r="E38" s="48" t="s">
        <v>17</v>
      </c>
      <c r="F38" s="42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</row>
    <row r="39" spans="1:20" x14ac:dyDescent="0.25">
      <c r="A39" s="16">
        <v>27</v>
      </c>
      <c r="B39" s="41" t="s">
        <v>144</v>
      </c>
      <c r="C39" s="17" t="s">
        <v>239</v>
      </c>
      <c r="D39" s="41" t="s">
        <v>240</v>
      </c>
      <c r="E39" s="48" t="s">
        <v>17</v>
      </c>
      <c r="F39" s="42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</row>
    <row r="40" spans="1:20" x14ac:dyDescent="0.25">
      <c r="A40" s="16">
        <v>28</v>
      </c>
      <c r="B40" s="41" t="s">
        <v>21</v>
      </c>
      <c r="C40" s="17" t="s">
        <v>243</v>
      </c>
      <c r="D40" s="41" t="s">
        <v>244</v>
      </c>
      <c r="E40" s="48" t="s">
        <v>17</v>
      </c>
      <c r="F40" s="42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</row>
    <row r="41" spans="1:20" x14ac:dyDescent="0.25">
      <c r="A41" s="16">
        <v>29</v>
      </c>
      <c r="B41" s="41" t="s">
        <v>141</v>
      </c>
      <c r="C41" s="17" t="s">
        <v>234</v>
      </c>
      <c r="D41" s="41" t="s">
        <v>235</v>
      </c>
      <c r="E41" s="48" t="s">
        <v>17</v>
      </c>
      <c r="F41" s="42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</row>
    <row r="42" spans="1:20" x14ac:dyDescent="0.25">
      <c r="A42" s="50"/>
      <c r="B42" s="51"/>
      <c r="C42" s="52"/>
      <c r="D42" s="45"/>
      <c r="E42" s="49"/>
      <c r="F42" s="49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</row>
    <row r="43" spans="1:20" x14ac:dyDescent="0.25">
      <c r="A43" s="124" t="s">
        <v>174</v>
      </c>
      <c r="B43" s="125"/>
      <c r="C43" s="18"/>
      <c r="D43" s="68"/>
      <c r="E43" s="67"/>
      <c r="F43" s="46"/>
      <c r="G43" s="126"/>
      <c r="H43" s="127"/>
      <c r="I43" s="126"/>
      <c r="J43" s="127"/>
      <c r="K43" s="126"/>
      <c r="L43" s="127"/>
      <c r="M43" s="126"/>
      <c r="N43" s="127"/>
      <c r="O43" s="126"/>
      <c r="P43" s="127"/>
      <c r="Q43" s="126"/>
      <c r="R43" s="127"/>
    </row>
    <row r="44" spans="1:20" x14ac:dyDescent="0.25">
      <c r="A44" s="16">
        <v>30</v>
      </c>
      <c r="B44" s="41" t="s">
        <v>102</v>
      </c>
      <c r="C44" s="17" t="s">
        <v>226</v>
      </c>
      <c r="D44" s="41" t="s">
        <v>227</v>
      </c>
      <c r="E44" s="48" t="s">
        <v>17</v>
      </c>
      <c r="F44" s="42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</row>
    <row r="45" spans="1:20" x14ac:dyDescent="0.25">
      <c r="A45" s="16">
        <v>31</v>
      </c>
      <c r="B45" s="41" t="s">
        <v>35</v>
      </c>
      <c r="C45" s="17" t="s">
        <v>230</v>
      </c>
      <c r="D45" s="41" t="s">
        <v>231</v>
      </c>
      <c r="E45" s="48" t="s">
        <v>17</v>
      </c>
      <c r="F45" s="42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</row>
    <row r="46" spans="1:20" x14ac:dyDescent="0.25">
      <c r="A46" s="16">
        <v>32</v>
      </c>
      <c r="B46" s="41" t="s">
        <v>201</v>
      </c>
      <c r="C46" s="17" t="s">
        <v>232</v>
      </c>
      <c r="D46" s="41" t="s">
        <v>233</v>
      </c>
      <c r="E46" s="48" t="s">
        <v>17</v>
      </c>
      <c r="F46" s="42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</row>
    <row r="47" spans="1:20" x14ac:dyDescent="0.25">
      <c r="A47" s="16">
        <v>33</v>
      </c>
      <c r="B47" s="41" t="s">
        <v>236</v>
      </c>
      <c r="C47" s="17" t="s">
        <v>237</v>
      </c>
      <c r="D47" s="41" t="s">
        <v>238</v>
      </c>
      <c r="E47" s="48" t="s">
        <v>17</v>
      </c>
      <c r="F47" s="42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</row>
    <row r="48" spans="1:20" x14ac:dyDescent="0.25">
      <c r="A48" s="16">
        <v>34</v>
      </c>
      <c r="B48" s="41" t="s">
        <v>144</v>
      </c>
      <c r="C48" s="17" t="s">
        <v>241</v>
      </c>
      <c r="D48" s="41" t="s">
        <v>242</v>
      </c>
      <c r="E48" s="48" t="s">
        <v>17</v>
      </c>
      <c r="F48" s="42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</row>
    <row r="49" spans="1:18" x14ac:dyDescent="0.25">
      <c r="A49" s="16">
        <v>35</v>
      </c>
      <c r="B49" s="41" t="s">
        <v>21</v>
      </c>
      <c r="C49" s="17" t="s">
        <v>245</v>
      </c>
      <c r="D49" s="41" t="s">
        <v>246</v>
      </c>
      <c r="E49" s="48" t="s">
        <v>17</v>
      </c>
      <c r="F49" s="42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</row>
    <row r="50" spans="1:18" x14ac:dyDescent="0.25">
      <c r="A50" s="50"/>
      <c r="B50" s="51"/>
      <c r="C50" s="52"/>
      <c r="D50" s="45"/>
      <c r="E50" s="49"/>
      <c r="F50" s="49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</row>
    <row r="51" spans="1:18" s="35" customFormat="1" x14ac:dyDescent="0.25">
      <c r="A51" s="124" t="s">
        <v>174</v>
      </c>
      <c r="B51" s="125"/>
      <c r="C51" s="18"/>
      <c r="D51" s="68"/>
      <c r="E51" s="67"/>
      <c r="F51" s="46"/>
      <c r="G51" s="126"/>
      <c r="H51" s="127"/>
      <c r="I51" s="126"/>
      <c r="J51" s="127"/>
      <c r="K51" s="126"/>
      <c r="L51" s="127"/>
      <c r="M51" s="126"/>
      <c r="N51" s="127"/>
      <c r="O51" s="126"/>
      <c r="P51" s="127"/>
      <c r="Q51" s="126"/>
      <c r="R51" s="127"/>
    </row>
    <row r="52" spans="1:18" s="35" customFormat="1" ht="22.5" x14ac:dyDescent="0.25">
      <c r="A52" s="16">
        <v>36</v>
      </c>
      <c r="B52" s="41" t="s">
        <v>32</v>
      </c>
      <c r="C52" s="17" t="s">
        <v>267</v>
      </c>
      <c r="D52" s="41" t="s">
        <v>268</v>
      </c>
      <c r="E52" s="48" t="s">
        <v>24</v>
      </c>
      <c r="F52" s="42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</row>
    <row r="53" spans="1:18" s="35" customFormat="1" ht="22.5" x14ac:dyDescent="0.25">
      <c r="A53" s="16">
        <v>37</v>
      </c>
      <c r="B53" s="41" t="s">
        <v>14</v>
      </c>
      <c r="C53" s="17" t="s">
        <v>271</v>
      </c>
      <c r="D53" s="41" t="s">
        <v>272</v>
      </c>
      <c r="E53" s="48" t="s">
        <v>24</v>
      </c>
      <c r="F53" s="42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</row>
    <row r="54" spans="1:18" s="35" customFormat="1" ht="22.5" x14ac:dyDescent="0.25">
      <c r="A54" s="16">
        <v>38</v>
      </c>
      <c r="B54" s="41" t="s">
        <v>99</v>
      </c>
      <c r="C54" s="17" t="s">
        <v>273</v>
      </c>
      <c r="D54" s="41" t="s">
        <v>274</v>
      </c>
      <c r="E54" s="48" t="s">
        <v>24</v>
      </c>
      <c r="F54" s="42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</row>
    <row r="55" spans="1:18" s="35" customFormat="1" ht="22.5" x14ac:dyDescent="0.25">
      <c r="A55" s="16">
        <v>39</v>
      </c>
      <c r="B55" s="41" t="s">
        <v>32</v>
      </c>
      <c r="C55" s="17" t="s">
        <v>269</v>
      </c>
      <c r="D55" s="41" t="s">
        <v>270</v>
      </c>
      <c r="E55" s="48" t="s">
        <v>24</v>
      </c>
      <c r="F55" s="42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</row>
    <row r="56" spans="1:18" s="35" customFormat="1" ht="22.5" x14ac:dyDescent="0.25">
      <c r="A56" s="16">
        <v>40</v>
      </c>
      <c r="B56" s="41" t="s">
        <v>21</v>
      </c>
      <c r="C56" s="17" t="s">
        <v>277</v>
      </c>
      <c r="D56" s="41" t="s">
        <v>278</v>
      </c>
      <c r="E56" s="48" t="s">
        <v>24</v>
      </c>
      <c r="F56" s="42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</row>
    <row r="57" spans="1:18" s="35" customFormat="1" ht="22.5" x14ac:dyDescent="0.25">
      <c r="A57" s="16">
        <v>41</v>
      </c>
      <c r="B57" s="41" t="s">
        <v>35</v>
      </c>
      <c r="C57" s="17" t="s">
        <v>275</v>
      </c>
      <c r="D57" s="41" t="s">
        <v>276</v>
      </c>
      <c r="E57" s="48" t="s">
        <v>24</v>
      </c>
      <c r="F57" s="42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</row>
    <row r="58" spans="1:18" s="35" customFormat="1" ht="22.5" x14ac:dyDescent="0.25">
      <c r="A58" s="16">
        <v>42</v>
      </c>
      <c r="B58" s="41" t="s">
        <v>21</v>
      </c>
      <c r="C58" s="17" t="s">
        <v>279</v>
      </c>
      <c r="D58" s="41" t="s">
        <v>280</v>
      </c>
      <c r="E58" s="48" t="s">
        <v>24</v>
      </c>
      <c r="F58" s="42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</row>
    <row r="59" spans="1:18" s="35" customFormat="1" x14ac:dyDescent="0.25">
      <c r="A59" s="50"/>
      <c r="B59" s="51"/>
      <c r="C59" s="52"/>
      <c r="D59" s="45"/>
      <c r="E59" s="49"/>
      <c r="F59" s="49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</row>
    <row r="60" spans="1:18" x14ac:dyDescent="0.25">
      <c r="A60" s="124" t="s">
        <v>174</v>
      </c>
      <c r="B60" s="125"/>
      <c r="C60" s="18"/>
      <c r="D60" s="68"/>
      <c r="E60" s="67"/>
      <c r="F60" s="46"/>
      <c r="G60" s="126"/>
      <c r="H60" s="127"/>
      <c r="I60" s="126"/>
      <c r="J60" s="127"/>
      <c r="K60" s="126"/>
      <c r="L60" s="127"/>
      <c r="M60" s="126"/>
      <c r="N60" s="127"/>
      <c r="O60" s="126"/>
      <c r="P60" s="127"/>
      <c r="Q60" s="126"/>
      <c r="R60" s="127"/>
    </row>
    <row r="61" spans="1:18" x14ac:dyDescent="0.25">
      <c r="A61" s="53">
        <v>43</v>
      </c>
      <c r="B61" s="41" t="s">
        <v>32</v>
      </c>
      <c r="C61" s="17" t="s">
        <v>247</v>
      </c>
      <c r="D61" s="41" t="s">
        <v>248</v>
      </c>
      <c r="E61" s="48" t="s">
        <v>25</v>
      </c>
      <c r="F61" s="42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</row>
    <row r="62" spans="1:18" x14ac:dyDescent="0.25">
      <c r="A62" s="53">
        <v>44</v>
      </c>
      <c r="B62" s="41" t="s">
        <v>14</v>
      </c>
      <c r="C62" s="17" t="s">
        <v>249</v>
      </c>
      <c r="D62" s="41" t="s">
        <v>250</v>
      </c>
      <c r="E62" s="48" t="s">
        <v>25</v>
      </c>
      <c r="F62" s="42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</row>
    <row r="63" spans="1:18" x14ac:dyDescent="0.25">
      <c r="A63" s="53">
        <v>45</v>
      </c>
      <c r="B63" s="41" t="s">
        <v>15</v>
      </c>
      <c r="C63" s="17" t="s">
        <v>251</v>
      </c>
      <c r="D63" s="41" t="s">
        <v>252</v>
      </c>
      <c r="E63" s="48" t="s">
        <v>25</v>
      </c>
      <c r="F63" s="42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</row>
    <row r="64" spans="1:18" x14ac:dyDescent="0.25">
      <c r="A64" s="53">
        <v>46</v>
      </c>
      <c r="B64" s="41" t="s">
        <v>99</v>
      </c>
      <c r="C64" s="17" t="s">
        <v>253</v>
      </c>
      <c r="D64" s="41" t="s">
        <v>254</v>
      </c>
      <c r="E64" s="48" t="s">
        <v>25</v>
      </c>
      <c r="F64" s="42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</row>
    <row r="65" spans="1:18" x14ac:dyDescent="0.25">
      <c r="A65" s="54"/>
      <c r="B65" s="55"/>
      <c r="C65" s="56"/>
      <c r="D65" s="57"/>
      <c r="E65" s="58"/>
      <c r="F65" s="58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</row>
    <row r="66" spans="1:18" x14ac:dyDescent="0.25">
      <c r="A66" s="59"/>
      <c r="B66" s="60"/>
      <c r="C66" s="61"/>
      <c r="D66" s="62"/>
      <c r="E66" s="63"/>
      <c r="F66" s="63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x14ac:dyDescent="0.25">
      <c r="A67" s="65"/>
      <c r="B67" s="51"/>
      <c r="C67" s="52"/>
      <c r="D67" s="45"/>
      <c r="E67" s="49"/>
      <c r="F67" s="49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</row>
    <row r="68" spans="1:18" x14ac:dyDescent="0.25">
      <c r="A68" s="124" t="s">
        <v>174</v>
      </c>
      <c r="B68" s="125"/>
      <c r="C68" s="18"/>
      <c r="D68" s="68"/>
      <c r="E68" s="67"/>
      <c r="F68" s="46"/>
      <c r="G68" s="126"/>
      <c r="H68" s="127"/>
      <c r="I68" s="126"/>
      <c r="J68" s="127"/>
      <c r="K68" s="126"/>
      <c r="L68" s="127"/>
      <c r="M68" s="126"/>
      <c r="N68" s="127"/>
      <c r="O68" s="126"/>
      <c r="P68" s="127"/>
      <c r="Q68" s="126"/>
      <c r="R68" s="127"/>
    </row>
    <row r="69" spans="1:18" x14ac:dyDescent="0.25">
      <c r="A69" s="16">
        <v>47</v>
      </c>
      <c r="B69" s="41" t="s">
        <v>32</v>
      </c>
      <c r="C69" s="17" t="s">
        <v>255</v>
      </c>
      <c r="D69" s="41" t="s">
        <v>256</v>
      </c>
      <c r="E69" s="48" t="s">
        <v>26</v>
      </c>
      <c r="F69" s="42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</row>
    <row r="70" spans="1:18" x14ac:dyDescent="0.25">
      <c r="A70" s="16">
        <v>48</v>
      </c>
      <c r="B70" s="41" t="s">
        <v>14</v>
      </c>
      <c r="C70" s="17" t="s">
        <v>261</v>
      </c>
      <c r="D70" s="41" t="s">
        <v>262</v>
      </c>
      <c r="E70" s="48" t="s">
        <v>26</v>
      </c>
      <c r="F70" s="42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</row>
    <row r="71" spans="1:18" x14ac:dyDescent="0.25">
      <c r="A71" s="16">
        <v>49</v>
      </c>
      <c r="B71" s="41" t="s">
        <v>32</v>
      </c>
      <c r="C71" s="17" t="s">
        <v>257</v>
      </c>
      <c r="D71" s="41" t="s">
        <v>258</v>
      </c>
      <c r="E71" s="48" t="s">
        <v>26</v>
      </c>
      <c r="F71" s="42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</row>
    <row r="72" spans="1:18" x14ac:dyDescent="0.25">
      <c r="A72" s="16">
        <v>50</v>
      </c>
      <c r="B72" s="41" t="s">
        <v>99</v>
      </c>
      <c r="C72" s="17" t="s">
        <v>263</v>
      </c>
      <c r="D72" s="41" t="s">
        <v>264</v>
      </c>
      <c r="E72" s="48" t="s">
        <v>26</v>
      </c>
      <c r="F72" s="42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</row>
    <row r="73" spans="1:18" x14ac:dyDescent="0.25">
      <c r="A73" s="16">
        <v>51</v>
      </c>
      <c r="B73" s="41" t="s">
        <v>32</v>
      </c>
      <c r="C73" s="17" t="s">
        <v>259</v>
      </c>
      <c r="D73" s="41" t="s">
        <v>260</v>
      </c>
      <c r="E73" s="48" t="s">
        <v>26</v>
      </c>
      <c r="F73" s="42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</row>
    <row r="74" spans="1:18" x14ac:dyDescent="0.25">
      <c r="A74" s="16">
        <v>52</v>
      </c>
      <c r="B74" s="41" t="s">
        <v>21</v>
      </c>
      <c r="C74" s="17" t="s">
        <v>265</v>
      </c>
      <c r="D74" s="41" t="s">
        <v>266</v>
      </c>
      <c r="E74" s="48" t="s">
        <v>26</v>
      </c>
      <c r="F74" s="42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</row>
    <row r="75" spans="1:18" x14ac:dyDescent="0.25">
      <c r="A75" s="43"/>
      <c r="B75" s="44"/>
      <c r="C75" s="45"/>
      <c r="D75" s="45"/>
      <c r="E75" s="49"/>
      <c r="F75" s="49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</row>
  </sheetData>
  <mergeCells count="67">
    <mergeCell ref="G1:H1"/>
    <mergeCell ref="A1:A2"/>
    <mergeCell ref="B1:B2"/>
    <mergeCell ref="C1:C3"/>
    <mergeCell ref="E1:E3"/>
    <mergeCell ref="F1:F3"/>
    <mergeCell ref="I1:J1"/>
    <mergeCell ref="K1:L1"/>
    <mergeCell ref="M1:N1"/>
    <mergeCell ref="O1:P1"/>
    <mergeCell ref="Q1:R1"/>
    <mergeCell ref="O3:P3"/>
    <mergeCell ref="Q3:R3"/>
    <mergeCell ref="A13:B13"/>
    <mergeCell ref="G13:H13"/>
    <mergeCell ref="I13:J13"/>
    <mergeCell ref="K13:L13"/>
    <mergeCell ref="M13:N13"/>
    <mergeCell ref="O13:P13"/>
    <mergeCell ref="Q13:R13"/>
    <mergeCell ref="A3:B3"/>
    <mergeCell ref="G3:H3"/>
    <mergeCell ref="I3:J3"/>
    <mergeCell ref="K3:L3"/>
    <mergeCell ref="M3:N3"/>
    <mergeCell ref="Q23:R23"/>
    <mergeCell ref="A34:B34"/>
    <mergeCell ref="G34:H34"/>
    <mergeCell ref="I34:J34"/>
    <mergeCell ref="K34:L34"/>
    <mergeCell ref="M34:N34"/>
    <mergeCell ref="O34:P34"/>
    <mergeCell ref="Q34:R34"/>
    <mergeCell ref="A23:B23"/>
    <mergeCell ref="G23:H23"/>
    <mergeCell ref="I23:J23"/>
    <mergeCell ref="K23:L23"/>
    <mergeCell ref="M23:N23"/>
    <mergeCell ref="O23:P23"/>
    <mergeCell ref="Q43:R43"/>
    <mergeCell ref="A51:B51"/>
    <mergeCell ref="G51:H51"/>
    <mergeCell ref="I51:J51"/>
    <mergeCell ref="K51:L51"/>
    <mergeCell ref="M51:N51"/>
    <mergeCell ref="O51:P51"/>
    <mergeCell ref="Q51:R51"/>
    <mergeCell ref="A43:B43"/>
    <mergeCell ref="G43:H43"/>
    <mergeCell ref="I43:J43"/>
    <mergeCell ref="K43:L43"/>
    <mergeCell ref="M43:N43"/>
    <mergeCell ref="O43:P43"/>
    <mergeCell ref="Q60:R60"/>
    <mergeCell ref="A68:B68"/>
    <mergeCell ref="G68:H68"/>
    <mergeCell ref="I68:J68"/>
    <mergeCell ref="K68:L68"/>
    <mergeCell ref="M68:N68"/>
    <mergeCell ref="O68:P68"/>
    <mergeCell ref="Q68:R68"/>
    <mergeCell ref="A60:B60"/>
    <mergeCell ref="G60:H60"/>
    <mergeCell ref="I60:J60"/>
    <mergeCell ref="K60:L60"/>
    <mergeCell ref="M60:N60"/>
    <mergeCell ref="O60:P60"/>
  </mergeCells>
  <pageMargins left="0.25" right="0.25" top="0.75" bottom="0.75" header="0.3" footer="0.3"/>
  <pageSetup paperSize="9"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D6F1-740F-4244-A4F2-5B3CCAA8AEF7}">
  <sheetPr codeName="Лист11"/>
  <dimension ref="A1:T53"/>
  <sheetViews>
    <sheetView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K59" sqref="K59"/>
    </sheetView>
  </sheetViews>
  <sheetFormatPr defaultRowHeight="15" x14ac:dyDescent="0.25"/>
  <cols>
    <col min="1" max="1" width="3.28515625" customWidth="1"/>
    <col min="2" max="2" width="22.28515625" customWidth="1"/>
    <col min="3" max="3" width="20.28515625" customWidth="1"/>
    <col min="4" max="4" width="22.140625" hidden="1" customWidth="1"/>
    <col min="5" max="5" width="8.42578125" customWidth="1"/>
    <col min="6" max="7" width="7.7109375" customWidth="1"/>
    <col min="8" max="8" width="3.7109375" customWidth="1"/>
    <col min="9" max="9" width="7.7109375" customWidth="1"/>
    <col min="10" max="10" width="3.7109375" customWidth="1"/>
    <col min="11" max="11" width="7.7109375" customWidth="1"/>
    <col min="12" max="12" width="3.7109375" customWidth="1"/>
    <col min="13" max="13" width="7.7109375" customWidth="1"/>
    <col min="14" max="14" width="3.7109375" customWidth="1"/>
    <col min="15" max="15" width="7.7109375" customWidth="1"/>
    <col min="16" max="16" width="3.7109375" customWidth="1"/>
    <col min="17" max="17" width="7.7109375" customWidth="1"/>
    <col min="18" max="18" width="3.7109375" customWidth="1"/>
  </cols>
  <sheetData>
    <row r="1" spans="1:20" ht="19.899999999999999" customHeight="1" x14ac:dyDescent="0.25">
      <c r="A1" s="134" t="s">
        <v>0</v>
      </c>
      <c r="B1" s="134" t="s">
        <v>4</v>
      </c>
      <c r="C1" s="136" t="s">
        <v>3</v>
      </c>
      <c r="D1" s="36"/>
      <c r="E1" s="136" t="s">
        <v>10</v>
      </c>
      <c r="F1" s="139" t="s">
        <v>11</v>
      </c>
      <c r="G1" s="128" t="s">
        <v>6</v>
      </c>
      <c r="H1" s="129"/>
      <c r="I1" s="128" t="s">
        <v>7</v>
      </c>
      <c r="J1" s="129"/>
      <c r="K1" s="128" t="s">
        <v>8</v>
      </c>
      <c r="L1" s="129"/>
      <c r="M1" s="130" t="s">
        <v>6</v>
      </c>
      <c r="N1" s="131"/>
      <c r="O1" s="130" t="s">
        <v>7</v>
      </c>
      <c r="P1" s="131"/>
      <c r="Q1" s="130" t="s">
        <v>8</v>
      </c>
      <c r="R1" s="131"/>
    </row>
    <row r="2" spans="1:20" ht="15" customHeight="1" x14ac:dyDescent="0.25">
      <c r="A2" s="135"/>
      <c r="B2" s="135"/>
      <c r="C2" s="137"/>
      <c r="D2" s="37" t="s">
        <v>3</v>
      </c>
      <c r="E2" s="137"/>
      <c r="F2" s="140"/>
      <c r="G2" s="47" t="s">
        <v>2</v>
      </c>
      <c r="H2" s="47" t="s">
        <v>5</v>
      </c>
      <c r="I2" s="47" t="s">
        <v>2</v>
      </c>
      <c r="J2" s="47" t="s">
        <v>5</v>
      </c>
      <c r="K2" s="47" t="s">
        <v>2</v>
      </c>
      <c r="L2" s="47" t="s">
        <v>5</v>
      </c>
      <c r="M2" s="47" t="s">
        <v>2</v>
      </c>
      <c r="N2" s="47" t="s">
        <v>5</v>
      </c>
      <c r="O2" s="47" t="s">
        <v>2</v>
      </c>
      <c r="P2" s="47" t="s">
        <v>5</v>
      </c>
      <c r="Q2" s="47" t="s">
        <v>2</v>
      </c>
      <c r="R2" s="47" t="s">
        <v>5</v>
      </c>
    </row>
    <row r="3" spans="1:20" ht="15" customHeight="1" x14ac:dyDescent="0.25">
      <c r="A3" s="124" t="s">
        <v>281</v>
      </c>
      <c r="B3" s="125"/>
      <c r="C3" s="138"/>
      <c r="D3" s="39"/>
      <c r="E3" s="138"/>
      <c r="F3" s="141"/>
      <c r="G3" s="110"/>
      <c r="H3" s="111"/>
      <c r="I3" s="110"/>
      <c r="J3" s="111"/>
      <c r="K3" s="110"/>
      <c r="L3" s="111"/>
      <c r="M3" s="110"/>
      <c r="N3" s="111"/>
      <c r="O3" s="110"/>
      <c r="P3" s="111"/>
      <c r="Q3" s="110"/>
      <c r="R3" s="111"/>
    </row>
    <row r="4" spans="1:20" x14ac:dyDescent="0.25">
      <c r="A4" s="40">
        <v>1</v>
      </c>
      <c r="B4" s="41" t="s">
        <v>40</v>
      </c>
      <c r="C4" s="17" t="s">
        <v>282</v>
      </c>
      <c r="D4" s="3" t="s">
        <v>283</v>
      </c>
      <c r="E4" s="48" t="s">
        <v>1</v>
      </c>
      <c r="F4" s="20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20" x14ac:dyDescent="0.25">
      <c r="A5" s="40">
        <v>2</v>
      </c>
      <c r="B5" s="41" t="s">
        <v>102</v>
      </c>
      <c r="C5" s="17" t="s">
        <v>284</v>
      </c>
      <c r="D5" s="3" t="s">
        <v>285</v>
      </c>
      <c r="E5" s="48" t="s">
        <v>1</v>
      </c>
      <c r="F5" s="2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20" x14ac:dyDescent="0.25">
      <c r="A6" s="40">
        <v>3</v>
      </c>
      <c r="B6" s="41" t="s">
        <v>119</v>
      </c>
      <c r="C6" s="17" t="s">
        <v>292</v>
      </c>
      <c r="D6" s="3" t="s">
        <v>293</v>
      </c>
      <c r="E6" s="48" t="s">
        <v>1</v>
      </c>
      <c r="F6" s="2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20" x14ac:dyDescent="0.25">
      <c r="A7" s="40">
        <v>4</v>
      </c>
      <c r="B7" s="41" t="s">
        <v>122</v>
      </c>
      <c r="C7" s="17" t="s">
        <v>300</v>
      </c>
      <c r="D7" s="3" t="s">
        <v>301</v>
      </c>
      <c r="E7" s="48" t="s">
        <v>1</v>
      </c>
      <c r="F7" s="20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20" ht="16.149999999999999" customHeight="1" x14ac:dyDescent="0.25">
      <c r="A8" s="40">
        <v>5</v>
      </c>
      <c r="B8" s="41" t="s">
        <v>155</v>
      </c>
      <c r="C8" s="17" t="s">
        <v>296</v>
      </c>
      <c r="D8" s="3" t="s">
        <v>297</v>
      </c>
      <c r="E8" s="48" t="s">
        <v>1</v>
      </c>
      <c r="F8" s="20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20" x14ac:dyDescent="0.25">
      <c r="A9" s="40">
        <v>6</v>
      </c>
      <c r="B9" s="41" t="s">
        <v>122</v>
      </c>
      <c r="C9" s="17" t="s">
        <v>302</v>
      </c>
      <c r="D9" s="3" t="s">
        <v>303</v>
      </c>
      <c r="E9" s="48" t="s">
        <v>1</v>
      </c>
      <c r="F9" s="2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20" x14ac:dyDescent="0.25">
      <c r="A10" s="43"/>
      <c r="B10" s="44"/>
      <c r="C10" s="52"/>
      <c r="D10" s="8"/>
      <c r="E10" s="49"/>
      <c r="F10" s="49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0" ht="15.75" x14ac:dyDescent="0.25">
      <c r="A11" s="124" t="s">
        <v>281</v>
      </c>
      <c r="B11" s="125"/>
      <c r="C11" s="18"/>
      <c r="D11" s="18"/>
      <c r="E11" s="67"/>
      <c r="F11" s="19"/>
      <c r="G11" s="110"/>
      <c r="H11" s="111"/>
      <c r="I11" s="110"/>
      <c r="J11" s="111"/>
      <c r="K11" s="110"/>
      <c r="L11" s="111"/>
      <c r="M11" s="110"/>
      <c r="N11" s="111"/>
      <c r="O11" s="110"/>
      <c r="P11" s="111"/>
      <c r="Q11" s="110"/>
      <c r="R11" s="111"/>
    </row>
    <row r="12" spans="1:20" x14ac:dyDescent="0.25">
      <c r="A12" s="40">
        <v>7</v>
      </c>
      <c r="B12" s="41" t="s">
        <v>102</v>
      </c>
      <c r="C12" s="17" t="s">
        <v>288</v>
      </c>
      <c r="D12" s="3" t="s">
        <v>289</v>
      </c>
      <c r="E12" s="48" t="s">
        <v>1</v>
      </c>
      <c r="F12" s="20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 t="s">
        <v>13</v>
      </c>
    </row>
    <row r="13" spans="1:20" x14ac:dyDescent="0.25">
      <c r="A13" s="40">
        <v>8</v>
      </c>
      <c r="B13" s="41" t="s">
        <v>111</v>
      </c>
      <c r="C13" s="17" t="s">
        <v>290</v>
      </c>
      <c r="D13" s="3" t="s">
        <v>291</v>
      </c>
      <c r="E13" s="48" t="s">
        <v>1</v>
      </c>
      <c r="F13" s="20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20" x14ac:dyDescent="0.25">
      <c r="A14" s="40">
        <v>9</v>
      </c>
      <c r="B14" s="41" t="s">
        <v>102</v>
      </c>
      <c r="C14" s="17" t="s">
        <v>286</v>
      </c>
      <c r="D14" s="3" t="s">
        <v>287</v>
      </c>
      <c r="E14" s="48" t="s">
        <v>1</v>
      </c>
      <c r="F14" s="20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20" x14ac:dyDescent="0.25">
      <c r="A15" s="40">
        <v>10</v>
      </c>
      <c r="B15" s="41" t="s">
        <v>119</v>
      </c>
      <c r="C15" s="17" t="s">
        <v>294</v>
      </c>
      <c r="D15" s="3" t="s">
        <v>295</v>
      </c>
      <c r="E15" s="48" t="s">
        <v>1</v>
      </c>
      <c r="F15" s="20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20" x14ac:dyDescent="0.25">
      <c r="A16" s="40">
        <v>11</v>
      </c>
      <c r="B16" s="41" t="s">
        <v>141</v>
      </c>
      <c r="C16" s="17" t="s">
        <v>298</v>
      </c>
      <c r="D16" s="3" t="s">
        <v>299</v>
      </c>
      <c r="E16" s="48" t="s">
        <v>1</v>
      </c>
      <c r="F16" s="20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 s="43"/>
      <c r="B17" s="44"/>
      <c r="C17" s="52"/>
      <c r="D17" s="8"/>
      <c r="E17" s="49"/>
      <c r="F17" s="49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ht="15.75" x14ac:dyDescent="0.25">
      <c r="A18" s="124" t="s">
        <v>281</v>
      </c>
      <c r="B18" s="125"/>
      <c r="C18" s="18"/>
      <c r="D18" s="18"/>
      <c r="E18" s="67"/>
      <c r="F18" s="19"/>
      <c r="G18" s="110"/>
      <c r="H18" s="111"/>
      <c r="I18" s="110"/>
      <c r="J18" s="111"/>
      <c r="K18" s="110"/>
      <c r="L18" s="111"/>
      <c r="M18" s="110"/>
      <c r="N18" s="111"/>
      <c r="O18" s="110"/>
      <c r="P18" s="111"/>
      <c r="Q18" s="110"/>
      <c r="R18" s="111"/>
    </row>
    <row r="19" spans="1:18" x14ac:dyDescent="0.25">
      <c r="A19" s="40">
        <v>12</v>
      </c>
      <c r="B19" s="41" t="s">
        <v>102</v>
      </c>
      <c r="C19" s="17" t="s">
        <v>310</v>
      </c>
      <c r="D19" s="3" t="s">
        <v>311</v>
      </c>
      <c r="E19" s="48" t="s">
        <v>17</v>
      </c>
      <c r="F19" s="20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40">
        <v>13</v>
      </c>
      <c r="B20" s="41" t="s">
        <v>32</v>
      </c>
      <c r="C20" s="17" t="s">
        <v>304</v>
      </c>
      <c r="D20" s="3" t="s">
        <v>305</v>
      </c>
      <c r="E20" s="48" t="s">
        <v>17</v>
      </c>
      <c r="F20" s="20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 s="40">
        <v>14</v>
      </c>
      <c r="B21" s="41" t="s">
        <v>111</v>
      </c>
      <c r="C21" s="17" t="s">
        <v>318</v>
      </c>
      <c r="D21" s="3" t="s">
        <v>319</v>
      </c>
      <c r="E21" s="48" t="s">
        <v>17</v>
      </c>
      <c r="F21" s="20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5">
      <c r="A22" s="40">
        <v>15</v>
      </c>
      <c r="B22" s="41" t="s">
        <v>102</v>
      </c>
      <c r="C22" s="17" t="s">
        <v>312</v>
      </c>
      <c r="D22" s="3" t="s">
        <v>313</v>
      </c>
      <c r="E22" s="48" t="s">
        <v>17</v>
      </c>
      <c r="F22" s="20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5">
      <c r="A23" s="40">
        <v>16</v>
      </c>
      <c r="B23" s="41" t="s">
        <v>144</v>
      </c>
      <c r="C23" s="17" t="s">
        <v>324</v>
      </c>
      <c r="D23" s="3" t="s">
        <v>325</v>
      </c>
      <c r="E23" s="48" t="s">
        <v>17</v>
      </c>
      <c r="F23" s="20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40">
        <v>17</v>
      </c>
      <c r="B24" s="41" t="s">
        <v>99</v>
      </c>
      <c r="C24" s="17" t="s">
        <v>308</v>
      </c>
      <c r="D24" s="3" t="s">
        <v>309</v>
      </c>
      <c r="E24" s="48" t="s">
        <v>17</v>
      </c>
      <c r="F24" s="2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43"/>
      <c r="B25" s="44"/>
      <c r="C25" s="52"/>
      <c r="D25" s="8"/>
      <c r="E25" s="49"/>
      <c r="F25" s="49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s="35" customFormat="1" ht="15.75" x14ac:dyDescent="0.25">
      <c r="A26" s="124" t="s">
        <v>281</v>
      </c>
      <c r="B26" s="125"/>
      <c r="C26" s="18"/>
      <c r="D26" s="18"/>
      <c r="E26" s="67"/>
      <c r="F26" s="19"/>
      <c r="G26" s="110"/>
      <c r="H26" s="111"/>
      <c r="I26" s="110"/>
      <c r="J26" s="111"/>
      <c r="K26" s="110"/>
      <c r="L26" s="111"/>
      <c r="M26" s="110"/>
      <c r="N26" s="111"/>
      <c r="O26" s="110"/>
      <c r="P26" s="111"/>
      <c r="Q26" s="110"/>
      <c r="R26" s="111"/>
    </row>
    <row r="27" spans="1:18" s="35" customFormat="1" x14ac:dyDescent="0.25">
      <c r="A27" s="40">
        <v>18</v>
      </c>
      <c r="B27" s="41" t="s">
        <v>102</v>
      </c>
      <c r="C27" s="17" t="s">
        <v>314</v>
      </c>
      <c r="D27" s="3" t="s">
        <v>315</v>
      </c>
      <c r="E27" s="48" t="s">
        <v>17</v>
      </c>
      <c r="F27" s="2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s="35" customFormat="1" x14ac:dyDescent="0.25">
      <c r="A28" s="40">
        <v>19</v>
      </c>
      <c r="B28" s="41" t="s">
        <v>144</v>
      </c>
      <c r="C28" s="17" t="s">
        <v>326</v>
      </c>
      <c r="D28" s="3" t="s">
        <v>327</v>
      </c>
      <c r="E28" s="48" t="s">
        <v>17</v>
      </c>
      <c r="F28" s="2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s="35" customFormat="1" x14ac:dyDescent="0.25">
      <c r="A29" s="40">
        <v>20</v>
      </c>
      <c r="B29" s="41" t="s">
        <v>32</v>
      </c>
      <c r="C29" s="17" t="s">
        <v>306</v>
      </c>
      <c r="D29" s="3" t="s">
        <v>307</v>
      </c>
      <c r="E29" s="48" t="s">
        <v>17</v>
      </c>
      <c r="F29" s="2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s="35" customFormat="1" x14ac:dyDescent="0.25">
      <c r="A30" s="40">
        <v>21</v>
      </c>
      <c r="B30" s="41" t="s">
        <v>35</v>
      </c>
      <c r="C30" s="17" t="s">
        <v>320</v>
      </c>
      <c r="D30" s="3" t="s">
        <v>321</v>
      </c>
      <c r="E30" s="48" t="s">
        <v>17</v>
      </c>
      <c r="F30" s="20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s="35" customFormat="1" x14ac:dyDescent="0.25">
      <c r="A31" s="40">
        <v>22</v>
      </c>
      <c r="B31" s="41" t="s">
        <v>102</v>
      </c>
      <c r="C31" s="17" t="s">
        <v>316</v>
      </c>
      <c r="D31" s="3" t="s">
        <v>317</v>
      </c>
      <c r="E31" s="48" t="s">
        <v>17</v>
      </c>
      <c r="F31" s="20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s="35" customFormat="1" x14ac:dyDescent="0.25">
      <c r="A32" s="40">
        <v>23</v>
      </c>
      <c r="B32" s="41" t="s">
        <v>141</v>
      </c>
      <c r="C32" s="17" t="s">
        <v>322</v>
      </c>
      <c r="D32" s="3" t="s">
        <v>323</v>
      </c>
      <c r="E32" s="48" t="s">
        <v>17</v>
      </c>
      <c r="F32" s="2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s="35" customFormat="1" x14ac:dyDescent="0.25">
      <c r="A33" s="43"/>
      <c r="B33" s="44"/>
      <c r="C33" s="52"/>
      <c r="D33" s="8"/>
      <c r="E33" s="49"/>
      <c r="F33" s="49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ht="15.75" x14ac:dyDescent="0.25">
      <c r="A34" s="124" t="s">
        <v>281</v>
      </c>
      <c r="B34" s="125"/>
      <c r="C34" s="18"/>
      <c r="D34" s="18"/>
      <c r="E34" s="67"/>
      <c r="F34" s="19"/>
      <c r="G34" s="110"/>
      <c r="H34" s="111"/>
      <c r="I34" s="110"/>
      <c r="J34" s="111"/>
      <c r="K34" s="110"/>
      <c r="L34" s="111"/>
      <c r="M34" s="110"/>
      <c r="N34" s="111"/>
      <c r="O34" s="110"/>
      <c r="P34" s="111"/>
      <c r="Q34" s="110"/>
      <c r="R34" s="111"/>
    </row>
    <row r="35" spans="1:18" ht="14.45" customHeight="1" x14ac:dyDescent="0.25">
      <c r="A35" s="40">
        <v>24</v>
      </c>
      <c r="B35" s="41" t="s">
        <v>14</v>
      </c>
      <c r="C35" s="17" t="s">
        <v>328</v>
      </c>
      <c r="D35" s="3" t="s">
        <v>329</v>
      </c>
      <c r="E35" s="48" t="s">
        <v>24</v>
      </c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t="14.45" customHeight="1" x14ac:dyDescent="0.25">
      <c r="A36" s="40">
        <v>25</v>
      </c>
      <c r="B36" s="41" t="s">
        <v>99</v>
      </c>
      <c r="C36" s="17" t="s">
        <v>330</v>
      </c>
      <c r="D36" s="3" t="s">
        <v>331</v>
      </c>
      <c r="E36" s="48" t="s">
        <v>24</v>
      </c>
      <c r="F36" s="20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ht="14.45" customHeight="1" x14ac:dyDescent="0.25">
      <c r="A37" s="40">
        <v>26</v>
      </c>
      <c r="B37" s="41" t="s">
        <v>155</v>
      </c>
      <c r="C37" s="17" t="s">
        <v>332</v>
      </c>
      <c r="D37" s="3" t="s">
        <v>333</v>
      </c>
      <c r="E37" s="48" t="s">
        <v>24</v>
      </c>
      <c r="F37" s="2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t="14.45" customHeight="1" x14ac:dyDescent="0.25">
      <c r="A38" s="40">
        <v>27</v>
      </c>
      <c r="B38" s="41" t="s">
        <v>141</v>
      </c>
      <c r="C38" s="17" t="s">
        <v>334</v>
      </c>
      <c r="D38" s="3" t="s">
        <v>335</v>
      </c>
      <c r="E38" s="48" t="s">
        <v>24</v>
      </c>
      <c r="F38" s="20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14.45" customHeight="1" x14ac:dyDescent="0.25">
      <c r="A39" s="40">
        <v>28</v>
      </c>
      <c r="B39" s="41" t="s">
        <v>144</v>
      </c>
      <c r="C39" s="17" t="s">
        <v>336</v>
      </c>
      <c r="D39" s="3" t="s">
        <v>337</v>
      </c>
      <c r="E39" s="48" t="s">
        <v>24</v>
      </c>
      <c r="F39" s="2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14.45" customHeight="1" x14ac:dyDescent="0.25">
      <c r="A40" s="43"/>
      <c r="B40" s="44"/>
      <c r="C40" s="52"/>
      <c r="D40" s="8"/>
      <c r="E40" s="49"/>
      <c r="F40" s="49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ht="15.75" x14ac:dyDescent="0.25">
      <c r="A41" s="124" t="s">
        <v>281</v>
      </c>
      <c r="B41" s="125"/>
      <c r="C41" s="18"/>
      <c r="D41" s="18"/>
      <c r="E41" s="67"/>
      <c r="F41" s="19"/>
      <c r="G41" s="110"/>
      <c r="H41" s="111"/>
      <c r="I41" s="110"/>
      <c r="J41" s="111"/>
      <c r="K41" s="110"/>
      <c r="L41" s="111"/>
      <c r="M41" s="110"/>
      <c r="N41" s="111"/>
      <c r="O41" s="110"/>
      <c r="P41" s="111"/>
      <c r="Q41" s="110"/>
      <c r="R41" s="111"/>
    </row>
    <row r="42" spans="1:18" x14ac:dyDescent="0.25">
      <c r="A42" s="40">
        <v>29</v>
      </c>
      <c r="B42" s="41" t="s">
        <v>32</v>
      </c>
      <c r="C42" s="17" t="s">
        <v>338</v>
      </c>
      <c r="D42" s="3" t="s">
        <v>339</v>
      </c>
      <c r="E42" s="48" t="s">
        <v>25</v>
      </c>
      <c r="F42" s="20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25">
      <c r="A43" s="40">
        <v>30</v>
      </c>
      <c r="B43" s="41" t="s">
        <v>102</v>
      </c>
      <c r="C43" s="17" t="s">
        <v>340</v>
      </c>
      <c r="D43" s="3" t="s">
        <v>341</v>
      </c>
      <c r="E43" s="48" t="s">
        <v>25</v>
      </c>
      <c r="F43" s="20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25">
      <c r="A44" s="40">
        <v>31</v>
      </c>
      <c r="B44" s="41" t="s">
        <v>236</v>
      </c>
      <c r="C44" s="17" t="s">
        <v>342</v>
      </c>
      <c r="D44" s="3" t="s">
        <v>343</v>
      </c>
      <c r="E44" s="48" t="s">
        <v>25</v>
      </c>
      <c r="F44" s="20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25">
      <c r="A45" s="40">
        <v>32</v>
      </c>
      <c r="B45" s="41" t="s">
        <v>344</v>
      </c>
      <c r="C45" s="17" t="s">
        <v>345</v>
      </c>
      <c r="D45" s="3" t="s">
        <v>346</v>
      </c>
      <c r="E45" s="48" t="s">
        <v>25</v>
      </c>
      <c r="F45" s="20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25">
      <c r="A46" s="40">
        <v>33</v>
      </c>
      <c r="B46" s="41" t="s">
        <v>155</v>
      </c>
      <c r="C46" s="17" t="s">
        <v>347</v>
      </c>
      <c r="D46" s="3" t="s">
        <v>348</v>
      </c>
      <c r="E46" s="48" t="s">
        <v>25</v>
      </c>
      <c r="F46" s="20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25">
      <c r="A47" s="43"/>
      <c r="B47" s="44"/>
      <c r="C47" s="52"/>
      <c r="D47" s="8"/>
      <c r="E47" s="49"/>
      <c r="F47" s="49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ht="15.75" x14ac:dyDescent="0.25">
      <c r="A48" s="124" t="s">
        <v>281</v>
      </c>
      <c r="B48" s="125"/>
      <c r="C48" s="18"/>
      <c r="D48" s="18"/>
      <c r="E48" s="67"/>
      <c r="F48" s="19"/>
      <c r="G48" s="110"/>
      <c r="H48" s="111"/>
      <c r="I48" s="110"/>
      <c r="J48" s="111"/>
      <c r="K48" s="110"/>
      <c r="L48" s="111"/>
      <c r="M48" s="110"/>
      <c r="N48" s="111"/>
      <c r="O48" s="110"/>
      <c r="P48" s="111"/>
      <c r="Q48" s="110"/>
      <c r="R48" s="111"/>
    </row>
    <row r="49" spans="1:18" x14ac:dyDescent="0.25">
      <c r="A49" s="40">
        <v>34</v>
      </c>
      <c r="B49" s="41" t="s">
        <v>15</v>
      </c>
      <c r="C49" s="17" t="s">
        <v>351</v>
      </c>
      <c r="D49" s="3" t="s">
        <v>352</v>
      </c>
      <c r="E49" s="48" t="s">
        <v>26</v>
      </c>
      <c r="F49" s="2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25">
      <c r="A50" s="40">
        <v>35</v>
      </c>
      <c r="B50" s="41" t="s">
        <v>15</v>
      </c>
      <c r="C50" s="17" t="s">
        <v>353</v>
      </c>
      <c r="D50" s="3" t="s">
        <v>354</v>
      </c>
      <c r="E50" s="48" t="s">
        <v>26</v>
      </c>
      <c r="F50" s="20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x14ac:dyDescent="0.25">
      <c r="A51" s="40">
        <v>36</v>
      </c>
      <c r="B51" s="41" t="s">
        <v>21</v>
      </c>
      <c r="C51" s="17" t="s">
        <v>355</v>
      </c>
      <c r="D51" s="3" t="s">
        <v>356</v>
      </c>
      <c r="E51" s="48" t="s">
        <v>26</v>
      </c>
      <c r="F51" s="20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x14ac:dyDescent="0.25">
      <c r="A52" s="40">
        <v>37</v>
      </c>
      <c r="B52" s="41" t="s">
        <v>32</v>
      </c>
      <c r="C52" s="17" t="s">
        <v>349</v>
      </c>
      <c r="D52" s="3" t="s">
        <v>350</v>
      </c>
      <c r="E52" s="48" t="s">
        <v>26</v>
      </c>
      <c r="F52" s="20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x14ac:dyDescent="0.25">
      <c r="A53" s="6"/>
      <c r="B53" s="7"/>
      <c r="C53" s="8"/>
      <c r="D53" s="8"/>
      <c r="E53" s="49"/>
      <c r="F53" s="49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</sheetData>
  <mergeCells count="60">
    <mergeCell ref="G1:H1"/>
    <mergeCell ref="A1:A2"/>
    <mergeCell ref="B1:B2"/>
    <mergeCell ref="C1:C3"/>
    <mergeCell ref="E1:E3"/>
    <mergeCell ref="F1:F3"/>
    <mergeCell ref="I1:J1"/>
    <mergeCell ref="K1:L1"/>
    <mergeCell ref="M1:N1"/>
    <mergeCell ref="O1:P1"/>
    <mergeCell ref="Q1:R1"/>
    <mergeCell ref="O3:P3"/>
    <mergeCell ref="Q3:R3"/>
    <mergeCell ref="A11:B11"/>
    <mergeCell ref="G11:H11"/>
    <mergeCell ref="I11:J11"/>
    <mergeCell ref="K11:L11"/>
    <mergeCell ref="M11:N11"/>
    <mergeCell ref="O11:P11"/>
    <mergeCell ref="Q11:R11"/>
    <mergeCell ref="A3:B3"/>
    <mergeCell ref="G3:H3"/>
    <mergeCell ref="I3:J3"/>
    <mergeCell ref="K3:L3"/>
    <mergeCell ref="M3:N3"/>
    <mergeCell ref="Q18:R18"/>
    <mergeCell ref="A26:B26"/>
    <mergeCell ref="G26:H26"/>
    <mergeCell ref="I26:J26"/>
    <mergeCell ref="K26:L26"/>
    <mergeCell ref="M26:N26"/>
    <mergeCell ref="O26:P26"/>
    <mergeCell ref="Q26:R26"/>
    <mergeCell ref="A18:B18"/>
    <mergeCell ref="G18:H18"/>
    <mergeCell ref="I18:J18"/>
    <mergeCell ref="K18:L18"/>
    <mergeCell ref="M18:N18"/>
    <mergeCell ref="O18:P18"/>
    <mergeCell ref="Q34:R34"/>
    <mergeCell ref="A41:B41"/>
    <mergeCell ref="G41:H41"/>
    <mergeCell ref="I41:J41"/>
    <mergeCell ref="K41:L41"/>
    <mergeCell ref="M41:N41"/>
    <mergeCell ref="O41:P41"/>
    <mergeCell ref="Q41:R41"/>
    <mergeCell ref="A34:B34"/>
    <mergeCell ref="G34:H34"/>
    <mergeCell ref="I34:J34"/>
    <mergeCell ref="K34:L34"/>
    <mergeCell ref="M34:N34"/>
    <mergeCell ref="O34:P34"/>
    <mergeCell ref="Q48:R48"/>
    <mergeCell ref="A48:B48"/>
    <mergeCell ref="G48:H48"/>
    <mergeCell ref="I48:J48"/>
    <mergeCell ref="K48:L48"/>
    <mergeCell ref="M48:N48"/>
    <mergeCell ref="O48:P48"/>
  </mergeCells>
  <pageMargins left="0.7" right="0.7" top="0.75" bottom="0.75" header="0.3" footer="0.3"/>
  <pageSetup paperSize="9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F14A-EE39-419C-8F32-8A142CC0942D}">
  <sheetPr codeName="Лист13"/>
  <dimension ref="A1:N26"/>
  <sheetViews>
    <sheetView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4" sqref="E4"/>
    </sheetView>
  </sheetViews>
  <sheetFormatPr defaultRowHeight="15" x14ac:dyDescent="0.25"/>
  <cols>
    <col min="1" max="1" width="4.5703125" customWidth="1"/>
    <col min="2" max="2" width="27" hidden="1" customWidth="1"/>
    <col min="3" max="3" width="30.28515625" customWidth="1"/>
    <col min="4" max="4" width="30.5703125" customWidth="1"/>
    <col min="5" max="5" width="20.42578125" customWidth="1"/>
    <col min="6" max="6" width="7.7109375" customWidth="1"/>
    <col min="7" max="7" width="10.7109375" customWidth="1"/>
    <col min="8" max="8" width="6.140625" customWidth="1"/>
    <col min="9" max="9" width="10.7109375" customWidth="1"/>
    <col min="10" max="10" width="5.7109375" customWidth="1"/>
    <col min="11" max="11" width="10.7109375" customWidth="1"/>
    <col min="12" max="12" width="6" customWidth="1"/>
    <col min="13" max="13" width="10.7109375" customWidth="1"/>
    <col min="14" max="14" width="5.85546875" customWidth="1"/>
  </cols>
  <sheetData>
    <row r="1" spans="1:14" ht="19.899999999999999" customHeight="1" x14ac:dyDescent="0.25">
      <c r="A1" s="119" t="s">
        <v>0</v>
      </c>
      <c r="B1" s="119" t="s">
        <v>4</v>
      </c>
      <c r="C1" s="121" t="s">
        <v>3</v>
      </c>
      <c r="D1" s="72"/>
      <c r="E1" s="121" t="s">
        <v>10</v>
      </c>
      <c r="F1" s="116" t="s">
        <v>11</v>
      </c>
      <c r="G1" s="112" t="s">
        <v>394</v>
      </c>
      <c r="H1" s="113"/>
      <c r="I1" s="112" t="s">
        <v>395</v>
      </c>
      <c r="J1" s="113"/>
      <c r="K1" s="112" t="s">
        <v>396</v>
      </c>
      <c r="L1" s="113"/>
      <c r="M1" s="112" t="s">
        <v>397</v>
      </c>
      <c r="N1" s="113"/>
    </row>
    <row r="2" spans="1:14" ht="15" customHeight="1" x14ac:dyDescent="0.25">
      <c r="A2" s="120"/>
      <c r="B2" s="120"/>
      <c r="C2" s="122"/>
      <c r="D2" s="73" t="s">
        <v>3</v>
      </c>
      <c r="E2" s="122"/>
      <c r="F2" s="117"/>
      <c r="G2" s="5" t="s">
        <v>2</v>
      </c>
      <c r="H2" s="5" t="s">
        <v>5</v>
      </c>
      <c r="I2" s="5" t="s">
        <v>2</v>
      </c>
      <c r="J2" s="5" t="s">
        <v>5</v>
      </c>
      <c r="K2" s="5" t="s">
        <v>2</v>
      </c>
      <c r="L2" s="5" t="s">
        <v>5</v>
      </c>
      <c r="M2" s="5" t="s">
        <v>2</v>
      </c>
      <c r="N2" s="5" t="s">
        <v>5</v>
      </c>
    </row>
    <row r="3" spans="1:14" ht="15" customHeight="1" x14ac:dyDescent="0.25">
      <c r="A3" s="108"/>
      <c r="B3" s="109"/>
      <c r="C3" s="123"/>
      <c r="D3" s="74"/>
      <c r="E3" s="123"/>
      <c r="F3" s="118"/>
      <c r="G3" s="110" t="s">
        <v>9</v>
      </c>
      <c r="H3" s="111"/>
      <c r="I3" s="110" t="s">
        <v>9</v>
      </c>
      <c r="J3" s="111"/>
      <c r="K3" s="110" t="s">
        <v>9</v>
      </c>
      <c r="L3" s="111"/>
      <c r="M3" s="110" t="s">
        <v>9</v>
      </c>
      <c r="N3" s="111"/>
    </row>
    <row r="4" spans="1:14" ht="15" customHeight="1" x14ac:dyDescent="0.25">
      <c r="A4" s="1">
        <v>1</v>
      </c>
      <c r="B4" s="3"/>
      <c r="C4" s="95" t="s">
        <v>368</v>
      </c>
      <c r="D4" s="95" t="s">
        <v>368</v>
      </c>
      <c r="E4" s="2" t="s">
        <v>357</v>
      </c>
      <c r="F4" s="9">
        <f>H4+J4+L4+N4</f>
        <v>0</v>
      </c>
      <c r="G4" s="3"/>
      <c r="H4" s="3">
        <f>IF(G4=G3,10,0)</f>
        <v>0</v>
      </c>
      <c r="I4" s="3"/>
      <c r="J4" s="3">
        <f>IF(I4=I3,15,0)</f>
        <v>0</v>
      </c>
      <c r="K4" s="3"/>
      <c r="L4" s="3">
        <f>IF(K4=K3,20,0)</f>
        <v>0</v>
      </c>
      <c r="M4" s="3"/>
      <c r="N4" s="3">
        <f>IF(M4=M3,25,0)</f>
        <v>0</v>
      </c>
    </row>
    <row r="5" spans="1:14" x14ac:dyDescent="0.25">
      <c r="A5" s="1">
        <v>2</v>
      </c>
      <c r="B5" s="3"/>
      <c r="C5" s="95" t="s">
        <v>369</v>
      </c>
      <c r="D5" s="95" t="s">
        <v>369</v>
      </c>
      <c r="E5" s="2" t="s">
        <v>357</v>
      </c>
      <c r="F5" s="9">
        <f t="shared" ref="F5:F14" si="0">H5+J5+L5+N5</f>
        <v>0</v>
      </c>
      <c r="G5" s="3"/>
      <c r="H5" s="3">
        <f>IF(G4=G3,10,0)</f>
        <v>0</v>
      </c>
      <c r="I5" s="3"/>
      <c r="J5" s="3">
        <f>IF(I4=I3,15,0)</f>
        <v>0</v>
      </c>
      <c r="K5" s="3"/>
      <c r="L5" s="3">
        <f>IF(K4=K3,20,0)</f>
        <v>0</v>
      </c>
      <c r="M5" s="3"/>
      <c r="N5" s="3">
        <f>IF(M4=M3,25,0)</f>
        <v>0</v>
      </c>
    </row>
    <row r="6" spans="1:14" x14ac:dyDescent="0.25">
      <c r="A6" s="1">
        <v>3</v>
      </c>
      <c r="B6" s="3"/>
      <c r="C6" s="95" t="s">
        <v>370</v>
      </c>
      <c r="D6" s="95" t="s">
        <v>370</v>
      </c>
      <c r="E6" s="2" t="s">
        <v>357</v>
      </c>
      <c r="F6" s="9">
        <f t="shared" si="0"/>
        <v>0</v>
      </c>
      <c r="G6" s="3"/>
      <c r="H6" s="3">
        <f>IF(G4=G3,10,0)</f>
        <v>0</v>
      </c>
      <c r="I6" s="3"/>
      <c r="J6" s="3">
        <f>IF(I4=I3,15,0)</f>
        <v>0</v>
      </c>
      <c r="K6" s="3"/>
      <c r="L6" s="3">
        <f>IF(K4=K3,20,0)</f>
        <v>0</v>
      </c>
      <c r="M6" s="3"/>
      <c r="N6" s="3">
        <f>IF(M4=M3,25,0)</f>
        <v>0</v>
      </c>
    </row>
    <row r="7" spans="1:14" ht="15.75" x14ac:dyDescent="0.25">
      <c r="A7" s="1">
        <v>4</v>
      </c>
      <c r="B7" s="3"/>
      <c r="C7" s="94" t="s">
        <v>65</v>
      </c>
      <c r="D7" s="94" t="s">
        <v>366</v>
      </c>
      <c r="E7" s="2" t="s">
        <v>357</v>
      </c>
      <c r="F7" s="9">
        <f t="shared" si="0"/>
        <v>0</v>
      </c>
      <c r="G7" s="3"/>
      <c r="H7" s="3">
        <f>IF(G4=G3,10,0)</f>
        <v>0</v>
      </c>
      <c r="I7" s="3"/>
      <c r="J7" s="3">
        <f>IF(I4=I3,15,0)</f>
        <v>0</v>
      </c>
      <c r="K7" s="3"/>
      <c r="L7" s="3">
        <f>IF(K4=K3,20,0)</f>
        <v>0</v>
      </c>
      <c r="M7" s="3"/>
      <c r="N7" s="3">
        <f>IF(M4=M3,25,0)</f>
        <v>0</v>
      </c>
    </row>
    <row r="8" spans="1:14" ht="16.149999999999999" customHeight="1" x14ac:dyDescent="0.25">
      <c r="A8" s="1">
        <v>5</v>
      </c>
      <c r="B8" s="3"/>
      <c r="C8" s="95" t="s">
        <v>371</v>
      </c>
      <c r="D8" s="95" t="s">
        <v>371</v>
      </c>
      <c r="E8" s="2" t="s">
        <v>357</v>
      </c>
      <c r="F8" s="9">
        <f t="shared" si="0"/>
        <v>0</v>
      </c>
      <c r="G8" s="3"/>
      <c r="H8" s="3">
        <f>IF(G4=G3,10,0)</f>
        <v>0</v>
      </c>
      <c r="I8" s="3"/>
      <c r="J8" s="3">
        <f>IF(I4=I3,15,0)</f>
        <v>0</v>
      </c>
      <c r="K8" s="3"/>
      <c r="L8" s="3">
        <f>IF(K4=K3,20,0)</f>
        <v>0</v>
      </c>
      <c r="M8" s="3"/>
      <c r="N8" s="3">
        <f>IF(M4=M3,25,0)</f>
        <v>0</v>
      </c>
    </row>
    <row r="9" spans="1:14" x14ac:dyDescent="0.25">
      <c r="A9" s="1">
        <v>6</v>
      </c>
      <c r="B9" s="3"/>
      <c r="C9" s="95" t="s">
        <v>382</v>
      </c>
      <c r="D9" s="95" t="s">
        <v>382</v>
      </c>
      <c r="E9" s="2" t="s">
        <v>357</v>
      </c>
      <c r="F9" s="9">
        <f t="shared" si="0"/>
        <v>0</v>
      </c>
      <c r="G9" s="3"/>
      <c r="H9" s="3">
        <f>IF(G4=G3,10,0)</f>
        <v>0</v>
      </c>
      <c r="I9" s="3"/>
      <c r="J9" s="3">
        <f>IF(I4=I3,15,0)</f>
        <v>0</v>
      </c>
      <c r="K9" s="3"/>
      <c r="L9" s="3">
        <f>IF(K4=K3,20,0)</f>
        <v>0</v>
      </c>
      <c r="M9" s="3"/>
      <c r="N9" s="3">
        <f>IF(M4=M3,25,0)</f>
        <v>0</v>
      </c>
    </row>
    <row r="10" spans="1:14" ht="15.75" x14ac:dyDescent="0.25">
      <c r="A10" s="1">
        <v>7</v>
      </c>
      <c r="B10" s="3"/>
      <c r="C10" s="94" t="s">
        <v>349</v>
      </c>
      <c r="D10" s="94" t="s">
        <v>349</v>
      </c>
      <c r="E10" s="2" t="s">
        <v>357</v>
      </c>
      <c r="F10" s="9">
        <f t="shared" si="0"/>
        <v>0</v>
      </c>
      <c r="G10" s="3"/>
      <c r="H10" s="3">
        <f>IF(G4=G3,10,0)</f>
        <v>0</v>
      </c>
      <c r="I10" s="3"/>
      <c r="J10" s="3">
        <f>IF(I4=I3,15,0)</f>
        <v>0</v>
      </c>
      <c r="K10" s="3"/>
      <c r="L10" s="3">
        <f>IF(K4=K3,20,0)</f>
        <v>0</v>
      </c>
      <c r="M10" s="3"/>
      <c r="N10" s="3">
        <f>IF(M4=M3,25,0)</f>
        <v>0</v>
      </c>
    </row>
    <row r="11" spans="1:14" x14ac:dyDescent="0.25">
      <c r="A11" s="1">
        <v>8</v>
      </c>
      <c r="B11" s="3"/>
      <c r="C11" s="95" t="s">
        <v>383</v>
      </c>
      <c r="D11" s="95" t="s">
        <v>383</v>
      </c>
      <c r="E11" s="2" t="s">
        <v>357</v>
      </c>
      <c r="F11" s="9">
        <f t="shared" si="0"/>
        <v>0</v>
      </c>
      <c r="G11" s="3"/>
      <c r="H11" s="3">
        <f>IF(G4=G3,10,0)</f>
        <v>0</v>
      </c>
      <c r="I11" s="3"/>
      <c r="J11" s="3">
        <f>IF(I4=I3,15,0)</f>
        <v>0</v>
      </c>
      <c r="K11" s="3"/>
      <c r="L11" s="3">
        <f>IF(K4=K3,20,0)</f>
        <v>0</v>
      </c>
      <c r="M11" s="3"/>
      <c r="N11" s="3">
        <f>IF(M4=M3,25,0)</f>
        <v>0</v>
      </c>
    </row>
    <row r="12" spans="1:14" x14ac:dyDescent="0.25">
      <c r="A12" s="97">
        <v>9</v>
      </c>
      <c r="B12" s="98"/>
      <c r="C12" s="95" t="s">
        <v>378</v>
      </c>
      <c r="D12" s="95" t="s">
        <v>378</v>
      </c>
      <c r="E12" s="2" t="s">
        <v>357</v>
      </c>
      <c r="F12" s="9">
        <f t="shared" si="0"/>
        <v>0</v>
      </c>
      <c r="G12" s="3"/>
      <c r="H12" s="3">
        <f>IF(G4=G3,10,0)</f>
        <v>0</v>
      </c>
      <c r="I12" s="3"/>
      <c r="J12" s="3">
        <f>IF(I4=I3,15,0)</f>
        <v>0</v>
      </c>
      <c r="K12" s="3"/>
      <c r="L12" s="3">
        <f>IF(K4=K3,20,0)</f>
        <v>0</v>
      </c>
      <c r="M12" s="3"/>
      <c r="N12" s="3">
        <f>IF(M4=M3,25,0)</f>
        <v>0</v>
      </c>
    </row>
    <row r="13" spans="1:14" x14ac:dyDescent="0.25">
      <c r="A13" s="1">
        <v>10</v>
      </c>
      <c r="B13" s="3"/>
      <c r="C13" s="95" t="s">
        <v>392</v>
      </c>
      <c r="D13" s="95" t="s">
        <v>392</v>
      </c>
      <c r="E13" s="2" t="s">
        <v>357</v>
      </c>
      <c r="F13" s="9">
        <f t="shared" si="0"/>
        <v>0</v>
      </c>
      <c r="G13" s="3"/>
      <c r="H13" s="3">
        <f>IF(G4=G3,10,0)</f>
        <v>0</v>
      </c>
      <c r="I13" s="3"/>
      <c r="J13" s="3">
        <f>IF(I4=I3,15,0)</f>
        <v>0</v>
      </c>
      <c r="K13" s="3"/>
      <c r="L13" s="3">
        <f>IF(K4=K3,20,0)</f>
        <v>0</v>
      </c>
      <c r="M13" s="3"/>
      <c r="N13" s="3">
        <f>IF(M4=M3,25,0)</f>
        <v>0</v>
      </c>
    </row>
    <row r="14" spans="1:14" x14ac:dyDescent="0.25">
      <c r="A14" s="1">
        <v>11</v>
      </c>
      <c r="B14" s="3"/>
      <c r="C14" s="95" t="s">
        <v>393</v>
      </c>
      <c r="D14" s="95" t="s">
        <v>393</v>
      </c>
      <c r="E14" s="2" t="s">
        <v>357</v>
      </c>
      <c r="F14" s="9">
        <f t="shared" si="0"/>
        <v>0</v>
      </c>
      <c r="G14" s="3"/>
      <c r="H14" s="3">
        <f>IF(G4=G3,10,0)</f>
        <v>0</v>
      </c>
      <c r="I14" s="3"/>
      <c r="J14" s="3">
        <f>IF(I4=I3,15,0)</f>
        <v>0</v>
      </c>
      <c r="K14" s="3"/>
      <c r="L14" s="3">
        <f>IF(K4=K3,20,0)</f>
        <v>0</v>
      </c>
      <c r="M14" s="3"/>
      <c r="N14" s="3">
        <f>IF(M4=M3,25,0)</f>
        <v>0</v>
      </c>
    </row>
    <row r="15" spans="1:14" x14ac:dyDescent="0.25">
      <c r="A15" s="99"/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</row>
    <row r="16" spans="1:14" ht="15.75" x14ac:dyDescent="0.25">
      <c r="C16" s="100"/>
      <c r="D16" s="100"/>
    </row>
    <row r="17" spans="3:4" ht="15.75" x14ac:dyDescent="0.25">
      <c r="D17" s="100"/>
    </row>
    <row r="18" spans="3:4" x14ac:dyDescent="0.25">
      <c r="D18" s="102"/>
    </row>
    <row r="19" spans="3:4" x14ac:dyDescent="0.25">
      <c r="C19" s="101"/>
      <c r="D19" s="102"/>
    </row>
    <row r="20" spans="3:4" x14ac:dyDescent="0.25">
      <c r="C20" s="101"/>
      <c r="D20" s="101"/>
    </row>
    <row r="21" spans="3:4" x14ac:dyDescent="0.25">
      <c r="C21" s="101"/>
      <c r="D21" s="101"/>
    </row>
    <row r="22" spans="3:4" x14ac:dyDescent="0.25">
      <c r="C22" s="101"/>
      <c r="D22" s="101"/>
    </row>
    <row r="23" spans="3:4" x14ac:dyDescent="0.25">
      <c r="C23" s="101"/>
      <c r="D23" s="101"/>
    </row>
    <row r="24" spans="3:4" x14ac:dyDescent="0.25">
      <c r="C24" s="101"/>
      <c r="D24" s="101"/>
    </row>
    <row r="25" spans="3:4" x14ac:dyDescent="0.25">
      <c r="C25" s="101"/>
      <c r="D25" s="101"/>
    </row>
    <row r="26" spans="3:4" x14ac:dyDescent="0.25">
      <c r="C26" s="101"/>
      <c r="D26" s="101"/>
    </row>
  </sheetData>
  <mergeCells count="14">
    <mergeCell ref="G1:H1"/>
    <mergeCell ref="A1:A2"/>
    <mergeCell ref="B1:B2"/>
    <mergeCell ref="C1:C3"/>
    <mergeCell ref="E1:E3"/>
    <mergeCell ref="F1:F3"/>
    <mergeCell ref="A3:B3"/>
    <mergeCell ref="G3:H3"/>
    <mergeCell ref="I1:J1"/>
    <mergeCell ref="K1:L1"/>
    <mergeCell ref="M1:N1"/>
    <mergeCell ref="I3:J3"/>
    <mergeCell ref="K3:L3"/>
    <mergeCell ref="M3:N3"/>
  </mergeCells>
  <phoneticPr fontId="27" type="noConversion"/>
  <pageMargins left="0.7" right="0.7" top="0.75" bottom="0.75" header="0.3" footer="0.3"/>
  <pageSetup paperSize="9" orientation="landscape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2ADF-DD23-49AB-8A62-E4A0146E2D0A}">
  <dimension ref="A1:AA12"/>
  <sheetViews>
    <sheetView zoomScale="115" zoomScaleNormal="115" workbookViewId="0">
      <selection activeCell="D11" sqref="D11"/>
    </sheetView>
  </sheetViews>
  <sheetFormatPr defaultColWidth="8.85546875" defaultRowHeight="18.75" x14ac:dyDescent="0.3"/>
  <cols>
    <col min="1" max="1" width="11.5703125" style="78" customWidth="1"/>
    <col min="2" max="2" width="10.5703125" style="76" customWidth="1"/>
    <col min="3" max="3" width="37.7109375" style="78" hidden="1" customWidth="1"/>
    <col min="4" max="4" width="35.5703125" style="78" customWidth="1"/>
    <col min="5" max="5" width="24.85546875" style="78" hidden="1" customWidth="1"/>
    <col min="6" max="6" width="23.28515625" style="78" customWidth="1"/>
    <col min="7" max="7" width="18.7109375" style="78" customWidth="1"/>
    <col min="8" max="16384" width="8.85546875" style="78"/>
  </cols>
  <sheetData>
    <row r="1" spans="1:27" ht="22.9" customHeight="1" x14ac:dyDescent="0.3">
      <c r="A1" s="77" t="s">
        <v>359</v>
      </c>
      <c r="B1" s="77" t="s">
        <v>0</v>
      </c>
      <c r="C1" s="77" t="s">
        <v>4</v>
      </c>
      <c r="D1" s="77" t="s">
        <v>3</v>
      </c>
      <c r="E1" s="77"/>
      <c r="F1" s="77" t="s">
        <v>10</v>
      </c>
      <c r="G1" s="77" t="s">
        <v>358</v>
      </c>
      <c r="H1" s="92">
        <v>1</v>
      </c>
      <c r="I1" s="92">
        <v>2</v>
      </c>
      <c r="J1" s="92">
        <v>3</v>
      </c>
      <c r="K1" s="92">
        <v>4</v>
      </c>
      <c r="L1" s="92">
        <v>5</v>
      </c>
      <c r="M1" s="92">
        <v>6</v>
      </c>
      <c r="N1" s="92">
        <v>7</v>
      </c>
      <c r="O1" s="92">
        <v>8</v>
      </c>
      <c r="P1" s="92">
        <v>9</v>
      </c>
      <c r="Q1" s="92">
        <v>10</v>
      </c>
      <c r="R1" s="92">
        <v>11</v>
      </c>
      <c r="S1" s="92">
        <v>12</v>
      </c>
      <c r="T1" s="92">
        <v>13</v>
      </c>
      <c r="U1" s="92">
        <v>14</v>
      </c>
      <c r="V1" s="92">
        <v>15</v>
      </c>
      <c r="W1" s="92">
        <v>16</v>
      </c>
      <c r="X1" s="92">
        <v>17</v>
      </c>
      <c r="Y1" s="92">
        <v>18</v>
      </c>
      <c r="Z1" s="92">
        <v>19</v>
      </c>
      <c r="AA1" s="92">
        <v>20</v>
      </c>
    </row>
    <row r="2" spans="1:27" x14ac:dyDescent="0.3">
      <c r="A2" s="80"/>
      <c r="B2" s="79"/>
      <c r="C2" s="75"/>
      <c r="D2" s="95" t="s">
        <v>368</v>
      </c>
      <c r="E2" s="95" t="s">
        <v>368</v>
      </c>
      <c r="F2" s="2" t="s">
        <v>357</v>
      </c>
      <c r="G2" s="105">
        <f>I2+K2+M2+O2</f>
        <v>0</v>
      </c>
      <c r="H2" s="86"/>
      <c r="I2" s="81"/>
      <c r="J2" s="86"/>
      <c r="K2" s="81"/>
      <c r="L2" s="86"/>
      <c r="M2" s="81"/>
      <c r="N2" s="86"/>
      <c r="O2" s="81"/>
      <c r="P2" s="86"/>
      <c r="Q2" s="86"/>
      <c r="R2" s="81"/>
      <c r="S2" s="86"/>
      <c r="T2" s="86"/>
      <c r="U2" s="81"/>
      <c r="V2" s="86"/>
      <c r="W2" s="86"/>
      <c r="X2" s="81"/>
      <c r="Y2" s="86"/>
      <c r="Z2" s="81"/>
      <c r="AA2" s="86"/>
    </row>
    <row r="3" spans="1:27" x14ac:dyDescent="0.3">
      <c r="A3" s="80"/>
      <c r="B3" s="79"/>
      <c r="C3" s="75"/>
      <c r="D3" s="95" t="s">
        <v>369</v>
      </c>
      <c r="E3" s="95" t="s">
        <v>369</v>
      </c>
      <c r="F3" s="2" t="s">
        <v>357</v>
      </c>
      <c r="G3" s="105">
        <f t="shared" ref="G3:G12" si="0">I3+K3+M3+O3</f>
        <v>0</v>
      </c>
      <c r="H3" s="82"/>
      <c r="I3" s="81"/>
      <c r="J3" s="82"/>
      <c r="K3" s="81"/>
      <c r="L3" s="82"/>
      <c r="M3" s="81"/>
      <c r="N3" s="82"/>
      <c r="O3" s="81"/>
      <c r="P3" s="82"/>
      <c r="Q3" s="82"/>
      <c r="R3" s="81"/>
      <c r="S3" s="82"/>
      <c r="T3" s="82"/>
      <c r="U3" s="81"/>
      <c r="V3" s="82"/>
      <c r="W3" s="82"/>
      <c r="X3" s="81"/>
      <c r="Y3" s="82"/>
      <c r="Z3" s="81"/>
      <c r="AA3" s="82"/>
    </row>
    <row r="4" spans="1:27" x14ac:dyDescent="0.3">
      <c r="A4" s="80"/>
      <c r="B4" s="79"/>
      <c r="C4" s="75"/>
      <c r="D4" s="95" t="s">
        <v>370</v>
      </c>
      <c r="E4" s="95" t="s">
        <v>370</v>
      </c>
      <c r="F4" s="2" t="s">
        <v>357</v>
      </c>
      <c r="G4" s="105">
        <f t="shared" si="0"/>
        <v>0</v>
      </c>
      <c r="H4" s="82"/>
      <c r="I4" s="81"/>
      <c r="J4" s="82"/>
      <c r="K4" s="81"/>
      <c r="L4" s="82"/>
      <c r="M4" s="81"/>
      <c r="N4" s="82"/>
      <c r="O4" s="81"/>
      <c r="P4" s="82"/>
      <c r="Q4" s="82"/>
      <c r="R4" s="81"/>
      <c r="S4" s="82"/>
      <c r="T4" s="82"/>
      <c r="U4" s="81"/>
      <c r="V4" s="82"/>
      <c r="W4" s="82"/>
      <c r="X4" s="81"/>
      <c r="Y4" s="82"/>
      <c r="Z4" s="81"/>
      <c r="AA4" s="82"/>
    </row>
    <row r="5" spans="1:27" x14ac:dyDescent="0.3">
      <c r="A5" s="80"/>
      <c r="B5" s="79"/>
      <c r="C5" s="75"/>
      <c r="D5" s="94" t="s">
        <v>65</v>
      </c>
      <c r="E5" s="94" t="s">
        <v>65</v>
      </c>
      <c r="F5" s="2" t="s">
        <v>357</v>
      </c>
      <c r="G5" s="105">
        <f t="shared" si="0"/>
        <v>0</v>
      </c>
      <c r="H5" s="82"/>
      <c r="I5" s="81"/>
      <c r="J5" s="82"/>
      <c r="K5" s="81"/>
      <c r="L5" s="82"/>
      <c r="M5" s="81"/>
      <c r="N5" s="82"/>
      <c r="O5" s="81"/>
      <c r="P5" s="82"/>
      <c r="Q5" s="82"/>
      <c r="R5" s="81"/>
      <c r="S5" s="82"/>
      <c r="T5" s="82"/>
      <c r="U5" s="81"/>
      <c r="V5" s="82"/>
      <c r="W5" s="82"/>
      <c r="X5" s="81"/>
      <c r="Y5" s="82"/>
      <c r="Z5" s="81"/>
      <c r="AA5" s="82"/>
    </row>
    <row r="6" spans="1:27" x14ac:dyDescent="0.3">
      <c r="A6" s="80"/>
      <c r="B6" s="79"/>
      <c r="C6" s="75"/>
      <c r="D6" s="95" t="s">
        <v>371</v>
      </c>
      <c r="E6" s="95" t="s">
        <v>371</v>
      </c>
      <c r="F6" s="2" t="s">
        <v>357</v>
      </c>
      <c r="G6" s="105">
        <f t="shared" si="0"/>
        <v>0</v>
      </c>
      <c r="H6" s="86"/>
      <c r="I6" s="81"/>
      <c r="J6" s="86"/>
      <c r="K6" s="81"/>
      <c r="L6" s="86"/>
      <c r="M6" s="81"/>
      <c r="N6" s="86"/>
      <c r="O6" s="81"/>
      <c r="P6" s="86"/>
      <c r="Q6" s="86"/>
      <c r="R6" s="81"/>
      <c r="S6" s="86"/>
      <c r="T6" s="86"/>
      <c r="U6" s="81"/>
      <c r="V6" s="86"/>
      <c r="W6" s="86"/>
      <c r="X6" s="81"/>
      <c r="Y6" s="86"/>
      <c r="Z6" s="81"/>
      <c r="AA6" s="86"/>
    </row>
    <row r="7" spans="1:27" x14ac:dyDescent="0.3">
      <c r="A7" s="80"/>
      <c r="B7" s="79"/>
      <c r="C7" s="75"/>
      <c r="D7" s="95" t="s">
        <v>382</v>
      </c>
      <c r="E7" s="95" t="s">
        <v>382</v>
      </c>
      <c r="F7" s="2" t="s">
        <v>357</v>
      </c>
      <c r="G7" s="105">
        <f t="shared" si="0"/>
        <v>0</v>
      </c>
      <c r="H7" s="82"/>
      <c r="I7" s="81"/>
      <c r="J7" s="82"/>
      <c r="K7" s="81"/>
      <c r="L7" s="82"/>
      <c r="M7" s="81"/>
      <c r="N7" s="82"/>
      <c r="O7" s="81"/>
      <c r="P7" s="82"/>
      <c r="Q7" s="82"/>
      <c r="R7" s="81"/>
      <c r="S7" s="82"/>
      <c r="T7" s="82"/>
      <c r="U7" s="81"/>
      <c r="V7" s="82"/>
      <c r="W7" s="82"/>
      <c r="X7" s="81"/>
      <c r="Y7" s="82"/>
      <c r="Z7" s="81"/>
      <c r="AA7" s="82"/>
    </row>
    <row r="8" spans="1:27" x14ac:dyDescent="0.3">
      <c r="A8" s="80"/>
      <c r="B8" s="79"/>
      <c r="C8" s="75"/>
      <c r="D8" s="94" t="s">
        <v>349</v>
      </c>
      <c r="E8" s="94" t="s">
        <v>349</v>
      </c>
      <c r="F8" s="2" t="s">
        <v>357</v>
      </c>
      <c r="G8" s="105">
        <f t="shared" si="0"/>
        <v>0</v>
      </c>
      <c r="H8" s="82"/>
      <c r="I8" s="81"/>
      <c r="J8" s="82"/>
      <c r="K8" s="81"/>
      <c r="L8" s="82"/>
      <c r="M8" s="81"/>
      <c r="N8" s="82"/>
      <c r="O8" s="81"/>
      <c r="P8" s="82"/>
      <c r="Q8" s="82"/>
      <c r="R8" s="81"/>
      <c r="S8" s="82"/>
      <c r="T8" s="82"/>
      <c r="U8" s="81"/>
      <c r="V8" s="82"/>
      <c r="W8" s="82"/>
      <c r="X8" s="81"/>
      <c r="Y8" s="82"/>
      <c r="Z8" s="81"/>
      <c r="AA8" s="82"/>
    </row>
    <row r="9" spans="1:27" x14ac:dyDescent="0.3">
      <c r="A9" s="80"/>
      <c r="B9" s="79"/>
      <c r="C9" s="75"/>
      <c r="D9" s="95" t="s">
        <v>383</v>
      </c>
      <c r="E9" s="95" t="s">
        <v>383</v>
      </c>
      <c r="F9" s="2" t="s">
        <v>357</v>
      </c>
      <c r="G9" s="105">
        <f t="shared" si="0"/>
        <v>0</v>
      </c>
      <c r="H9" s="82"/>
      <c r="I9" s="81"/>
      <c r="J9" s="82"/>
      <c r="K9" s="81"/>
      <c r="L9" s="82"/>
      <c r="M9" s="81"/>
      <c r="N9" s="82"/>
      <c r="O9" s="81"/>
      <c r="P9" s="82"/>
      <c r="Q9" s="82"/>
      <c r="R9" s="81"/>
      <c r="S9" s="82"/>
      <c r="T9" s="82"/>
      <c r="U9" s="81"/>
      <c r="V9" s="82"/>
      <c r="W9" s="82"/>
      <c r="X9" s="81"/>
      <c r="Y9" s="82"/>
      <c r="Z9" s="81"/>
      <c r="AA9" s="82"/>
    </row>
    <row r="10" spans="1:27" x14ac:dyDescent="0.3">
      <c r="A10" s="80"/>
      <c r="B10" s="79"/>
      <c r="D10" s="95" t="s">
        <v>378</v>
      </c>
      <c r="E10" s="95" t="s">
        <v>378</v>
      </c>
      <c r="F10" s="2" t="s">
        <v>357</v>
      </c>
      <c r="G10" s="105">
        <f t="shared" si="0"/>
        <v>0</v>
      </c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</row>
    <row r="11" spans="1:27" x14ac:dyDescent="0.3">
      <c r="A11" s="80"/>
      <c r="B11" s="79"/>
      <c r="D11" s="95" t="s">
        <v>392</v>
      </c>
      <c r="E11" s="95" t="s">
        <v>392</v>
      </c>
      <c r="F11" s="2" t="s">
        <v>357</v>
      </c>
      <c r="G11" s="105">
        <f t="shared" si="0"/>
        <v>0</v>
      </c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</row>
    <row r="12" spans="1:27" x14ac:dyDescent="0.3">
      <c r="A12" s="80"/>
      <c r="B12" s="79"/>
      <c r="D12" s="95" t="s">
        <v>393</v>
      </c>
      <c r="E12" s="95" t="s">
        <v>393</v>
      </c>
      <c r="F12" s="2" t="s">
        <v>357</v>
      </c>
      <c r="G12" s="105">
        <f t="shared" si="0"/>
        <v>0</v>
      </c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851C-10DE-4258-B713-E63CBFCA27FA}">
  <sheetPr codeName="Лист14"/>
  <dimension ref="A1:R12"/>
  <sheetViews>
    <sheetView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F19" sqref="F19"/>
    </sheetView>
  </sheetViews>
  <sheetFormatPr defaultRowHeight="15" x14ac:dyDescent="0.25"/>
  <cols>
    <col min="1" max="1" width="3.5703125" customWidth="1"/>
    <col min="2" max="2" width="18" customWidth="1"/>
    <col min="3" max="3" width="21" customWidth="1"/>
    <col min="4" max="4" width="23.42578125" hidden="1" customWidth="1"/>
    <col min="5" max="5" width="13.28515625" customWidth="1"/>
    <col min="6" max="6" width="6.85546875" customWidth="1"/>
    <col min="7" max="7" width="7.7109375" customWidth="1"/>
    <col min="8" max="8" width="3.7109375" customWidth="1"/>
    <col min="9" max="9" width="7.7109375" customWidth="1"/>
    <col min="10" max="10" width="3.7109375" customWidth="1"/>
    <col min="11" max="11" width="7.7109375" customWidth="1"/>
    <col min="12" max="12" width="3.7109375" customWidth="1"/>
    <col min="13" max="13" width="7.7109375" customWidth="1"/>
    <col min="14" max="14" width="3.7109375" customWidth="1"/>
    <col min="15" max="15" width="7.7109375" customWidth="1"/>
    <col min="16" max="16" width="3.7109375" customWidth="1"/>
    <col min="17" max="17" width="7.7109375" customWidth="1"/>
    <col min="18" max="18" width="3.7109375" customWidth="1"/>
  </cols>
  <sheetData>
    <row r="1" spans="1:18" ht="19.899999999999999" customHeight="1" x14ac:dyDescent="0.25">
      <c r="A1" s="119" t="s">
        <v>0</v>
      </c>
      <c r="B1" s="119" t="s">
        <v>4</v>
      </c>
      <c r="C1" s="121" t="s">
        <v>3</v>
      </c>
      <c r="D1" s="72"/>
      <c r="E1" s="121" t="s">
        <v>10</v>
      </c>
      <c r="F1" s="116" t="s">
        <v>11</v>
      </c>
      <c r="G1" s="128" t="s">
        <v>6</v>
      </c>
      <c r="H1" s="129"/>
      <c r="I1" s="128" t="s">
        <v>7</v>
      </c>
      <c r="J1" s="129"/>
      <c r="K1" s="128" t="s">
        <v>8</v>
      </c>
      <c r="L1" s="129"/>
      <c r="M1" s="130" t="s">
        <v>6</v>
      </c>
      <c r="N1" s="131"/>
      <c r="O1" s="130" t="s">
        <v>7</v>
      </c>
      <c r="P1" s="131"/>
      <c r="Q1" s="130" t="s">
        <v>8</v>
      </c>
      <c r="R1" s="131"/>
    </row>
    <row r="2" spans="1:18" ht="15" customHeight="1" x14ac:dyDescent="0.25">
      <c r="A2" s="120"/>
      <c r="B2" s="120"/>
      <c r="C2" s="122"/>
      <c r="D2" s="73" t="s">
        <v>3</v>
      </c>
      <c r="E2" s="122"/>
      <c r="F2" s="117"/>
      <c r="G2" s="47" t="s">
        <v>2</v>
      </c>
      <c r="H2" s="47" t="s">
        <v>5</v>
      </c>
      <c r="I2" s="47" t="s">
        <v>2</v>
      </c>
      <c r="J2" s="47" t="s">
        <v>5</v>
      </c>
      <c r="K2" s="47" t="s">
        <v>2</v>
      </c>
      <c r="L2" s="47" t="s">
        <v>5</v>
      </c>
      <c r="M2" s="47" t="s">
        <v>2</v>
      </c>
      <c r="N2" s="47" t="s">
        <v>5</v>
      </c>
      <c r="O2" s="47" t="s">
        <v>2</v>
      </c>
      <c r="P2" s="47" t="s">
        <v>5</v>
      </c>
      <c r="Q2" s="47" t="s">
        <v>2</v>
      </c>
      <c r="R2" s="47" t="s">
        <v>5</v>
      </c>
    </row>
    <row r="3" spans="1:18" ht="15" customHeight="1" x14ac:dyDescent="0.25">
      <c r="A3" s="124" t="s">
        <v>12</v>
      </c>
      <c r="B3" s="125"/>
      <c r="C3" s="123"/>
      <c r="D3" s="74"/>
      <c r="E3" s="123"/>
      <c r="F3" s="118"/>
      <c r="G3" s="110"/>
      <c r="H3" s="111"/>
      <c r="I3" s="110"/>
      <c r="J3" s="111"/>
      <c r="K3" s="110"/>
      <c r="L3" s="111"/>
      <c r="M3" s="110"/>
      <c r="N3" s="111"/>
      <c r="O3" s="110"/>
      <c r="P3" s="111"/>
      <c r="Q3" s="110"/>
      <c r="R3" s="111"/>
    </row>
    <row r="4" spans="1:18" ht="15" customHeight="1" x14ac:dyDescent="0.25">
      <c r="A4" s="1">
        <v>1</v>
      </c>
      <c r="B4" s="41" t="s">
        <v>32</v>
      </c>
      <c r="C4" s="17" t="s">
        <v>255</v>
      </c>
      <c r="D4" s="3" t="s">
        <v>256</v>
      </c>
      <c r="E4" s="48" t="s">
        <v>357</v>
      </c>
      <c r="F4" s="20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22.5" x14ac:dyDescent="0.25">
      <c r="A5" s="1">
        <v>2</v>
      </c>
      <c r="B5" s="41" t="s">
        <v>15</v>
      </c>
      <c r="C5" s="17" t="s">
        <v>351</v>
      </c>
      <c r="D5" s="3" t="s">
        <v>352</v>
      </c>
      <c r="E5" s="48" t="s">
        <v>357</v>
      </c>
      <c r="F5" s="2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22.5" x14ac:dyDescent="0.25">
      <c r="A6" s="1">
        <v>3</v>
      </c>
      <c r="B6" s="41" t="s">
        <v>14</v>
      </c>
      <c r="C6" s="17" t="s">
        <v>261</v>
      </c>
      <c r="D6" s="3" t="s">
        <v>262</v>
      </c>
      <c r="E6" s="48" t="s">
        <v>357</v>
      </c>
      <c r="F6" s="2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2.5" x14ac:dyDescent="0.25">
      <c r="A7" s="1">
        <v>4</v>
      </c>
      <c r="B7" s="41" t="s">
        <v>21</v>
      </c>
      <c r="C7" s="17" t="s">
        <v>355</v>
      </c>
      <c r="D7" s="3" t="s">
        <v>356</v>
      </c>
      <c r="E7" s="48" t="s">
        <v>357</v>
      </c>
      <c r="F7" s="20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6.149999999999999" customHeight="1" x14ac:dyDescent="0.25">
      <c r="A8" s="1">
        <v>5</v>
      </c>
      <c r="B8" s="41" t="s">
        <v>32</v>
      </c>
      <c r="C8" s="17" t="s">
        <v>257</v>
      </c>
      <c r="D8" s="3" t="s">
        <v>258</v>
      </c>
      <c r="E8" s="48" t="s">
        <v>357</v>
      </c>
      <c r="F8" s="20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22.5" x14ac:dyDescent="0.25">
      <c r="A9" s="1">
        <v>6</v>
      </c>
      <c r="B9" s="41" t="s">
        <v>15</v>
      </c>
      <c r="C9" s="17" t="s">
        <v>353</v>
      </c>
      <c r="D9" s="3" t="s">
        <v>354</v>
      </c>
      <c r="E9" s="48" t="s">
        <v>357</v>
      </c>
      <c r="F9" s="2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22.5" x14ac:dyDescent="0.25">
      <c r="A10" s="1">
        <v>7</v>
      </c>
      <c r="B10" s="41" t="s">
        <v>99</v>
      </c>
      <c r="C10" s="17" t="s">
        <v>263</v>
      </c>
      <c r="D10" s="3" t="s">
        <v>264</v>
      </c>
      <c r="E10" s="48" t="s">
        <v>357</v>
      </c>
      <c r="F10" s="2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22.5" x14ac:dyDescent="0.25">
      <c r="A11" s="1">
        <v>8</v>
      </c>
      <c r="B11" s="41" t="s">
        <v>21</v>
      </c>
      <c r="C11" s="17" t="s">
        <v>265</v>
      </c>
      <c r="D11" s="3" t="s">
        <v>266</v>
      </c>
      <c r="E11" s="48" t="s">
        <v>357</v>
      </c>
      <c r="F11" s="2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s="6"/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</sheetData>
  <mergeCells count="18">
    <mergeCell ref="G1:H1"/>
    <mergeCell ref="A1:A2"/>
    <mergeCell ref="B1:B2"/>
    <mergeCell ref="C1:C3"/>
    <mergeCell ref="E1:E3"/>
    <mergeCell ref="F1:F3"/>
    <mergeCell ref="A3:B3"/>
    <mergeCell ref="G3:H3"/>
    <mergeCell ref="I3:J3"/>
    <mergeCell ref="K3:L3"/>
    <mergeCell ref="M3:N3"/>
    <mergeCell ref="O3:P3"/>
    <mergeCell ref="Q3:R3"/>
    <mergeCell ref="I1:J1"/>
    <mergeCell ref="K1:L1"/>
    <mergeCell ref="M1:N1"/>
    <mergeCell ref="O1:P1"/>
    <mergeCell ref="Q1:R1"/>
  </mergeCells>
  <pageMargins left="0.7" right="0.7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5-6  распечатка</vt:lpstr>
      <vt:lpstr>All</vt:lpstr>
      <vt:lpstr>7-8  распечатка</vt:lpstr>
      <vt:lpstr>All Total</vt:lpstr>
      <vt:lpstr>9-10 распечатка</vt:lpstr>
      <vt:lpstr>11+ распечатка</vt:lpstr>
      <vt:lpstr>Abs champ</vt:lpstr>
      <vt:lpstr>Abs champ Total</vt:lpstr>
      <vt:lpstr>Abs champ распечатка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Turar kyzy Alia</dc:creator>
  <cp:lastModifiedBy>Пользователь</cp:lastModifiedBy>
  <cp:lastPrinted>2021-11-10T16:43:41Z</cp:lastPrinted>
  <dcterms:created xsi:type="dcterms:W3CDTF">2021-11-02T04:40:41Z</dcterms:created>
  <dcterms:modified xsi:type="dcterms:W3CDTF">2023-05-13T02:13:55Z</dcterms:modified>
</cp:coreProperties>
</file>