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8195" windowHeight="8145" tabRatio="763" firstSheet="2" activeTab="7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  <sheet name="Nguyen Dinh" sheetId="9" r:id="rId9"/>
    <sheet name="PercentActualComplete" sheetId="10" r:id="rId10"/>
  </sheets>
  <definedNames>
    <definedName name="_xlnm._FilterDatabase" localSheetId="7" hidden="1">'Dang Nguyen'!$A$1:$J$1</definedName>
    <definedName name="_xlnm._FilterDatabase" localSheetId="3" hidden="1">'Loc Phan'!$A$2:$J$2</definedName>
    <definedName name="_xlnm._FilterDatabase" localSheetId="8" hidden="1">'Nguyen Dinh'!$A$2:$J$2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Sheet1!$A$2:$J$177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Nguyen'!$A$2:$J$12</definedName>
  </definedNames>
  <calcPr calcId="145621"/>
</workbook>
</file>

<file path=xl/calcChain.xml><?xml version="1.0" encoding="utf-8"?>
<calcChain xmlns="http://schemas.openxmlformats.org/spreadsheetml/2006/main">
  <c r="F22" i="4" l="1"/>
  <c r="F23" i="4"/>
  <c r="F24" i="4"/>
  <c r="F25" i="4"/>
  <c r="F26" i="4"/>
  <c r="F16" i="10" l="1"/>
  <c r="F15" i="10"/>
  <c r="F14" i="10"/>
  <c r="F13" i="10"/>
  <c r="F12" i="10"/>
  <c r="F11" i="10"/>
  <c r="F10" i="10"/>
  <c r="F9" i="10"/>
  <c r="F8" i="10"/>
  <c r="F7" i="10"/>
  <c r="F6" i="10"/>
  <c r="F5" i="10"/>
  <c r="F4" i="10"/>
  <c r="K34" i="8" l="1"/>
  <c r="K35" i="8"/>
  <c r="D30" i="4" l="1"/>
  <c r="D29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1" i="4"/>
  <c r="F19" i="4"/>
  <c r="F20" i="4"/>
  <c r="F3" i="4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8" i="1"/>
  <c r="N39" i="3" l="1"/>
  <c r="N40" i="3"/>
  <c r="M40" i="3"/>
  <c r="M39" i="3"/>
  <c r="D27" i="7" l="1"/>
  <c r="D26" i="7"/>
  <c r="G35" i="6"/>
  <c r="G34" i="6"/>
  <c r="D35" i="6"/>
  <c r="D34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30" i="4"/>
  <c r="E29" i="4"/>
  <c r="L26" i="2" l="1"/>
  <c r="L25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<sst xmlns="http://schemas.openxmlformats.org/spreadsheetml/2006/main" count="1613" uniqueCount="249">
  <si>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</si>
  <si>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</si>
  <si>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</si>
  <si>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</si>
  <si>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</si>
  <si>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</si>
  <si>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</si>
  <si>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</si>
  <si>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</si>
  <si>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</si>
  <si>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</si>
  <si>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</si>
  <si>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</si>
  <si>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</si>
  <si>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</si>
  <si>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</si>
  <si>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</si>
  <si>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</si>
  <si>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</si>
  <si>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</si>
  <si>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</si>
  <si>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</si>
  <si>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</si>
  <si>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</si>
  <si>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</si>
  <si>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</si>
  <si>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</si>
  <si>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</si>
  <si>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</si>
  <si>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</si>
  <si>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</si>
  <si>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</si>
  <si>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</si>
  <si>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</si>
  <si>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</si>
  <si>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</si>
  <si>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</si>
  <si>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</si>
  <si>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</si>
  <si>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</si>
  <si>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</si>
  <si>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</si>
  <si>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</si>
  <si>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</si>
  <si>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</si>
  <si>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</si>
  <si>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</si>
  <si>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</si>
  <si>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</si>
  <si>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</si>
  <si>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</si>
  <si>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</si>
  <si>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</si>
  <si>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</si>
  <si>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</si>
  <si>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</si>
  <si>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</si>
  <si>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</si>
  <si>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</si>
  <si>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</si>
  <si>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</si>
  <si>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</si>
  <si>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</si>
  <si>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</si>
  <si>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</si>
  <si>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</si>
  <si>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</si>
  <si>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</si>
  <si>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</si>
  <si>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</si>
  <si>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</si>
  <si>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</si>
  <si>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</si>
  <si>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</si>
  <si>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</si>
  <si>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</si>
  <si>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</si>
  <si>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</si>
  <si>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</si>
  <si>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</si>
  <si>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</si>
  <si>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</si>
  <si>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</si>
  <si>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</si>
  <si>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</si>
  <si>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</si>
  <si>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</si>
  <si>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</si>
  <si>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</si>
  <si>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</si>
  <si>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</si>
  <si>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</si>
  <si>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</si>
  <si>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</si>
  <si>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</si>
  <si>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</si>
  <si>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</si>
  <si>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</si>
  <si>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</si>
  <si>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</si>
  <si>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</si>
  <si>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</si>
  <si>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</si>
  <si>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</si>
  <si>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</si>
  <si>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</si>
  <si>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</si>
  <si>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</si>
  <si>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</si>
  <si>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</si>
  <si>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</si>
  <si>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</si>
  <si>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</si>
  <si>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</si>
  <si>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</si>
  <si>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</si>
  <si>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</si>
  <si>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</si>
  <si>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</si>
  <si>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</si>
  <si>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</si>
  <si>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</si>
  <si>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</si>
  <si>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</si>
  <si>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</si>
  <si>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</si>
  <si>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</si>
  <si>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</si>
  <si>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</si>
  <si>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</si>
  <si>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</si>
  <si>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</si>
  <si>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</si>
  <si>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</si>
  <si>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</si>
  <si>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</si>
  <si>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</si>
  <si>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</si>
  <si>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</si>
  <si>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</si>
  <si>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</si>
  <si>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</si>
  <si>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</si>
  <si>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</si>
  <si>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Documenting the report</t>
  </si>
  <si>
    <t>Update Plan for Architecture Phase</t>
  </si>
  <si>
    <t xml:space="preserve">Research about the CoOp &amp; Scenario </t>
  </si>
  <si>
    <t>Update Process, Assumption &amp; Milestone for 
Architecture</t>
  </si>
  <si>
    <t>Research the forms provided by customer</t>
  </si>
  <si>
    <t>Training entity framework and WCF</t>
  </si>
  <si>
    <t>Discover Architecture Driver</t>
  </si>
  <si>
    <t>Training for interface</t>
  </si>
  <si>
    <t xml:space="preserve">Writing Use case + Description </t>
  </si>
  <si>
    <t>Training design interface</t>
  </si>
  <si>
    <t>Program "Recruitment Job" Interface</t>
  </si>
  <si>
    <t>Review Architecture Driver</t>
  </si>
  <si>
    <t>Research tactic for performance and modify</t>
  </si>
  <si>
    <t>Design dynamic view</t>
  </si>
  <si>
    <t>Update Design decision, design rationale</t>
  </si>
  <si>
    <t>Update Static, Dynamic, and Behavior Diagram</t>
  </si>
  <si>
    <t>Research about N-Tier</t>
  </si>
  <si>
    <t>Review SRS</t>
  </si>
  <si>
    <t>Document Architecture Driver</t>
  </si>
  <si>
    <t>Document Architecture Design</t>
  </si>
  <si>
    <t>Update Concept of Operation (mục 7 và quá trình diễn biến lương</t>
  </si>
  <si>
    <t>Update Testcase (System test Specification)</t>
  </si>
  <si>
    <t>Write Test Case (System test Specification)</t>
  </si>
  <si>
    <t>Draw current system overview</t>
  </si>
  <si>
    <t>Capture assuptions based on provided document</t>
  </si>
  <si>
    <t>Nguyen Dinh</t>
  </si>
  <si>
    <t>Research and do ConOps document</t>
  </si>
  <si>
    <t>Create HRM requirement process</t>
  </si>
  <si>
    <t>Create and update requirement process</t>
  </si>
  <si>
    <t>Re-construct user's requirement and analysis map</t>
  </si>
  <si>
    <t>Update section five</t>
  </si>
  <si>
    <t>Update section seven</t>
  </si>
  <si>
    <t>Research and deploy SVN using google code for team</t>
  </si>
  <si>
    <t>Create initial version for list of functional requirements, business rules, system features</t>
  </si>
  <si>
    <t>Review dataflow diagram</t>
  </si>
  <si>
    <t>Review UC diagram, list of functional requirements, system feature, business rules</t>
  </si>
  <si>
    <t>Fix version for ConsOpt due to Configuration Management Plan</t>
  </si>
  <si>
    <t>Develop UC diagram</t>
  </si>
  <si>
    <t>Review list of functional requirements</t>
  </si>
  <si>
    <t>Create UC description template, write description for UC description</t>
  </si>
  <si>
    <t>Write UC description for UC03.2.2.7 to UC03.2.2.11</t>
  </si>
  <si>
    <t>Update UC description for UC03.2.2.7 to UC03.2.2.11</t>
  </si>
  <si>
    <t>Research about C# and Silverlight</t>
  </si>
  <si>
    <t>Update section 1 and fix some bugs on entire document</t>
  </si>
  <si>
    <t>Update section 1 and 2.1, part of 2.2</t>
  </si>
  <si>
    <t>Update section 2</t>
  </si>
  <si>
    <t>Review and fix some bugs in system feature sheet</t>
  </si>
  <si>
    <t>Review 2.3, review and update 2.4, 2.5, 2.6</t>
  </si>
  <si>
    <t>Update 2.7</t>
  </si>
  <si>
    <t>Gather and translate content table of ConsOpt to English</t>
  </si>
  <si>
    <t>Add reflection paper: First version, plus introduction, architect, project management</t>
  </si>
  <si>
    <t>Review and update requirement process: process description</t>
  </si>
  <si>
    <t>Update personal measurement information</t>
  </si>
  <si>
    <t>Review and translate in to English Consopt</t>
  </si>
  <si>
    <t>Review and fix some bugs on ConsOpt</t>
  </si>
  <si>
    <t>Programming "Manage Detail Information Management"</t>
  </si>
  <si>
    <t>Programming "Employee Code Setting"</t>
  </si>
  <si>
    <t>Programming "Column Setting"</t>
  </si>
  <si>
    <t>Programming "Certificate Setting"</t>
  </si>
  <si>
    <t>Programming "Employee Report"</t>
  </si>
  <si>
    <t>Programming "Reward Management"</t>
  </si>
  <si>
    <t>Programming "Penalty Management"</t>
  </si>
  <si>
    <t>Programming "Communist Party Management"</t>
  </si>
  <si>
    <t>Programming "Lecture Position Management"</t>
  </si>
  <si>
    <t>Programming "Science Research"</t>
  </si>
  <si>
    <t>Programming "Mobilization"</t>
  </si>
  <si>
    <t>Programming "Syllabus"</t>
  </si>
  <si>
    <t>Programming "Staff Internship"</t>
  </si>
  <si>
    <t>Programming "Task notenook"</t>
  </si>
  <si>
    <t>Programming "Trainning Course"</t>
  </si>
  <si>
    <t>Programming "Lecture Probation"</t>
  </si>
  <si>
    <t>Programming "Family Relationship"</t>
  </si>
  <si>
    <t>Programming "Article"</t>
  </si>
  <si>
    <t>Programming "Work"</t>
  </si>
  <si>
    <t>Programming "Master Thesis"</t>
  </si>
  <si>
    <t>Programming "Other"</t>
  </si>
  <si>
    <t>Programming "Union"</t>
  </si>
  <si>
    <t>Programming "Trade Union"</t>
  </si>
  <si>
    <t>Design the HRM system</t>
  </si>
  <si>
    <t>Programming "Income Management"</t>
  </si>
  <si>
    <t>Programming "Facility Management"</t>
  </si>
  <si>
    <t>Programming "Subject Management"</t>
  </si>
  <si>
    <t xml:space="preserve">Percentage of actual task complete per estimated
</t>
  </si>
  <si>
    <t>(Actual Finish – Start)( Plan Finish – Start) /100%</t>
  </si>
  <si>
    <t>Task</t>
  </si>
  <si>
    <t>Start</t>
  </si>
  <si>
    <t>Finish</t>
  </si>
  <si>
    <t>Actual Start</t>
  </si>
  <si>
    <t>Actual Finish</t>
  </si>
  <si>
    <t>% work complete</t>
  </si>
  <si>
    <t>SRS</t>
  </si>
  <si>
    <t>Architect Driver</t>
  </si>
  <si>
    <t>Architect Design</t>
  </si>
  <si>
    <t>System test cases</t>
  </si>
  <si>
    <t>Integration test cases</t>
  </si>
  <si>
    <t>Acceptance test</t>
  </si>
  <si>
    <t>System test</t>
  </si>
  <si>
    <t>Conduct System test</t>
  </si>
  <si>
    <t>Conduct Acceptance test</t>
  </si>
  <si>
    <t>Conduct Integration test</t>
  </si>
  <si>
    <t>Programming</t>
  </si>
  <si>
    <t>Programming "Staff History", "Family Relationship", "Emulation", "Internal Trainning"</t>
  </si>
  <si>
    <t>26/04/2012</t>
  </si>
  <si>
    <t>Programming"Training Result Information"</t>
  </si>
  <si>
    <t>Programming "Salaryconcient Management"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</si>
</sst>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50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1" xfId="0" applyFill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0" fillId="0" borderId="0" xfId="0" applyNumberFormat="1"/>
    <xf numFmtId="0" fontId="3" fillId="0" borderId="0" xfId="0" applyFont="1" applyFill="1" applyBorder="1" applyAlignment="1">
      <alignment horizontal="center"/>
    </xf>
    <xf numFmtId="0" fontId="4" fillId="0" borderId="0" xfId="1" applyFont="1" applyFill="1" applyBorder="1" applyAlignment="1"/>
    <xf numFmtId="0" fontId="4" fillId="0" borderId="1" xfId="1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64" fontId="3" fillId="0" borderId="5" xfId="0" applyNumberFormat="1" applyFont="1" applyBorder="1"/>
    <xf numFmtId="0" fontId="6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5" xfId="0" applyBorder="1"/>
    <xf numFmtId="1" fontId="3" fillId="0" borderId="0" xfId="0" applyNumberFormat="1" applyFont="1" applyBorder="1" applyAlignment="1">
      <alignment horizontal="center"/>
    </xf>
    <xf numFmtId="0" fontId="0" fillId="0" borderId="0" xfId="0" applyAlignment="1"/>
    <xf numFmtId="0" fontId="7" fillId="0" borderId="0" xfId="0" applyFont="1"/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7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Tran'!$D$25:$Q$25</c:f>
              <c:numCache>
                <c:formatCode>General</c:formatCode>
                <c:ptCount val="14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  <c:pt idx="10">
                  <c:v>24</c:v>
                </c:pt>
                <c:pt idx="11">
                  <c:v>33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Tran'!$D$26:$Q$26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  <c:pt idx="10">
                  <c:v>23</c:v>
                </c:pt>
                <c:pt idx="11">
                  <c:v>28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85760"/>
        <c:axId val="118916224"/>
      </c:lineChart>
      <c:catAx>
        <c:axId val="11888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916224"/>
        <c:crosses val="autoZero"/>
        <c:auto val="0"/>
        <c:lblAlgn val="ctr"/>
        <c:lblOffset val="100"/>
        <c:noMultiLvlLbl val="0"/>
      </c:catAx>
      <c:valAx>
        <c:axId val="1189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88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Nguyen'!$C$39</c:f>
              <c:strCache>
                <c:ptCount val="1"/>
                <c:pt idx="0">
                  <c:v>Estimated hour</c:v>
                </c:pt>
              </c:strCache>
            </c:strRef>
          </c:tx>
          <c:val>
            <c:numRef>
              <c:f>'Tuong Nguyen'!$D$39:$O$39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22</c:v>
                </c:pt>
                <c:pt idx="5">
                  <c:v>22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23</c:v>
                </c:pt>
                <c:pt idx="10">
                  <c:v>45.5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Nguyen'!$C$40</c:f>
              <c:strCache>
                <c:ptCount val="1"/>
                <c:pt idx="0">
                  <c:v>Actual hour</c:v>
                </c:pt>
              </c:strCache>
            </c:strRef>
          </c:tx>
          <c:val>
            <c:numRef>
              <c:f>'Tuong Nguyen'!$D$40:$O$40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24.5</c:v>
                </c:pt>
                <c:pt idx="5">
                  <c:v>22.5</c:v>
                </c:pt>
                <c:pt idx="6">
                  <c:v>8.5</c:v>
                </c:pt>
                <c:pt idx="7">
                  <c:v>3</c:v>
                </c:pt>
                <c:pt idx="8">
                  <c:v>3.5</c:v>
                </c:pt>
                <c:pt idx="9">
                  <c:v>26.5</c:v>
                </c:pt>
                <c:pt idx="10">
                  <c:v>39</c:v>
                </c:pt>
                <c:pt idx="11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67552"/>
        <c:axId val="119369088"/>
      </c:lineChart>
      <c:catAx>
        <c:axId val="11936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369088"/>
        <c:crosses val="autoZero"/>
        <c:auto val="1"/>
        <c:lblAlgn val="ctr"/>
        <c:lblOffset val="100"/>
        <c:noMultiLvlLbl val="0"/>
      </c:catAx>
      <c:valAx>
        <c:axId val="1193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6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Phan'!$D$29:$K$29</c:f>
              <c:numCache>
                <c:formatCode>General</c:formatCode>
                <c:ptCount val="8"/>
                <c:pt idx="0">
                  <c:v>22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Phan'!$D$30:$K$30</c:f>
              <c:numCache>
                <c:formatCode>General</c:formatCode>
                <c:ptCount val="8"/>
                <c:pt idx="0">
                  <c:v>20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47936"/>
        <c:axId val="119449472"/>
      </c:lineChart>
      <c:catAx>
        <c:axId val="11944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449472"/>
        <c:crosses val="autoZero"/>
        <c:auto val="1"/>
        <c:lblAlgn val="ctr"/>
        <c:lblOffset val="100"/>
        <c:noMultiLvlLbl val="0"/>
      </c:catAx>
      <c:valAx>
        <c:axId val="11944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4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Huynh'!$D$29:$K$29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Huynh'!$D$30:$K$30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68032"/>
        <c:axId val="119898496"/>
      </c:lineChart>
      <c:catAx>
        <c:axId val="11986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898496"/>
        <c:crosses val="autoZero"/>
        <c:auto val="1"/>
        <c:lblAlgn val="ctr"/>
        <c:lblOffset val="100"/>
        <c:noMultiLvlLbl val="0"/>
      </c:catAx>
      <c:valAx>
        <c:axId val="11989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6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Nguyen'!$C$34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Nguyen'!$D$34:$P$34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Nguyen'!$C$35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Nguyen'!$D$35:$P$35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25120"/>
        <c:axId val="119126656"/>
      </c:lineChart>
      <c:catAx>
        <c:axId val="1191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26656"/>
        <c:crosses val="autoZero"/>
        <c:auto val="1"/>
        <c:lblAlgn val="ctr"/>
        <c:lblOffset val="100"/>
        <c:noMultiLvlLbl val="0"/>
      </c:catAx>
      <c:valAx>
        <c:axId val="11912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2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Nguyen'!$C$26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Nguyen'!$D$26:$M$26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Nguyen'!$C$27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Nguyen'!$D$27:$M$27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63904"/>
        <c:axId val="119169792"/>
      </c:lineChart>
      <c:catAx>
        <c:axId val="1191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69792"/>
        <c:crosses val="autoZero"/>
        <c:auto val="1"/>
        <c:lblAlgn val="ctr"/>
        <c:lblOffset val="100"/>
        <c:noMultiLvlLbl val="0"/>
      </c:catAx>
      <c:valAx>
        <c:axId val="11916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Nguyen'!$C$34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Nguyen'!$D$34:$N$34</c:f>
              <c:numCache>
                <c:formatCode>General</c:formatCode>
                <c:ptCount val="11"/>
                <c:pt idx="0">
                  <c:v>2.5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Nguyen'!$C$35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Nguyen'!$D$35:$N$35</c:f>
              <c:numCache>
                <c:formatCode>General</c:formatCode>
                <c:ptCount val="11"/>
                <c:pt idx="0">
                  <c:v>4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48384"/>
        <c:axId val="119249920"/>
      </c:lineChart>
      <c:catAx>
        <c:axId val="11924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249920"/>
        <c:crosses val="autoZero"/>
        <c:auto val="1"/>
        <c:lblAlgn val="ctr"/>
        <c:lblOffset val="100"/>
        <c:noMultiLvlLbl val="0"/>
      </c:catAx>
      <c:valAx>
        <c:axId val="11924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24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'Nguyen Dinh'!$D$39</c:f>
              <c:strCache>
                <c:ptCount val="1"/>
                <c:pt idx="0">
                  <c:v>Estimated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Dinh'!$E$39:$R$39</c:f>
              <c:numCache>
                <c:formatCode>General</c:formatCode>
                <c:ptCount val="14"/>
                <c:pt idx="0">
                  <c:v>18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12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'Nguyen Dinh'!$D$40</c:f>
              <c:strCache>
                <c:ptCount val="1"/>
                <c:pt idx="0">
                  <c:v>Actual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Dinh'!$E$40:$R$40</c:f>
              <c:numCache>
                <c:formatCode>General</c:formatCode>
                <c:ptCount val="14"/>
                <c:pt idx="0">
                  <c:v>12</c:v>
                </c:pt>
                <c:pt idx="1">
                  <c:v>5</c:v>
                </c:pt>
                <c:pt idx="2">
                  <c:v>3</c:v>
                </c:pt>
                <c:pt idx="3">
                  <c:v>4.5</c:v>
                </c:pt>
                <c:pt idx="4">
                  <c:v>4</c:v>
                </c:pt>
                <c:pt idx="5">
                  <c:v>5.5</c:v>
                </c:pt>
                <c:pt idx="6">
                  <c:v>9</c:v>
                </c:pt>
                <c:pt idx="7">
                  <c:v>1</c:v>
                </c:pt>
                <c:pt idx="8">
                  <c:v>5.5</c:v>
                </c:pt>
                <c:pt idx="9">
                  <c:v>2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22400"/>
        <c:axId val="120423936"/>
      </c:lineChart>
      <c:catAx>
        <c:axId val="12042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423936"/>
        <c:crosses val="autoZero"/>
        <c:auto val="1"/>
        <c:lblAlgn val="ctr"/>
        <c:lblOffset val="100"/>
        <c:noMultiLvlLbl val="0"/>
      </c:catAx>
      <c:valAx>
        <c:axId val="12042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42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18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23813</xdr:rowOff>
    </xdr:from>
    <xdr:to>
      <xdr:col>17</xdr:col>
      <xdr:colOff>352425</xdr:colOff>
      <xdr:row>15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52387</xdr:rowOff>
    </xdr:from>
    <xdr:to>
      <xdr:col>17</xdr:col>
      <xdr:colOff>152400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14287</xdr:rowOff>
    </xdr:from>
    <xdr:to>
      <xdr:col>17</xdr:col>
      <xdr:colOff>381000</xdr:colOff>
      <xdr:row>13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13</xdr:row>
      <xdr:rowOff>90487</xdr:rowOff>
    </xdr:from>
    <xdr:to>
      <xdr:col>18</xdr:col>
      <xdr:colOff>47625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7"/>
  <sheetViews>
    <sheetView topLeftCell="C1" zoomScale="90" zoomScaleNormal="90" workbookViewId="0">
      <pane ySplit="2" topLeftCell="A137" activePane="bottomLeft" state="frozen"/>
      <selection pane="bottomLeft" activeCell="A2" sqref="A2:J158"/>
    </sheetView>
  </sheetViews>
  <sheetFormatPr defaultColWidth="9.140625" defaultRowHeight="15.75" x14ac:dyDescent="0.25"/>
  <cols>
    <col min="1" max="1" width="4.42578125" style="2" bestFit="1" customWidth="1"/>
    <col min="2" max="2" width="73.42578125" style="2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48" t="s">
        <v>8</v>
      </c>
      <c r="B1" s="48"/>
      <c r="C1" s="48"/>
      <c r="D1" s="48"/>
      <c r="E1" s="48"/>
      <c r="F1" s="48"/>
      <c r="G1" s="48"/>
      <c r="H1" s="48"/>
      <c r="I1" s="48"/>
      <c r="J1" s="48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idden="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idden="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idden="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idden="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idden="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hidden="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>INT((G8-$K$3)/7)+1</f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hidden="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hidden="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idden="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hidden="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hidden="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idden="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idden="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idden="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hidden="1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hidden="1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hidden="1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hidden="1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hidden="1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hidden="1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hidden="1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hidden="1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hidden="1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hidden="1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hidden="1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hidden="1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hidden="1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hidden="1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hidden="1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hidden="1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hidden="1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hidden="1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hidden="1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hidden="1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hidden="1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hidden="1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hidden="1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hidden="1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hidden="1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hidden="1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hidden="1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hidden="1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hidden="1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hidden="1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hidden="1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hidden="1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hidden="1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hidden="1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hidden="1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hidden="1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hidden="1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hidden="1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hidden="1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hidden="1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hidden="1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hidden="1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hidden="1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hidden="1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hidden="1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hidden="1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hidden="1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hidden="1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hidden="1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hidden="1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hidden="1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hidden="1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hidden="1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hidden="1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hidden="1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hidden="1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hidden="1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hidden="1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hidden="1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hidden="1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hidden="1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hidden="1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hidden="1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hidden="1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hidden="1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hidden="1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hidden="1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hidden="1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hidden="1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hidden="1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hidden="1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hidden="1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hidden="1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hidden="1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hidden="1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hidden="1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hidden="1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hidden="1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hidden="1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hidden="1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hidden="1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hidden="1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hidden="1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hidden="1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hidden="1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hidden="1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hidden="1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hidden="1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hidden="1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hidden="1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hidden="1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hidden="1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hidden="1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hidden="1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hidden="1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hidden="1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hidden="1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hidden="1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hidden="1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hidden="1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hidden="1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hidden="1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hidden="1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hidden="1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hidden="1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hidden="1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hidden="1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hidden="1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hidden="1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hidden="1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ht="15.6" x14ac:dyDescent="0.3">
      <c r="A127" s="3">
        <v>127</v>
      </c>
      <c r="B127" s="4" t="s">
        <v>168</v>
      </c>
      <c r="C127" s="4" t="s">
        <v>19</v>
      </c>
      <c r="D127" s="4" t="s">
        <v>26</v>
      </c>
      <c r="E127" s="4" t="s">
        <v>169</v>
      </c>
      <c r="F127" s="4">
        <v>2</v>
      </c>
      <c r="G127" s="14">
        <v>40819</v>
      </c>
      <c r="H127" s="4"/>
      <c r="I127" s="4">
        <v>4</v>
      </c>
      <c r="J127" s="4">
        <v>100</v>
      </c>
    </row>
    <row r="128" spans="1:10" ht="15.6" x14ac:dyDescent="0.3">
      <c r="A128" s="3">
        <v>128</v>
      </c>
      <c r="B128" s="4" t="s">
        <v>170</v>
      </c>
      <c r="C128" s="4" t="s">
        <v>20</v>
      </c>
      <c r="D128" s="4" t="s">
        <v>26</v>
      </c>
      <c r="E128" s="4" t="s">
        <v>169</v>
      </c>
      <c r="F128" s="4">
        <v>2</v>
      </c>
      <c r="G128" s="14">
        <v>40821</v>
      </c>
      <c r="H128" s="4"/>
      <c r="I128" s="4">
        <v>3</v>
      </c>
      <c r="J128" s="4">
        <v>100</v>
      </c>
    </row>
    <row r="129" spans="1:10" ht="15.6" x14ac:dyDescent="0.3">
      <c r="A129" s="3">
        <v>129</v>
      </c>
      <c r="B129" s="4" t="s">
        <v>105</v>
      </c>
      <c r="C129" s="4" t="s">
        <v>33</v>
      </c>
      <c r="D129" s="4" t="s">
        <v>26</v>
      </c>
      <c r="E129" s="4" t="s">
        <v>169</v>
      </c>
      <c r="F129" s="4">
        <v>2</v>
      </c>
      <c r="G129" s="14">
        <v>40822</v>
      </c>
      <c r="H129" s="4"/>
      <c r="I129" s="4">
        <v>3</v>
      </c>
      <c r="J129" s="4">
        <v>100</v>
      </c>
    </row>
    <row r="130" spans="1:10" ht="15.6" x14ac:dyDescent="0.3">
      <c r="A130" s="3">
        <v>130</v>
      </c>
      <c r="B130" s="4" t="s">
        <v>171</v>
      </c>
      <c r="C130" s="4" t="s">
        <v>20</v>
      </c>
      <c r="D130" s="4" t="s">
        <v>26</v>
      </c>
      <c r="E130" s="4" t="s">
        <v>169</v>
      </c>
      <c r="F130" s="4">
        <v>2</v>
      </c>
      <c r="G130" s="14">
        <v>40823</v>
      </c>
      <c r="H130" s="4"/>
      <c r="I130" s="4">
        <v>2</v>
      </c>
      <c r="J130" s="4">
        <v>100</v>
      </c>
    </row>
    <row r="131" spans="1:10" ht="15.6" x14ac:dyDescent="0.3">
      <c r="A131" s="3">
        <v>131</v>
      </c>
      <c r="B131" s="4" t="s">
        <v>172</v>
      </c>
      <c r="C131" s="4" t="s">
        <v>19</v>
      </c>
      <c r="D131" s="4" t="s">
        <v>26</v>
      </c>
      <c r="E131" s="4" t="s">
        <v>169</v>
      </c>
      <c r="F131" s="4">
        <v>3</v>
      </c>
      <c r="G131" s="14">
        <v>40826</v>
      </c>
      <c r="H131" s="4"/>
      <c r="I131" s="4">
        <v>2</v>
      </c>
      <c r="J131" s="4">
        <v>100</v>
      </c>
    </row>
    <row r="132" spans="1:10" ht="15.6" x14ac:dyDescent="0.3">
      <c r="A132" s="3">
        <v>132</v>
      </c>
      <c r="B132" s="4" t="s">
        <v>173</v>
      </c>
      <c r="C132" s="4" t="s">
        <v>19</v>
      </c>
      <c r="D132" s="4" t="s">
        <v>26</v>
      </c>
      <c r="E132" s="4" t="s">
        <v>169</v>
      </c>
      <c r="F132" s="4">
        <v>3</v>
      </c>
      <c r="G132" s="14">
        <v>40829</v>
      </c>
      <c r="H132" s="4"/>
      <c r="I132" s="4">
        <v>3</v>
      </c>
      <c r="J132" s="4">
        <v>100</v>
      </c>
    </row>
    <row r="133" spans="1:10" ht="15.6" x14ac:dyDescent="0.3">
      <c r="A133" s="3">
        <v>134</v>
      </c>
      <c r="B133" s="4" t="s">
        <v>174</v>
      </c>
      <c r="C133" s="4" t="s">
        <v>19</v>
      </c>
      <c r="D133" s="4" t="s">
        <v>26</v>
      </c>
      <c r="E133" s="4" t="s">
        <v>169</v>
      </c>
      <c r="F133" s="4">
        <v>5</v>
      </c>
      <c r="G133" s="14">
        <v>40843</v>
      </c>
      <c r="H133" s="4"/>
      <c r="I133" s="4">
        <v>1</v>
      </c>
      <c r="J133" s="4">
        <v>100</v>
      </c>
    </row>
    <row r="134" spans="1:10" ht="15.6" x14ac:dyDescent="0.3">
      <c r="A134" s="3">
        <v>135</v>
      </c>
      <c r="B134" s="4" t="s">
        <v>175</v>
      </c>
      <c r="C134" s="4" t="s">
        <v>19</v>
      </c>
      <c r="D134" s="4" t="s">
        <v>26</v>
      </c>
      <c r="E134" s="4" t="s">
        <v>169</v>
      </c>
      <c r="F134" s="4">
        <v>5</v>
      </c>
      <c r="G134" s="14">
        <v>40846</v>
      </c>
      <c r="H134" s="4"/>
      <c r="I134" s="4">
        <v>2</v>
      </c>
      <c r="J134" s="4">
        <v>100</v>
      </c>
    </row>
    <row r="135" spans="1:10" ht="15.6" x14ac:dyDescent="0.3">
      <c r="A135" s="3">
        <v>136</v>
      </c>
      <c r="B135" s="4" t="s">
        <v>198</v>
      </c>
      <c r="C135" s="4" t="s">
        <v>19</v>
      </c>
      <c r="D135" s="4" t="s">
        <v>26</v>
      </c>
      <c r="E135" s="4" t="s">
        <v>169</v>
      </c>
      <c r="F135" s="4">
        <v>6</v>
      </c>
      <c r="G135" s="14">
        <v>40847</v>
      </c>
      <c r="H135" s="4"/>
      <c r="I135" s="4">
        <v>3.5</v>
      </c>
      <c r="J135" s="4">
        <v>100</v>
      </c>
    </row>
    <row r="136" spans="1:10" ht="15.6" x14ac:dyDescent="0.3">
      <c r="A136" s="3">
        <v>137</v>
      </c>
      <c r="B136" s="4" t="s">
        <v>176</v>
      </c>
      <c r="C136" s="4" t="s">
        <v>9</v>
      </c>
      <c r="D136" s="4" t="s">
        <v>27</v>
      </c>
      <c r="E136" s="4" t="s">
        <v>169</v>
      </c>
      <c r="F136" s="4">
        <v>6</v>
      </c>
      <c r="G136" s="14">
        <v>40852</v>
      </c>
      <c r="H136" s="4"/>
      <c r="I136" s="4">
        <v>1</v>
      </c>
      <c r="J136" s="4">
        <v>100</v>
      </c>
    </row>
    <row r="137" spans="1:10" ht="15.6" x14ac:dyDescent="0.3">
      <c r="A137" s="3">
        <v>140</v>
      </c>
      <c r="B137" s="4" t="s">
        <v>177</v>
      </c>
      <c r="C137" s="4" t="s">
        <v>20</v>
      </c>
      <c r="D137" s="4" t="s">
        <v>26</v>
      </c>
      <c r="E137" s="4" t="s">
        <v>169</v>
      </c>
      <c r="F137" s="4">
        <v>7</v>
      </c>
      <c r="G137" s="14">
        <v>40857</v>
      </c>
      <c r="H137" s="4"/>
      <c r="I137" s="4">
        <v>3</v>
      </c>
      <c r="J137" s="4">
        <v>100</v>
      </c>
    </row>
    <row r="138" spans="1:10" ht="15.6" x14ac:dyDescent="0.3">
      <c r="A138" s="3">
        <v>141</v>
      </c>
      <c r="B138" s="4" t="s">
        <v>178</v>
      </c>
      <c r="C138" s="4" t="s">
        <v>19</v>
      </c>
      <c r="D138" s="4" t="s">
        <v>26</v>
      </c>
      <c r="E138" s="4" t="s">
        <v>169</v>
      </c>
      <c r="F138" s="4">
        <v>7</v>
      </c>
      <c r="G138" s="14">
        <v>40857</v>
      </c>
      <c r="H138" s="4"/>
      <c r="I138" s="4">
        <v>1</v>
      </c>
      <c r="J138" s="4">
        <v>100</v>
      </c>
    </row>
    <row r="139" spans="1:10" ht="15.6" x14ac:dyDescent="0.3">
      <c r="A139" s="3">
        <v>142</v>
      </c>
      <c r="B139" s="4" t="s">
        <v>179</v>
      </c>
      <c r="C139" s="4" t="s">
        <v>19</v>
      </c>
      <c r="D139" s="4" t="s">
        <v>26</v>
      </c>
      <c r="E139" s="4" t="s">
        <v>169</v>
      </c>
      <c r="F139" s="4">
        <v>8</v>
      </c>
      <c r="G139" s="14">
        <v>40864</v>
      </c>
      <c r="H139" s="4"/>
      <c r="I139" s="4">
        <v>2</v>
      </c>
      <c r="J139" s="4">
        <v>100</v>
      </c>
    </row>
    <row r="140" spans="1:10" ht="15.6" x14ac:dyDescent="0.3">
      <c r="A140" s="3">
        <v>143</v>
      </c>
      <c r="B140" s="4" t="s">
        <v>180</v>
      </c>
      <c r="C140" s="4" t="s">
        <v>33</v>
      </c>
      <c r="D140" s="4" t="s">
        <v>26</v>
      </c>
      <c r="E140" s="4" t="s">
        <v>169</v>
      </c>
      <c r="F140" s="4">
        <v>8</v>
      </c>
      <c r="G140" s="14">
        <v>40864</v>
      </c>
      <c r="H140" s="4"/>
      <c r="I140" s="4">
        <v>0.5</v>
      </c>
      <c r="J140" s="4">
        <v>100</v>
      </c>
    </row>
    <row r="141" spans="1:10" ht="15.6" x14ac:dyDescent="0.3">
      <c r="A141" s="3">
        <v>144</v>
      </c>
      <c r="B141" s="4" t="s">
        <v>181</v>
      </c>
      <c r="C141" s="4" t="s">
        <v>19</v>
      </c>
      <c r="D141" s="4" t="s">
        <v>26</v>
      </c>
      <c r="E141" s="4" t="s">
        <v>169</v>
      </c>
      <c r="F141" s="4">
        <v>8</v>
      </c>
      <c r="G141" s="14">
        <v>40867</v>
      </c>
      <c r="H141" s="4"/>
      <c r="I141" s="4">
        <v>3</v>
      </c>
      <c r="J141" s="4">
        <v>100</v>
      </c>
    </row>
    <row r="142" spans="1:10" ht="15.6" x14ac:dyDescent="0.3">
      <c r="A142" s="3">
        <v>145</v>
      </c>
      <c r="B142" s="4" t="s">
        <v>182</v>
      </c>
      <c r="C142" s="4" t="s">
        <v>19</v>
      </c>
      <c r="D142" s="4" t="s">
        <v>26</v>
      </c>
      <c r="E142" s="4" t="s">
        <v>169</v>
      </c>
      <c r="F142" s="4">
        <v>9</v>
      </c>
      <c r="G142" s="14">
        <v>40868</v>
      </c>
      <c r="H142" s="4"/>
      <c r="I142" s="4">
        <v>1</v>
      </c>
      <c r="J142" s="4">
        <v>100</v>
      </c>
    </row>
    <row r="143" spans="1:10" ht="15.6" x14ac:dyDescent="0.3">
      <c r="A143" s="3">
        <v>146</v>
      </c>
      <c r="B143" s="4" t="s">
        <v>183</v>
      </c>
      <c r="C143" s="4" t="s">
        <v>19</v>
      </c>
      <c r="D143" s="4" t="s">
        <v>26</v>
      </c>
      <c r="E143" s="4" t="s">
        <v>169</v>
      </c>
      <c r="F143" s="4">
        <v>9</v>
      </c>
      <c r="G143" s="14">
        <v>40869</v>
      </c>
      <c r="H143" s="4"/>
      <c r="I143" s="4">
        <v>1</v>
      </c>
      <c r="J143" s="4">
        <v>100</v>
      </c>
    </row>
    <row r="144" spans="1:10" ht="15.6" x14ac:dyDescent="0.3">
      <c r="A144" s="3">
        <v>147</v>
      </c>
      <c r="B144" s="4" t="s">
        <v>184</v>
      </c>
      <c r="C144" s="4" t="s">
        <v>19</v>
      </c>
      <c r="D144" s="4" t="s">
        <v>26</v>
      </c>
      <c r="E144" s="4" t="s">
        <v>169</v>
      </c>
      <c r="F144" s="4">
        <v>9</v>
      </c>
      <c r="G144" s="14">
        <v>40871</v>
      </c>
      <c r="H144" s="4"/>
      <c r="I144" s="4">
        <v>5</v>
      </c>
      <c r="J144" s="4">
        <v>100</v>
      </c>
    </row>
    <row r="145" spans="1:10" ht="15.6" x14ac:dyDescent="0.3">
      <c r="A145" s="3">
        <v>148</v>
      </c>
      <c r="B145" s="4" t="s">
        <v>185</v>
      </c>
      <c r="C145" s="4" t="s">
        <v>19</v>
      </c>
      <c r="D145" s="4" t="s">
        <v>26</v>
      </c>
      <c r="E145" s="4" t="s">
        <v>169</v>
      </c>
      <c r="F145" s="4">
        <v>9</v>
      </c>
      <c r="G145" s="14">
        <v>40874</v>
      </c>
      <c r="H145" s="4"/>
      <c r="I145" s="4">
        <v>2</v>
      </c>
      <c r="J145" s="4">
        <v>100</v>
      </c>
    </row>
    <row r="146" spans="1:10" ht="15.6" x14ac:dyDescent="0.3">
      <c r="A146" s="3">
        <v>149</v>
      </c>
      <c r="B146" s="4" t="s">
        <v>161</v>
      </c>
      <c r="C146" s="4" t="s">
        <v>19</v>
      </c>
      <c r="D146" s="4" t="s">
        <v>26</v>
      </c>
      <c r="E146" s="4" t="s">
        <v>169</v>
      </c>
      <c r="F146" s="4">
        <v>10</v>
      </c>
      <c r="G146" s="14">
        <v>40876</v>
      </c>
      <c r="H146" s="4"/>
      <c r="I146" s="4">
        <v>1</v>
      </c>
      <c r="J146" s="4">
        <v>100</v>
      </c>
    </row>
    <row r="147" spans="1:10" ht="15.6" x14ac:dyDescent="0.3">
      <c r="A147" s="3">
        <v>150</v>
      </c>
      <c r="B147" s="4" t="s">
        <v>186</v>
      </c>
      <c r="C147" s="4" t="s">
        <v>9</v>
      </c>
      <c r="D147" s="4" t="s">
        <v>28</v>
      </c>
      <c r="E147" s="4" t="s">
        <v>169</v>
      </c>
      <c r="F147" s="4"/>
      <c r="G147" s="14"/>
      <c r="H147" s="4"/>
      <c r="I147" s="4">
        <v>14</v>
      </c>
      <c r="J147" s="4">
        <v>50</v>
      </c>
    </row>
    <row r="148" spans="1:10" ht="15.6" x14ac:dyDescent="0.3">
      <c r="A148" s="3">
        <v>151</v>
      </c>
      <c r="B148" s="4" t="s">
        <v>187</v>
      </c>
      <c r="C148" s="4" t="s">
        <v>19</v>
      </c>
      <c r="D148" s="4" t="s">
        <v>26</v>
      </c>
      <c r="E148" s="4" t="s">
        <v>169</v>
      </c>
      <c r="F148" s="4">
        <v>11</v>
      </c>
      <c r="G148" s="14">
        <v>40883</v>
      </c>
      <c r="H148" s="4"/>
      <c r="I148" s="4">
        <v>2</v>
      </c>
      <c r="J148" s="4">
        <v>100</v>
      </c>
    </row>
    <row r="149" spans="1:10" ht="15.6" x14ac:dyDescent="0.3">
      <c r="A149" s="3">
        <v>152</v>
      </c>
      <c r="B149" s="4" t="s">
        <v>188</v>
      </c>
      <c r="C149" s="4" t="s">
        <v>19</v>
      </c>
      <c r="D149" s="4" t="s">
        <v>26</v>
      </c>
      <c r="E149" s="4" t="s">
        <v>169</v>
      </c>
      <c r="F149" s="4">
        <v>11</v>
      </c>
      <c r="G149" s="14">
        <v>40884</v>
      </c>
      <c r="H149" s="4"/>
      <c r="I149" s="4">
        <v>1</v>
      </c>
      <c r="J149" s="4">
        <v>100</v>
      </c>
    </row>
    <row r="150" spans="1:10" ht="15.6" x14ac:dyDescent="0.3">
      <c r="A150" s="3">
        <v>153</v>
      </c>
      <c r="B150" s="4" t="s">
        <v>189</v>
      </c>
      <c r="C150" s="4" t="s">
        <v>19</v>
      </c>
      <c r="D150" s="4" t="s">
        <v>26</v>
      </c>
      <c r="E150" s="4" t="s">
        <v>169</v>
      </c>
      <c r="F150" s="4">
        <v>11</v>
      </c>
      <c r="G150" s="14">
        <v>40884</v>
      </c>
      <c r="H150" s="4"/>
      <c r="I150" s="4">
        <v>1</v>
      </c>
      <c r="J150" s="4">
        <v>100</v>
      </c>
    </row>
    <row r="151" spans="1:10" ht="15.6" x14ac:dyDescent="0.3">
      <c r="A151" s="3">
        <v>154</v>
      </c>
      <c r="B151" s="4" t="s">
        <v>190</v>
      </c>
      <c r="C151" s="4" t="s">
        <v>33</v>
      </c>
      <c r="D151" s="4" t="s">
        <v>26</v>
      </c>
      <c r="E151" s="4" t="s">
        <v>169</v>
      </c>
      <c r="F151" s="4">
        <v>11</v>
      </c>
      <c r="G151" s="14">
        <v>40885</v>
      </c>
      <c r="H151" s="4"/>
      <c r="I151" s="4">
        <v>0.5</v>
      </c>
      <c r="J151" s="4">
        <v>100</v>
      </c>
    </row>
    <row r="152" spans="1:10" ht="15.6" x14ac:dyDescent="0.3">
      <c r="A152" s="3">
        <v>155</v>
      </c>
      <c r="B152" s="4" t="s">
        <v>191</v>
      </c>
      <c r="C152" s="4" t="s">
        <v>19</v>
      </c>
      <c r="D152" s="4" t="s">
        <v>26</v>
      </c>
      <c r="E152" s="4" t="s">
        <v>169</v>
      </c>
      <c r="F152" s="4">
        <v>11</v>
      </c>
      <c r="G152" s="14">
        <v>40886</v>
      </c>
      <c r="H152" s="4"/>
      <c r="I152" s="4">
        <v>1</v>
      </c>
      <c r="J152" s="4">
        <v>100</v>
      </c>
    </row>
    <row r="153" spans="1:10" ht="15.6" x14ac:dyDescent="0.3">
      <c r="A153" s="3">
        <v>156</v>
      </c>
      <c r="B153" s="4" t="s">
        <v>192</v>
      </c>
      <c r="C153" s="4" t="s">
        <v>19</v>
      </c>
      <c r="D153" s="4" t="s">
        <v>26</v>
      </c>
      <c r="E153" s="4" t="s">
        <v>169</v>
      </c>
      <c r="F153" s="4">
        <v>12</v>
      </c>
      <c r="G153" s="14">
        <v>40888</v>
      </c>
      <c r="H153" s="4"/>
      <c r="I153" s="4">
        <v>2</v>
      </c>
      <c r="J153" s="4">
        <v>100</v>
      </c>
    </row>
    <row r="154" spans="1:10" ht="15.6" x14ac:dyDescent="0.3">
      <c r="A154" s="3">
        <v>157</v>
      </c>
      <c r="B154" s="4" t="s">
        <v>193</v>
      </c>
      <c r="C154" s="4" t="s">
        <v>33</v>
      </c>
      <c r="D154" s="4" t="s">
        <v>27</v>
      </c>
      <c r="E154" s="4" t="s">
        <v>169</v>
      </c>
      <c r="F154" s="4">
        <v>15</v>
      </c>
      <c r="G154" s="14">
        <v>40916</v>
      </c>
      <c r="H154" s="4"/>
      <c r="I154" s="4">
        <v>0.5</v>
      </c>
      <c r="J154" s="4">
        <v>100</v>
      </c>
    </row>
    <row r="155" spans="1:10" ht="15.6" x14ac:dyDescent="0.3">
      <c r="A155" s="3">
        <v>158</v>
      </c>
      <c r="B155" s="4" t="s">
        <v>194</v>
      </c>
      <c r="C155" s="4" t="s">
        <v>19</v>
      </c>
      <c r="D155" s="4" t="s">
        <v>27</v>
      </c>
      <c r="E155" s="4" t="s">
        <v>169</v>
      </c>
      <c r="F155" s="4">
        <v>16</v>
      </c>
      <c r="G155" s="14">
        <v>40920</v>
      </c>
      <c r="H155" s="4"/>
      <c r="I155" s="4">
        <v>1</v>
      </c>
      <c r="J155" s="4">
        <v>100</v>
      </c>
    </row>
    <row r="156" spans="1:10" ht="15.6" x14ac:dyDescent="0.3">
      <c r="A156" s="3">
        <v>159</v>
      </c>
      <c r="B156" s="4" t="s">
        <v>197</v>
      </c>
      <c r="C156" s="4" t="s">
        <v>19</v>
      </c>
      <c r="D156" s="4" t="s">
        <v>26</v>
      </c>
      <c r="E156" s="4" t="s">
        <v>169</v>
      </c>
      <c r="F156" s="4"/>
      <c r="G156" s="14"/>
      <c r="H156" s="4"/>
      <c r="I156" s="4">
        <v>4</v>
      </c>
      <c r="J156" s="4">
        <v>25</v>
      </c>
    </row>
    <row r="157" spans="1:10" x14ac:dyDescent="0.25">
      <c r="A157" s="3">
        <v>160</v>
      </c>
      <c r="B157" s="4" t="s">
        <v>195</v>
      </c>
      <c r="C157" s="4" t="s">
        <v>19</v>
      </c>
      <c r="D157" s="4" t="s">
        <v>26</v>
      </c>
      <c r="E157" s="4" t="s">
        <v>169</v>
      </c>
      <c r="F157" s="4">
        <v>22</v>
      </c>
      <c r="G157" s="14">
        <v>40959</v>
      </c>
      <c r="H157" s="4"/>
      <c r="I157" s="4">
        <v>1</v>
      </c>
      <c r="J157" s="4">
        <v>100</v>
      </c>
    </row>
    <row r="158" spans="1:10" x14ac:dyDescent="0.25">
      <c r="A158" s="3">
        <v>161</v>
      </c>
      <c r="B158" s="4" t="s">
        <v>196</v>
      </c>
      <c r="C158" s="4" t="s">
        <v>33</v>
      </c>
      <c r="D158" s="4" t="s">
        <v>27</v>
      </c>
      <c r="E158" s="4" t="s">
        <v>169</v>
      </c>
      <c r="F158" s="4">
        <v>23</v>
      </c>
      <c r="G158" s="14">
        <v>40967</v>
      </c>
      <c r="H158" s="4"/>
      <c r="I158" s="4">
        <v>1</v>
      </c>
      <c r="J158" s="4">
        <v>100</v>
      </c>
    </row>
    <row r="159" spans="1:10" ht="15.6" hidden="1" x14ac:dyDescent="0.3">
      <c r="A159" s="3">
        <v>162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ht="15.6" hidden="1" x14ac:dyDescent="0.3">
      <c r="A160" s="3">
        <v>163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ht="15.6" hidden="1" x14ac:dyDescent="0.3">
      <c r="A161" s="3">
        <v>164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ht="15.6" hidden="1" x14ac:dyDescent="0.3">
      <c r="A162" s="3">
        <v>165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ht="15.6" hidden="1" x14ac:dyDescent="0.3">
      <c r="A163" s="3">
        <v>166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ht="15.6" hidden="1" x14ac:dyDescent="0.3">
      <c r="A164" s="3">
        <v>167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ht="15.6" hidden="1" x14ac:dyDescent="0.3">
      <c r="A165" s="3">
        <v>168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ht="15.6" hidden="1" x14ac:dyDescent="0.3">
      <c r="A166" s="3">
        <v>169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ht="15.6" hidden="1" x14ac:dyDescent="0.3">
      <c r="A167" s="3">
        <v>170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ht="15.6" hidden="1" x14ac:dyDescent="0.3">
      <c r="A168" s="3">
        <v>171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ht="15.6" hidden="1" x14ac:dyDescent="0.3">
      <c r="A169" s="3">
        <v>172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ht="15.6" hidden="1" x14ac:dyDescent="0.3">
      <c r="A170" s="3">
        <v>173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ht="15.6" hidden="1" x14ac:dyDescent="0.3">
      <c r="A171" s="3">
        <v>174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hidden="1" x14ac:dyDescent="0.25">
      <c r="A172" s="3">
        <v>175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hidden="1" x14ac:dyDescent="0.25">
      <c r="A173" s="3">
        <v>176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hidden="1" x14ac:dyDescent="0.25">
      <c r="A174" s="3">
        <v>177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hidden="1" x14ac:dyDescent="0.25">
      <c r="A175" s="3">
        <v>178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hidden="1" x14ac:dyDescent="0.25">
      <c r="A176" s="3">
        <v>179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hidden="1" x14ac:dyDescent="0.25">
      <c r="A177" s="3">
        <v>180</v>
      </c>
      <c r="B177" s="4"/>
      <c r="C177" s="4"/>
      <c r="D177" s="4"/>
      <c r="E177" s="4"/>
      <c r="F177" s="4"/>
      <c r="G177" s="14"/>
      <c r="H177" s="4"/>
      <c r="I177" s="4"/>
      <c r="J177" s="4"/>
    </row>
  </sheetData>
  <autoFilter ref="A2:J177">
    <filterColumn colId="4">
      <filters>
        <filter val="Nguyen Dinh"/>
      </filters>
    </filterColumn>
  </autoFilter>
  <dataConsolidate/>
  <mergeCells count="1">
    <mergeCell ref="A1:J1"/>
  </mergeCells>
  <conditionalFormatting sqref="C1:C27 C46:C117 C127:C1048576">
    <cfRule type="cellIs" dxfId="71" priority="37" operator="equal">
      <formula>"Low"</formula>
    </cfRule>
    <cfRule type="cellIs" dxfId="70" priority="38" operator="equal">
      <formula>"Medium"</formula>
    </cfRule>
    <cfRule type="cellIs" dxfId="69" priority="39" operator="equal">
      <formula>"High"</formula>
    </cfRule>
    <cfRule type="cellIs" dxfId="68" priority="40" operator="equal">
      <formula>"Very High"</formula>
    </cfRule>
  </conditionalFormatting>
  <conditionalFormatting sqref="C36:C45">
    <cfRule type="cellIs" dxfId="67" priority="27" operator="equal">
      <formula>"Low"</formula>
    </cfRule>
    <cfRule type="cellIs" dxfId="66" priority="28" operator="equal">
      <formula>"Medium"</formula>
    </cfRule>
    <cfRule type="cellIs" dxfId="65" priority="29" operator="equal">
      <formula>"High"</formula>
    </cfRule>
    <cfRule type="cellIs" dxfId="64" priority="30" operator="equal">
      <formula>"Very High"</formula>
    </cfRule>
  </conditionalFormatting>
  <conditionalFormatting sqref="C28:C34">
    <cfRule type="cellIs" dxfId="63" priority="23" operator="equal">
      <formula>"Low"</formula>
    </cfRule>
    <cfRule type="cellIs" dxfId="62" priority="24" operator="equal">
      <formula>"Medium"</formula>
    </cfRule>
    <cfRule type="cellIs" dxfId="61" priority="25" operator="equal">
      <formula>"High"</formula>
    </cfRule>
    <cfRule type="cellIs" dxfId="60" priority="26" operator="equal">
      <formula>"Very High"</formula>
    </cfRule>
  </conditionalFormatting>
  <conditionalFormatting sqref="C35">
    <cfRule type="cellIs" dxfId="59" priority="18" operator="equal">
      <formula>"Low"</formula>
    </cfRule>
    <cfRule type="cellIs" dxfId="58" priority="19" operator="equal">
      <formula>"Medium"</formula>
    </cfRule>
    <cfRule type="cellIs" dxfId="57" priority="20" operator="equal">
      <formula>"High"</formula>
    </cfRule>
    <cfRule type="cellIs" dxfId="56" priority="21" operator="equal">
      <formula>"Very High"</formula>
    </cfRule>
  </conditionalFormatting>
  <conditionalFormatting sqref="J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7:J171 J3:J27 J46:J103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55" priority="8" operator="equal">
      <formula>"Low"</formula>
    </cfRule>
    <cfRule type="cellIs" dxfId="54" priority="9" operator="equal">
      <formula>"Medium"</formula>
    </cfRule>
    <cfRule type="cellIs" dxfId="53" priority="10" operator="equal">
      <formula>"High"</formula>
    </cfRule>
    <cfRule type="cellIs" dxfId="52" priority="11" operator="equal">
      <formula>"Very High"</formula>
    </cfRule>
  </conditionalFormatting>
  <conditionalFormatting sqref="J118:J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:J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48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28:E117 E127:E177">
      <formula1>"Tan Tran, Nhung Huynh, Tuong Nguyen, Nguyen Dinh, Quyet Nguyen, Dang Nguyen, Tung Nguyen, Loc Phan"</formula1>
    </dataValidation>
    <dataValidation type="list" allowBlank="1" showInputMessage="1" showErrorMessage="1" sqref="C3:C171">
      <formula1>"Very High,High, Medium, Low"</formula1>
    </dataValidation>
    <dataValidation type="list" allowBlank="1" showInputMessage="1" showErrorMessage="1" sqref="D3:D170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1" sqref="I11"/>
    </sheetView>
  </sheetViews>
  <sheetFormatPr defaultRowHeight="15" x14ac:dyDescent="0.25"/>
  <cols>
    <col min="2" max="3" width="10.7109375" bestFit="1" customWidth="1"/>
    <col min="4" max="4" width="11.7109375" customWidth="1"/>
    <col min="5" max="5" width="12.28515625" bestFit="1" customWidth="1"/>
  </cols>
  <sheetData>
    <row r="1" spans="1:6" ht="15.75" x14ac:dyDescent="0.25">
      <c r="A1" s="45" t="s">
        <v>226</v>
      </c>
      <c r="D1" s="2" t="s">
        <v>227</v>
      </c>
    </row>
    <row r="3" spans="1:6" x14ac:dyDescent="0.25">
      <c r="A3" s="46" t="s">
        <v>228</v>
      </c>
      <c r="B3" s="46" t="s">
        <v>229</v>
      </c>
      <c r="C3" s="46" t="s">
        <v>230</v>
      </c>
      <c r="D3" s="46" t="s">
        <v>231</v>
      </c>
      <c r="E3" s="46" t="s">
        <v>232</v>
      </c>
      <c r="F3" s="46" t="s">
        <v>233</v>
      </c>
    </row>
    <row r="4" spans="1:6" x14ac:dyDescent="0.25">
      <c r="A4" t="s">
        <v>34</v>
      </c>
      <c r="B4" s="32">
        <v>40817</v>
      </c>
      <c r="C4" s="32">
        <v>40889</v>
      </c>
      <c r="D4" s="32">
        <v>40927</v>
      </c>
      <c r="E4" s="32">
        <v>40929</v>
      </c>
      <c r="F4">
        <f>((E4-B4)*(C4-B4))/100</f>
        <v>80.64</v>
      </c>
    </row>
    <row r="5" spans="1:6" x14ac:dyDescent="0.25">
      <c r="A5" t="s">
        <v>234</v>
      </c>
      <c r="B5" s="32">
        <v>40847</v>
      </c>
      <c r="C5" s="32">
        <v>40905</v>
      </c>
      <c r="D5" s="32">
        <v>40858</v>
      </c>
      <c r="E5" s="32">
        <v>40925</v>
      </c>
      <c r="F5">
        <f t="shared" ref="F5:F16" si="0">((E5-B5)*(C5-B5))/100</f>
        <v>45.24</v>
      </c>
    </row>
    <row r="6" spans="1:6" x14ac:dyDescent="0.25">
      <c r="A6" t="s">
        <v>235</v>
      </c>
      <c r="B6" s="32">
        <v>40848</v>
      </c>
      <c r="C6" s="32">
        <v>40889</v>
      </c>
      <c r="D6" s="32">
        <v>40851</v>
      </c>
      <c r="E6" s="32">
        <v>40928</v>
      </c>
      <c r="F6">
        <f t="shared" si="0"/>
        <v>32.799999999999997</v>
      </c>
    </row>
    <row r="7" spans="1:6" x14ac:dyDescent="0.25">
      <c r="A7" t="s">
        <v>236</v>
      </c>
      <c r="B7" s="32">
        <v>40870</v>
      </c>
      <c r="C7" s="32">
        <v>40906</v>
      </c>
      <c r="D7" s="32">
        <v>40928</v>
      </c>
      <c r="E7" s="32">
        <v>40950</v>
      </c>
      <c r="F7">
        <f t="shared" si="0"/>
        <v>28.8</v>
      </c>
    </row>
    <row r="8" spans="1:6" x14ac:dyDescent="0.25">
      <c r="A8" t="s">
        <v>60</v>
      </c>
      <c r="B8" s="32">
        <v>40890</v>
      </c>
      <c r="C8" s="32">
        <v>40918</v>
      </c>
      <c r="D8" s="32">
        <v>40978</v>
      </c>
      <c r="E8" s="32">
        <v>41016</v>
      </c>
      <c r="F8">
        <f t="shared" si="0"/>
        <v>35.28</v>
      </c>
    </row>
    <row r="9" spans="1:6" x14ac:dyDescent="0.25">
      <c r="A9" t="s">
        <v>237</v>
      </c>
      <c r="B9" s="32">
        <v>40899</v>
      </c>
      <c r="C9" s="32">
        <v>41273</v>
      </c>
      <c r="D9" s="32">
        <v>40950</v>
      </c>
      <c r="E9" s="32">
        <v>40954</v>
      </c>
      <c r="F9">
        <f t="shared" si="0"/>
        <v>205.7</v>
      </c>
    </row>
    <row r="10" spans="1:6" x14ac:dyDescent="0.25">
      <c r="A10" t="s">
        <v>238</v>
      </c>
      <c r="B10" s="32">
        <v>40910</v>
      </c>
      <c r="C10" s="32">
        <v>40918</v>
      </c>
      <c r="F10">
        <f t="shared" si="0"/>
        <v>-3272.8</v>
      </c>
    </row>
    <row r="11" spans="1:6" x14ac:dyDescent="0.25">
      <c r="A11" t="s">
        <v>239</v>
      </c>
      <c r="B11" s="32">
        <v>40883</v>
      </c>
      <c r="C11" s="32">
        <v>40891</v>
      </c>
      <c r="D11" s="32">
        <v>40932</v>
      </c>
      <c r="E11" s="32">
        <v>40935</v>
      </c>
      <c r="F11">
        <f t="shared" si="0"/>
        <v>4.16</v>
      </c>
    </row>
    <row r="12" spans="1:6" x14ac:dyDescent="0.25">
      <c r="A12" t="s">
        <v>240</v>
      </c>
      <c r="B12" s="32">
        <v>40899</v>
      </c>
      <c r="C12" s="32">
        <v>40907</v>
      </c>
      <c r="D12" s="32">
        <v>40950</v>
      </c>
      <c r="E12" s="32">
        <v>40954</v>
      </c>
      <c r="F12">
        <f t="shared" si="0"/>
        <v>4.4000000000000004</v>
      </c>
    </row>
    <row r="13" spans="1:6" x14ac:dyDescent="0.25">
      <c r="A13" t="s">
        <v>241</v>
      </c>
      <c r="B13" s="32">
        <v>40983</v>
      </c>
      <c r="C13" s="32">
        <v>40984</v>
      </c>
      <c r="D13" s="32">
        <v>41030</v>
      </c>
      <c r="E13" s="32">
        <v>41034</v>
      </c>
      <c r="F13">
        <f t="shared" si="0"/>
        <v>0.51</v>
      </c>
    </row>
    <row r="14" spans="1:6" x14ac:dyDescent="0.25">
      <c r="A14" t="s">
        <v>242</v>
      </c>
      <c r="B14" s="32">
        <v>40994</v>
      </c>
      <c r="C14" s="32">
        <v>40996</v>
      </c>
      <c r="D14" s="32">
        <v>41034</v>
      </c>
      <c r="E14" s="32"/>
      <c r="F14">
        <f t="shared" si="0"/>
        <v>-819.88</v>
      </c>
    </row>
    <row r="15" spans="1:6" x14ac:dyDescent="0.25">
      <c r="A15" t="s">
        <v>243</v>
      </c>
      <c r="B15" s="32">
        <v>40983</v>
      </c>
      <c r="C15" s="32">
        <v>40984</v>
      </c>
      <c r="D15" s="32">
        <v>40974</v>
      </c>
      <c r="E15" s="32">
        <v>41030</v>
      </c>
      <c r="F15">
        <f t="shared" si="0"/>
        <v>0.47</v>
      </c>
    </row>
    <row r="16" spans="1:6" x14ac:dyDescent="0.25">
      <c r="A16" t="s">
        <v>244</v>
      </c>
      <c r="B16" s="32">
        <v>40875</v>
      </c>
      <c r="C16" s="32">
        <v>40982</v>
      </c>
      <c r="D16" s="32">
        <v>40978</v>
      </c>
      <c r="E16" s="32">
        <v>41027</v>
      </c>
      <c r="F16">
        <f t="shared" si="0"/>
        <v>162.63999999999999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workbookViewId="0">
      <selection activeCell="H20" sqref="H20"/>
    </sheetView>
  </sheetViews>
  <sheetFormatPr defaultRowHeight="15" x14ac:dyDescent="0.25"/>
  <cols>
    <col min="2" max="2" width="53.5703125" bestFit="1" customWidth="1"/>
    <col min="3" max="3" width="15.5703125" bestFit="1" customWidth="1"/>
    <col min="4" max="4" width="14.285156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140</v>
      </c>
      <c r="I16" s="5">
        <v>159</v>
      </c>
      <c r="J16" s="4">
        <v>100</v>
      </c>
    </row>
    <row r="17" spans="1:17" ht="15.75" x14ac:dyDescent="0.25">
      <c r="A17" s="25">
        <v>15</v>
      </c>
      <c r="B17" s="35" t="s">
        <v>199</v>
      </c>
      <c r="C17" s="4" t="s">
        <v>9</v>
      </c>
      <c r="D17" s="4" t="s">
        <v>28</v>
      </c>
      <c r="E17" s="4" t="s">
        <v>21</v>
      </c>
      <c r="F17" s="3">
        <v>23</v>
      </c>
      <c r="G17" s="14">
        <v>40995</v>
      </c>
      <c r="H17" s="25">
        <v>16</v>
      </c>
      <c r="I17" s="36">
        <v>16</v>
      </c>
      <c r="J17" s="4">
        <v>100</v>
      </c>
    </row>
    <row r="18" spans="1:17" ht="15.75" x14ac:dyDescent="0.25">
      <c r="A18" s="25">
        <v>16</v>
      </c>
      <c r="B18" s="35" t="s">
        <v>200</v>
      </c>
      <c r="C18" s="4" t="s">
        <v>9</v>
      </c>
      <c r="D18" s="4" t="s">
        <v>28</v>
      </c>
      <c r="E18" s="4" t="s">
        <v>21</v>
      </c>
      <c r="F18" s="3">
        <v>23</v>
      </c>
      <c r="G18" s="14">
        <v>40995</v>
      </c>
      <c r="H18" s="25">
        <v>8</v>
      </c>
      <c r="I18" s="36">
        <v>7</v>
      </c>
      <c r="J18" s="4">
        <v>100</v>
      </c>
    </row>
    <row r="19" spans="1:17" ht="15.75" x14ac:dyDescent="0.25">
      <c r="A19" s="25">
        <v>18</v>
      </c>
      <c r="B19" s="35" t="s">
        <v>202</v>
      </c>
      <c r="C19" s="4" t="s">
        <v>9</v>
      </c>
      <c r="D19" s="4" t="s">
        <v>28</v>
      </c>
      <c r="E19" s="4" t="s">
        <v>21</v>
      </c>
      <c r="F19" s="25">
        <v>25</v>
      </c>
      <c r="G19" s="14">
        <v>40999</v>
      </c>
      <c r="H19" s="25">
        <v>9</v>
      </c>
      <c r="I19" s="36">
        <v>8</v>
      </c>
      <c r="J19" s="37">
        <v>100</v>
      </c>
    </row>
    <row r="20" spans="1:17" ht="15.75" x14ac:dyDescent="0.25">
      <c r="A20" s="25">
        <v>20</v>
      </c>
      <c r="B20" s="35" t="s">
        <v>30</v>
      </c>
      <c r="C20" s="4" t="s">
        <v>9</v>
      </c>
      <c r="D20" s="4" t="s">
        <v>28</v>
      </c>
      <c r="E20" s="4" t="s">
        <v>21</v>
      </c>
      <c r="F20" s="25">
        <v>25</v>
      </c>
      <c r="G20" s="14">
        <v>40998</v>
      </c>
      <c r="H20" s="25">
        <v>24</v>
      </c>
      <c r="I20" s="36">
        <v>20</v>
      </c>
      <c r="J20" s="37">
        <v>50</v>
      </c>
    </row>
    <row r="21" spans="1:17" ht="15.75" x14ac:dyDescent="0.25">
      <c r="A21" s="25">
        <v>17</v>
      </c>
      <c r="B21" s="35" t="s">
        <v>201</v>
      </c>
      <c r="C21" s="4" t="s">
        <v>9</v>
      </c>
      <c r="D21" s="4" t="s">
        <v>28</v>
      </c>
      <c r="E21" s="4" t="s">
        <v>21</v>
      </c>
      <c r="F21" s="3">
        <v>26</v>
      </c>
      <c r="G21" s="38">
        <v>40996</v>
      </c>
      <c r="H21" s="25">
        <v>8</v>
      </c>
      <c r="I21" s="36">
        <v>8</v>
      </c>
      <c r="J21" s="37">
        <v>100</v>
      </c>
    </row>
    <row r="22" spans="1:17" ht="15.75" x14ac:dyDescent="0.25">
      <c r="A22" s="25">
        <v>19</v>
      </c>
      <c r="B22" s="35" t="s">
        <v>203</v>
      </c>
      <c r="C22" s="4" t="s">
        <v>9</v>
      </c>
      <c r="D22" s="4" t="s">
        <v>28</v>
      </c>
      <c r="E22" s="4" t="s">
        <v>21</v>
      </c>
      <c r="F22" s="25">
        <v>31</v>
      </c>
      <c r="G22" s="14">
        <v>41027</v>
      </c>
      <c r="H22" s="25">
        <v>24</v>
      </c>
      <c r="I22" s="36">
        <v>24</v>
      </c>
      <c r="J22" s="37">
        <v>100</v>
      </c>
    </row>
    <row r="23" spans="1:17" ht="15.75" x14ac:dyDescent="0.25">
      <c r="A23" s="33"/>
      <c r="B23" s="34"/>
      <c r="C23" s="27"/>
      <c r="D23" s="27"/>
      <c r="E23" s="27"/>
      <c r="F23" s="33"/>
      <c r="G23" s="28"/>
      <c r="H23" s="33"/>
      <c r="I23" s="41"/>
      <c r="J23" s="42"/>
    </row>
    <row r="24" spans="1:17" ht="15.75" x14ac:dyDescent="0.25">
      <c r="C24" s="21" t="s">
        <v>134</v>
      </c>
      <c r="D24" s="22">
        <v>2</v>
      </c>
      <c r="E24" s="22">
        <v>3</v>
      </c>
      <c r="F24" s="22">
        <v>5</v>
      </c>
      <c r="G24" s="22">
        <v>6</v>
      </c>
      <c r="H24" s="22">
        <v>9</v>
      </c>
      <c r="I24" s="22">
        <v>12</v>
      </c>
      <c r="J24" s="22">
        <v>15</v>
      </c>
      <c r="K24" s="22">
        <v>16</v>
      </c>
      <c r="L24" s="22">
        <v>17</v>
      </c>
      <c r="M24" s="22">
        <v>18</v>
      </c>
      <c r="N24" s="22">
        <v>23</v>
      </c>
      <c r="O24" s="22">
        <v>25</v>
      </c>
      <c r="P24" s="22">
        <v>26</v>
      </c>
      <c r="Q24" s="22">
        <v>31</v>
      </c>
    </row>
    <row r="25" spans="1:17" ht="15.75" x14ac:dyDescent="0.25">
      <c r="C25" s="21" t="s">
        <v>4</v>
      </c>
      <c r="D25" s="4">
        <v>8</v>
      </c>
      <c r="E25" s="4">
        <v>6</v>
      </c>
      <c r="F25" s="4">
        <v>16</v>
      </c>
      <c r="G25" s="4">
        <v>5</v>
      </c>
      <c r="H25" s="4">
        <v>3</v>
      </c>
      <c r="I25" s="4">
        <v>5</v>
      </c>
      <c r="J25" s="4">
        <v>20</v>
      </c>
      <c r="K25" s="4">
        <v>35</v>
      </c>
      <c r="L25" s="4">
        <f>SUM(H12:H15)</f>
        <v>61</v>
      </c>
      <c r="M25" s="4">
        <v>70</v>
      </c>
      <c r="N25" s="4">
        <v>24</v>
      </c>
      <c r="O25" s="4">
        <v>33</v>
      </c>
      <c r="P25" s="4">
        <v>8</v>
      </c>
      <c r="Q25" s="4">
        <v>24</v>
      </c>
    </row>
    <row r="26" spans="1:17" ht="15.75" x14ac:dyDescent="0.25">
      <c r="C26" s="21" t="s">
        <v>5</v>
      </c>
      <c r="D26" s="4">
        <v>2</v>
      </c>
      <c r="E26" s="4">
        <v>4</v>
      </c>
      <c r="F26" s="4">
        <v>24</v>
      </c>
      <c r="G26" s="4">
        <v>3</v>
      </c>
      <c r="H26" s="4">
        <v>4.5</v>
      </c>
      <c r="I26" s="4">
        <v>5</v>
      </c>
      <c r="J26" s="4">
        <v>16</v>
      </c>
      <c r="K26" s="4">
        <v>34</v>
      </c>
      <c r="L26" s="4">
        <f>SUM(I12:I15)</f>
        <v>64.5</v>
      </c>
      <c r="M26" s="4">
        <v>65</v>
      </c>
      <c r="N26" s="4">
        <v>23</v>
      </c>
      <c r="O26" s="4">
        <v>28</v>
      </c>
      <c r="P26" s="4">
        <v>8</v>
      </c>
      <c r="Q26" s="4">
        <v>24</v>
      </c>
    </row>
  </sheetData>
  <autoFilter ref="A2:J16"/>
  <sortState ref="A3:K22">
    <sortCondition ref="F3"/>
  </sortState>
  <conditionalFormatting sqref="C2:C23">
    <cfRule type="cellIs" dxfId="51" priority="1" operator="equal">
      <formula>"Low"</formula>
    </cfRule>
    <cfRule type="cellIs" dxfId="50" priority="2" operator="equal">
      <formula>"Medium"</formula>
    </cfRule>
    <cfRule type="cellIs" dxfId="49" priority="3" operator="equal">
      <formula>"High"</formula>
    </cfRule>
    <cfRule type="cellIs" dxfId="48" priority="4" operator="equal">
      <formula>"Very High"</formula>
    </cfRule>
  </conditionalFormatting>
  <conditionalFormatting sqref="J3: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23" workbookViewId="0">
      <selection activeCell="H38" sqref="H38"/>
    </sheetView>
  </sheetViews>
  <sheetFormatPr defaultRowHeight="15" x14ac:dyDescent="0.25"/>
  <cols>
    <col min="2" max="2" width="43.5703125" bestFit="1" customWidth="1"/>
    <col min="3" max="3" width="15.5703125" bestFit="1" customWidth="1"/>
    <col min="4" max="4" width="14.28515625" bestFit="1" customWidth="1"/>
    <col min="5" max="5" width="13.8554687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23" t="s">
        <v>144</v>
      </c>
      <c r="C3" s="4" t="s">
        <v>33</v>
      </c>
      <c r="D3" s="4" t="s">
        <v>25</v>
      </c>
      <c r="E3" s="4" t="s">
        <v>32</v>
      </c>
      <c r="F3" s="18">
        <v>2</v>
      </c>
      <c r="G3" s="14">
        <v>40824</v>
      </c>
      <c r="H3" s="3">
        <v>2</v>
      </c>
      <c r="I3" s="3">
        <v>2</v>
      </c>
      <c r="J3" s="4">
        <v>100</v>
      </c>
    </row>
    <row r="4" spans="1:10" ht="15.75" x14ac:dyDescent="0.25">
      <c r="A4" s="3">
        <v>2</v>
      </c>
      <c r="B4" s="6" t="s">
        <v>10</v>
      </c>
      <c r="C4" s="4" t="s">
        <v>19</v>
      </c>
      <c r="D4" s="4" t="s">
        <v>25</v>
      </c>
      <c r="E4" s="4" t="s">
        <v>32</v>
      </c>
      <c r="F4" s="18">
        <v>3</v>
      </c>
      <c r="G4" s="14">
        <v>40826</v>
      </c>
      <c r="H4" s="3">
        <v>8</v>
      </c>
      <c r="I4" s="3">
        <v>6.5</v>
      </c>
      <c r="J4" s="4">
        <v>100</v>
      </c>
    </row>
    <row r="5" spans="1:10" ht="15.75" x14ac:dyDescent="0.25">
      <c r="A5" s="3">
        <v>3</v>
      </c>
      <c r="B5" s="4" t="s">
        <v>146</v>
      </c>
      <c r="C5" s="4" t="s">
        <v>19</v>
      </c>
      <c r="D5" s="4" t="s">
        <v>26</v>
      </c>
      <c r="E5" s="4" t="s">
        <v>32</v>
      </c>
      <c r="F5" s="18">
        <v>3</v>
      </c>
      <c r="G5" s="14">
        <v>40831</v>
      </c>
      <c r="H5" s="3">
        <v>1</v>
      </c>
      <c r="I5" s="3">
        <v>1.5</v>
      </c>
      <c r="J5" s="4">
        <v>100</v>
      </c>
    </row>
    <row r="6" spans="1:10" ht="15.75" x14ac:dyDescent="0.25">
      <c r="A6" s="3">
        <v>4</v>
      </c>
      <c r="B6" s="4" t="s">
        <v>145</v>
      </c>
      <c r="C6" s="4" t="s">
        <v>19</v>
      </c>
      <c r="D6" s="4" t="s">
        <v>25</v>
      </c>
      <c r="E6" s="4" t="s">
        <v>32</v>
      </c>
      <c r="F6" s="18">
        <v>4</v>
      </c>
      <c r="G6" s="14">
        <v>40839</v>
      </c>
      <c r="H6" s="3">
        <v>2</v>
      </c>
      <c r="I6" s="3">
        <v>3</v>
      </c>
      <c r="J6" s="4">
        <v>100</v>
      </c>
    </row>
    <row r="7" spans="1:10" ht="15.75" x14ac:dyDescent="0.25">
      <c r="A7" s="3">
        <v>5</v>
      </c>
      <c r="B7" s="19" t="s">
        <v>147</v>
      </c>
      <c r="C7" s="4" t="s">
        <v>19</v>
      </c>
      <c r="D7" s="4" t="s">
        <v>25</v>
      </c>
      <c r="E7" s="4" t="s">
        <v>32</v>
      </c>
      <c r="F7" s="18">
        <v>4</v>
      </c>
      <c r="G7" s="14">
        <v>40839</v>
      </c>
      <c r="H7" s="3">
        <v>2</v>
      </c>
      <c r="I7" s="3">
        <v>1</v>
      </c>
      <c r="J7" s="4">
        <v>100</v>
      </c>
    </row>
    <row r="8" spans="1:10" ht="15.75" x14ac:dyDescent="0.25">
      <c r="A8" s="3">
        <v>6</v>
      </c>
      <c r="B8" s="4" t="s">
        <v>149</v>
      </c>
      <c r="C8" s="4" t="s">
        <v>20</v>
      </c>
      <c r="D8" s="4" t="s">
        <v>25</v>
      </c>
      <c r="E8" s="4" t="s">
        <v>32</v>
      </c>
      <c r="F8" s="18">
        <v>4</v>
      </c>
      <c r="G8" s="14">
        <v>40837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131</v>
      </c>
      <c r="C9" s="4" t="s">
        <v>33</v>
      </c>
      <c r="D9" s="4" t="s">
        <v>26</v>
      </c>
      <c r="E9" s="4" t="s">
        <v>32</v>
      </c>
      <c r="F9" s="18">
        <v>5</v>
      </c>
      <c r="G9" s="14">
        <v>40841</v>
      </c>
      <c r="H9" s="3">
        <v>1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148</v>
      </c>
      <c r="C10" s="4" t="s">
        <v>33</v>
      </c>
      <c r="D10" s="4" t="s">
        <v>26</v>
      </c>
      <c r="E10" s="4" t="s">
        <v>32</v>
      </c>
      <c r="F10" s="18">
        <v>5</v>
      </c>
      <c r="G10" s="14">
        <v>40842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34</v>
      </c>
      <c r="C11" s="4" t="s">
        <v>9</v>
      </c>
      <c r="D11" s="4" t="s">
        <v>26</v>
      </c>
      <c r="E11" s="4" t="s">
        <v>32</v>
      </c>
      <c r="F11" s="18">
        <v>6</v>
      </c>
      <c r="G11" s="14">
        <v>40851</v>
      </c>
      <c r="H11" s="3">
        <v>7</v>
      </c>
      <c r="I11" s="3">
        <v>5</v>
      </c>
      <c r="J11" s="4">
        <v>100</v>
      </c>
    </row>
    <row r="12" spans="1:10" ht="15.75" x14ac:dyDescent="0.25">
      <c r="A12" s="3">
        <v>10</v>
      </c>
      <c r="B12" s="4" t="s">
        <v>35</v>
      </c>
      <c r="C12" s="4" t="s">
        <v>19</v>
      </c>
      <c r="D12" s="4" t="s">
        <v>25</v>
      </c>
      <c r="E12" s="4" t="s">
        <v>32</v>
      </c>
      <c r="F12" s="18">
        <v>6</v>
      </c>
      <c r="G12" s="14">
        <v>40850</v>
      </c>
      <c r="H12" s="3">
        <v>2</v>
      </c>
      <c r="I12" s="3">
        <v>3</v>
      </c>
      <c r="J12" s="4">
        <v>100</v>
      </c>
    </row>
    <row r="13" spans="1:10" ht="15.75" x14ac:dyDescent="0.25">
      <c r="A13" s="3">
        <v>11</v>
      </c>
      <c r="B13" s="4" t="s">
        <v>150</v>
      </c>
      <c r="C13" s="4" t="s">
        <v>19</v>
      </c>
      <c r="D13" s="4" t="s">
        <v>25</v>
      </c>
      <c r="E13" s="4" t="s">
        <v>32</v>
      </c>
      <c r="F13" s="18">
        <v>6</v>
      </c>
      <c r="G13" s="14">
        <v>40850</v>
      </c>
      <c r="H13" s="3">
        <v>10</v>
      </c>
      <c r="I13" s="3">
        <v>14.5</v>
      </c>
      <c r="J13" s="4">
        <v>100</v>
      </c>
    </row>
    <row r="14" spans="1:10" ht="15.75" x14ac:dyDescent="0.25">
      <c r="A14" s="3">
        <v>12</v>
      </c>
      <c r="B14" s="4" t="s">
        <v>151</v>
      </c>
      <c r="C14" s="4" t="s">
        <v>19</v>
      </c>
      <c r="D14" s="4" t="s">
        <v>28</v>
      </c>
      <c r="E14" s="4" t="s">
        <v>32</v>
      </c>
      <c r="F14" s="18">
        <v>6</v>
      </c>
      <c r="G14" s="14">
        <v>40852</v>
      </c>
      <c r="H14" s="3">
        <v>8</v>
      </c>
      <c r="I14" s="3">
        <v>6</v>
      </c>
      <c r="J14" s="4">
        <v>100</v>
      </c>
    </row>
    <row r="15" spans="1:10" ht="15.75" x14ac:dyDescent="0.25">
      <c r="A15" s="3">
        <v>13</v>
      </c>
      <c r="B15" s="4" t="s">
        <v>152</v>
      </c>
      <c r="C15" s="4" t="s">
        <v>19</v>
      </c>
      <c r="D15" s="4" t="s">
        <v>26</v>
      </c>
      <c r="E15" s="4" t="s">
        <v>32</v>
      </c>
      <c r="F15" s="18">
        <v>7</v>
      </c>
      <c r="G15" s="14">
        <v>40856</v>
      </c>
      <c r="H15" s="3">
        <v>12</v>
      </c>
      <c r="I15" s="3">
        <v>9.5</v>
      </c>
      <c r="J15" s="4">
        <v>100</v>
      </c>
    </row>
    <row r="16" spans="1:10" ht="31.5" x14ac:dyDescent="0.25">
      <c r="A16" s="3">
        <v>14</v>
      </c>
      <c r="B16" s="4" t="s">
        <v>162</v>
      </c>
      <c r="C16" s="4" t="s">
        <v>20</v>
      </c>
      <c r="D16" s="4" t="s">
        <v>25</v>
      </c>
      <c r="E16" s="4" t="s">
        <v>32</v>
      </c>
      <c r="F16" s="18">
        <v>7</v>
      </c>
      <c r="G16" s="14">
        <v>40856</v>
      </c>
      <c r="H16" s="3">
        <v>11</v>
      </c>
      <c r="I16" s="3">
        <v>13</v>
      </c>
      <c r="J16" s="4">
        <v>100</v>
      </c>
    </row>
    <row r="17" spans="1:11" ht="15.75" x14ac:dyDescent="0.25">
      <c r="A17" s="3">
        <v>15</v>
      </c>
      <c r="B17" s="4" t="s">
        <v>38</v>
      </c>
      <c r="C17" s="4" t="s">
        <v>9</v>
      </c>
      <c r="D17" s="4" t="s">
        <v>25</v>
      </c>
      <c r="E17" s="4" t="s">
        <v>32</v>
      </c>
      <c r="F17" s="18">
        <v>9</v>
      </c>
      <c r="G17" s="14">
        <v>40871</v>
      </c>
      <c r="H17" s="3">
        <v>6</v>
      </c>
      <c r="I17" s="3">
        <v>5.5</v>
      </c>
      <c r="J17" s="4">
        <v>100</v>
      </c>
    </row>
    <row r="18" spans="1:11" ht="15.75" x14ac:dyDescent="0.25">
      <c r="A18" s="3">
        <v>16</v>
      </c>
      <c r="B18" s="4" t="s">
        <v>153</v>
      </c>
      <c r="C18" s="4" t="s">
        <v>19</v>
      </c>
      <c r="D18" s="4" t="s">
        <v>25</v>
      </c>
      <c r="E18" s="4" t="s">
        <v>32</v>
      </c>
      <c r="F18" s="18">
        <v>9</v>
      </c>
      <c r="G18" s="14">
        <v>40873</v>
      </c>
      <c r="H18" s="3">
        <v>4</v>
      </c>
      <c r="I18" s="3">
        <v>3</v>
      </c>
      <c r="J18" s="4">
        <v>100</v>
      </c>
    </row>
    <row r="19" spans="1:11" ht="15.75" x14ac:dyDescent="0.25">
      <c r="A19" s="3">
        <v>17</v>
      </c>
      <c r="B19" s="4" t="s">
        <v>40</v>
      </c>
      <c r="C19" s="4" t="s">
        <v>19</v>
      </c>
      <c r="D19" s="4" t="s">
        <v>25</v>
      </c>
      <c r="E19" s="4" t="s">
        <v>32</v>
      </c>
      <c r="F19" s="18">
        <v>10</v>
      </c>
      <c r="G19" s="14">
        <v>40908</v>
      </c>
      <c r="H19" s="3">
        <v>4</v>
      </c>
      <c r="I19" s="3">
        <v>2</v>
      </c>
      <c r="J19" s="4">
        <v>100</v>
      </c>
    </row>
    <row r="20" spans="1:11" ht="15.75" x14ac:dyDescent="0.25">
      <c r="A20" s="3">
        <v>18</v>
      </c>
      <c r="B20" s="4" t="s">
        <v>155</v>
      </c>
      <c r="C20" s="4" t="s">
        <v>33</v>
      </c>
      <c r="D20" s="4" t="s">
        <v>25</v>
      </c>
      <c r="E20" s="4" t="s">
        <v>32</v>
      </c>
      <c r="F20" s="18">
        <v>11</v>
      </c>
      <c r="G20" s="14">
        <v>40886</v>
      </c>
      <c r="H20" s="3">
        <v>2</v>
      </c>
      <c r="I20" s="3">
        <v>3.5</v>
      </c>
      <c r="J20" s="4">
        <v>100</v>
      </c>
    </row>
    <row r="21" spans="1:11" ht="15.75" x14ac:dyDescent="0.25">
      <c r="A21" s="3">
        <v>19</v>
      </c>
      <c r="B21" s="4" t="s">
        <v>154</v>
      </c>
      <c r="C21" s="4" t="s">
        <v>19</v>
      </c>
      <c r="D21" s="4" t="s">
        <v>28</v>
      </c>
      <c r="E21" s="4" t="s">
        <v>32</v>
      </c>
      <c r="F21" s="18">
        <v>12</v>
      </c>
      <c r="G21" s="14">
        <v>40888</v>
      </c>
      <c r="H21" s="3">
        <v>2</v>
      </c>
      <c r="I21" s="3">
        <v>2</v>
      </c>
      <c r="J21" s="4">
        <v>100</v>
      </c>
    </row>
    <row r="22" spans="1:11" ht="15.75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v>12</v>
      </c>
      <c r="G22" s="14">
        <v>40889</v>
      </c>
      <c r="H22" s="3">
        <v>7</v>
      </c>
      <c r="I22" s="3">
        <v>11</v>
      </c>
      <c r="J22" s="4">
        <v>100</v>
      </c>
    </row>
    <row r="23" spans="1:11" ht="15.75" x14ac:dyDescent="0.25">
      <c r="A23" s="3">
        <v>21</v>
      </c>
      <c r="B23" s="4" t="s">
        <v>156</v>
      </c>
      <c r="C23" s="4" t="s">
        <v>19</v>
      </c>
      <c r="D23" s="4" t="s">
        <v>25</v>
      </c>
      <c r="E23" s="4" t="s">
        <v>32</v>
      </c>
      <c r="F23" s="18">
        <v>12</v>
      </c>
      <c r="G23" s="14">
        <v>40893</v>
      </c>
      <c r="H23" s="3">
        <v>5</v>
      </c>
      <c r="I23" s="3">
        <v>4</v>
      </c>
      <c r="J23" s="4">
        <v>100</v>
      </c>
    </row>
    <row r="24" spans="1:11" ht="15.75" x14ac:dyDescent="0.25">
      <c r="A24" s="3">
        <v>22</v>
      </c>
      <c r="B24" s="4" t="s">
        <v>157</v>
      </c>
      <c r="C24" s="4" t="s">
        <v>20</v>
      </c>
      <c r="D24" s="4" t="s">
        <v>25</v>
      </c>
      <c r="E24" s="4" t="s">
        <v>32</v>
      </c>
      <c r="F24" s="18">
        <v>12</v>
      </c>
      <c r="G24" s="14">
        <v>40888</v>
      </c>
      <c r="H24" s="3">
        <v>4</v>
      </c>
      <c r="I24" s="3">
        <v>3</v>
      </c>
      <c r="J24" s="4">
        <v>100</v>
      </c>
    </row>
    <row r="25" spans="1:11" ht="15.75" x14ac:dyDescent="0.25">
      <c r="A25" s="3">
        <v>23</v>
      </c>
      <c r="B25" s="4" t="s">
        <v>158</v>
      </c>
      <c r="C25" s="4" t="s">
        <v>19</v>
      </c>
      <c r="D25" s="4" t="s">
        <v>25</v>
      </c>
      <c r="E25" s="4" t="s">
        <v>32</v>
      </c>
      <c r="F25" s="18">
        <v>12</v>
      </c>
      <c r="G25" s="14">
        <v>40893</v>
      </c>
      <c r="H25" s="3">
        <v>5</v>
      </c>
      <c r="I25" s="3">
        <v>6.5</v>
      </c>
      <c r="J25" s="4">
        <v>100</v>
      </c>
    </row>
    <row r="26" spans="1:11" ht="15.75" x14ac:dyDescent="0.25">
      <c r="A26" s="3">
        <v>25</v>
      </c>
      <c r="B26" s="24" t="s">
        <v>14</v>
      </c>
      <c r="C26" s="4" t="s">
        <v>20</v>
      </c>
      <c r="D26" s="4" t="s">
        <v>25</v>
      </c>
      <c r="E26" s="4" t="s">
        <v>32</v>
      </c>
      <c r="F26" s="18">
        <v>13</v>
      </c>
      <c r="G26" s="14">
        <v>40896</v>
      </c>
      <c r="H26" s="3">
        <v>5</v>
      </c>
      <c r="I26" s="3">
        <v>3.5</v>
      </c>
      <c r="J26" s="4">
        <v>100</v>
      </c>
      <c r="K26" s="17">
        <v>40812</v>
      </c>
    </row>
    <row r="27" spans="1:11" ht="15.75" x14ac:dyDescent="0.25">
      <c r="A27" s="3">
        <v>27</v>
      </c>
      <c r="B27" s="4" t="s">
        <v>159</v>
      </c>
      <c r="C27" s="4" t="s">
        <v>19</v>
      </c>
      <c r="D27" s="4" t="s">
        <v>25</v>
      </c>
      <c r="E27" s="4" t="s">
        <v>32</v>
      </c>
      <c r="F27" s="18">
        <v>13</v>
      </c>
      <c r="G27" s="14">
        <v>40896</v>
      </c>
      <c r="H27" s="3">
        <v>3</v>
      </c>
      <c r="I27" s="3">
        <v>2</v>
      </c>
      <c r="J27" s="4">
        <v>100</v>
      </c>
    </row>
    <row r="28" spans="1:11" ht="15.75" x14ac:dyDescent="0.25">
      <c r="A28" s="3">
        <v>28</v>
      </c>
      <c r="B28" s="4" t="s">
        <v>160</v>
      </c>
      <c r="C28" s="4" t="s">
        <v>19</v>
      </c>
      <c r="D28" s="4" t="s">
        <v>25</v>
      </c>
      <c r="E28" s="4" t="s">
        <v>32</v>
      </c>
      <c r="F28" s="18">
        <v>13</v>
      </c>
      <c r="G28" s="14">
        <v>40896</v>
      </c>
      <c r="H28" s="3">
        <v>1.5</v>
      </c>
      <c r="I28" s="3">
        <v>1</v>
      </c>
      <c r="J28" s="4">
        <v>100</v>
      </c>
    </row>
    <row r="29" spans="1:11" ht="15.75" x14ac:dyDescent="0.25">
      <c r="A29" s="3">
        <v>29</v>
      </c>
      <c r="B29" s="4" t="s">
        <v>161</v>
      </c>
      <c r="C29" s="4" t="s">
        <v>19</v>
      </c>
      <c r="D29" s="4" t="s">
        <v>26</v>
      </c>
      <c r="E29" s="4" t="s">
        <v>32</v>
      </c>
      <c r="F29" s="18">
        <v>13</v>
      </c>
      <c r="G29" s="14">
        <v>40896</v>
      </c>
      <c r="H29" s="3">
        <v>1</v>
      </c>
      <c r="I29" s="3">
        <v>1.5</v>
      </c>
      <c r="J29" s="4">
        <v>100</v>
      </c>
    </row>
    <row r="30" spans="1:11" ht="15.75" x14ac:dyDescent="0.25">
      <c r="A30" s="3">
        <v>30</v>
      </c>
      <c r="B30" s="4" t="s">
        <v>163</v>
      </c>
      <c r="C30" s="4" t="s">
        <v>20</v>
      </c>
      <c r="D30" s="4" t="s">
        <v>25</v>
      </c>
      <c r="E30" s="4" t="s">
        <v>32</v>
      </c>
      <c r="F30" s="18">
        <v>13</v>
      </c>
      <c r="G30" s="14">
        <v>40898</v>
      </c>
      <c r="H30" s="3">
        <v>35</v>
      </c>
      <c r="I30" s="3">
        <v>31</v>
      </c>
      <c r="J30" s="4">
        <v>100</v>
      </c>
    </row>
    <row r="31" spans="1:11" ht="15.75" x14ac:dyDescent="0.25">
      <c r="A31" s="3">
        <v>31</v>
      </c>
      <c r="B31" s="4" t="s">
        <v>37</v>
      </c>
      <c r="C31" s="4" t="s">
        <v>20</v>
      </c>
      <c r="D31" s="4" t="s">
        <v>25</v>
      </c>
      <c r="E31" s="4" t="s">
        <v>32</v>
      </c>
      <c r="F31" s="18">
        <v>15</v>
      </c>
      <c r="G31" s="14">
        <v>40916</v>
      </c>
      <c r="H31" s="3">
        <v>6</v>
      </c>
      <c r="I31" s="3">
        <v>5.5</v>
      </c>
      <c r="J31" s="4">
        <v>50</v>
      </c>
    </row>
    <row r="32" spans="1:11" ht="15.75" x14ac:dyDescent="0.25">
      <c r="A32" s="3">
        <v>32</v>
      </c>
      <c r="B32" s="4" t="s">
        <v>204</v>
      </c>
      <c r="C32" s="4" t="s">
        <v>9</v>
      </c>
      <c r="D32" s="4" t="s">
        <v>28</v>
      </c>
      <c r="E32" s="4" t="s">
        <v>32</v>
      </c>
      <c r="F32" s="18">
        <v>27</v>
      </c>
      <c r="G32" s="14">
        <v>40995</v>
      </c>
      <c r="H32" s="3">
        <v>8</v>
      </c>
      <c r="I32" s="3">
        <v>5</v>
      </c>
      <c r="J32" s="4">
        <v>100</v>
      </c>
    </row>
    <row r="33" spans="1:18" ht="15.75" x14ac:dyDescent="0.25">
      <c r="A33" s="3">
        <v>33</v>
      </c>
      <c r="B33" s="4" t="s">
        <v>205</v>
      </c>
      <c r="C33" s="4" t="s">
        <v>9</v>
      </c>
      <c r="D33" s="4" t="s">
        <v>28</v>
      </c>
      <c r="E33" s="4" t="s">
        <v>32</v>
      </c>
      <c r="F33" s="18">
        <v>27</v>
      </c>
      <c r="G33" s="14">
        <v>40998</v>
      </c>
      <c r="H33" s="3">
        <v>8</v>
      </c>
      <c r="I33" s="3">
        <v>6</v>
      </c>
      <c r="J33" s="4">
        <v>100</v>
      </c>
    </row>
    <row r="34" spans="1:18" ht="15.75" x14ac:dyDescent="0.25">
      <c r="A34" s="3">
        <v>36</v>
      </c>
      <c r="B34" s="4" t="s">
        <v>206</v>
      </c>
      <c r="C34" s="4" t="s">
        <v>9</v>
      </c>
      <c r="D34" s="4" t="s">
        <v>30</v>
      </c>
      <c r="E34" s="4" t="s">
        <v>32</v>
      </c>
      <c r="F34" s="3">
        <v>27</v>
      </c>
      <c r="G34" s="16">
        <v>41005</v>
      </c>
      <c r="H34" s="3">
        <v>30</v>
      </c>
      <c r="I34" s="3">
        <v>27</v>
      </c>
      <c r="J34" s="4">
        <v>100</v>
      </c>
    </row>
    <row r="35" spans="1:18" ht="15.75" x14ac:dyDescent="0.25">
      <c r="A35" s="3">
        <v>35</v>
      </c>
      <c r="B35" s="4" t="s">
        <v>207</v>
      </c>
      <c r="C35" s="4" t="s">
        <v>9</v>
      </c>
      <c r="D35" s="4" t="s">
        <v>28</v>
      </c>
      <c r="E35" s="4" t="s">
        <v>32</v>
      </c>
      <c r="F35" s="3">
        <v>28</v>
      </c>
      <c r="G35" s="16">
        <v>41005</v>
      </c>
      <c r="H35" s="3">
        <v>8</v>
      </c>
      <c r="I35" s="3">
        <v>6</v>
      </c>
      <c r="J35" s="4">
        <v>100</v>
      </c>
    </row>
    <row r="36" spans="1:18" ht="15.75" x14ac:dyDescent="0.25">
      <c r="A36" s="3">
        <v>34</v>
      </c>
      <c r="B36" s="37" t="s">
        <v>30</v>
      </c>
      <c r="C36" s="4" t="s">
        <v>9</v>
      </c>
      <c r="D36" s="4" t="s">
        <v>28</v>
      </c>
      <c r="E36" s="4" t="s">
        <v>32</v>
      </c>
      <c r="F36" s="3">
        <v>29</v>
      </c>
      <c r="G36" s="14">
        <v>41009</v>
      </c>
      <c r="H36" s="3">
        <v>20</v>
      </c>
      <c r="I36" s="3">
        <v>28</v>
      </c>
      <c r="J36" s="4">
        <v>50</v>
      </c>
    </row>
    <row r="37" spans="1:18" ht="15.75" x14ac:dyDescent="0.25">
      <c r="A37" s="26"/>
      <c r="B37" s="27"/>
      <c r="C37" s="43"/>
      <c r="D37" s="43"/>
      <c r="E37" s="10"/>
      <c r="F37" s="43"/>
      <c r="G37" s="43"/>
      <c r="H37" s="43"/>
      <c r="I37" s="43"/>
      <c r="J37" s="43"/>
    </row>
    <row r="38" spans="1:18" ht="15.75" x14ac:dyDescent="0.25">
      <c r="C38" s="39" t="s">
        <v>134</v>
      </c>
      <c r="D38" s="40">
        <v>2</v>
      </c>
      <c r="E38" s="40">
        <v>3</v>
      </c>
      <c r="F38" s="40">
        <v>4</v>
      </c>
      <c r="G38" s="40">
        <v>5</v>
      </c>
      <c r="H38" s="40">
        <v>6</v>
      </c>
      <c r="I38" s="40">
        <v>7</v>
      </c>
      <c r="J38" s="40">
        <v>9</v>
      </c>
      <c r="K38" s="22">
        <v>10</v>
      </c>
      <c r="L38" s="22">
        <v>11</v>
      </c>
      <c r="M38" s="22">
        <v>12</v>
      </c>
      <c r="N38" s="22">
        <v>13</v>
      </c>
      <c r="O38" s="22">
        <v>15</v>
      </c>
      <c r="P38" s="22">
        <v>27</v>
      </c>
      <c r="Q38" s="22">
        <v>28</v>
      </c>
      <c r="R38" s="22">
        <v>29</v>
      </c>
    </row>
    <row r="39" spans="1:18" ht="15.75" x14ac:dyDescent="0.25">
      <c r="C39" s="21" t="s">
        <v>4</v>
      </c>
      <c r="D39" s="4">
        <v>2</v>
      </c>
      <c r="E39" s="4">
        <v>9</v>
      </c>
      <c r="F39" s="4">
        <v>8</v>
      </c>
      <c r="G39" s="4">
        <v>2</v>
      </c>
      <c r="H39" s="4">
        <v>22</v>
      </c>
      <c r="I39" s="4">
        <v>22</v>
      </c>
      <c r="J39" s="4">
        <v>10</v>
      </c>
      <c r="K39" s="4">
        <v>4</v>
      </c>
      <c r="L39" s="20">
        <v>2</v>
      </c>
      <c r="M39" s="20">
        <f>SUM(H21:H25)</f>
        <v>23</v>
      </c>
      <c r="N39" s="20">
        <f>SUM(H26:H30)</f>
        <v>45.5</v>
      </c>
      <c r="O39" s="29">
        <v>6</v>
      </c>
      <c r="P39" s="20">
        <v>46</v>
      </c>
      <c r="Q39" s="20">
        <v>8</v>
      </c>
      <c r="R39" s="20">
        <v>8</v>
      </c>
    </row>
    <row r="40" spans="1:18" ht="15.75" x14ac:dyDescent="0.25">
      <c r="C40" s="21" t="s">
        <v>5</v>
      </c>
      <c r="D40" s="4">
        <v>2</v>
      </c>
      <c r="E40" s="4">
        <v>8</v>
      </c>
      <c r="F40" s="4">
        <v>7</v>
      </c>
      <c r="G40" s="4">
        <v>3</v>
      </c>
      <c r="H40" s="4">
        <v>24.5</v>
      </c>
      <c r="I40" s="4">
        <v>22.5</v>
      </c>
      <c r="J40" s="4">
        <v>8.5</v>
      </c>
      <c r="K40" s="4">
        <v>3</v>
      </c>
      <c r="L40" s="20">
        <v>3.5</v>
      </c>
      <c r="M40" s="20">
        <f>SUM(I21:I25)</f>
        <v>26.5</v>
      </c>
      <c r="N40" s="20">
        <f>SUM(I26:I30)</f>
        <v>39</v>
      </c>
      <c r="O40" s="29">
        <v>5.5</v>
      </c>
      <c r="P40" s="20">
        <v>38</v>
      </c>
      <c r="Q40" s="20">
        <v>6</v>
      </c>
      <c r="R40" s="20">
        <v>28</v>
      </c>
    </row>
  </sheetData>
  <autoFilter ref="A2:J12"/>
  <sortState ref="A3:K36">
    <sortCondition ref="F36"/>
  </sortState>
  <conditionalFormatting sqref="C2:C36">
    <cfRule type="cellIs" dxfId="47" priority="2" operator="equal">
      <formula>"Low"</formula>
    </cfRule>
    <cfRule type="cellIs" dxfId="46" priority="3" operator="equal">
      <formula>"Medium"</formula>
    </cfRule>
    <cfRule type="cellIs" dxfId="45" priority="4" operator="equal">
      <formula>"High"</formula>
    </cfRule>
    <cfRule type="cellIs" dxfId="44" priority="5" operator="equal">
      <formula>"Very High"</formula>
    </cfRule>
  </conditionalFormatting>
  <conditionalFormatting sqref="J3:J36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7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A10" workbookViewId="0">
      <selection activeCell="H24" sqref="H24"/>
    </sheetView>
  </sheetViews>
  <sheetFormatPr defaultRowHeight="15" x14ac:dyDescent="0.25"/>
  <cols>
    <col min="2" max="2" width="48.85546875" bestFit="1" customWidth="1"/>
    <col min="3" max="3" width="15.5703125" bestFit="1" customWidth="1"/>
    <col min="4" max="4" width="14.28515625" bestFit="1" customWidth="1"/>
    <col min="7" max="7" width="13.85546875" bestFit="1" customWidth="1"/>
    <col min="8" max="8" width="15.5703125" bestFit="1" customWidth="1"/>
    <col min="10" max="10" width="17.7109375" bestFit="1" customWidth="1"/>
    <col min="11" max="11" width="9.7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f t="shared" ref="F3:F26" si="0">INT((G3-$K$3)/7)+1</f>
        <v>1</v>
      </c>
      <c r="G3" s="14">
        <v>40819</v>
      </c>
      <c r="H3" s="3">
        <v>5</v>
      </c>
      <c r="I3" s="3">
        <v>3</v>
      </c>
      <c r="J3" s="4">
        <v>100</v>
      </c>
      <c r="K3" s="32">
        <v>40817</v>
      </c>
    </row>
    <row r="4" spans="1:11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f t="shared" si="0"/>
        <v>1</v>
      </c>
      <c r="G4" s="14">
        <v>40819</v>
      </c>
      <c r="H4" s="3">
        <v>5</v>
      </c>
      <c r="I4" s="3">
        <v>4</v>
      </c>
      <c r="J4" s="4">
        <v>100</v>
      </c>
    </row>
    <row r="5" spans="1:11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f t="shared" si="0"/>
        <v>1</v>
      </c>
      <c r="G5" s="14">
        <v>40821</v>
      </c>
      <c r="H5" s="3">
        <v>5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f t="shared" si="0"/>
        <v>1</v>
      </c>
      <c r="G6" s="14">
        <v>40821</v>
      </c>
      <c r="H6" s="3">
        <v>3</v>
      </c>
      <c r="I6" s="3">
        <v>2</v>
      </c>
      <c r="J6" s="4">
        <v>100</v>
      </c>
    </row>
    <row r="7" spans="1:11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f t="shared" si="0"/>
        <v>1</v>
      </c>
      <c r="G7" s="14">
        <v>40822</v>
      </c>
      <c r="H7" s="3">
        <v>2</v>
      </c>
      <c r="I7" s="3">
        <v>4</v>
      </c>
      <c r="J7" s="4">
        <v>100</v>
      </c>
    </row>
    <row r="8" spans="1:11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f t="shared" si="0"/>
        <v>1</v>
      </c>
      <c r="G8" s="14">
        <v>40823</v>
      </c>
      <c r="H8" s="3">
        <v>2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f t="shared" si="0"/>
        <v>5</v>
      </c>
      <c r="G9" s="14">
        <v>40846</v>
      </c>
      <c r="H9" s="3">
        <v>5</v>
      </c>
      <c r="I9" s="3">
        <v>3</v>
      </c>
      <c r="J9" s="4">
        <v>100</v>
      </c>
    </row>
    <row r="10" spans="1:11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f t="shared" si="0"/>
        <v>5</v>
      </c>
      <c r="G10" s="14">
        <v>40847</v>
      </c>
      <c r="H10" s="3">
        <v>2</v>
      </c>
      <c r="I10" s="3">
        <v>2</v>
      </c>
      <c r="J10" s="4">
        <v>100</v>
      </c>
    </row>
    <row r="11" spans="1:11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f t="shared" si="0"/>
        <v>5</v>
      </c>
      <c r="G11" s="14">
        <v>40848</v>
      </c>
      <c r="H11" s="3">
        <v>2</v>
      </c>
      <c r="I11" s="3">
        <v>2</v>
      </c>
      <c r="J11" s="4">
        <v>100</v>
      </c>
    </row>
    <row r="12" spans="1:11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f t="shared" si="0"/>
        <v>5</v>
      </c>
      <c r="G12" s="14">
        <v>40851</v>
      </c>
      <c r="H12" s="3">
        <v>2</v>
      </c>
      <c r="I12" s="3">
        <v>1.5</v>
      </c>
      <c r="J12" s="4">
        <v>100</v>
      </c>
    </row>
    <row r="13" spans="1:11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f t="shared" si="0"/>
        <v>6</v>
      </c>
      <c r="G13" s="14">
        <v>40854</v>
      </c>
      <c r="H13" s="3">
        <v>4</v>
      </c>
      <c r="I13" s="3">
        <v>5</v>
      </c>
      <c r="J13" s="4">
        <v>100</v>
      </c>
    </row>
    <row r="14" spans="1:11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f t="shared" si="0"/>
        <v>6</v>
      </c>
      <c r="G14" s="14">
        <v>40855</v>
      </c>
      <c r="H14" s="3">
        <v>4</v>
      </c>
      <c r="I14" s="3">
        <v>3</v>
      </c>
      <c r="J14" s="4">
        <v>100</v>
      </c>
    </row>
    <row r="15" spans="1:11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f t="shared" si="0"/>
        <v>7</v>
      </c>
      <c r="G15" s="14">
        <v>40862</v>
      </c>
      <c r="H15" s="3">
        <v>6</v>
      </c>
      <c r="I15" s="3">
        <v>7</v>
      </c>
      <c r="J15" s="4">
        <v>100</v>
      </c>
    </row>
    <row r="16" spans="1:11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f t="shared" si="0"/>
        <v>8</v>
      </c>
      <c r="G16" s="14">
        <v>40871</v>
      </c>
      <c r="H16" s="3">
        <v>8</v>
      </c>
      <c r="I16" s="3">
        <v>8</v>
      </c>
      <c r="J16" s="4">
        <v>100</v>
      </c>
    </row>
    <row r="17" spans="1:11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f t="shared" si="0"/>
        <v>10</v>
      </c>
      <c r="G17" s="14">
        <v>40882</v>
      </c>
      <c r="H17" s="3">
        <v>3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f t="shared" si="0"/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1" ht="15.75" x14ac:dyDescent="0.25">
      <c r="A19" s="3">
        <v>17</v>
      </c>
      <c r="B19" s="4" t="s">
        <v>101</v>
      </c>
      <c r="C19" s="4" t="s">
        <v>19</v>
      </c>
      <c r="D19" s="4" t="s">
        <v>26</v>
      </c>
      <c r="E19" s="4" t="s">
        <v>103</v>
      </c>
      <c r="F19" s="18">
        <f t="shared" si="0"/>
        <v>11</v>
      </c>
      <c r="G19" s="14">
        <v>40892</v>
      </c>
      <c r="H19" s="3">
        <v>5</v>
      </c>
      <c r="I19" s="3">
        <v>6</v>
      </c>
      <c r="J19" s="4">
        <v>100</v>
      </c>
    </row>
    <row r="20" spans="1:11" ht="15.75" x14ac:dyDescent="0.25">
      <c r="A20" s="3">
        <v>18</v>
      </c>
      <c r="B20" s="4" t="s">
        <v>102</v>
      </c>
      <c r="C20" s="4" t="s">
        <v>19</v>
      </c>
      <c r="D20" s="4" t="s">
        <v>26</v>
      </c>
      <c r="E20" s="4" t="s">
        <v>103</v>
      </c>
      <c r="F20" s="18">
        <f t="shared" si="0"/>
        <v>11</v>
      </c>
      <c r="G20" s="14">
        <v>40893</v>
      </c>
      <c r="H20" s="3">
        <v>2</v>
      </c>
      <c r="I20" s="3">
        <v>3</v>
      </c>
      <c r="J20" s="4">
        <v>100</v>
      </c>
    </row>
    <row r="21" spans="1:11" ht="15.75" x14ac:dyDescent="0.25">
      <c r="A21" s="3">
        <v>19</v>
      </c>
      <c r="B21" s="4" t="s">
        <v>100</v>
      </c>
      <c r="C21" s="4" t="s">
        <v>19</v>
      </c>
      <c r="D21" s="4" t="s">
        <v>26</v>
      </c>
      <c r="E21" s="4" t="s">
        <v>103</v>
      </c>
      <c r="F21" s="18">
        <f t="shared" si="0"/>
        <v>12</v>
      </c>
      <c r="G21" s="14">
        <v>40895</v>
      </c>
      <c r="H21" s="3">
        <v>3</v>
      </c>
      <c r="I21" s="3">
        <v>3</v>
      </c>
      <c r="J21" s="4">
        <v>100</v>
      </c>
    </row>
    <row r="22" spans="1:11" ht="15.75" x14ac:dyDescent="0.25">
      <c r="A22" s="3">
        <v>20</v>
      </c>
      <c r="B22" s="37" t="s">
        <v>208</v>
      </c>
      <c r="C22" s="4" t="s">
        <v>9</v>
      </c>
      <c r="D22" s="4" t="s">
        <v>28</v>
      </c>
      <c r="E22" s="4" t="s">
        <v>103</v>
      </c>
      <c r="F22" s="18">
        <f t="shared" si="0"/>
        <v>23</v>
      </c>
      <c r="G22" s="14">
        <v>40974</v>
      </c>
      <c r="H22" s="3">
        <v>8</v>
      </c>
      <c r="I22" s="3">
        <v>9</v>
      </c>
      <c r="J22" s="4">
        <v>100</v>
      </c>
    </row>
    <row r="23" spans="1:11" ht="15.75" x14ac:dyDescent="0.25">
      <c r="A23" s="3">
        <v>21</v>
      </c>
      <c r="B23" s="37" t="s">
        <v>209</v>
      </c>
      <c r="C23" s="4" t="s">
        <v>9</v>
      </c>
      <c r="D23" s="4" t="s">
        <v>28</v>
      </c>
      <c r="E23" s="4" t="s">
        <v>103</v>
      </c>
      <c r="F23" s="18">
        <f t="shared" si="0"/>
        <v>23</v>
      </c>
      <c r="G23" s="14">
        <v>40975</v>
      </c>
      <c r="H23" s="3">
        <v>8</v>
      </c>
      <c r="I23" s="3">
        <v>6</v>
      </c>
      <c r="J23" s="4">
        <v>100</v>
      </c>
    </row>
    <row r="24" spans="1:11" ht="15.75" x14ac:dyDescent="0.25">
      <c r="A24" s="3">
        <v>22</v>
      </c>
      <c r="B24" s="37" t="s">
        <v>210</v>
      </c>
      <c r="C24" s="4" t="s">
        <v>9</v>
      </c>
      <c r="D24" s="4" t="s">
        <v>28</v>
      </c>
      <c r="E24" s="4" t="s">
        <v>103</v>
      </c>
      <c r="F24" s="18">
        <f t="shared" si="0"/>
        <v>23</v>
      </c>
      <c r="G24" s="14">
        <v>40977</v>
      </c>
      <c r="H24" s="3">
        <v>8</v>
      </c>
      <c r="I24" s="3">
        <v>6</v>
      </c>
      <c r="J24" s="4">
        <v>100</v>
      </c>
    </row>
    <row r="25" spans="1:11" ht="15.75" x14ac:dyDescent="0.25">
      <c r="A25" s="3">
        <v>23</v>
      </c>
      <c r="B25" s="37" t="s">
        <v>211</v>
      </c>
      <c r="C25" s="4" t="s">
        <v>9</v>
      </c>
      <c r="D25" s="4" t="s">
        <v>28</v>
      </c>
      <c r="E25" s="4" t="s">
        <v>103</v>
      </c>
      <c r="F25" s="18">
        <f t="shared" si="0"/>
        <v>24</v>
      </c>
      <c r="G25" s="14">
        <v>40981</v>
      </c>
      <c r="H25" s="3">
        <v>8</v>
      </c>
      <c r="I25" s="3">
        <v>6</v>
      </c>
      <c r="J25" s="4">
        <v>100</v>
      </c>
    </row>
    <row r="26" spans="1:11" ht="15.75" x14ac:dyDescent="0.25">
      <c r="A26" s="3">
        <v>24</v>
      </c>
      <c r="B26" s="37" t="s">
        <v>30</v>
      </c>
      <c r="C26" s="4" t="s">
        <v>9</v>
      </c>
      <c r="D26" s="4" t="s">
        <v>30</v>
      </c>
      <c r="E26" s="4" t="s">
        <v>103</v>
      </c>
      <c r="F26" s="18">
        <f t="shared" si="0"/>
        <v>30</v>
      </c>
      <c r="G26" s="14">
        <v>41023</v>
      </c>
      <c r="H26" s="3">
        <v>16</v>
      </c>
      <c r="I26" s="3">
        <v>6</v>
      </c>
      <c r="J26" s="4">
        <v>50</v>
      </c>
    </row>
    <row r="28" spans="1:11" ht="15.75" x14ac:dyDescent="0.25">
      <c r="C28" s="21" t="s">
        <v>134</v>
      </c>
      <c r="D28" s="22">
        <v>1</v>
      </c>
      <c r="E28" s="22">
        <v>5</v>
      </c>
      <c r="F28" s="22">
        <v>6</v>
      </c>
      <c r="G28" s="22">
        <v>7</v>
      </c>
      <c r="H28" s="22">
        <v>8</v>
      </c>
      <c r="I28" s="22">
        <v>10</v>
      </c>
      <c r="J28" s="22">
        <v>11</v>
      </c>
      <c r="K28" s="22">
        <v>12</v>
      </c>
    </row>
    <row r="29" spans="1:11" ht="15.75" x14ac:dyDescent="0.25">
      <c r="C29" s="21" t="s">
        <v>4</v>
      </c>
      <c r="D29" s="4">
        <f>SUM(H3:H8)</f>
        <v>22</v>
      </c>
      <c r="E29" s="4">
        <f>SUM(H5:H8)</f>
        <v>12</v>
      </c>
      <c r="F29" s="4">
        <v>5</v>
      </c>
      <c r="G29" s="4">
        <v>6</v>
      </c>
      <c r="H29" s="4">
        <v>8</v>
      </c>
      <c r="I29" s="4">
        <v>6</v>
      </c>
      <c r="J29" s="4">
        <v>8</v>
      </c>
      <c r="K29" s="4">
        <v>2</v>
      </c>
    </row>
    <row r="30" spans="1:11" ht="15.75" x14ac:dyDescent="0.25">
      <c r="C30" s="21" t="s">
        <v>5</v>
      </c>
      <c r="D30" s="4">
        <f>SUM(I3:I8)</f>
        <v>20</v>
      </c>
      <c r="E30" s="4">
        <f>SUM(I5:I8)</f>
        <v>13</v>
      </c>
      <c r="F30" s="4">
        <v>3</v>
      </c>
      <c r="G30" s="4">
        <v>5.5</v>
      </c>
      <c r="H30" s="4">
        <v>8</v>
      </c>
      <c r="I30" s="4">
        <v>7</v>
      </c>
      <c r="J30" s="4">
        <v>8</v>
      </c>
      <c r="K30" s="4">
        <v>3</v>
      </c>
    </row>
  </sheetData>
  <autoFilter ref="A2:J2"/>
  <sortState ref="A3:K21">
    <sortCondition ref="F3"/>
  </sortState>
  <conditionalFormatting sqref="C2:C26">
    <cfRule type="cellIs" dxfId="43" priority="2" operator="equal">
      <formula>"Low"</formula>
    </cfRule>
    <cfRule type="cellIs" dxfId="42" priority="3" operator="equal">
      <formula>"Medium"</formula>
    </cfRule>
    <cfRule type="cellIs" dxfId="41" priority="4" operator="equal">
      <formula>"High"</formula>
    </cfRule>
    <cfRule type="cellIs" dxfId="40" priority="5" operator="equal">
      <formula>"Very High"</formula>
    </cfRule>
  </conditionalFormatting>
  <conditionalFormatting sqref="J3:J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6">
      <formula1>"RE, Architecture, Detail Design, Implementation, Testing, Management"</formula1>
    </dataValidation>
    <dataValidation type="list" allowBlank="1" showInputMessage="1" showErrorMessage="1" sqref="C3:C26">
      <formula1>"Very High,High, Medium, Low"</formula1>
    </dataValidation>
    <dataValidation type="list" allowBlank="1" showInputMessage="1" showErrorMessage="1" sqref="E3:E26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workbookViewId="0">
      <selection activeCell="B20" sqref="B20"/>
    </sheetView>
  </sheetViews>
  <sheetFormatPr defaultRowHeight="15" x14ac:dyDescent="0.25"/>
  <cols>
    <col min="2" max="2" width="65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1" spans="1:11" ht="15.75" x14ac:dyDescent="0.25">
      <c r="A21" s="3">
        <v>19</v>
      </c>
      <c r="B21" s="37" t="s">
        <v>212</v>
      </c>
      <c r="C21" s="4" t="s">
        <v>9</v>
      </c>
      <c r="D21" s="4" t="s">
        <v>28</v>
      </c>
      <c r="E21" s="4" t="s">
        <v>135</v>
      </c>
      <c r="F21" s="18">
        <v>25</v>
      </c>
      <c r="G21" s="14">
        <v>40983</v>
      </c>
      <c r="H21" s="20">
        <v>8</v>
      </c>
      <c r="I21" s="20">
        <v>8</v>
      </c>
      <c r="J21" s="4">
        <v>100</v>
      </c>
    </row>
    <row r="22" spans="1:11" ht="15.75" x14ac:dyDescent="0.25">
      <c r="A22" s="3">
        <v>20</v>
      </c>
      <c r="B22" s="37" t="s">
        <v>213</v>
      </c>
      <c r="C22" s="4" t="s">
        <v>9</v>
      </c>
      <c r="D22" s="4" t="s">
        <v>28</v>
      </c>
      <c r="E22" s="4" t="s">
        <v>135</v>
      </c>
      <c r="F22" s="18">
        <v>25</v>
      </c>
      <c r="G22" s="14">
        <v>40989</v>
      </c>
      <c r="H22" s="20">
        <v>8</v>
      </c>
      <c r="I22" s="20">
        <v>13</v>
      </c>
      <c r="J22" s="4">
        <v>100</v>
      </c>
    </row>
    <row r="23" spans="1:11" ht="15.75" x14ac:dyDescent="0.25">
      <c r="A23" s="3">
        <v>21</v>
      </c>
      <c r="B23" s="37" t="s">
        <v>214</v>
      </c>
      <c r="C23" s="4" t="s">
        <v>9</v>
      </c>
      <c r="D23" s="4" t="s">
        <v>28</v>
      </c>
      <c r="E23" s="4" t="s">
        <v>135</v>
      </c>
      <c r="F23" s="18">
        <v>25</v>
      </c>
      <c r="G23" s="14">
        <v>40988</v>
      </c>
      <c r="H23" s="20">
        <v>8</v>
      </c>
      <c r="I23" s="20">
        <v>9</v>
      </c>
      <c r="J23" s="4">
        <v>100</v>
      </c>
    </row>
    <row r="24" spans="1:11" ht="15.75" x14ac:dyDescent="0.25">
      <c r="A24" s="3">
        <v>22</v>
      </c>
      <c r="B24" s="37" t="s">
        <v>215</v>
      </c>
      <c r="C24" s="4" t="s">
        <v>9</v>
      </c>
      <c r="D24" s="4" t="s">
        <v>28</v>
      </c>
      <c r="E24" s="4" t="s">
        <v>135</v>
      </c>
      <c r="F24" s="18">
        <v>25</v>
      </c>
      <c r="G24" s="14">
        <v>40984</v>
      </c>
      <c r="H24" s="20">
        <v>16</v>
      </c>
      <c r="I24" s="20">
        <v>22.5</v>
      </c>
      <c r="J24" s="4">
        <v>100</v>
      </c>
    </row>
    <row r="25" spans="1:11" ht="15.75" x14ac:dyDescent="0.25">
      <c r="A25" s="3">
        <v>23</v>
      </c>
      <c r="B25" s="37" t="s">
        <v>30</v>
      </c>
      <c r="C25" s="4" t="s">
        <v>9</v>
      </c>
      <c r="D25" s="4" t="s">
        <v>30</v>
      </c>
      <c r="E25" s="4" t="s">
        <v>135</v>
      </c>
      <c r="F25" s="18">
        <v>26</v>
      </c>
      <c r="G25" s="14">
        <v>40994</v>
      </c>
      <c r="H25" s="20">
        <v>60</v>
      </c>
      <c r="I25" s="20">
        <v>19</v>
      </c>
      <c r="J25" s="4">
        <v>50</v>
      </c>
    </row>
    <row r="28" spans="1:11" ht="15.75" x14ac:dyDescent="0.25">
      <c r="C28" s="21" t="s">
        <v>134</v>
      </c>
      <c r="D28" s="22">
        <v>3</v>
      </c>
      <c r="E28" s="22">
        <v>7</v>
      </c>
      <c r="F28" s="22">
        <v>11</v>
      </c>
      <c r="G28" s="22">
        <v>12</v>
      </c>
      <c r="H28" s="22">
        <v>13</v>
      </c>
      <c r="I28" s="22">
        <v>15</v>
      </c>
      <c r="J28" s="22">
        <v>16</v>
      </c>
      <c r="K28" s="22">
        <v>21</v>
      </c>
    </row>
    <row r="29" spans="1:11" ht="15.75" x14ac:dyDescent="0.25">
      <c r="C29" s="21" t="s">
        <v>4</v>
      </c>
      <c r="D29" s="4">
        <v>12</v>
      </c>
      <c r="E29" s="4">
        <v>15</v>
      </c>
      <c r="F29" s="4">
        <v>16</v>
      </c>
      <c r="G29" s="4">
        <v>9</v>
      </c>
      <c r="H29" s="4">
        <v>42</v>
      </c>
      <c r="I29" s="4">
        <v>13</v>
      </c>
      <c r="J29" s="4">
        <v>12</v>
      </c>
      <c r="K29" s="4">
        <v>55</v>
      </c>
    </row>
    <row r="30" spans="1:11" ht="15.75" x14ac:dyDescent="0.25">
      <c r="C30" s="21" t="s">
        <v>5</v>
      </c>
      <c r="D30" s="4">
        <v>11.5</v>
      </c>
      <c r="E30" s="4">
        <v>10.5</v>
      </c>
      <c r="F30" s="4">
        <v>14</v>
      </c>
      <c r="G30" s="4">
        <v>5.5</v>
      </c>
      <c r="H30" s="4">
        <v>42</v>
      </c>
      <c r="I30" s="4">
        <v>12.5</v>
      </c>
      <c r="J30" s="4">
        <v>12</v>
      </c>
      <c r="K30" s="4">
        <v>55</v>
      </c>
    </row>
  </sheetData>
  <autoFilter ref="A2:J2"/>
  <sortState ref="A3:J20">
    <sortCondition ref="F3"/>
  </sortState>
  <conditionalFormatting sqref="C2">
    <cfRule type="cellIs" dxfId="39" priority="15" operator="equal">
      <formula>"Low"</formula>
    </cfRule>
    <cfRule type="cellIs" dxfId="38" priority="16" operator="equal">
      <formula>"Medium"</formula>
    </cfRule>
    <cfRule type="cellIs" dxfId="37" priority="17" operator="equal">
      <formula>"High"</formula>
    </cfRule>
    <cfRule type="cellIs" dxfId="36" priority="18" operator="equal">
      <formula>"Very High"</formula>
    </cfRule>
  </conditionalFormatting>
  <conditionalFormatting sqref="C11:C25">
    <cfRule type="cellIs" dxfId="35" priority="10" operator="equal">
      <formula>"Low"</formula>
    </cfRule>
    <cfRule type="cellIs" dxfId="34" priority="11" operator="equal">
      <formula>"Medium"</formula>
    </cfRule>
    <cfRule type="cellIs" dxfId="33" priority="12" operator="equal">
      <formula>"High"</formula>
    </cfRule>
    <cfRule type="cellIs" dxfId="32" priority="13" operator="equal">
      <formula>"Very High"</formula>
    </cfRule>
  </conditionalFormatting>
  <conditionalFormatting sqref="C3:C9">
    <cfRule type="cellIs" dxfId="31" priority="6" operator="equal">
      <formula>"Low"</formula>
    </cfRule>
    <cfRule type="cellIs" dxfId="30" priority="7" operator="equal">
      <formula>"Medium"</formula>
    </cfRule>
    <cfRule type="cellIs" dxfId="29" priority="8" operator="equal">
      <formula>"High"</formula>
    </cfRule>
    <cfRule type="cellIs" dxfId="28" priority="9" operator="equal">
      <formula>"Very High"</formula>
    </cfRule>
  </conditionalFormatting>
  <conditionalFormatting sqref="C10">
    <cfRule type="cellIs" dxfId="27" priority="1" operator="equal">
      <formula>"Low"</formula>
    </cfRule>
    <cfRule type="cellIs" dxfId="26" priority="2" operator="equal">
      <formula>"Medium"</formula>
    </cfRule>
    <cfRule type="cellIs" dxfId="25" priority="3" operator="equal">
      <formula>"High"</formula>
    </cfRule>
    <cfRule type="cellIs" dxfId="24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topLeftCell="A25" workbookViewId="0">
      <selection activeCell="I28" sqref="I28"/>
    </sheetView>
  </sheetViews>
  <sheetFormatPr defaultRowHeight="15" x14ac:dyDescent="0.25"/>
  <cols>
    <col min="2" max="2" width="49" bestFit="1" customWidth="1"/>
    <col min="3" max="3" width="15.5703125" bestFit="1" customWidth="1"/>
    <col min="4" max="4" width="14.28515625" bestFit="1" customWidth="1"/>
    <col min="5" max="5" width="14.42578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0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0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0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0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0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0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0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0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0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6" spans="1:10" ht="15.75" x14ac:dyDescent="0.25">
      <c r="A26" s="3">
        <v>24</v>
      </c>
      <c r="B26" s="4" t="s">
        <v>247</v>
      </c>
      <c r="C26" s="4" t="s">
        <v>9</v>
      </c>
      <c r="D26" s="4" t="s">
        <v>28</v>
      </c>
      <c r="E26" s="4" t="s">
        <v>118</v>
      </c>
      <c r="F26" s="18">
        <v>25</v>
      </c>
      <c r="G26" s="16">
        <v>40986</v>
      </c>
      <c r="H26" s="3">
        <v>10</v>
      </c>
      <c r="I26" s="3">
        <v>23</v>
      </c>
      <c r="J26" s="4">
        <v>100</v>
      </c>
    </row>
    <row r="27" spans="1:10" ht="15.75" x14ac:dyDescent="0.25">
      <c r="A27" s="3">
        <v>25</v>
      </c>
      <c r="B27" s="4" t="s">
        <v>216</v>
      </c>
      <c r="C27" s="4" t="s">
        <v>9</v>
      </c>
      <c r="D27" s="4" t="s">
        <v>28</v>
      </c>
      <c r="E27" s="4" t="s">
        <v>118</v>
      </c>
      <c r="F27" s="18">
        <v>25</v>
      </c>
      <c r="G27" s="16">
        <v>40985</v>
      </c>
      <c r="H27" s="3">
        <v>12</v>
      </c>
      <c r="I27" s="3">
        <v>10</v>
      </c>
      <c r="J27" s="4">
        <v>100</v>
      </c>
    </row>
    <row r="28" spans="1:10" ht="15.75" x14ac:dyDescent="0.25">
      <c r="A28" s="3">
        <v>26</v>
      </c>
      <c r="B28" s="4" t="s">
        <v>217</v>
      </c>
      <c r="C28" s="4" t="s">
        <v>9</v>
      </c>
      <c r="D28" s="4" t="s">
        <v>28</v>
      </c>
      <c r="E28" s="4" t="s">
        <v>118</v>
      </c>
      <c r="F28" s="18">
        <v>26</v>
      </c>
      <c r="G28" s="16">
        <v>40992</v>
      </c>
      <c r="H28" s="3">
        <v>5</v>
      </c>
      <c r="I28" s="3">
        <v>12</v>
      </c>
      <c r="J28" s="4">
        <v>100</v>
      </c>
    </row>
    <row r="29" spans="1:10" ht="15.75" x14ac:dyDescent="0.25">
      <c r="A29" s="3">
        <v>27</v>
      </c>
      <c r="B29" s="4" t="s">
        <v>218</v>
      </c>
      <c r="C29" s="4" t="s">
        <v>9</v>
      </c>
      <c r="D29" s="4" t="s">
        <v>28</v>
      </c>
      <c r="E29" s="4" t="s">
        <v>118</v>
      </c>
      <c r="F29" s="18">
        <v>26</v>
      </c>
      <c r="G29" s="16">
        <v>40978</v>
      </c>
      <c r="H29" s="3">
        <v>12</v>
      </c>
      <c r="I29" s="3">
        <v>21</v>
      </c>
      <c r="J29" s="4">
        <v>100</v>
      </c>
    </row>
    <row r="30" spans="1:10" ht="15.75" x14ac:dyDescent="0.25">
      <c r="A30" s="3">
        <v>28</v>
      </c>
      <c r="B30" s="4" t="s">
        <v>219</v>
      </c>
      <c r="C30" s="4" t="s">
        <v>9</v>
      </c>
      <c r="D30" s="4" t="s">
        <v>28</v>
      </c>
      <c r="E30" s="4" t="s">
        <v>118</v>
      </c>
      <c r="F30" s="18">
        <v>26</v>
      </c>
      <c r="G30" s="16">
        <v>40990</v>
      </c>
      <c r="H30" s="3">
        <v>4</v>
      </c>
      <c r="I30" s="3">
        <v>6</v>
      </c>
      <c r="J30" s="4">
        <v>100</v>
      </c>
    </row>
    <row r="31" spans="1:10" ht="15.75" x14ac:dyDescent="0.25">
      <c r="A31" s="3">
        <v>29</v>
      </c>
      <c r="B31" s="4" t="s">
        <v>30</v>
      </c>
      <c r="C31" s="4" t="s">
        <v>9</v>
      </c>
      <c r="D31" s="4" t="s">
        <v>30</v>
      </c>
      <c r="E31" s="4" t="s">
        <v>118</v>
      </c>
      <c r="F31" s="18">
        <v>33</v>
      </c>
      <c r="G31" s="16">
        <v>41037</v>
      </c>
      <c r="H31" s="3">
        <v>3</v>
      </c>
      <c r="I31" s="3">
        <v>2</v>
      </c>
      <c r="J31" s="4">
        <v>50</v>
      </c>
    </row>
    <row r="33" spans="3:16" ht="15.75" x14ac:dyDescent="0.25">
      <c r="C33" s="21" t="s">
        <v>134</v>
      </c>
      <c r="D33" s="22">
        <v>2</v>
      </c>
      <c r="E33" s="22">
        <v>3</v>
      </c>
      <c r="F33" s="22">
        <v>4</v>
      </c>
      <c r="G33" s="22">
        <v>5</v>
      </c>
      <c r="H33" s="22">
        <v>6</v>
      </c>
      <c r="I33" s="22">
        <v>7</v>
      </c>
      <c r="J33" s="22">
        <v>9</v>
      </c>
      <c r="K33" s="22">
        <v>10</v>
      </c>
      <c r="L33" s="22">
        <v>11</v>
      </c>
      <c r="M33" s="22">
        <v>12</v>
      </c>
      <c r="N33" s="22">
        <v>13</v>
      </c>
      <c r="O33" s="22">
        <v>17</v>
      </c>
      <c r="P33" s="22">
        <v>21</v>
      </c>
    </row>
    <row r="34" spans="3:16" ht="15.75" x14ac:dyDescent="0.25">
      <c r="C34" s="21" t="s">
        <v>4</v>
      </c>
      <c r="D34" s="4">
        <f>SUM(H3:H7)</f>
        <v>14</v>
      </c>
      <c r="E34" s="4">
        <v>5</v>
      </c>
      <c r="F34" s="4">
        <v>11</v>
      </c>
      <c r="G34" s="4">
        <f>SUM(H12:H15)</f>
        <v>22</v>
      </c>
      <c r="H34" s="4">
        <v>10</v>
      </c>
      <c r="I34" s="4">
        <v>2</v>
      </c>
      <c r="J34" s="4">
        <v>1</v>
      </c>
      <c r="K34" s="4">
        <v>6</v>
      </c>
      <c r="L34" s="4">
        <v>3</v>
      </c>
      <c r="M34" s="4">
        <v>3</v>
      </c>
      <c r="N34" s="4">
        <v>2</v>
      </c>
      <c r="O34" s="4">
        <v>6</v>
      </c>
      <c r="P34" s="4">
        <v>6</v>
      </c>
    </row>
    <row r="35" spans="3:16" ht="15.75" x14ac:dyDescent="0.25">
      <c r="C35" s="21" t="s">
        <v>5</v>
      </c>
      <c r="D35" s="4">
        <f>SUM(I3:I7)</f>
        <v>20</v>
      </c>
      <c r="E35" s="4">
        <v>4.5</v>
      </c>
      <c r="F35" s="4">
        <v>10</v>
      </c>
      <c r="G35" s="4">
        <f>SUM(I12:I15)</f>
        <v>17</v>
      </c>
      <c r="H35" s="4">
        <v>7</v>
      </c>
      <c r="I35" s="4">
        <v>3</v>
      </c>
      <c r="J35" s="4">
        <v>2</v>
      </c>
      <c r="K35" s="4">
        <v>6</v>
      </c>
      <c r="L35" s="4">
        <v>3</v>
      </c>
      <c r="M35" s="4">
        <v>4</v>
      </c>
      <c r="N35" s="4">
        <v>1</v>
      </c>
      <c r="O35" s="4">
        <v>3</v>
      </c>
      <c r="P35" s="4">
        <v>5</v>
      </c>
    </row>
  </sheetData>
  <autoFilter ref="A2:J2"/>
  <sortState ref="A3:K25">
    <sortCondition ref="F3"/>
  </sortState>
  <conditionalFormatting sqref="C2:C16">
    <cfRule type="cellIs" dxfId="23" priority="7" operator="equal">
      <formula>"Low"</formula>
    </cfRule>
    <cfRule type="cellIs" dxfId="22" priority="8" operator="equal">
      <formula>"Medium"</formula>
    </cfRule>
    <cfRule type="cellIs" dxfId="21" priority="9" operator="equal">
      <formula>"High"</formula>
    </cfRule>
    <cfRule type="cellIs" dxfId="20" priority="10" operator="equal">
      <formula>"Very High"</formula>
    </cfRule>
  </conditionalFormatting>
  <conditionalFormatting sqref="C17:C31">
    <cfRule type="cellIs" dxfId="19" priority="1" operator="equal">
      <formula>"Low"</formula>
    </cfRule>
    <cfRule type="cellIs" dxfId="18" priority="2" operator="equal">
      <formula>"Medium"</formula>
    </cfRule>
    <cfRule type="cellIs" dxfId="17" priority="3" operator="equal">
      <formula>"High"</formula>
    </cfRule>
    <cfRule type="cellIs" dxfId="16" priority="4" operator="equal">
      <formula>"Very High"</formula>
    </cfRule>
  </conditionalFormatting>
  <conditionalFormatting sqref="J17:J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31">
      <formula1>"RE, Architecture, Detail Design, Implementation, Testing, Management"</formula1>
    </dataValidation>
    <dataValidation type="list" allowBlank="1" showInputMessage="1" showErrorMessage="1" sqref="C3:C31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31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opLeftCell="A7" workbookViewId="0">
      <selection activeCell="I21" sqref="I21"/>
    </sheetView>
  </sheetViews>
  <sheetFormatPr defaultRowHeight="15" x14ac:dyDescent="0.25"/>
  <cols>
    <col min="2" max="2" width="47.140625" customWidth="1"/>
    <col min="3" max="3" width="15.5703125" customWidth="1"/>
    <col min="4" max="4" width="14.28515625" bestFit="1" customWidth="1"/>
    <col min="5" max="5" width="12.85546875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9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f t="shared" ref="F3:F19" si="0">INT((G3-$K$20)/7)+1</f>
        <v>1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f t="shared" si="0"/>
        <v>1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f t="shared" si="0"/>
        <v>1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f t="shared" si="0"/>
        <v>1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f t="shared" si="0"/>
        <v>2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f t="shared" si="0"/>
        <v>2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f t="shared" si="0"/>
        <v>3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f t="shared" si="0"/>
        <v>4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f t="shared" si="0"/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31.5" x14ac:dyDescent="0.25">
      <c r="A12" s="3">
        <v>10</v>
      </c>
      <c r="B12" s="30" t="s">
        <v>164</v>
      </c>
      <c r="C12" s="4" t="s">
        <v>19</v>
      </c>
      <c r="D12" s="4" t="s">
        <v>26</v>
      </c>
      <c r="E12" s="4" t="s">
        <v>116</v>
      </c>
      <c r="F12" s="18">
        <f t="shared" si="0"/>
        <v>5</v>
      </c>
      <c r="G12" s="14">
        <v>40849</v>
      </c>
      <c r="H12" s="3">
        <v>5</v>
      </c>
      <c r="I12" s="3">
        <v>5</v>
      </c>
      <c r="J12" s="4">
        <v>100</v>
      </c>
    </row>
    <row r="13" spans="1:10" ht="15.75" x14ac:dyDescent="0.25">
      <c r="A13" s="3">
        <v>11</v>
      </c>
      <c r="B13" s="4" t="s">
        <v>12</v>
      </c>
      <c r="C13" s="4" t="s">
        <v>19</v>
      </c>
      <c r="D13" s="4" t="s">
        <v>26</v>
      </c>
      <c r="E13" s="4" t="s">
        <v>116</v>
      </c>
      <c r="F13" s="18">
        <f t="shared" si="0"/>
        <v>5</v>
      </c>
      <c r="G13" s="14">
        <v>40847</v>
      </c>
      <c r="H13" s="3">
        <v>3</v>
      </c>
      <c r="I13" s="3">
        <v>2</v>
      </c>
      <c r="J13" s="4">
        <v>100</v>
      </c>
    </row>
    <row r="14" spans="1:10" ht="15.75" x14ac:dyDescent="0.25">
      <c r="A14" s="3">
        <v>12</v>
      </c>
      <c r="B14" s="4" t="s">
        <v>108</v>
      </c>
      <c r="C14" s="4" t="s">
        <v>9</v>
      </c>
      <c r="D14" s="4" t="s">
        <v>30</v>
      </c>
      <c r="E14" s="4" t="s">
        <v>116</v>
      </c>
      <c r="F14" s="18">
        <f t="shared" si="0"/>
        <v>6</v>
      </c>
      <c r="G14" s="14">
        <v>40855</v>
      </c>
      <c r="H14" s="3">
        <v>10</v>
      </c>
      <c r="I14" s="3">
        <v>11</v>
      </c>
      <c r="J14" s="4">
        <v>100</v>
      </c>
    </row>
    <row r="15" spans="1:10" ht="15.75" x14ac:dyDescent="0.25">
      <c r="A15" s="3">
        <v>13</v>
      </c>
      <c r="B15" s="4" t="s">
        <v>112</v>
      </c>
      <c r="C15" s="4" t="s">
        <v>19</v>
      </c>
      <c r="D15" s="4" t="s">
        <v>30</v>
      </c>
      <c r="E15" s="4" t="s">
        <v>116</v>
      </c>
      <c r="F15" s="18">
        <f t="shared" si="0"/>
        <v>7</v>
      </c>
      <c r="G15" s="14">
        <v>40864</v>
      </c>
      <c r="H15" s="3">
        <v>3</v>
      </c>
      <c r="I15" s="3">
        <v>3</v>
      </c>
      <c r="J15" s="4">
        <v>100</v>
      </c>
    </row>
    <row r="16" spans="1:10" ht="15.75" x14ac:dyDescent="0.25">
      <c r="A16" s="3">
        <v>14</v>
      </c>
      <c r="B16" s="4" t="s">
        <v>73</v>
      </c>
      <c r="C16" s="4" t="s">
        <v>20</v>
      </c>
      <c r="D16" s="4" t="s">
        <v>26</v>
      </c>
      <c r="E16" s="4" t="s">
        <v>116</v>
      </c>
      <c r="F16" s="18">
        <f t="shared" si="0"/>
        <v>9</v>
      </c>
      <c r="G16" s="14">
        <v>40876</v>
      </c>
      <c r="H16" s="3">
        <v>8</v>
      </c>
      <c r="I16" s="3">
        <v>8</v>
      </c>
      <c r="J16" s="4">
        <v>100</v>
      </c>
    </row>
    <row r="17" spans="1:13" ht="15.75" x14ac:dyDescent="0.25">
      <c r="A17" s="3">
        <v>15</v>
      </c>
      <c r="B17" s="4" t="s">
        <v>113</v>
      </c>
      <c r="C17" s="4" t="s">
        <v>19</v>
      </c>
      <c r="D17" s="4" t="s">
        <v>30</v>
      </c>
      <c r="E17" s="4" t="s">
        <v>116</v>
      </c>
      <c r="F17" s="18">
        <f t="shared" si="0"/>
        <v>9</v>
      </c>
      <c r="G17" s="14">
        <v>40879</v>
      </c>
      <c r="H17" s="3">
        <v>6</v>
      </c>
      <c r="I17" s="3">
        <v>5</v>
      </c>
      <c r="J17" s="4">
        <v>100</v>
      </c>
    </row>
    <row r="18" spans="1:13" ht="15.75" x14ac:dyDescent="0.25">
      <c r="A18" s="3">
        <v>16</v>
      </c>
      <c r="B18" s="4" t="s">
        <v>114</v>
      </c>
      <c r="C18" s="4" t="s">
        <v>19</v>
      </c>
      <c r="D18" s="4" t="s">
        <v>30</v>
      </c>
      <c r="E18" s="4" t="s">
        <v>116</v>
      </c>
      <c r="F18" s="18">
        <f t="shared" si="0"/>
        <v>12</v>
      </c>
      <c r="G18" s="14">
        <v>40894</v>
      </c>
      <c r="H18" s="3">
        <v>2</v>
      </c>
      <c r="I18" s="3">
        <v>2</v>
      </c>
      <c r="J18" s="4">
        <v>100</v>
      </c>
    </row>
    <row r="19" spans="1:13" ht="15.75" x14ac:dyDescent="0.25">
      <c r="A19" s="3">
        <v>17</v>
      </c>
      <c r="B19" s="4" t="s">
        <v>166</v>
      </c>
      <c r="C19" s="4" t="s">
        <v>20</v>
      </c>
      <c r="D19" s="4" t="s">
        <v>30</v>
      </c>
      <c r="E19" s="4" t="s">
        <v>116</v>
      </c>
      <c r="F19" s="18">
        <f t="shared" si="0"/>
        <v>12</v>
      </c>
      <c r="G19" s="14">
        <v>40899</v>
      </c>
      <c r="H19" s="3">
        <v>4</v>
      </c>
      <c r="I19" s="3">
        <v>3</v>
      </c>
      <c r="J19" s="4">
        <v>100</v>
      </c>
    </row>
    <row r="20" spans="1:13" ht="15.75" x14ac:dyDescent="0.25">
      <c r="A20" s="3">
        <v>18</v>
      </c>
      <c r="B20" s="31" t="s">
        <v>165</v>
      </c>
      <c r="C20" s="4" t="s">
        <v>19</v>
      </c>
      <c r="D20" s="4" t="s">
        <v>30</v>
      </c>
      <c r="E20" s="4" t="s">
        <v>116</v>
      </c>
      <c r="F20" s="18">
        <f>INT((G20-$K$20)/7)+1</f>
        <v>14</v>
      </c>
      <c r="G20" s="14">
        <v>40914</v>
      </c>
      <c r="H20" s="3">
        <v>5</v>
      </c>
      <c r="I20" s="3">
        <v>4</v>
      </c>
      <c r="J20" s="4">
        <v>100</v>
      </c>
      <c r="K20" s="32">
        <v>40817</v>
      </c>
    </row>
    <row r="21" spans="1:13" ht="15.75" x14ac:dyDescent="0.25">
      <c r="A21" s="3">
        <v>19</v>
      </c>
      <c r="B21" s="31" t="s">
        <v>220</v>
      </c>
      <c r="C21" s="4" t="s">
        <v>9</v>
      </c>
      <c r="D21" s="4" t="s">
        <v>28</v>
      </c>
      <c r="E21" s="4" t="s">
        <v>116</v>
      </c>
      <c r="F21" s="18"/>
      <c r="G21" s="14"/>
      <c r="H21" s="3"/>
      <c r="I21" s="3"/>
      <c r="J21" s="4">
        <v>100</v>
      </c>
      <c r="K21" s="32"/>
    </row>
    <row r="22" spans="1:13" ht="15.75" x14ac:dyDescent="0.25">
      <c r="A22" s="3">
        <v>20</v>
      </c>
      <c r="B22" s="37" t="s">
        <v>221</v>
      </c>
      <c r="C22" s="4" t="s">
        <v>9</v>
      </c>
      <c r="D22" s="4" t="s">
        <v>28</v>
      </c>
      <c r="E22" s="4" t="s">
        <v>116</v>
      </c>
      <c r="F22" s="20"/>
      <c r="G22" s="20"/>
      <c r="H22" s="20"/>
      <c r="I22" s="20"/>
      <c r="J22" s="4">
        <v>100</v>
      </c>
    </row>
    <row r="23" spans="1:13" ht="15.75" x14ac:dyDescent="0.25">
      <c r="A23" s="3">
        <v>21</v>
      </c>
      <c r="B23" s="37" t="s">
        <v>30</v>
      </c>
      <c r="C23" s="4" t="s">
        <v>9</v>
      </c>
      <c r="D23" s="4" t="s">
        <v>30</v>
      </c>
      <c r="E23" s="4" t="s">
        <v>116</v>
      </c>
      <c r="F23" s="20"/>
      <c r="G23" s="20"/>
      <c r="H23" s="20"/>
      <c r="I23" s="20"/>
      <c r="J23" s="4">
        <v>50</v>
      </c>
    </row>
    <row r="24" spans="1:13" ht="15.75" x14ac:dyDescent="0.25">
      <c r="A24" s="26"/>
      <c r="B24" s="42"/>
    </row>
    <row r="25" spans="1:13" ht="15.75" x14ac:dyDescent="0.25">
      <c r="C25" s="21" t="s">
        <v>134</v>
      </c>
      <c r="D25" s="22">
        <v>1</v>
      </c>
      <c r="E25" s="22">
        <v>2</v>
      </c>
      <c r="F25" s="22">
        <v>3</v>
      </c>
      <c r="G25" s="22">
        <v>4</v>
      </c>
      <c r="H25" s="22">
        <v>5</v>
      </c>
      <c r="I25" s="22">
        <v>6</v>
      </c>
      <c r="J25" s="22">
        <v>7</v>
      </c>
      <c r="K25" s="22">
        <v>9</v>
      </c>
      <c r="L25" s="22">
        <v>12</v>
      </c>
      <c r="M25" s="22">
        <v>14</v>
      </c>
    </row>
    <row r="26" spans="1:13" ht="15.75" x14ac:dyDescent="0.25">
      <c r="C26" s="21" t="s">
        <v>4</v>
      </c>
      <c r="D26" s="4">
        <f>SUM(H3:H6)</f>
        <v>11</v>
      </c>
      <c r="E26" s="4">
        <v>11</v>
      </c>
      <c r="F26" s="4">
        <v>11</v>
      </c>
      <c r="G26" s="4">
        <v>9</v>
      </c>
      <c r="H26" s="4">
        <v>13</v>
      </c>
      <c r="I26" s="4">
        <v>10</v>
      </c>
      <c r="J26" s="4">
        <v>3</v>
      </c>
      <c r="K26" s="4">
        <v>14</v>
      </c>
      <c r="L26" s="4">
        <v>6</v>
      </c>
      <c r="M26" s="4">
        <v>5</v>
      </c>
    </row>
    <row r="27" spans="1:13" ht="15.75" x14ac:dyDescent="0.25">
      <c r="C27" s="21" t="s">
        <v>5</v>
      </c>
      <c r="D27" s="4">
        <f>SUM(I3:I6)</f>
        <v>6</v>
      </c>
      <c r="E27" s="4">
        <v>10</v>
      </c>
      <c r="F27" s="4">
        <v>11</v>
      </c>
      <c r="G27" s="4">
        <v>9</v>
      </c>
      <c r="H27" s="4">
        <v>12</v>
      </c>
      <c r="I27" s="4">
        <v>11</v>
      </c>
      <c r="J27" s="4">
        <v>3</v>
      </c>
      <c r="K27" s="4">
        <v>13</v>
      </c>
      <c r="L27" s="4">
        <v>5</v>
      </c>
      <c r="M27" s="4">
        <v>4</v>
      </c>
    </row>
  </sheetData>
  <autoFilter ref="A2:J2"/>
  <sortState ref="A3:J18">
    <sortCondition ref="F3"/>
  </sortState>
  <conditionalFormatting sqref="C2:C23">
    <cfRule type="cellIs" dxfId="15" priority="2" operator="equal">
      <formula>"Low"</formula>
    </cfRule>
    <cfRule type="cellIs" dxfId="14" priority="3" operator="equal">
      <formula>"Medium"</formula>
    </cfRule>
    <cfRule type="cellIs" dxfId="13" priority="4" operator="equal">
      <formula>"High"</formula>
    </cfRule>
    <cfRule type="cellIs" dxfId="12" priority="5" operator="equal">
      <formula>"Very High"</formula>
    </cfRule>
  </conditionalFormatting>
  <conditionalFormatting sqref="J3:J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D1" workbookViewId="0">
      <pane ySplit="1" topLeftCell="A14" activePane="bottomLeft" state="frozen"/>
      <selection pane="bottomLeft" activeCell="Q20" sqref="Q20"/>
    </sheetView>
  </sheetViews>
  <sheetFormatPr defaultRowHeight="15" x14ac:dyDescent="0.25"/>
  <cols>
    <col min="2" max="2" width="57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1" spans="1:10" ht="15.75" x14ac:dyDescent="0.25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134</v>
      </c>
      <c r="G1" s="13" t="s">
        <v>31</v>
      </c>
      <c r="H1" s="1" t="s">
        <v>4</v>
      </c>
      <c r="I1" s="1" t="s">
        <v>5</v>
      </c>
      <c r="J1" s="1" t="s">
        <v>7</v>
      </c>
    </row>
    <row r="2" spans="1:10" ht="15.75" x14ac:dyDescent="0.25">
      <c r="A2" s="3">
        <v>1</v>
      </c>
      <c r="B2" s="4" t="s">
        <v>59</v>
      </c>
      <c r="C2" s="4" t="s">
        <v>20</v>
      </c>
      <c r="D2" s="4" t="s">
        <v>60</v>
      </c>
      <c r="E2" s="4" t="s">
        <v>61</v>
      </c>
      <c r="F2" s="18">
        <v>2</v>
      </c>
      <c r="G2" s="14">
        <v>40819</v>
      </c>
      <c r="H2" s="3">
        <v>2</v>
      </c>
      <c r="I2" s="3">
        <v>3</v>
      </c>
      <c r="J2" s="4">
        <v>100</v>
      </c>
    </row>
    <row r="3" spans="1:10" ht="15.75" x14ac:dyDescent="0.25">
      <c r="A3" s="3">
        <v>2</v>
      </c>
      <c r="B3" s="4" t="s">
        <v>62</v>
      </c>
      <c r="C3" s="4" t="s">
        <v>33</v>
      </c>
      <c r="D3" s="4" t="s">
        <v>60</v>
      </c>
      <c r="E3" s="4" t="s">
        <v>61</v>
      </c>
      <c r="F3" s="18">
        <v>2</v>
      </c>
      <c r="G3" s="14">
        <v>40824</v>
      </c>
      <c r="H3" s="3">
        <v>0.5</v>
      </c>
      <c r="I3" s="3">
        <v>1</v>
      </c>
      <c r="J3" s="4">
        <v>100</v>
      </c>
    </row>
    <row r="4" spans="1:10" ht="15.75" x14ac:dyDescent="0.25">
      <c r="A4" s="3">
        <v>3</v>
      </c>
      <c r="B4" s="4" t="s">
        <v>63</v>
      </c>
      <c r="C4" s="4" t="s">
        <v>9</v>
      </c>
      <c r="D4" s="4" t="s">
        <v>26</v>
      </c>
      <c r="E4" s="4" t="s">
        <v>61</v>
      </c>
      <c r="F4" s="18">
        <v>3</v>
      </c>
      <c r="G4" s="14">
        <v>40826</v>
      </c>
      <c r="H4" s="3">
        <v>10</v>
      </c>
      <c r="I4" s="3">
        <v>11.5</v>
      </c>
      <c r="J4" s="4">
        <v>100</v>
      </c>
    </row>
    <row r="5" spans="1:10" ht="15.75" x14ac:dyDescent="0.25">
      <c r="A5" s="3">
        <v>4</v>
      </c>
      <c r="B5" s="9" t="s">
        <v>64</v>
      </c>
      <c r="C5" s="9" t="s">
        <v>20</v>
      </c>
      <c r="D5" s="4" t="s">
        <v>26</v>
      </c>
      <c r="E5" s="4" t="s">
        <v>61</v>
      </c>
      <c r="F5" s="18">
        <v>4</v>
      </c>
      <c r="G5" s="14">
        <v>40834</v>
      </c>
      <c r="H5" s="3">
        <v>4</v>
      </c>
      <c r="I5" s="3">
        <v>5</v>
      </c>
      <c r="J5" s="4">
        <v>100</v>
      </c>
    </row>
    <row r="6" spans="1:10" ht="15.75" x14ac:dyDescent="0.25">
      <c r="A6" s="3">
        <v>5</v>
      </c>
      <c r="B6" s="12" t="s">
        <v>65</v>
      </c>
      <c r="C6" s="9" t="s">
        <v>19</v>
      </c>
      <c r="D6" s="8" t="s">
        <v>26</v>
      </c>
      <c r="E6" s="4" t="s">
        <v>61</v>
      </c>
      <c r="F6" s="18">
        <v>4</v>
      </c>
      <c r="G6" s="14">
        <v>40839</v>
      </c>
      <c r="H6" s="3">
        <v>3</v>
      </c>
      <c r="I6" s="3">
        <v>3</v>
      </c>
      <c r="J6" s="4">
        <v>100</v>
      </c>
    </row>
    <row r="7" spans="1:10" ht="15.75" x14ac:dyDescent="0.25">
      <c r="A7" s="3">
        <v>6</v>
      </c>
      <c r="B7" s="10" t="s">
        <v>167</v>
      </c>
      <c r="C7" s="10" t="s">
        <v>20</v>
      </c>
      <c r="D7" s="4" t="s">
        <v>26</v>
      </c>
      <c r="E7" s="4" t="s">
        <v>61</v>
      </c>
      <c r="F7" s="18">
        <v>4</v>
      </c>
      <c r="G7" s="14">
        <v>40839</v>
      </c>
      <c r="H7" s="3">
        <v>6</v>
      </c>
      <c r="I7" s="3">
        <v>7</v>
      </c>
      <c r="J7" s="4">
        <v>100</v>
      </c>
    </row>
    <row r="8" spans="1:10" ht="15.75" x14ac:dyDescent="0.25">
      <c r="A8" s="3">
        <v>7</v>
      </c>
      <c r="B8" s="4" t="s">
        <v>66</v>
      </c>
      <c r="C8" s="4" t="s">
        <v>20</v>
      </c>
      <c r="D8" s="4" t="s">
        <v>30</v>
      </c>
      <c r="E8" s="4" t="s">
        <v>61</v>
      </c>
      <c r="F8" s="18">
        <v>6</v>
      </c>
      <c r="G8" s="14">
        <v>40851</v>
      </c>
      <c r="H8" s="3">
        <v>2</v>
      </c>
      <c r="I8" s="3">
        <v>2</v>
      </c>
      <c r="J8" s="4">
        <v>100</v>
      </c>
    </row>
    <row r="9" spans="1:10" ht="15.75" x14ac:dyDescent="0.25">
      <c r="A9" s="3">
        <v>8</v>
      </c>
      <c r="B9" s="4" t="s">
        <v>67</v>
      </c>
      <c r="C9" s="4" t="s">
        <v>20</v>
      </c>
      <c r="D9" s="4" t="s">
        <v>27</v>
      </c>
      <c r="E9" s="4" t="s">
        <v>61</v>
      </c>
      <c r="F9" s="18">
        <v>6</v>
      </c>
      <c r="G9" s="14">
        <v>40852</v>
      </c>
      <c r="H9" s="3">
        <v>1</v>
      </c>
      <c r="I9" s="3">
        <v>1</v>
      </c>
      <c r="J9" s="4">
        <v>100</v>
      </c>
    </row>
    <row r="10" spans="1:10" ht="15.75" x14ac:dyDescent="0.25">
      <c r="A10" s="3">
        <v>9</v>
      </c>
      <c r="B10" s="4" t="s">
        <v>68</v>
      </c>
      <c r="C10" s="4" t="s">
        <v>20</v>
      </c>
      <c r="D10" s="4" t="s">
        <v>26</v>
      </c>
      <c r="E10" s="4" t="s">
        <v>61</v>
      </c>
      <c r="F10" s="18">
        <v>6</v>
      </c>
      <c r="G10" s="14">
        <v>40848</v>
      </c>
      <c r="H10" s="3">
        <v>6</v>
      </c>
      <c r="I10" s="3">
        <v>9</v>
      </c>
      <c r="J10" s="4">
        <v>100</v>
      </c>
    </row>
    <row r="11" spans="1:10" ht="15.75" x14ac:dyDescent="0.25">
      <c r="A11" s="3">
        <v>10</v>
      </c>
      <c r="B11" s="4" t="s">
        <v>70</v>
      </c>
      <c r="C11" s="4" t="s">
        <v>19</v>
      </c>
      <c r="D11" s="4" t="s">
        <v>26</v>
      </c>
      <c r="E11" s="4" t="s">
        <v>61</v>
      </c>
      <c r="F11" s="18">
        <v>7</v>
      </c>
      <c r="G11" s="14">
        <v>40859</v>
      </c>
      <c r="H11" s="3">
        <v>1.5</v>
      </c>
      <c r="I11" s="3">
        <v>1.5</v>
      </c>
      <c r="J11" s="4">
        <v>100</v>
      </c>
    </row>
    <row r="12" spans="1:10" ht="15.75" x14ac:dyDescent="0.25">
      <c r="A12" s="3">
        <v>11</v>
      </c>
      <c r="B12" s="12" t="s">
        <v>71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40854</v>
      </c>
      <c r="H12" s="3">
        <v>1</v>
      </c>
      <c r="I12" s="3">
        <v>1</v>
      </c>
      <c r="J12" s="4">
        <v>100</v>
      </c>
    </row>
    <row r="13" spans="1:10" ht="15.75" x14ac:dyDescent="0.25">
      <c r="A13" s="3">
        <v>12</v>
      </c>
      <c r="B13" s="4" t="s">
        <v>74</v>
      </c>
      <c r="C13" s="4" t="s">
        <v>20</v>
      </c>
      <c r="D13" s="4" t="s">
        <v>26</v>
      </c>
      <c r="E13" s="4" t="s">
        <v>61</v>
      </c>
      <c r="F13" s="18">
        <v>10</v>
      </c>
      <c r="G13" s="14">
        <v>40879</v>
      </c>
      <c r="H13" s="3">
        <v>2</v>
      </c>
      <c r="I13" s="3">
        <v>2</v>
      </c>
      <c r="J13" s="4">
        <v>100</v>
      </c>
    </row>
    <row r="14" spans="1:10" ht="15.75" x14ac:dyDescent="0.25">
      <c r="A14" s="3">
        <v>13</v>
      </c>
      <c r="B14" s="6" t="s">
        <v>76</v>
      </c>
      <c r="C14" s="4" t="s">
        <v>19</v>
      </c>
      <c r="D14" s="4" t="s">
        <v>60</v>
      </c>
      <c r="E14" s="4" t="s">
        <v>61</v>
      </c>
      <c r="F14" s="18">
        <v>10</v>
      </c>
      <c r="G14" s="14">
        <v>40878</v>
      </c>
      <c r="H14" s="3">
        <v>3</v>
      </c>
      <c r="I14" s="3">
        <v>4</v>
      </c>
      <c r="J14" s="4">
        <v>100</v>
      </c>
    </row>
    <row r="15" spans="1:10" ht="15.75" x14ac:dyDescent="0.25">
      <c r="A15" s="3">
        <v>14</v>
      </c>
      <c r="B15" s="12" t="s">
        <v>72</v>
      </c>
      <c r="C15" s="4" t="s">
        <v>20</v>
      </c>
      <c r="D15" s="4" t="s">
        <v>26</v>
      </c>
      <c r="E15" s="4" t="s">
        <v>61</v>
      </c>
      <c r="F15" s="18">
        <v>11</v>
      </c>
      <c r="G15" s="14">
        <v>40886</v>
      </c>
      <c r="H15" s="3">
        <v>6</v>
      </c>
      <c r="I15" s="3">
        <v>7</v>
      </c>
      <c r="J15" s="4">
        <v>100</v>
      </c>
    </row>
    <row r="16" spans="1:10" ht="15.75" x14ac:dyDescent="0.25">
      <c r="A16" s="3">
        <v>15</v>
      </c>
      <c r="B16" s="12" t="s">
        <v>73</v>
      </c>
      <c r="C16" s="4" t="s">
        <v>20</v>
      </c>
      <c r="D16" s="4" t="s">
        <v>26</v>
      </c>
      <c r="E16" s="4" t="s">
        <v>61</v>
      </c>
      <c r="F16" s="18">
        <v>12</v>
      </c>
      <c r="G16" s="14">
        <v>40890</v>
      </c>
      <c r="H16" s="3">
        <v>5</v>
      </c>
      <c r="I16" s="3">
        <v>7</v>
      </c>
      <c r="J16" s="4">
        <v>100</v>
      </c>
    </row>
    <row r="17" spans="1:10" ht="15.75" x14ac:dyDescent="0.25">
      <c r="A17" s="3">
        <v>16</v>
      </c>
      <c r="B17" s="12" t="s">
        <v>75</v>
      </c>
      <c r="C17" s="4" t="s">
        <v>19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3</v>
      </c>
      <c r="I17" s="3">
        <v>2.5</v>
      </c>
      <c r="J17" s="4">
        <v>100</v>
      </c>
    </row>
    <row r="18" spans="1:10" ht="15.75" x14ac:dyDescent="0.25">
      <c r="A18" s="3">
        <v>17</v>
      </c>
      <c r="B18" s="4" t="s">
        <v>77</v>
      </c>
      <c r="C18" s="4" t="s">
        <v>19</v>
      </c>
      <c r="D18" s="4" t="s">
        <v>28</v>
      </c>
      <c r="E18" s="4" t="s">
        <v>61</v>
      </c>
      <c r="F18" s="18">
        <v>12</v>
      </c>
      <c r="G18" s="14">
        <v>40889</v>
      </c>
      <c r="H18" s="3">
        <v>3</v>
      </c>
      <c r="I18" s="3">
        <v>3</v>
      </c>
      <c r="J18" s="4">
        <v>100</v>
      </c>
    </row>
    <row r="19" spans="1:10" ht="15.75" x14ac:dyDescent="0.25">
      <c r="A19" s="3">
        <v>18</v>
      </c>
      <c r="B19" s="4" t="s">
        <v>78</v>
      </c>
      <c r="C19" s="4" t="s">
        <v>19</v>
      </c>
      <c r="D19" s="4" t="s">
        <v>26</v>
      </c>
      <c r="E19" s="4" t="s">
        <v>61</v>
      </c>
      <c r="F19" s="18">
        <v>12</v>
      </c>
      <c r="G19" s="14">
        <v>40890</v>
      </c>
      <c r="H19" s="3">
        <v>1</v>
      </c>
      <c r="I19" s="3">
        <v>1</v>
      </c>
      <c r="J19" s="4">
        <v>100</v>
      </c>
    </row>
    <row r="20" spans="1:10" ht="15.75" x14ac:dyDescent="0.25">
      <c r="A20" s="3">
        <v>19</v>
      </c>
      <c r="B20" s="4" t="s">
        <v>83</v>
      </c>
      <c r="C20" s="4" t="s">
        <v>20</v>
      </c>
      <c r="D20" s="4" t="s">
        <v>60</v>
      </c>
      <c r="E20" s="4" t="s">
        <v>61</v>
      </c>
      <c r="F20" s="18">
        <v>12</v>
      </c>
      <c r="G20" s="14">
        <v>40890</v>
      </c>
      <c r="H20" s="3">
        <v>3</v>
      </c>
      <c r="I20" s="3">
        <v>3</v>
      </c>
      <c r="J20" s="4">
        <v>100</v>
      </c>
    </row>
    <row r="21" spans="1:10" ht="15.75" x14ac:dyDescent="0.25">
      <c r="A21" s="3">
        <v>20</v>
      </c>
      <c r="B21" s="4" t="s">
        <v>80</v>
      </c>
      <c r="C21" s="4" t="s">
        <v>19</v>
      </c>
      <c r="D21" s="4" t="s">
        <v>28</v>
      </c>
      <c r="E21" s="4" t="s">
        <v>61</v>
      </c>
      <c r="F21" s="18">
        <v>13</v>
      </c>
      <c r="G21" s="14">
        <v>40896</v>
      </c>
      <c r="H21" s="3">
        <v>7</v>
      </c>
      <c r="I21" s="3">
        <v>7</v>
      </c>
      <c r="J21" s="4">
        <v>100</v>
      </c>
    </row>
    <row r="22" spans="1:10" ht="15.75" x14ac:dyDescent="0.25">
      <c r="A22" s="3">
        <v>21</v>
      </c>
      <c r="B22" s="4" t="s">
        <v>81</v>
      </c>
      <c r="C22" s="4" t="s">
        <v>19</v>
      </c>
      <c r="D22" s="4" t="s">
        <v>30</v>
      </c>
      <c r="E22" s="4" t="s">
        <v>61</v>
      </c>
      <c r="F22" s="18">
        <v>13</v>
      </c>
      <c r="G22" s="14">
        <v>40896</v>
      </c>
      <c r="H22" s="3">
        <v>2</v>
      </c>
      <c r="I22" s="3">
        <v>3</v>
      </c>
      <c r="J22" s="4">
        <v>100</v>
      </c>
    </row>
    <row r="23" spans="1:10" ht="15.6" x14ac:dyDescent="0.3">
      <c r="A23" s="3">
        <v>22</v>
      </c>
      <c r="B23" s="4" t="s">
        <v>79</v>
      </c>
      <c r="C23" s="4" t="s">
        <v>33</v>
      </c>
      <c r="D23" s="4" t="s">
        <v>60</v>
      </c>
      <c r="E23" s="4" t="s">
        <v>61</v>
      </c>
      <c r="F23" s="18">
        <v>15</v>
      </c>
      <c r="G23" s="14">
        <v>40916</v>
      </c>
      <c r="H23" s="3">
        <v>1</v>
      </c>
      <c r="I23" s="3">
        <v>1</v>
      </c>
      <c r="J23" s="4">
        <v>100</v>
      </c>
    </row>
    <row r="24" spans="1:10" ht="15.6" x14ac:dyDescent="0.3">
      <c r="A24" s="3">
        <v>23</v>
      </c>
      <c r="B24" s="4" t="s">
        <v>82</v>
      </c>
      <c r="C24" s="4" t="s">
        <v>9</v>
      </c>
      <c r="D24" s="4" t="s">
        <v>28</v>
      </c>
      <c r="E24" s="4" t="s">
        <v>61</v>
      </c>
      <c r="F24" s="18">
        <v>17</v>
      </c>
      <c r="G24" s="14">
        <v>40954</v>
      </c>
      <c r="H24" s="3">
        <v>46</v>
      </c>
      <c r="I24" s="3">
        <v>88</v>
      </c>
      <c r="J24" s="4">
        <v>100</v>
      </c>
    </row>
    <row r="25" spans="1:10" ht="15.75" x14ac:dyDescent="0.25">
      <c r="A25" s="3">
        <v>24</v>
      </c>
      <c r="B25" s="4" t="s">
        <v>222</v>
      </c>
      <c r="C25" s="4" t="s">
        <v>9</v>
      </c>
      <c r="D25" s="4" t="s">
        <v>28</v>
      </c>
      <c r="E25" s="4" t="s">
        <v>61</v>
      </c>
      <c r="F25" s="18"/>
      <c r="G25" s="14">
        <v>41005</v>
      </c>
      <c r="H25" s="3">
        <v>8</v>
      </c>
      <c r="I25" s="3"/>
      <c r="J25" s="4">
        <v>100</v>
      </c>
    </row>
    <row r="26" spans="1:10" ht="15.75" x14ac:dyDescent="0.25">
      <c r="A26" s="3">
        <v>25</v>
      </c>
      <c r="B26" s="4" t="s">
        <v>225</v>
      </c>
      <c r="C26" s="4" t="s">
        <v>9</v>
      </c>
      <c r="D26" s="4" t="s">
        <v>28</v>
      </c>
      <c r="E26" s="4" t="s">
        <v>61</v>
      </c>
      <c r="F26" s="18"/>
      <c r="G26" s="14"/>
      <c r="H26" s="3">
        <v>8</v>
      </c>
      <c r="I26" s="3">
        <v>9</v>
      </c>
      <c r="J26" s="4">
        <v>100</v>
      </c>
    </row>
    <row r="27" spans="1:10" ht="15.75" x14ac:dyDescent="0.25">
      <c r="A27" s="3">
        <v>25</v>
      </c>
      <c r="B27" s="4" t="s">
        <v>223</v>
      </c>
      <c r="C27" s="4" t="s">
        <v>9</v>
      </c>
      <c r="D27" s="4" t="s">
        <v>28</v>
      </c>
      <c r="E27" s="4" t="s">
        <v>61</v>
      </c>
      <c r="F27" s="18"/>
      <c r="G27" s="14"/>
      <c r="H27" s="3">
        <v>8</v>
      </c>
      <c r="I27" s="3">
        <v>12</v>
      </c>
      <c r="J27" s="4">
        <v>100</v>
      </c>
    </row>
    <row r="28" spans="1:10" ht="15.75" x14ac:dyDescent="0.25">
      <c r="A28" s="3">
        <v>26</v>
      </c>
      <c r="B28" s="4" t="s">
        <v>224</v>
      </c>
      <c r="C28" s="4" t="s">
        <v>9</v>
      </c>
      <c r="D28" s="4" t="s">
        <v>28</v>
      </c>
      <c r="E28" s="4" t="s">
        <v>61</v>
      </c>
      <c r="F28" s="18"/>
      <c r="G28" s="14"/>
      <c r="H28" s="3">
        <v>8</v>
      </c>
      <c r="I28" s="49">
        <v>12</v>
      </c>
      <c r="J28" s="4">
        <v>100</v>
      </c>
    </row>
    <row r="29" spans="1:10" ht="15.75" x14ac:dyDescent="0.25">
      <c r="A29" s="3">
        <v>27</v>
      </c>
      <c r="B29" s="4" t="s">
        <v>248</v>
      </c>
      <c r="C29" s="4" t="s">
        <v>9</v>
      </c>
      <c r="D29" s="4" t="s">
        <v>28</v>
      </c>
      <c r="E29" s="4" t="s">
        <v>61</v>
      </c>
      <c r="F29" s="18"/>
      <c r="G29" s="14"/>
      <c r="H29" s="3">
        <v>8</v>
      </c>
      <c r="I29" s="3">
        <v>6</v>
      </c>
      <c r="J29" s="4">
        <v>100</v>
      </c>
    </row>
    <row r="30" spans="1:10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15.75" x14ac:dyDescent="0.25">
      <c r="A31" s="26"/>
      <c r="B31" s="27"/>
      <c r="C31" s="27"/>
      <c r="D31" s="27"/>
      <c r="E31" s="27"/>
      <c r="F31" s="44"/>
      <c r="G31" s="28"/>
      <c r="H31" s="26"/>
      <c r="I31" s="26"/>
      <c r="J31" s="27"/>
    </row>
    <row r="33" spans="3:14" ht="15.6" x14ac:dyDescent="0.3">
      <c r="C33" s="21" t="s">
        <v>134</v>
      </c>
      <c r="D33" s="22">
        <v>2</v>
      </c>
      <c r="E33" s="22">
        <v>3</v>
      </c>
      <c r="F33" s="22">
        <v>4</v>
      </c>
      <c r="G33" s="22">
        <v>6</v>
      </c>
      <c r="H33" s="22">
        <v>7</v>
      </c>
      <c r="I33" s="22">
        <v>10</v>
      </c>
      <c r="J33" s="22">
        <v>11</v>
      </c>
      <c r="K33" s="22">
        <v>12</v>
      </c>
      <c r="L33" s="22">
        <v>13</v>
      </c>
      <c r="M33" s="22">
        <v>15</v>
      </c>
      <c r="N33" s="22">
        <v>17</v>
      </c>
    </row>
    <row r="34" spans="3:14" ht="15.75" x14ac:dyDescent="0.25">
      <c r="C34" s="21" t="s">
        <v>4</v>
      </c>
      <c r="D34" s="3">
        <v>2.5</v>
      </c>
      <c r="E34" s="3">
        <v>10</v>
      </c>
      <c r="F34" s="3">
        <v>13</v>
      </c>
      <c r="G34" s="3">
        <v>9</v>
      </c>
      <c r="H34" s="3">
        <v>2.5</v>
      </c>
      <c r="I34" s="3">
        <v>5</v>
      </c>
      <c r="J34" s="3">
        <v>6</v>
      </c>
      <c r="K34" s="3">
        <f>SUM(H16:H20)</f>
        <v>15</v>
      </c>
      <c r="L34" s="3">
        <v>9</v>
      </c>
      <c r="M34" s="3">
        <v>1</v>
      </c>
      <c r="N34" s="25">
        <v>46</v>
      </c>
    </row>
    <row r="35" spans="3:14" ht="15.75" x14ac:dyDescent="0.25">
      <c r="C35" s="21" t="s">
        <v>5</v>
      </c>
      <c r="D35" s="3">
        <v>4</v>
      </c>
      <c r="E35" s="3">
        <v>11.5</v>
      </c>
      <c r="F35" s="3">
        <v>15</v>
      </c>
      <c r="G35" s="3">
        <v>12</v>
      </c>
      <c r="H35" s="3">
        <v>2.5</v>
      </c>
      <c r="I35" s="3">
        <v>6</v>
      </c>
      <c r="J35" s="3">
        <v>7</v>
      </c>
      <c r="K35" s="3">
        <f>SUM(I16:I20)</f>
        <v>16.5</v>
      </c>
      <c r="L35" s="3">
        <v>10</v>
      </c>
      <c r="M35" s="3">
        <v>1</v>
      </c>
      <c r="N35" s="25">
        <v>88</v>
      </c>
    </row>
  </sheetData>
  <autoFilter ref="A1:J1"/>
  <sortState ref="A3:J25">
    <sortCondition ref="F3"/>
  </sortState>
  <conditionalFormatting sqref="C1:C25 C31 C27:C29">
    <cfRule type="cellIs" dxfId="11" priority="7" operator="equal">
      <formula>"Low"</formula>
    </cfRule>
    <cfRule type="cellIs" dxfId="10" priority="8" operator="equal">
      <formula>"Medium"</formula>
    </cfRule>
    <cfRule type="cellIs" dxfId="9" priority="9" operator="equal">
      <formula>"High"</formula>
    </cfRule>
    <cfRule type="cellIs" dxfId="8" priority="10" operator="equal">
      <formula>"Very High"</formula>
    </cfRule>
  </conditionalFormatting>
  <conditionalFormatting sqref="C26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5 J31 J27:J29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2:D29 D31">
      <formula1>"RE, Architecture, Detail Design, Implementation, Testing, Management"</formula1>
    </dataValidation>
    <dataValidation type="list" allowBlank="1" showInputMessage="1" showErrorMessage="1" sqref="C2:C29 C31">
      <formula1>"Very High,High, Medium, Low"</formula1>
    </dataValidation>
    <dataValidation type="list" allowBlank="1" showInputMessage="1" showErrorMessage="1" sqref="E2:E29 E31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22" workbookViewId="0">
      <selection activeCell="H35" sqref="H35"/>
    </sheetView>
  </sheetViews>
  <sheetFormatPr defaultRowHeight="15" x14ac:dyDescent="0.25"/>
  <cols>
    <col min="2" max="2" width="76.28515625" bestFit="1" customWidth="1"/>
    <col min="3" max="3" width="9.85546875" bestFit="1" customWidth="1"/>
    <col min="4" max="4" width="15.5703125" bestFit="1" customWidth="1"/>
    <col min="5" max="5" width="12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168</v>
      </c>
      <c r="C3" s="4" t="s">
        <v>19</v>
      </c>
      <c r="D3" s="4" t="s">
        <v>26</v>
      </c>
      <c r="E3" s="4" t="s">
        <v>169</v>
      </c>
      <c r="F3" s="4">
        <v>2</v>
      </c>
      <c r="G3" s="14">
        <v>40819</v>
      </c>
      <c r="H3" s="4">
        <v>7</v>
      </c>
      <c r="I3" s="4">
        <v>4</v>
      </c>
      <c r="J3" s="4">
        <v>100</v>
      </c>
    </row>
    <row r="4" spans="1:10" ht="15.75" x14ac:dyDescent="0.25">
      <c r="A4" s="3">
        <v>2</v>
      </c>
      <c r="B4" s="4" t="s">
        <v>170</v>
      </c>
      <c r="C4" s="4" t="s">
        <v>20</v>
      </c>
      <c r="D4" s="4" t="s">
        <v>26</v>
      </c>
      <c r="E4" s="4" t="s">
        <v>169</v>
      </c>
      <c r="F4" s="4">
        <v>2</v>
      </c>
      <c r="G4" s="14">
        <v>40821</v>
      </c>
      <c r="H4" s="4">
        <v>5</v>
      </c>
      <c r="I4" s="4">
        <v>3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169</v>
      </c>
      <c r="F5" s="4">
        <v>2</v>
      </c>
      <c r="G5" s="14">
        <v>40822</v>
      </c>
      <c r="H5" s="4">
        <v>4</v>
      </c>
      <c r="I5" s="4">
        <v>3</v>
      </c>
      <c r="J5" s="4">
        <v>100</v>
      </c>
    </row>
    <row r="6" spans="1:10" ht="15.75" x14ac:dyDescent="0.25">
      <c r="A6" s="3">
        <v>4</v>
      </c>
      <c r="B6" s="4" t="s">
        <v>171</v>
      </c>
      <c r="C6" s="4" t="s">
        <v>20</v>
      </c>
      <c r="D6" s="4" t="s">
        <v>26</v>
      </c>
      <c r="E6" s="4" t="s">
        <v>169</v>
      </c>
      <c r="F6" s="4">
        <v>2</v>
      </c>
      <c r="G6" s="14">
        <v>40823</v>
      </c>
      <c r="H6" s="4">
        <v>2</v>
      </c>
      <c r="I6" s="4">
        <v>2</v>
      </c>
      <c r="J6" s="4">
        <v>100</v>
      </c>
    </row>
    <row r="7" spans="1:10" ht="15.75" x14ac:dyDescent="0.25">
      <c r="A7" s="3">
        <v>5</v>
      </c>
      <c r="B7" s="4" t="s">
        <v>172</v>
      </c>
      <c r="C7" s="4" t="s">
        <v>19</v>
      </c>
      <c r="D7" s="4" t="s">
        <v>26</v>
      </c>
      <c r="E7" s="4" t="s">
        <v>169</v>
      </c>
      <c r="F7" s="4">
        <v>3</v>
      </c>
      <c r="G7" s="14">
        <v>40826</v>
      </c>
      <c r="H7" s="4">
        <v>2</v>
      </c>
      <c r="I7" s="4">
        <v>2</v>
      </c>
      <c r="J7" s="4">
        <v>100</v>
      </c>
    </row>
    <row r="8" spans="1:10" ht="15.75" x14ac:dyDescent="0.25">
      <c r="A8" s="3">
        <v>6</v>
      </c>
      <c r="B8" s="4" t="s">
        <v>173</v>
      </c>
      <c r="C8" s="4" t="s">
        <v>19</v>
      </c>
      <c r="D8" s="4" t="s">
        <v>26</v>
      </c>
      <c r="E8" s="4" t="s">
        <v>169</v>
      </c>
      <c r="F8" s="4">
        <v>3</v>
      </c>
      <c r="G8" s="14">
        <v>40829</v>
      </c>
      <c r="H8" s="4">
        <v>4</v>
      </c>
      <c r="I8" s="4">
        <v>3</v>
      </c>
      <c r="J8" s="4">
        <v>100</v>
      </c>
    </row>
    <row r="9" spans="1:10" ht="15.75" x14ac:dyDescent="0.25">
      <c r="A9" s="3">
        <v>7</v>
      </c>
      <c r="B9" s="4" t="s">
        <v>174</v>
      </c>
      <c r="C9" s="4" t="s">
        <v>19</v>
      </c>
      <c r="D9" s="4" t="s">
        <v>26</v>
      </c>
      <c r="E9" s="4" t="s">
        <v>169</v>
      </c>
      <c r="F9" s="4">
        <v>5</v>
      </c>
      <c r="G9" s="14">
        <v>40843</v>
      </c>
      <c r="H9" s="4">
        <v>1</v>
      </c>
      <c r="I9" s="4">
        <v>1</v>
      </c>
      <c r="J9" s="4">
        <v>100</v>
      </c>
    </row>
    <row r="10" spans="1:10" ht="15.75" x14ac:dyDescent="0.25">
      <c r="A10" s="3">
        <v>8</v>
      </c>
      <c r="B10" s="4" t="s">
        <v>175</v>
      </c>
      <c r="C10" s="4" t="s">
        <v>19</v>
      </c>
      <c r="D10" s="4" t="s">
        <v>26</v>
      </c>
      <c r="E10" s="4" t="s">
        <v>169</v>
      </c>
      <c r="F10" s="4">
        <v>5</v>
      </c>
      <c r="G10" s="14">
        <v>40846</v>
      </c>
      <c r="H10" s="4">
        <v>2</v>
      </c>
      <c r="I10" s="4">
        <v>2</v>
      </c>
      <c r="J10" s="4">
        <v>100</v>
      </c>
    </row>
    <row r="11" spans="1:10" ht="15.75" x14ac:dyDescent="0.25">
      <c r="A11" s="3">
        <v>9</v>
      </c>
      <c r="B11" s="4" t="s">
        <v>198</v>
      </c>
      <c r="C11" s="4" t="s">
        <v>19</v>
      </c>
      <c r="D11" s="4" t="s">
        <v>26</v>
      </c>
      <c r="E11" s="4" t="s">
        <v>169</v>
      </c>
      <c r="F11" s="4">
        <v>6</v>
      </c>
      <c r="G11" s="14">
        <v>40847</v>
      </c>
      <c r="H11" s="4">
        <v>4</v>
      </c>
      <c r="I11" s="4">
        <v>3.5</v>
      </c>
      <c r="J11" s="4">
        <v>100</v>
      </c>
    </row>
    <row r="12" spans="1:10" ht="15.75" x14ac:dyDescent="0.25">
      <c r="A12" s="3">
        <v>10</v>
      </c>
      <c r="B12" s="4" t="s">
        <v>176</v>
      </c>
      <c r="C12" s="4" t="s">
        <v>9</v>
      </c>
      <c r="D12" s="4" t="s">
        <v>27</v>
      </c>
      <c r="E12" s="4" t="s">
        <v>169</v>
      </c>
      <c r="F12" s="4">
        <v>6</v>
      </c>
      <c r="G12" s="14">
        <v>40852</v>
      </c>
      <c r="H12" s="4">
        <v>2</v>
      </c>
      <c r="I12" s="4">
        <v>1</v>
      </c>
      <c r="J12" s="4">
        <v>100</v>
      </c>
    </row>
    <row r="13" spans="1:10" ht="15.75" x14ac:dyDescent="0.25">
      <c r="A13" s="3">
        <v>11</v>
      </c>
      <c r="B13" s="4" t="s">
        <v>177</v>
      </c>
      <c r="C13" s="4" t="s">
        <v>20</v>
      </c>
      <c r="D13" s="4" t="s">
        <v>26</v>
      </c>
      <c r="E13" s="4" t="s">
        <v>169</v>
      </c>
      <c r="F13" s="4">
        <v>7</v>
      </c>
      <c r="G13" s="14">
        <v>40857</v>
      </c>
      <c r="H13" s="4">
        <v>3</v>
      </c>
      <c r="I13" s="4">
        <v>3</v>
      </c>
      <c r="J13" s="4">
        <v>100</v>
      </c>
    </row>
    <row r="14" spans="1:10" ht="15.75" x14ac:dyDescent="0.25">
      <c r="A14" s="3">
        <v>12</v>
      </c>
      <c r="B14" s="4" t="s">
        <v>178</v>
      </c>
      <c r="C14" s="4" t="s">
        <v>19</v>
      </c>
      <c r="D14" s="4" t="s">
        <v>26</v>
      </c>
      <c r="E14" s="4" t="s">
        <v>169</v>
      </c>
      <c r="F14" s="4">
        <v>7</v>
      </c>
      <c r="G14" s="14">
        <v>40857</v>
      </c>
      <c r="H14" s="4">
        <v>2</v>
      </c>
      <c r="I14" s="4">
        <v>1</v>
      </c>
      <c r="J14" s="4">
        <v>100</v>
      </c>
    </row>
    <row r="15" spans="1:10" ht="15.75" x14ac:dyDescent="0.25">
      <c r="A15" s="3">
        <v>13</v>
      </c>
      <c r="B15" s="4" t="s">
        <v>179</v>
      </c>
      <c r="C15" s="4" t="s">
        <v>19</v>
      </c>
      <c r="D15" s="4" t="s">
        <v>26</v>
      </c>
      <c r="E15" s="4" t="s">
        <v>169</v>
      </c>
      <c r="F15" s="4">
        <v>8</v>
      </c>
      <c r="G15" s="14">
        <v>40864</v>
      </c>
      <c r="H15" s="4">
        <v>2</v>
      </c>
      <c r="I15" s="4">
        <v>2</v>
      </c>
      <c r="J15" s="4">
        <v>100</v>
      </c>
    </row>
    <row r="16" spans="1:10" ht="15.75" x14ac:dyDescent="0.25">
      <c r="A16" s="3">
        <v>14</v>
      </c>
      <c r="B16" s="4" t="s">
        <v>180</v>
      </c>
      <c r="C16" s="4" t="s">
        <v>33</v>
      </c>
      <c r="D16" s="4" t="s">
        <v>26</v>
      </c>
      <c r="E16" s="4" t="s">
        <v>169</v>
      </c>
      <c r="F16" s="4">
        <v>8</v>
      </c>
      <c r="G16" s="14">
        <v>40864</v>
      </c>
      <c r="H16" s="4">
        <v>1</v>
      </c>
      <c r="I16" s="4">
        <v>0.5</v>
      </c>
      <c r="J16" s="4">
        <v>100</v>
      </c>
    </row>
    <row r="17" spans="1:10" ht="15.75" x14ac:dyDescent="0.25">
      <c r="A17" s="3">
        <v>15</v>
      </c>
      <c r="B17" s="4" t="s">
        <v>181</v>
      </c>
      <c r="C17" s="4" t="s">
        <v>19</v>
      </c>
      <c r="D17" s="4" t="s">
        <v>26</v>
      </c>
      <c r="E17" s="4" t="s">
        <v>169</v>
      </c>
      <c r="F17" s="4">
        <v>8</v>
      </c>
      <c r="G17" s="14">
        <v>40867</v>
      </c>
      <c r="H17" s="4">
        <v>4</v>
      </c>
      <c r="I17" s="4">
        <v>3</v>
      </c>
      <c r="J17" s="4">
        <v>100</v>
      </c>
    </row>
    <row r="18" spans="1:10" ht="15.75" x14ac:dyDescent="0.25">
      <c r="A18" s="3">
        <v>16</v>
      </c>
      <c r="B18" s="4" t="s">
        <v>182</v>
      </c>
      <c r="C18" s="4" t="s">
        <v>19</v>
      </c>
      <c r="D18" s="4" t="s">
        <v>26</v>
      </c>
      <c r="E18" s="4" t="s">
        <v>169</v>
      </c>
      <c r="F18" s="4">
        <v>9</v>
      </c>
      <c r="G18" s="14">
        <v>40868</v>
      </c>
      <c r="H18" s="4">
        <v>2</v>
      </c>
      <c r="I18" s="4">
        <v>1</v>
      </c>
      <c r="J18" s="4">
        <v>100</v>
      </c>
    </row>
    <row r="19" spans="1:10" ht="15.75" x14ac:dyDescent="0.25">
      <c r="A19" s="3">
        <v>17</v>
      </c>
      <c r="B19" s="4" t="s">
        <v>183</v>
      </c>
      <c r="C19" s="4" t="s">
        <v>19</v>
      </c>
      <c r="D19" s="4" t="s">
        <v>26</v>
      </c>
      <c r="E19" s="4" t="s">
        <v>169</v>
      </c>
      <c r="F19" s="4">
        <v>9</v>
      </c>
      <c r="G19" s="14">
        <v>40869</v>
      </c>
      <c r="H19" s="4">
        <v>2</v>
      </c>
      <c r="I19" s="4">
        <v>1</v>
      </c>
      <c r="J19" s="4">
        <v>100</v>
      </c>
    </row>
    <row r="20" spans="1:10" ht="15.75" x14ac:dyDescent="0.25">
      <c r="A20" s="3">
        <v>18</v>
      </c>
      <c r="B20" s="4" t="s">
        <v>184</v>
      </c>
      <c r="C20" s="4" t="s">
        <v>19</v>
      </c>
      <c r="D20" s="4" t="s">
        <v>26</v>
      </c>
      <c r="E20" s="4" t="s">
        <v>169</v>
      </c>
      <c r="F20" s="4">
        <v>9</v>
      </c>
      <c r="G20" s="14">
        <v>40871</v>
      </c>
      <c r="H20" s="4">
        <v>6</v>
      </c>
      <c r="I20" s="4">
        <v>5</v>
      </c>
      <c r="J20" s="4">
        <v>100</v>
      </c>
    </row>
    <row r="21" spans="1:10" ht="15.75" x14ac:dyDescent="0.25">
      <c r="A21" s="3">
        <v>19</v>
      </c>
      <c r="B21" s="4" t="s">
        <v>185</v>
      </c>
      <c r="C21" s="4" t="s">
        <v>19</v>
      </c>
      <c r="D21" s="4" t="s">
        <v>26</v>
      </c>
      <c r="E21" s="4" t="s">
        <v>169</v>
      </c>
      <c r="F21" s="4">
        <v>9</v>
      </c>
      <c r="G21" s="14">
        <v>40874</v>
      </c>
      <c r="H21" s="4">
        <v>2</v>
      </c>
      <c r="I21" s="4">
        <v>2</v>
      </c>
      <c r="J21" s="4">
        <v>100</v>
      </c>
    </row>
    <row r="22" spans="1:10" ht="15.75" x14ac:dyDescent="0.25">
      <c r="A22" s="3">
        <v>20</v>
      </c>
      <c r="B22" s="4" t="s">
        <v>161</v>
      </c>
      <c r="C22" s="4" t="s">
        <v>19</v>
      </c>
      <c r="D22" s="4" t="s">
        <v>26</v>
      </c>
      <c r="E22" s="4" t="s">
        <v>169</v>
      </c>
      <c r="F22" s="4">
        <v>10</v>
      </c>
      <c r="G22" s="14">
        <v>40876</v>
      </c>
      <c r="H22" s="4">
        <v>1</v>
      </c>
      <c r="I22" s="4">
        <v>1</v>
      </c>
      <c r="J22" s="4">
        <v>100</v>
      </c>
    </row>
    <row r="23" spans="1:10" ht="15.75" x14ac:dyDescent="0.25">
      <c r="A23" s="3">
        <v>21</v>
      </c>
      <c r="B23" s="4" t="s">
        <v>187</v>
      </c>
      <c r="C23" s="4" t="s">
        <v>19</v>
      </c>
      <c r="D23" s="4" t="s">
        <v>26</v>
      </c>
      <c r="E23" s="4" t="s">
        <v>169</v>
      </c>
      <c r="F23" s="4">
        <v>11</v>
      </c>
      <c r="G23" s="14">
        <v>40883</v>
      </c>
      <c r="H23" s="4">
        <v>2</v>
      </c>
      <c r="I23" s="4">
        <v>2</v>
      </c>
      <c r="J23" s="4">
        <v>100</v>
      </c>
    </row>
    <row r="24" spans="1:10" ht="15.75" x14ac:dyDescent="0.25">
      <c r="A24" s="3">
        <v>22</v>
      </c>
      <c r="B24" s="4" t="s">
        <v>188</v>
      </c>
      <c r="C24" s="4" t="s">
        <v>19</v>
      </c>
      <c r="D24" s="4" t="s">
        <v>26</v>
      </c>
      <c r="E24" s="4" t="s">
        <v>169</v>
      </c>
      <c r="F24" s="4">
        <v>11</v>
      </c>
      <c r="G24" s="14">
        <v>40884</v>
      </c>
      <c r="H24" s="4">
        <v>1</v>
      </c>
      <c r="I24" s="4">
        <v>1</v>
      </c>
      <c r="J24" s="4">
        <v>100</v>
      </c>
    </row>
    <row r="25" spans="1:10" ht="15.75" x14ac:dyDescent="0.25">
      <c r="A25" s="3">
        <v>23</v>
      </c>
      <c r="B25" s="4" t="s">
        <v>189</v>
      </c>
      <c r="C25" s="4" t="s">
        <v>19</v>
      </c>
      <c r="D25" s="4" t="s">
        <v>26</v>
      </c>
      <c r="E25" s="4" t="s">
        <v>169</v>
      </c>
      <c r="F25" s="4">
        <v>11</v>
      </c>
      <c r="G25" s="14">
        <v>40884</v>
      </c>
      <c r="H25" s="4">
        <v>2</v>
      </c>
      <c r="I25" s="4">
        <v>1</v>
      </c>
      <c r="J25" s="4">
        <v>100</v>
      </c>
    </row>
    <row r="26" spans="1:10" ht="15.75" x14ac:dyDescent="0.25">
      <c r="A26" s="3">
        <v>24</v>
      </c>
      <c r="B26" s="4" t="s">
        <v>190</v>
      </c>
      <c r="C26" s="4" t="s">
        <v>33</v>
      </c>
      <c r="D26" s="4" t="s">
        <v>26</v>
      </c>
      <c r="E26" s="4" t="s">
        <v>169</v>
      </c>
      <c r="F26" s="4">
        <v>11</v>
      </c>
      <c r="G26" s="14">
        <v>40885</v>
      </c>
      <c r="H26" s="4">
        <v>1</v>
      </c>
      <c r="I26" s="4">
        <v>0.5</v>
      </c>
      <c r="J26" s="4">
        <v>100</v>
      </c>
    </row>
    <row r="27" spans="1:10" ht="15.75" x14ac:dyDescent="0.25">
      <c r="A27" s="3">
        <v>25</v>
      </c>
      <c r="B27" s="4" t="s">
        <v>191</v>
      </c>
      <c r="C27" s="4" t="s">
        <v>19</v>
      </c>
      <c r="D27" s="4" t="s">
        <v>26</v>
      </c>
      <c r="E27" s="4" t="s">
        <v>169</v>
      </c>
      <c r="F27" s="4">
        <v>11</v>
      </c>
      <c r="G27" s="14">
        <v>40886</v>
      </c>
      <c r="H27" s="4">
        <v>2</v>
      </c>
      <c r="I27" s="4">
        <v>1</v>
      </c>
      <c r="J27" s="4">
        <v>100</v>
      </c>
    </row>
    <row r="28" spans="1:10" ht="15.75" x14ac:dyDescent="0.25">
      <c r="A28" s="3">
        <v>26</v>
      </c>
      <c r="B28" s="4" t="s">
        <v>192</v>
      </c>
      <c r="C28" s="4" t="s">
        <v>19</v>
      </c>
      <c r="D28" s="4" t="s">
        <v>26</v>
      </c>
      <c r="E28" s="4" t="s">
        <v>169</v>
      </c>
      <c r="F28" s="4">
        <v>12</v>
      </c>
      <c r="G28" s="14">
        <v>40888</v>
      </c>
      <c r="H28" s="4">
        <v>2</v>
      </c>
      <c r="I28" s="4">
        <v>2</v>
      </c>
      <c r="J28" s="4">
        <v>100</v>
      </c>
    </row>
    <row r="29" spans="1:10" ht="15.75" x14ac:dyDescent="0.25">
      <c r="A29" s="3">
        <v>27</v>
      </c>
      <c r="B29" s="4" t="s">
        <v>193</v>
      </c>
      <c r="C29" s="4" t="s">
        <v>33</v>
      </c>
      <c r="D29" s="4" t="s">
        <v>27</v>
      </c>
      <c r="E29" s="4" t="s">
        <v>169</v>
      </c>
      <c r="F29" s="4">
        <v>15</v>
      </c>
      <c r="G29" s="14">
        <v>40916</v>
      </c>
      <c r="H29" s="4">
        <v>1</v>
      </c>
      <c r="I29" s="4">
        <v>0.5</v>
      </c>
      <c r="J29" s="4">
        <v>100</v>
      </c>
    </row>
    <row r="30" spans="1:10" ht="15.75" x14ac:dyDescent="0.25">
      <c r="A30" s="3">
        <v>28</v>
      </c>
      <c r="B30" s="4" t="s">
        <v>194</v>
      </c>
      <c r="C30" s="4" t="s">
        <v>19</v>
      </c>
      <c r="D30" s="4" t="s">
        <v>27</v>
      </c>
      <c r="E30" s="4" t="s">
        <v>169</v>
      </c>
      <c r="F30" s="4">
        <v>16</v>
      </c>
      <c r="G30" s="14">
        <v>40920</v>
      </c>
      <c r="H30" s="4">
        <v>2</v>
      </c>
      <c r="I30" s="4">
        <v>1</v>
      </c>
      <c r="J30" s="4">
        <v>100</v>
      </c>
    </row>
    <row r="31" spans="1:10" ht="15.75" x14ac:dyDescent="0.25">
      <c r="A31" s="3">
        <v>29</v>
      </c>
      <c r="B31" s="4" t="s">
        <v>195</v>
      </c>
      <c r="C31" s="4" t="s">
        <v>19</v>
      </c>
      <c r="D31" s="4" t="s">
        <v>26</v>
      </c>
      <c r="E31" s="4" t="s">
        <v>169</v>
      </c>
      <c r="F31" s="4">
        <v>22</v>
      </c>
      <c r="G31" s="14">
        <v>40959</v>
      </c>
      <c r="H31" s="4">
        <v>2</v>
      </c>
      <c r="I31" s="4">
        <v>1</v>
      </c>
      <c r="J31" s="4">
        <v>100</v>
      </c>
    </row>
    <row r="32" spans="1:10" ht="15.75" x14ac:dyDescent="0.25">
      <c r="A32" s="3">
        <v>30</v>
      </c>
      <c r="B32" s="4" t="s">
        <v>196</v>
      </c>
      <c r="C32" s="4" t="s">
        <v>33</v>
      </c>
      <c r="D32" s="4" t="s">
        <v>27</v>
      </c>
      <c r="E32" s="4" t="s">
        <v>169</v>
      </c>
      <c r="F32" s="4">
        <v>23</v>
      </c>
      <c r="G32" s="14">
        <v>40967</v>
      </c>
      <c r="H32" s="4">
        <v>2</v>
      </c>
      <c r="I32" s="4">
        <v>1</v>
      </c>
      <c r="J32" s="4">
        <v>100</v>
      </c>
    </row>
    <row r="33" spans="1:18" ht="15.75" x14ac:dyDescent="0.25">
      <c r="A33" s="3">
        <v>31</v>
      </c>
      <c r="B33" s="4" t="s">
        <v>186</v>
      </c>
      <c r="C33" s="4" t="s">
        <v>9</v>
      </c>
      <c r="D33" s="4" t="s">
        <v>28</v>
      </c>
      <c r="E33" s="4" t="s">
        <v>169</v>
      </c>
      <c r="F33" s="4">
        <v>11</v>
      </c>
      <c r="G33" s="14">
        <v>41164</v>
      </c>
      <c r="H33" s="4">
        <v>20</v>
      </c>
      <c r="I33" s="4">
        <v>14</v>
      </c>
      <c r="J33" s="4">
        <v>50</v>
      </c>
    </row>
    <row r="34" spans="1:18" ht="15.6" x14ac:dyDescent="0.3">
      <c r="A34" s="3">
        <v>32</v>
      </c>
      <c r="B34" s="4" t="s">
        <v>197</v>
      </c>
      <c r="C34" s="4" t="s">
        <v>19</v>
      </c>
      <c r="D34" s="4" t="s">
        <v>26</v>
      </c>
      <c r="E34" s="4" t="s">
        <v>169</v>
      </c>
      <c r="F34" s="4"/>
      <c r="G34" s="14"/>
      <c r="H34" s="4">
        <v>10</v>
      </c>
      <c r="I34" s="4">
        <v>4</v>
      </c>
      <c r="J34" s="4">
        <v>25</v>
      </c>
    </row>
    <row r="35" spans="1:18" ht="15.6" x14ac:dyDescent="0.3">
      <c r="A35" s="3">
        <v>33</v>
      </c>
      <c r="B35" s="37" t="s">
        <v>245</v>
      </c>
      <c r="C35" s="4" t="s">
        <v>9</v>
      </c>
      <c r="D35" s="4" t="s">
        <v>28</v>
      </c>
      <c r="E35" s="4" t="s">
        <v>169</v>
      </c>
      <c r="F35" s="4">
        <v>28</v>
      </c>
      <c r="G35" s="16">
        <v>41064</v>
      </c>
      <c r="H35" s="4">
        <v>24</v>
      </c>
      <c r="I35" s="4">
        <v>123</v>
      </c>
      <c r="J35" s="4">
        <v>100</v>
      </c>
    </row>
    <row r="36" spans="1:18" ht="15.75" x14ac:dyDescent="0.25">
      <c r="A36" s="3">
        <v>34</v>
      </c>
      <c r="B36" s="37" t="s">
        <v>30</v>
      </c>
      <c r="C36" s="4" t="s">
        <v>9</v>
      </c>
      <c r="D36" s="4" t="s">
        <v>28</v>
      </c>
      <c r="E36" s="4" t="s">
        <v>169</v>
      </c>
      <c r="F36" s="4">
        <v>31</v>
      </c>
      <c r="G36" s="47" t="s">
        <v>246</v>
      </c>
      <c r="H36" s="4">
        <v>24</v>
      </c>
      <c r="I36" s="4">
        <v>3</v>
      </c>
      <c r="J36" s="4">
        <v>100</v>
      </c>
    </row>
    <row r="37" spans="1:18" ht="15.75" x14ac:dyDescent="0.25">
      <c r="A37" s="26"/>
    </row>
    <row r="38" spans="1:18" ht="15.75" x14ac:dyDescent="0.25">
      <c r="D38" s="21" t="s">
        <v>134</v>
      </c>
      <c r="E38" s="22">
        <v>2</v>
      </c>
      <c r="F38" s="22">
        <v>3</v>
      </c>
      <c r="G38" s="22">
        <v>5</v>
      </c>
      <c r="H38" s="22">
        <v>6</v>
      </c>
      <c r="I38" s="22">
        <v>7</v>
      </c>
      <c r="J38" s="22">
        <v>8</v>
      </c>
      <c r="K38" s="22">
        <v>9</v>
      </c>
      <c r="L38" s="22">
        <v>10</v>
      </c>
      <c r="M38" s="22">
        <v>11</v>
      </c>
      <c r="N38" s="22">
        <v>12</v>
      </c>
      <c r="O38" s="22">
        <v>15</v>
      </c>
      <c r="P38" s="22">
        <v>16</v>
      </c>
      <c r="Q38" s="22">
        <v>22</v>
      </c>
      <c r="R38" s="22">
        <v>23</v>
      </c>
    </row>
    <row r="39" spans="1:18" ht="15.75" x14ac:dyDescent="0.25">
      <c r="D39" s="21" t="s">
        <v>4</v>
      </c>
      <c r="E39" s="3">
        <v>18</v>
      </c>
      <c r="F39" s="3">
        <v>6</v>
      </c>
      <c r="G39" s="3">
        <v>3</v>
      </c>
      <c r="H39" s="3">
        <v>6</v>
      </c>
      <c r="I39" s="3">
        <v>5</v>
      </c>
      <c r="J39" s="3">
        <v>7</v>
      </c>
      <c r="K39" s="3">
        <v>12</v>
      </c>
      <c r="L39" s="3">
        <v>1</v>
      </c>
      <c r="M39" s="3">
        <v>8</v>
      </c>
      <c r="N39" s="3">
        <v>2</v>
      </c>
      <c r="O39" s="25">
        <v>1</v>
      </c>
      <c r="P39" s="4">
        <v>2</v>
      </c>
      <c r="Q39" s="4">
        <v>2</v>
      </c>
      <c r="R39" s="4">
        <v>2</v>
      </c>
    </row>
    <row r="40" spans="1:18" ht="15.75" x14ac:dyDescent="0.25">
      <c r="D40" s="21" t="s">
        <v>5</v>
      </c>
      <c r="E40" s="3">
        <v>12</v>
      </c>
      <c r="F40" s="3">
        <v>5</v>
      </c>
      <c r="G40" s="3">
        <v>3</v>
      </c>
      <c r="H40" s="3">
        <v>4.5</v>
      </c>
      <c r="I40" s="3">
        <v>4</v>
      </c>
      <c r="J40" s="3">
        <v>5.5</v>
      </c>
      <c r="K40" s="3">
        <v>9</v>
      </c>
      <c r="L40" s="3">
        <v>1</v>
      </c>
      <c r="M40" s="3">
        <v>5.5</v>
      </c>
      <c r="N40" s="3">
        <v>2</v>
      </c>
      <c r="O40" s="25">
        <v>0.5</v>
      </c>
      <c r="P40" s="4">
        <v>1</v>
      </c>
      <c r="Q40" s="4">
        <v>1</v>
      </c>
      <c r="R40" s="4">
        <v>1</v>
      </c>
    </row>
  </sheetData>
  <autoFilter ref="A2:J2"/>
  <sortState ref="A3:J34">
    <sortCondition ref="F1"/>
  </sortState>
  <conditionalFormatting sqref="C2:C36">
    <cfRule type="cellIs" dxfId="3" priority="4" operator="equal">
      <formula>"Low"</formula>
    </cfRule>
    <cfRule type="cellIs" dxfId="2" priority="5" operator="equal">
      <formula>"Medium"</formula>
    </cfRule>
    <cfRule type="cellIs" dxfId="1" priority="6" operator="equal">
      <formula>"High"</formula>
    </cfRule>
    <cfRule type="cellIs" dxfId="0" priority="7" operator="equal">
      <formula>"Very High"</formula>
    </cfRule>
  </conditionalFormatting>
  <conditionalFormatting sqref="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6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Nguyen Dinh</vt:lpstr>
      <vt:lpstr>PercentActualComplete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DangNguyen</cp:lastModifiedBy>
  <dcterms:created xsi:type="dcterms:W3CDTF">2012-01-10T13:34:13Z</dcterms:created>
  <dcterms:modified xsi:type="dcterms:W3CDTF">2012-05-09T14:26:10Z</dcterms:modified>
</cp:coreProperties>
</file>