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Python\file\out\config\"/>
    </mc:Choice>
  </mc:AlternateContent>
  <xr:revisionPtr revIDLastSave="0" documentId="13_ncr:1_{1236CA00-ABAF-460F-BF61-AD6B39DCA655}" xr6:coauthVersionLast="47" xr6:coauthVersionMax="47" xr10:uidLastSave="{00000000-0000-0000-0000-000000000000}"/>
  <bookViews>
    <workbookView xWindow="6210" yWindow="1600" windowWidth="15410" windowHeight="10060" xr2:uid="{00000000-000D-0000-FFFF-FFFF00000000}"/>
  </bookViews>
  <sheets>
    <sheet name="list_0" sheetId="1" r:id="rId1"/>
    <sheet name="list_1" sheetId="2" r:id="rId2"/>
  </sheets>
  <definedNames>
    <definedName name="_xlnm._FilterDatabase" localSheetId="0" hidden="1">list_0!$A$2:$H$97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3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D3" i="1"/>
  <c r="E3" i="1"/>
  <c r="C3" i="1"/>
  <c r="A1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4" i="2"/>
  <c r="E23" i="2"/>
  <c r="F23" i="2"/>
  <c r="G23" i="2"/>
  <c r="D23" i="2"/>
  <c r="E7" i="2"/>
  <c r="F7" i="2"/>
  <c r="G7" i="2"/>
  <c r="D7" i="2"/>
  <c r="H23" i="2"/>
</calcChain>
</file>

<file path=xl/sharedStrings.xml><?xml version="1.0" encoding="utf-8"?>
<sst xmlns="http://schemas.openxmlformats.org/spreadsheetml/2006/main" count="332" uniqueCount="166">
  <si>
    <t>all</t>
  </si>
  <si>
    <r>
      <rPr>
        <b/>
        <sz val="10.5"/>
        <rFont val="宋体"/>
        <family val="3"/>
        <charset val="134"/>
      </rPr>
      <t>市</t>
    </r>
  </si>
  <si>
    <r>
      <rPr>
        <b/>
        <sz val="10.5"/>
        <rFont val="宋体"/>
        <family val="3"/>
        <charset val="134"/>
      </rPr>
      <t>表</t>
    </r>
  </si>
  <si>
    <r>
      <rPr>
        <b/>
        <sz val="10.5"/>
        <rFont val="宋体"/>
        <family val="3"/>
        <charset val="134"/>
      </rPr>
      <t>书</t>
    </r>
  </si>
  <si>
    <r>
      <rPr>
        <b/>
        <sz val="10.5"/>
        <rFont val="宋体"/>
        <family val="3"/>
        <charset val="134"/>
      </rPr>
      <t>北京</t>
    </r>
  </si>
  <si>
    <r>
      <rPr>
        <b/>
        <sz val="10.5"/>
        <rFont val="宋体"/>
        <family val="3"/>
        <charset val="134"/>
      </rPr>
      <t>四川</t>
    </r>
  </si>
  <si>
    <r>
      <rPr>
        <b/>
        <sz val="10.5"/>
        <rFont val="宋体"/>
        <family val="3"/>
        <charset val="134"/>
      </rPr>
      <t>成都</t>
    </r>
  </si>
  <si>
    <r>
      <rPr>
        <b/>
        <sz val="10.5"/>
        <rFont val="宋体"/>
        <family val="3"/>
        <charset val="134"/>
      </rPr>
      <t>山东</t>
    </r>
  </si>
  <si>
    <r>
      <rPr>
        <b/>
        <sz val="10.5"/>
        <rFont val="宋体"/>
        <family val="3"/>
        <charset val="134"/>
      </rPr>
      <t>威海</t>
    </r>
  </si>
  <si>
    <r>
      <rPr>
        <b/>
        <sz val="10.5"/>
        <rFont val="宋体"/>
        <family val="3"/>
        <charset val="134"/>
      </rPr>
      <t>东莞</t>
    </r>
  </si>
  <si>
    <r>
      <rPr>
        <b/>
        <sz val="10.5"/>
        <rFont val="宋体"/>
        <family val="3"/>
        <charset val="134"/>
      </rPr>
      <t>中山</t>
    </r>
  </si>
  <si>
    <r>
      <rPr>
        <b/>
        <sz val="10.5"/>
        <rFont val="宋体"/>
        <family val="3"/>
        <charset val="134"/>
      </rPr>
      <t>佛山</t>
    </r>
  </si>
  <si>
    <r>
      <rPr>
        <b/>
        <sz val="10.5"/>
        <rFont val="宋体"/>
        <family val="3"/>
        <charset val="134"/>
      </rPr>
      <t>广州</t>
    </r>
  </si>
  <si>
    <r>
      <rPr>
        <b/>
        <sz val="10.5"/>
        <rFont val="宋体"/>
        <family val="3"/>
        <charset val="134"/>
      </rPr>
      <t>惠州</t>
    </r>
  </si>
  <si>
    <r>
      <rPr>
        <b/>
        <sz val="10.5"/>
        <rFont val="宋体"/>
        <family val="3"/>
        <charset val="134"/>
      </rPr>
      <t>江门</t>
    </r>
  </si>
  <si>
    <r>
      <rPr>
        <b/>
        <sz val="10.5"/>
        <rFont val="宋体"/>
        <family val="3"/>
        <charset val="134"/>
      </rPr>
      <t>深圳</t>
    </r>
  </si>
  <si>
    <r>
      <rPr>
        <b/>
        <sz val="10.5"/>
        <rFont val="宋体"/>
        <family val="3"/>
        <charset val="134"/>
      </rPr>
      <t>珠海</t>
    </r>
  </si>
  <si>
    <r>
      <rPr>
        <b/>
        <sz val="10.5"/>
        <rFont val="宋体"/>
        <family val="3"/>
        <charset val="134"/>
      </rPr>
      <t>茂名</t>
    </r>
  </si>
  <si>
    <r>
      <rPr>
        <b/>
        <sz val="10.5"/>
        <rFont val="宋体"/>
        <family val="3"/>
        <charset val="134"/>
      </rPr>
      <t>广西</t>
    </r>
  </si>
  <si>
    <r>
      <rPr>
        <b/>
        <sz val="10.5"/>
        <rFont val="宋体"/>
        <family val="3"/>
        <charset val="134"/>
      </rPr>
      <t>南宁</t>
    </r>
  </si>
  <si>
    <r>
      <rPr>
        <b/>
        <sz val="10.5"/>
        <rFont val="宋体"/>
        <family val="3"/>
        <charset val="134"/>
      </rPr>
      <t>江苏</t>
    </r>
  </si>
  <si>
    <r>
      <rPr>
        <b/>
        <sz val="10.5"/>
        <rFont val="宋体"/>
        <family val="3"/>
        <charset val="134"/>
      </rPr>
      <t>南京</t>
    </r>
  </si>
  <si>
    <r>
      <rPr>
        <b/>
        <sz val="10.5"/>
        <rFont val="宋体"/>
        <family val="3"/>
        <charset val="134"/>
      </rPr>
      <t>浙江</t>
    </r>
  </si>
  <si>
    <r>
      <rPr>
        <b/>
        <sz val="10.5"/>
        <rFont val="宋体"/>
        <family val="3"/>
        <charset val="134"/>
      </rPr>
      <t>杭州</t>
    </r>
  </si>
  <si>
    <r>
      <rPr>
        <b/>
        <sz val="10.5"/>
        <rFont val="宋体"/>
        <family val="3"/>
        <charset val="134"/>
      </rPr>
      <t>湖北</t>
    </r>
  </si>
  <si>
    <r>
      <rPr>
        <b/>
        <sz val="10.5"/>
        <rFont val="宋体"/>
        <family val="3"/>
        <charset val="134"/>
      </rPr>
      <t>宜昌</t>
    </r>
  </si>
  <si>
    <r>
      <rPr>
        <b/>
        <sz val="10.5"/>
        <rFont val="宋体"/>
        <family val="3"/>
        <charset val="134"/>
      </rPr>
      <t>湖南</t>
    </r>
  </si>
  <si>
    <r>
      <rPr>
        <b/>
        <sz val="10.5"/>
        <rFont val="宋体"/>
        <family val="3"/>
        <charset val="134"/>
      </rPr>
      <t>长沙</t>
    </r>
  </si>
  <si>
    <r>
      <rPr>
        <b/>
        <sz val="10.5"/>
        <rFont val="宋体"/>
        <family val="3"/>
        <charset val="134"/>
      </rPr>
      <t>贵州</t>
    </r>
  </si>
  <si>
    <r>
      <rPr>
        <b/>
        <sz val="10.5"/>
        <rFont val="宋体"/>
        <family val="3"/>
        <charset val="134"/>
      </rPr>
      <t>贵阳</t>
    </r>
  </si>
  <si>
    <r>
      <rPr>
        <sz val="10.5"/>
        <rFont val="宋体"/>
        <family val="3"/>
        <charset val="134"/>
        <scheme val="minor"/>
      </rPr>
      <t>序号</t>
    </r>
    <phoneticPr fontId="1" type="noConversion"/>
  </si>
  <si>
    <r>
      <rPr>
        <b/>
        <sz val="10.5"/>
        <rFont val="宋体"/>
        <family val="3"/>
        <charset val="134"/>
      </rPr>
      <t>环评单位所在</t>
    </r>
    <phoneticPr fontId="1" type="noConversion"/>
  </si>
  <si>
    <r>
      <rPr>
        <b/>
        <sz val="10.5"/>
        <rFont val="宋体"/>
        <family val="3"/>
        <charset val="134"/>
      </rPr>
      <t>环评报告</t>
    </r>
    <phoneticPr fontId="1" type="noConversion"/>
  </si>
  <si>
    <r>
      <rPr>
        <b/>
        <sz val="10.5"/>
        <rFont val="宋体"/>
        <family val="3"/>
        <charset val="134"/>
      </rPr>
      <t>占比</t>
    </r>
    <phoneticPr fontId="1" type="noConversion"/>
  </si>
  <si>
    <r>
      <rPr>
        <b/>
        <sz val="10.5"/>
        <rFont val="宋体"/>
        <family val="3"/>
        <charset val="134"/>
      </rPr>
      <t>省</t>
    </r>
  </si>
  <si>
    <r>
      <rPr>
        <sz val="10.5"/>
        <rFont val="宋体"/>
        <family val="3"/>
        <charset val="134"/>
      </rPr>
      <t>家数</t>
    </r>
    <phoneticPr fontId="1" type="noConversion"/>
  </si>
  <si>
    <t>sum</t>
    <phoneticPr fontId="1" type="noConversion"/>
  </si>
  <si>
    <t>all</t>
    <phoneticPr fontId="1" type="noConversion"/>
  </si>
  <si>
    <r>
      <rPr>
        <b/>
        <sz val="10.5"/>
        <rFont val="宋体"/>
        <family val="3"/>
        <charset val="134"/>
      </rPr>
      <t>广东</t>
    </r>
    <phoneticPr fontId="1" type="noConversion"/>
  </si>
  <si>
    <r>
      <rPr>
        <sz val="10.5"/>
        <rFont val="宋体"/>
        <family val="3"/>
        <charset val="134"/>
      </rPr>
      <t>东莞大道环保科技有限公司</t>
    </r>
  </si>
  <si>
    <r>
      <rPr>
        <sz val="10.5"/>
        <rFont val="宋体"/>
        <family val="3"/>
        <charset val="134"/>
      </rPr>
      <t>广东</t>
    </r>
  </si>
  <si>
    <r>
      <rPr>
        <sz val="10.5"/>
        <rFont val="宋体"/>
        <family val="3"/>
        <charset val="134"/>
      </rPr>
      <t>东莞</t>
    </r>
  </si>
  <si>
    <r>
      <rPr>
        <sz val="10.5"/>
        <rFont val="宋体"/>
        <family val="3"/>
        <charset val="134"/>
      </rPr>
      <t>东莞市华威环保科技有限公司</t>
    </r>
  </si>
  <si>
    <r>
      <rPr>
        <sz val="10.5"/>
        <rFont val="宋体"/>
        <family val="3"/>
        <charset val="134"/>
      </rPr>
      <t>东莞市合欢环保科技有限公司</t>
    </r>
  </si>
  <si>
    <r>
      <rPr>
        <sz val="10.5"/>
        <rFont val="宋体"/>
        <family val="3"/>
        <charset val="134"/>
      </rPr>
      <t>东莞市智行环保有限公司</t>
    </r>
  </si>
  <si>
    <r>
      <rPr>
        <sz val="10.5"/>
        <rFont val="宋体"/>
        <family val="3"/>
        <charset val="134"/>
      </rPr>
      <t>东莞市讯风环保科技有限公司</t>
    </r>
  </si>
  <si>
    <r>
      <rPr>
        <sz val="10.5"/>
        <rFont val="宋体"/>
        <family val="3"/>
        <charset val="134"/>
      </rPr>
      <t>东莞智行环保有限公司</t>
    </r>
  </si>
  <si>
    <r>
      <rPr>
        <sz val="10.5"/>
        <rFont val="宋体"/>
        <family val="3"/>
        <charset val="134"/>
      </rPr>
      <t>东莞虹觐环保科技有限公司</t>
    </r>
  </si>
  <si>
    <r>
      <rPr>
        <sz val="10.5"/>
        <rFont val="宋体"/>
        <family val="3"/>
        <charset val="134"/>
      </rPr>
      <t>中山市中昇环保技术有限公司</t>
    </r>
  </si>
  <si>
    <r>
      <rPr>
        <sz val="10.5"/>
        <rFont val="宋体"/>
        <family val="3"/>
        <charset val="134"/>
      </rPr>
      <t>中山</t>
    </r>
  </si>
  <si>
    <r>
      <rPr>
        <sz val="10.5"/>
        <rFont val="宋体"/>
        <family val="3"/>
        <charset val="134"/>
      </rPr>
      <t>中山市凌一环保科技有限公司</t>
    </r>
  </si>
  <si>
    <r>
      <rPr>
        <sz val="10.5"/>
        <rFont val="宋体"/>
        <family val="3"/>
        <charset val="134"/>
      </rPr>
      <t>中山市科思环境科技有限公司</t>
    </r>
  </si>
  <si>
    <r>
      <rPr>
        <sz val="10.5"/>
        <rFont val="宋体"/>
        <family val="3"/>
        <charset val="134"/>
      </rPr>
      <t>中环宇恩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广东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生态科技有限公司</t>
    </r>
  </si>
  <si>
    <r>
      <rPr>
        <sz val="10.5"/>
        <rFont val="宋体"/>
        <family val="3"/>
        <charset val="134"/>
      </rPr>
      <t>广州</t>
    </r>
  </si>
  <si>
    <r>
      <rPr>
        <sz val="10.5"/>
        <rFont val="宋体"/>
        <family val="3"/>
        <charset val="134"/>
      </rPr>
      <t>云水谣海洋环境工程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有限公司</t>
    </r>
  </si>
  <si>
    <r>
      <rPr>
        <sz val="10.5"/>
        <rFont val="宋体"/>
        <family val="3"/>
        <charset val="134"/>
      </rPr>
      <t>佛山市景美环境科技有限公司</t>
    </r>
  </si>
  <si>
    <r>
      <rPr>
        <sz val="10.5"/>
        <rFont val="宋体"/>
        <family val="3"/>
        <charset val="134"/>
      </rPr>
      <t>佛山</t>
    </r>
  </si>
  <si>
    <r>
      <rPr>
        <sz val="10.5"/>
        <rFont val="宋体"/>
        <family val="3"/>
        <charset val="134"/>
      </rPr>
      <t>北京地海环保科技有限公司</t>
    </r>
  </si>
  <si>
    <r>
      <rPr>
        <sz val="10.5"/>
        <rFont val="宋体"/>
        <family val="3"/>
        <charset val="134"/>
      </rPr>
      <t>北京</t>
    </r>
  </si>
  <si>
    <r>
      <rPr>
        <sz val="10.5"/>
        <rFont val="宋体"/>
        <family val="3"/>
        <charset val="134"/>
      </rPr>
      <t>南京国环科技股份有限公司</t>
    </r>
  </si>
  <si>
    <r>
      <rPr>
        <sz val="10.5"/>
        <rFont val="宋体"/>
        <family val="3"/>
        <charset val="134"/>
      </rPr>
      <t>江苏</t>
    </r>
  </si>
  <si>
    <r>
      <rPr>
        <sz val="10.5"/>
        <rFont val="宋体"/>
        <family val="3"/>
        <charset val="134"/>
      </rPr>
      <t>南京</t>
    </r>
  </si>
  <si>
    <r>
      <rPr>
        <sz val="10.5"/>
        <rFont val="宋体"/>
        <family val="3"/>
        <charset val="134"/>
      </rPr>
      <t>四川陵江亿华建筑工程有限公司</t>
    </r>
  </si>
  <si>
    <r>
      <rPr>
        <sz val="10.5"/>
        <rFont val="宋体"/>
        <family val="3"/>
        <charset val="134"/>
      </rPr>
      <t>四川</t>
    </r>
  </si>
  <si>
    <r>
      <rPr>
        <sz val="10.5"/>
        <rFont val="宋体"/>
        <family val="3"/>
        <charset val="134"/>
      </rPr>
      <t>成都</t>
    </r>
  </si>
  <si>
    <r>
      <rPr>
        <sz val="10.5"/>
        <rFont val="宋体"/>
        <family val="3"/>
        <charset val="134"/>
      </rPr>
      <t>威海润益环境保护咨询服务有限公司</t>
    </r>
  </si>
  <si>
    <r>
      <rPr>
        <sz val="10.5"/>
        <rFont val="宋体"/>
        <family val="3"/>
        <charset val="134"/>
      </rPr>
      <t>山东</t>
    </r>
  </si>
  <si>
    <r>
      <rPr>
        <sz val="10.5"/>
        <rFont val="宋体"/>
        <family val="3"/>
        <charset val="134"/>
      </rPr>
      <t>威海</t>
    </r>
  </si>
  <si>
    <r>
      <rPr>
        <sz val="10.5"/>
        <rFont val="宋体"/>
        <family val="3"/>
        <charset val="134"/>
      </rPr>
      <t>宜昌景澄生态科技有限公司</t>
    </r>
  </si>
  <si>
    <r>
      <rPr>
        <sz val="10.5"/>
        <rFont val="宋体"/>
        <family val="3"/>
        <charset val="134"/>
      </rPr>
      <t>湖北</t>
    </r>
  </si>
  <si>
    <r>
      <rPr>
        <sz val="10.5"/>
        <rFont val="宋体"/>
        <family val="3"/>
        <charset val="134"/>
      </rPr>
      <t>宜昌</t>
    </r>
  </si>
  <si>
    <r>
      <rPr>
        <sz val="10.5"/>
        <rFont val="宋体"/>
        <family val="3"/>
        <charset val="134"/>
      </rPr>
      <t>尚清环保有限公司</t>
    </r>
  </si>
  <si>
    <r>
      <rPr>
        <sz val="10.5"/>
        <rFont val="宋体"/>
        <family val="3"/>
        <charset val="134"/>
      </rPr>
      <t>深圳</t>
    </r>
  </si>
  <si>
    <r>
      <rPr>
        <sz val="10.5"/>
        <rFont val="宋体"/>
        <family val="3"/>
        <charset val="134"/>
      </rPr>
      <t>广东中科环境科技发展有限公司</t>
    </r>
  </si>
  <si>
    <r>
      <rPr>
        <sz val="10.5"/>
        <rFont val="宋体"/>
        <family val="3"/>
        <charset val="134"/>
      </rPr>
      <t>广东华博士环保科技有限公司</t>
    </r>
  </si>
  <si>
    <r>
      <rPr>
        <sz val="10.5"/>
        <rFont val="宋体"/>
        <family val="3"/>
        <charset val="134"/>
      </rPr>
      <t>珠海</t>
    </r>
  </si>
  <si>
    <r>
      <rPr>
        <sz val="10.5"/>
        <rFont val="宋体"/>
        <family val="3"/>
        <charset val="134"/>
      </rPr>
      <t>广东国宇环保科技有限公司</t>
    </r>
  </si>
  <si>
    <r>
      <rPr>
        <sz val="10.5"/>
        <rFont val="宋体"/>
        <family val="3"/>
        <charset val="134"/>
      </rPr>
      <t>广东奥思特环保科技有限公司</t>
    </r>
  </si>
  <si>
    <r>
      <rPr>
        <sz val="10.5"/>
        <rFont val="宋体"/>
        <family val="3"/>
        <charset val="134"/>
      </rPr>
      <t>广东志华环保科技有限公司</t>
    </r>
  </si>
  <si>
    <r>
      <rPr>
        <sz val="10.5"/>
        <rFont val="宋体"/>
        <family val="3"/>
        <charset val="134"/>
      </rPr>
      <t>广东思创环境工程有限公司</t>
    </r>
  </si>
  <si>
    <r>
      <rPr>
        <sz val="10.5"/>
        <rFont val="宋体"/>
        <family val="3"/>
        <charset val="134"/>
      </rPr>
      <t>广东智环创新环境科技有限公司</t>
    </r>
  </si>
  <si>
    <r>
      <rPr>
        <sz val="10.5"/>
        <rFont val="宋体"/>
        <family val="3"/>
        <charset val="134"/>
      </rPr>
      <t>广东森海环保顾问股份有限公司</t>
    </r>
  </si>
  <si>
    <r>
      <rPr>
        <sz val="10.5"/>
        <rFont val="宋体"/>
        <family val="3"/>
        <charset val="134"/>
      </rPr>
      <t>广东江扬环保咨询服务有限公司</t>
    </r>
  </si>
  <si>
    <r>
      <rPr>
        <sz val="10.5"/>
        <rFont val="宋体"/>
        <family val="3"/>
        <charset val="134"/>
      </rPr>
      <t>广东海兰图环境技术研究有限公司</t>
    </r>
  </si>
  <si>
    <r>
      <rPr>
        <sz val="10.5"/>
        <rFont val="宋体"/>
        <family val="3"/>
        <charset val="134"/>
      </rPr>
      <t>广东澜海环境科学技术有限公司</t>
    </r>
  </si>
  <si>
    <r>
      <rPr>
        <sz val="10.5"/>
        <rFont val="宋体"/>
        <family val="3"/>
        <charset val="134"/>
      </rPr>
      <t>广东环科技术咨询有限公司</t>
    </r>
  </si>
  <si>
    <r>
      <rPr>
        <sz val="10.5"/>
        <rFont val="宋体"/>
        <family val="3"/>
        <charset val="134"/>
      </rPr>
      <t>茂名</t>
    </r>
  </si>
  <si>
    <r>
      <rPr>
        <sz val="10.5"/>
        <rFont val="宋体"/>
        <family val="3"/>
        <charset val="134"/>
      </rPr>
      <t>广东省交通规划设计研究院集团股份有限公司</t>
    </r>
  </si>
  <si>
    <r>
      <rPr>
        <sz val="10.5"/>
        <rFont val="宋体"/>
        <family val="3"/>
        <charset val="134"/>
      </rPr>
      <t>广东省众信环境科技有限公司</t>
    </r>
  </si>
  <si>
    <r>
      <rPr>
        <sz val="10.5"/>
        <rFont val="宋体"/>
        <family val="3"/>
        <charset val="134"/>
      </rPr>
      <t>广东省水利电力勘测设计研究院有限公司</t>
    </r>
  </si>
  <si>
    <r>
      <rPr>
        <sz val="10.5"/>
        <rFont val="宋体"/>
        <family val="3"/>
        <charset val="134"/>
      </rPr>
      <t>广东省职卫安全环境科学技术有限公司</t>
    </r>
  </si>
  <si>
    <r>
      <rPr>
        <sz val="10.5"/>
        <rFont val="宋体"/>
        <family val="3"/>
        <charset val="134"/>
      </rPr>
      <t>广东邦鑫数据科技股份有限公司</t>
    </r>
  </si>
  <si>
    <r>
      <rPr>
        <sz val="10.5"/>
        <rFont val="宋体"/>
        <family val="3"/>
        <charset val="134"/>
      </rPr>
      <t>广东钜诚工程项目管理有限公司</t>
    </r>
  </si>
  <si>
    <r>
      <rPr>
        <sz val="10.5"/>
        <rFont val="宋体"/>
        <family val="3"/>
        <charset val="134"/>
      </rPr>
      <t>惠州</t>
    </r>
  </si>
  <si>
    <r>
      <rPr>
        <sz val="10.5"/>
        <rFont val="宋体"/>
        <family val="3"/>
        <charset val="134"/>
      </rPr>
      <t>广东顺天生态环境有限公司</t>
    </r>
  </si>
  <si>
    <r>
      <rPr>
        <sz val="10.5"/>
        <rFont val="宋体"/>
        <family val="3"/>
        <charset val="134"/>
      </rPr>
      <t>广州光羽环保服务有限公司</t>
    </r>
  </si>
  <si>
    <r>
      <rPr>
        <sz val="10.5"/>
        <rFont val="宋体"/>
        <family val="3"/>
        <charset val="134"/>
      </rPr>
      <t>广州匠睿生态环境技术有限公司</t>
    </r>
  </si>
  <si>
    <r>
      <rPr>
        <sz val="10.5"/>
        <rFont val="宋体"/>
        <family val="3"/>
        <charset val="134"/>
      </rPr>
      <t>广州华怡环境科技有限公司</t>
    </r>
  </si>
  <si>
    <r>
      <rPr>
        <sz val="10.5"/>
        <rFont val="宋体"/>
        <family val="3"/>
        <charset val="134"/>
      </rPr>
      <t>广州南大环保科技有限公司</t>
    </r>
  </si>
  <si>
    <r>
      <rPr>
        <sz val="10.5"/>
        <rFont val="宋体"/>
        <family val="3"/>
        <charset val="134"/>
      </rPr>
      <t>广州南科海洋工程有限公司</t>
    </r>
  </si>
  <si>
    <r>
      <rPr>
        <sz val="10.5"/>
        <rFont val="宋体"/>
        <family val="3"/>
        <charset val="134"/>
      </rPr>
      <t>广州同藜环境科技有限公司</t>
    </r>
  </si>
  <si>
    <r>
      <rPr>
        <sz val="10.5"/>
        <rFont val="宋体"/>
        <family val="3"/>
        <charset val="134"/>
      </rPr>
      <t>广州国寰环保科技发展有限公司</t>
    </r>
  </si>
  <si>
    <r>
      <rPr>
        <sz val="10.5"/>
        <rFont val="宋体"/>
        <family val="3"/>
        <charset val="134"/>
      </rPr>
      <t>广州市智荟环保有限公司</t>
    </r>
  </si>
  <si>
    <r>
      <rPr>
        <sz val="10.5"/>
        <rFont val="宋体"/>
        <family val="3"/>
        <charset val="134"/>
      </rPr>
      <t>广州市环境保护工程设计院有限公司</t>
    </r>
  </si>
  <si>
    <r>
      <rPr>
        <sz val="10.5"/>
        <rFont val="宋体"/>
        <family val="3"/>
        <charset val="134"/>
      </rPr>
      <t>广州市绿枫环保技术有限公司</t>
    </r>
  </si>
  <si>
    <r>
      <rPr>
        <sz val="10.5"/>
        <rFont val="宋体"/>
        <family val="3"/>
        <charset val="134"/>
      </rPr>
      <t>广州怀信环境技术有限公司</t>
    </r>
  </si>
  <si>
    <r>
      <rPr>
        <sz val="10.5"/>
        <rFont val="宋体"/>
        <family val="3"/>
        <charset val="134"/>
      </rPr>
      <t>广州恒炜科技咨询有限公司</t>
    </r>
  </si>
  <si>
    <r>
      <rPr>
        <sz val="10.5"/>
        <rFont val="宋体"/>
        <family val="3"/>
        <charset val="134"/>
      </rPr>
      <t>广州正润环境科技有限公司</t>
    </r>
  </si>
  <si>
    <r>
      <rPr>
        <sz val="10.5"/>
        <rFont val="宋体"/>
        <family val="3"/>
        <charset val="134"/>
      </rPr>
      <t>广州珑昊生态环境技术有限公司</t>
    </r>
  </si>
  <si>
    <r>
      <rPr>
        <sz val="10.5"/>
        <rFont val="宋体"/>
        <family val="3"/>
        <charset val="134"/>
      </rPr>
      <t>广州穗蓝环境科技有限公司</t>
    </r>
  </si>
  <si>
    <r>
      <rPr>
        <sz val="10.5"/>
        <rFont val="宋体"/>
        <family val="3"/>
        <charset val="134"/>
      </rPr>
      <t>广州粤滔环境技术有限公司</t>
    </r>
  </si>
  <si>
    <r>
      <rPr>
        <sz val="10.5"/>
        <rFont val="宋体"/>
        <family val="3"/>
        <charset val="134"/>
      </rPr>
      <t>广州粤环环保科技有限公司</t>
    </r>
  </si>
  <si>
    <r>
      <rPr>
        <sz val="10.5"/>
        <rFont val="宋体"/>
        <family val="3"/>
        <charset val="134"/>
      </rPr>
      <t>广州粤秀环保产业有限公司</t>
    </r>
  </si>
  <si>
    <r>
      <rPr>
        <sz val="10.5"/>
        <rFont val="宋体"/>
        <family val="3"/>
        <charset val="134"/>
      </rPr>
      <t>广州蓝澈海洋技术有限公司</t>
    </r>
  </si>
  <si>
    <r>
      <rPr>
        <sz val="10.5"/>
        <rFont val="宋体"/>
        <family val="3"/>
        <charset val="134"/>
      </rPr>
      <t>广西博环环境咨询服务有限公司</t>
    </r>
  </si>
  <si>
    <r>
      <rPr>
        <sz val="10.5"/>
        <rFont val="宋体"/>
        <family val="3"/>
        <charset val="134"/>
      </rPr>
      <t>广西</t>
    </r>
  </si>
  <si>
    <r>
      <rPr>
        <sz val="10.5"/>
        <rFont val="宋体"/>
        <family val="3"/>
        <charset val="134"/>
      </rPr>
      <t>南宁</t>
    </r>
  </si>
  <si>
    <r>
      <rPr>
        <sz val="10.5"/>
        <rFont val="宋体"/>
        <family val="3"/>
        <charset val="134"/>
      </rPr>
      <t>广西景衡环境科技有限公司</t>
    </r>
  </si>
  <si>
    <r>
      <rPr>
        <sz val="10.5"/>
        <rFont val="宋体"/>
        <family val="3"/>
        <charset val="134"/>
      </rPr>
      <t>江西省核工业地质局测试研究中心</t>
    </r>
  </si>
  <si>
    <r>
      <rPr>
        <sz val="10.5"/>
        <rFont val="宋体"/>
        <family val="3"/>
        <charset val="134"/>
      </rPr>
      <t>江门华屹美环保科技有限公司</t>
    </r>
  </si>
  <si>
    <r>
      <rPr>
        <sz val="10.5"/>
        <rFont val="宋体"/>
        <family val="3"/>
        <charset val="134"/>
      </rPr>
      <t>江门</t>
    </r>
  </si>
  <si>
    <r>
      <rPr>
        <sz val="10.5"/>
        <rFont val="宋体"/>
        <family val="3"/>
        <charset val="134"/>
      </rPr>
      <t>江门市佰博环保有限公司</t>
    </r>
  </si>
  <si>
    <r>
      <rPr>
        <sz val="10.5"/>
        <rFont val="宋体"/>
        <family val="3"/>
        <charset val="134"/>
      </rPr>
      <t>江门市泰邦环保有限公司</t>
    </r>
  </si>
  <si>
    <r>
      <rPr>
        <sz val="10.5"/>
        <rFont val="宋体"/>
        <family val="3"/>
        <charset val="134"/>
      </rPr>
      <t>浙江省环境科技有限公司</t>
    </r>
  </si>
  <si>
    <r>
      <rPr>
        <sz val="10.5"/>
        <rFont val="宋体"/>
        <family val="3"/>
        <charset val="134"/>
      </rPr>
      <t>浙江</t>
    </r>
  </si>
  <si>
    <r>
      <rPr>
        <sz val="10.5"/>
        <rFont val="宋体"/>
        <family val="3"/>
        <charset val="134"/>
      </rPr>
      <t>杭州</t>
    </r>
  </si>
  <si>
    <r>
      <rPr>
        <sz val="10.5"/>
        <rFont val="宋体"/>
        <family val="3"/>
        <charset val="134"/>
      </rPr>
      <t>深圳华智环境有限公司</t>
    </r>
  </si>
  <si>
    <r>
      <rPr>
        <sz val="10.5"/>
        <rFont val="宋体"/>
        <family val="3"/>
        <charset val="134"/>
      </rPr>
      <t>深圳市中源环保技术有限公司</t>
    </r>
  </si>
  <si>
    <r>
      <rPr>
        <sz val="10.5"/>
        <rFont val="宋体"/>
        <family val="3"/>
        <charset val="134"/>
      </rPr>
      <t>深圳市光新环保科技有限公司</t>
    </r>
  </si>
  <si>
    <r>
      <rPr>
        <sz val="10.5"/>
        <rFont val="宋体"/>
        <family val="3"/>
        <charset val="134"/>
      </rPr>
      <t>深圳市博誉环保科技有限公司</t>
    </r>
  </si>
  <si>
    <r>
      <rPr>
        <sz val="10.5"/>
        <rFont val="宋体"/>
        <family val="3"/>
        <charset val="134"/>
      </rPr>
      <t>深圳市怡景环境技术有限公司</t>
    </r>
  </si>
  <si>
    <r>
      <rPr>
        <sz val="10.5"/>
        <rFont val="宋体"/>
        <family val="3"/>
        <charset val="134"/>
      </rPr>
      <t>深圳市森美达环保科技有限公司</t>
    </r>
  </si>
  <si>
    <r>
      <rPr>
        <sz val="10.5"/>
        <rFont val="宋体"/>
        <family val="3"/>
        <charset val="134"/>
      </rPr>
      <t>深圳市水晴环保服务有限公司</t>
    </r>
  </si>
  <si>
    <r>
      <rPr>
        <sz val="10.5"/>
        <rFont val="宋体"/>
        <family val="3"/>
        <charset val="134"/>
      </rPr>
      <t>深圳市汉宇环境科技有限公司</t>
    </r>
  </si>
  <si>
    <r>
      <rPr>
        <sz val="10.5"/>
        <rFont val="宋体"/>
        <family val="3"/>
        <charset val="134"/>
      </rPr>
      <t>深圳市铭洋环保有限公司</t>
    </r>
  </si>
  <si>
    <r>
      <rPr>
        <sz val="10.5"/>
        <rFont val="宋体"/>
        <family val="3"/>
        <charset val="134"/>
      </rPr>
      <t>深圳市锦森环保科技有限公司</t>
    </r>
  </si>
  <si>
    <r>
      <rPr>
        <sz val="10.5"/>
        <rFont val="宋体"/>
        <family val="3"/>
        <charset val="134"/>
      </rPr>
      <t>深圳鹏达信能源环保科技有限公司</t>
    </r>
  </si>
  <si>
    <r>
      <rPr>
        <sz val="10.5"/>
        <rFont val="宋体"/>
        <family val="3"/>
        <charset val="134"/>
      </rPr>
      <t>湖北源晨环境工程有限公司</t>
    </r>
  </si>
  <si>
    <r>
      <rPr>
        <sz val="10.5"/>
        <rFont val="宋体"/>
        <family val="3"/>
        <charset val="134"/>
      </rPr>
      <t>湖南川涵环保科技有限公司</t>
    </r>
  </si>
  <si>
    <r>
      <rPr>
        <sz val="10.5"/>
        <rFont val="宋体"/>
        <family val="3"/>
        <charset val="134"/>
      </rPr>
      <t>湖南</t>
    </r>
  </si>
  <si>
    <r>
      <rPr>
        <sz val="10.5"/>
        <rFont val="宋体"/>
        <family val="3"/>
        <charset val="134"/>
      </rPr>
      <t>长沙</t>
    </r>
  </si>
  <si>
    <r>
      <rPr>
        <sz val="10.5"/>
        <rFont val="宋体"/>
        <family val="3"/>
        <charset val="134"/>
      </rPr>
      <t>湖南汇恒环境保护科技发展有限公司</t>
    </r>
  </si>
  <si>
    <r>
      <rPr>
        <sz val="10.5"/>
        <rFont val="宋体"/>
        <family val="3"/>
        <charset val="134"/>
      </rPr>
      <t>珠海东禹环保科技有限公司</t>
    </r>
  </si>
  <si>
    <r>
      <rPr>
        <sz val="10.5"/>
        <rFont val="宋体"/>
        <family val="3"/>
        <charset val="134"/>
      </rPr>
      <t>珠海乐一生态环境有限公司</t>
    </r>
  </si>
  <si>
    <r>
      <rPr>
        <sz val="10.5"/>
        <rFont val="宋体"/>
        <family val="3"/>
        <charset val="134"/>
      </rPr>
      <t>珠海共享环境技术服务有限公司</t>
    </r>
  </si>
  <si>
    <r>
      <rPr>
        <sz val="10.5"/>
        <rFont val="宋体"/>
        <family val="3"/>
        <charset val="134"/>
      </rPr>
      <t>珠海利源环保科技有限公司</t>
    </r>
  </si>
  <si>
    <r>
      <rPr>
        <sz val="10.5"/>
        <rFont val="宋体"/>
        <family val="3"/>
        <charset val="134"/>
      </rPr>
      <t>珠海寰亚环保设备工程有限公司</t>
    </r>
  </si>
  <si>
    <r>
      <rPr>
        <sz val="10.5"/>
        <rFont val="宋体"/>
        <family val="3"/>
        <charset val="134"/>
      </rPr>
      <t>珠海市凌越环保工程有限公司</t>
    </r>
  </si>
  <si>
    <r>
      <rPr>
        <sz val="10.5"/>
        <rFont val="宋体"/>
        <family val="3"/>
        <charset val="134"/>
      </rPr>
      <t>珠海市君庐环境技术有限公司</t>
    </r>
  </si>
  <si>
    <r>
      <rPr>
        <sz val="10.5"/>
        <rFont val="宋体"/>
        <family val="3"/>
        <charset val="134"/>
      </rPr>
      <t>珠海市恒盛达环保科技有限公司</t>
    </r>
  </si>
  <si>
    <r>
      <rPr>
        <sz val="10.5"/>
        <rFont val="宋体"/>
        <family val="3"/>
        <charset val="134"/>
      </rPr>
      <t>珠海市本色生态环境科技有限公司</t>
    </r>
  </si>
  <si>
    <r>
      <rPr>
        <sz val="10.5"/>
        <rFont val="宋体"/>
        <family val="3"/>
        <charset val="134"/>
      </rPr>
      <t>珠海恒创环保科技有限公司</t>
    </r>
  </si>
  <si>
    <r>
      <rPr>
        <sz val="10.5"/>
        <rFont val="宋体"/>
        <family val="3"/>
        <charset val="134"/>
      </rPr>
      <t>珠海恒盛达环保科技有限公司</t>
    </r>
  </si>
  <si>
    <r>
      <rPr>
        <sz val="10.5"/>
        <rFont val="宋体"/>
        <family val="3"/>
        <charset val="134"/>
      </rPr>
      <t>珠海联泰环保科技有限公司</t>
    </r>
  </si>
  <si>
    <r>
      <rPr>
        <sz val="10.5"/>
        <rFont val="宋体"/>
        <family val="3"/>
        <charset val="134"/>
      </rPr>
      <t>绿益粤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广东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环境科技有限公司</t>
    </r>
  </si>
  <si>
    <r>
      <rPr>
        <sz val="10.5"/>
        <rFont val="宋体"/>
        <family val="3"/>
        <charset val="134"/>
      </rPr>
      <t>贵州大学</t>
    </r>
  </si>
  <si>
    <r>
      <rPr>
        <sz val="10.5"/>
        <rFont val="宋体"/>
        <family val="3"/>
        <charset val="134"/>
      </rPr>
      <t>贵州</t>
    </r>
  </si>
  <si>
    <r>
      <rPr>
        <sz val="10.5"/>
        <rFont val="宋体"/>
        <family val="3"/>
        <charset val="134"/>
      </rPr>
      <t>贵阳</t>
    </r>
  </si>
  <si>
    <r>
      <rPr>
        <sz val="10.5"/>
        <rFont val="宋体"/>
        <family val="3"/>
        <charset val="134"/>
      </rPr>
      <t>辰源海洋科技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广东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有限公司</t>
    </r>
  </si>
  <si>
    <r>
      <rPr>
        <sz val="10.5"/>
        <rFont val="宋体"/>
        <family val="3"/>
        <charset val="134"/>
      </rPr>
      <t>铁汉环保集团有限公司</t>
    </r>
  </si>
  <si>
    <t>NO</t>
    <phoneticPr fontId="1" type="noConversion"/>
  </si>
  <si>
    <t>近一年珠海市市级环评受理公示统计表</t>
    <phoneticPr fontId="1" type="noConversion"/>
  </si>
  <si>
    <r>
      <rPr>
        <b/>
        <sz val="10.5"/>
        <rFont val="宋体"/>
        <family val="3"/>
        <charset val="134"/>
      </rPr>
      <t>环评单位</t>
    </r>
  </si>
  <si>
    <r>
      <rPr>
        <b/>
        <sz val="10.5"/>
        <rFont val="宋体"/>
        <family val="3"/>
        <charset val="134"/>
      </rPr>
      <t>省</t>
    </r>
    <phoneticPr fontId="1" type="noConversion"/>
  </si>
  <si>
    <r>
      <rPr>
        <b/>
        <sz val="10.5"/>
        <rFont val="宋体"/>
        <family val="3"/>
        <charset val="134"/>
      </rPr>
      <t>市</t>
    </r>
    <phoneticPr fontId="1" type="noConversion"/>
  </si>
  <si>
    <r>
      <rPr>
        <b/>
        <sz val="10.5"/>
        <rFont val="宋体"/>
        <family val="3"/>
        <charset val="134"/>
      </rPr>
      <t>累计占比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</si>
</sst>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2"/>
    </font>
    <font>
      <b/>
      <sz val="10.5"/>
      <name val="Times New Roman"/>
      <family val="1"/>
    </font>
    <font>
      <b/>
      <sz val="10.5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  <scheme val="minor"/>
    </font>
    <font>
      <sz val="10.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workbookViewId="0">
      <selection sqref="A1:H25"/>
    </sheetView>
  </sheetViews>
  <sheetFormatPr defaultRowHeight="14" x14ac:dyDescent="0.25"/>
  <cols>
    <col min="2" max="2" width="43.81640625" bestFit="1" customWidth="1"/>
  </cols>
  <sheetData>
    <row r="1" spans="1:8" ht="31.5" customHeight="1" thickBot="1" x14ac:dyDescent="0.3">
      <c r="A1" s="25" t="str">
        <f>list_1!A1</f>
        <v>近一年珠海市市级环评受理公示统计表</v>
      </c>
      <c r="B1" s="26"/>
      <c r="C1" s="26"/>
      <c r="D1" s="26"/>
      <c r="E1" s="26"/>
      <c r="F1" s="26"/>
      <c r="G1" s="26"/>
      <c r="H1" s="26"/>
    </row>
    <row r="2" spans="1:8" x14ac:dyDescent="0.25">
      <c r="A2" s="24" t="s">
        <v>160</v>
      </c>
      <c r="B2" s="1" t="s">
        <v>162</v>
      </c>
      <c r="C2" s="1" t="s">
        <v>2</v>
      </c>
      <c r="D2" s="1" t="s">
        <v>3</v>
      </c>
      <c r="E2" s="1" t="s">
        <v>0</v>
      </c>
      <c r="F2" s="10" t="s">
        <v>165</v>
      </c>
      <c r="G2" s="10" t="s">
        <v>163</v>
      </c>
      <c r="H2" s="12" t="s">
        <v>164</v>
      </c>
    </row>
    <row r="3" spans="1:8" x14ac:dyDescent="0.25">
      <c r="A3" s="28" t="s">
        <v>36</v>
      </c>
      <c r="B3" s="16"/>
      <c r="C3" s="3">
        <f>SUM(C4:C100)</f>
        <v>328</v>
      </c>
      <c r="D3" s="3">
        <f t="shared" ref="D3:E3" si="0">SUM(D4:D100)</f>
        <v>67</v>
      </c>
      <c r="E3" s="3">
        <f t="shared" si="0"/>
        <v>395</v>
      </c>
      <c r="F3" s="16"/>
      <c r="G3" s="16"/>
      <c r="H3" s="14"/>
    </row>
    <row r="4" spans="1:8" x14ac:dyDescent="0.25">
      <c r="A4" s="2">
        <v>1</v>
      </c>
      <c r="B4" s="5" t="s">
        <v>77</v>
      </c>
      <c r="C4" s="5">
        <v>25</v>
      </c>
      <c r="D4" s="5">
        <v>9</v>
      </c>
      <c r="E4" s="5">
        <v>34</v>
      </c>
      <c r="F4" s="29">
        <f>SUM(E4:E$4)/E$3</f>
        <v>8.6075949367088608E-2</v>
      </c>
      <c r="G4" s="5" t="s">
        <v>40</v>
      </c>
      <c r="H4" s="6" t="s">
        <v>75</v>
      </c>
    </row>
    <row r="5" spans="1:8" x14ac:dyDescent="0.25">
      <c r="A5" s="2">
        <v>2</v>
      </c>
      <c r="B5" s="5" t="s">
        <v>74</v>
      </c>
      <c r="C5" s="5">
        <v>20</v>
      </c>
      <c r="D5" s="5">
        <v>1</v>
      </c>
      <c r="E5" s="5">
        <v>21</v>
      </c>
      <c r="F5" s="29">
        <f>SUM(E$4:E5)/E$3</f>
        <v>0.13924050632911392</v>
      </c>
      <c r="G5" s="5" t="s">
        <v>40</v>
      </c>
      <c r="H5" s="6" t="s">
        <v>75</v>
      </c>
    </row>
    <row r="6" spans="1:8" x14ac:dyDescent="0.25">
      <c r="A6" s="2">
        <v>3</v>
      </c>
      <c r="B6" s="5" t="s">
        <v>151</v>
      </c>
      <c r="C6" s="5">
        <v>10</v>
      </c>
      <c r="D6" s="5">
        <v>10</v>
      </c>
      <c r="E6" s="5">
        <v>20</v>
      </c>
      <c r="F6" s="29">
        <f>SUM(E$4:E6)/E$3</f>
        <v>0.189873417721519</v>
      </c>
      <c r="G6" s="5" t="s">
        <v>40</v>
      </c>
      <c r="H6" s="6" t="s">
        <v>75</v>
      </c>
    </row>
    <row r="7" spans="1:8" x14ac:dyDescent="0.25">
      <c r="A7" s="2">
        <v>4</v>
      </c>
      <c r="B7" s="5" t="s">
        <v>43</v>
      </c>
      <c r="C7" s="5">
        <v>17</v>
      </c>
      <c r="D7" s="5">
        <v>2</v>
      </c>
      <c r="E7" s="5">
        <v>19</v>
      </c>
      <c r="F7" s="29">
        <f>SUM(E$4:E7)/E$3</f>
        <v>0.23797468354430379</v>
      </c>
      <c r="G7" s="5" t="s">
        <v>40</v>
      </c>
      <c r="H7" s="6" t="s">
        <v>41</v>
      </c>
    </row>
    <row r="8" spans="1:8" x14ac:dyDescent="0.25">
      <c r="A8" s="2">
        <v>5</v>
      </c>
      <c r="B8" s="5" t="s">
        <v>78</v>
      </c>
      <c r="C8" s="5">
        <v>16</v>
      </c>
      <c r="D8" s="5">
        <v>2</v>
      </c>
      <c r="E8" s="5">
        <v>18</v>
      </c>
      <c r="F8" s="29">
        <f>SUM(E$4:E8)/E$3</f>
        <v>0.28354430379746837</v>
      </c>
      <c r="G8" s="5" t="s">
        <v>40</v>
      </c>
      <c r="H8" s="6" t="s">
        <v>53</v>
      </c>
    </row>
    <row r="9" spans="1:8" x14ac:dyDescent="0.25">
      <c r="A9" s="2">
        <v>6</v>
      </c>
      <c r="B9" s="5" t="s">
        <v>150</v>
      </c>
      <c r="C9" s="5">
        <v>13</v>
      </c>
      <c r="D9" s="5">
        <v>2</v>
      </c>
      <c r="E9" s="5">
        <v>15</v>
      </c>
      <c r="F9" s="29">
        <f>SUM(E$4:E9)/E$3</f>
        <v>0.32151898734177214</v>
      </c>
      <c r="G9" s="5" t="s">
        <v>40</v>
      </c>
      <c r="H9" s="6" t="s">
        <v>75</v>
      </c>
    </row>
    <row r="10" spans="1:8" x14ac:dyDescent="0.25">
      <c r="A10" s="2">
        <v>7</v>
      </c>
      <c r="B10" s="5" t="s">
        <v>126</v>
      </c>
      <c r="C10" s="5">
        <v>14</v>
      </c>
      <c r="D10" s="5">
        <v>0</v>
      </c>
      <c r="E10" s="5">
        <v>14</v>
      </c>
      <c r="F10" s="29">
        <f>SUM(E$4:E10)/E$3</f>
        <v>0.35696202531645571</v>
      </c>
      <c r="G10" s="5" t="s">
        <v>40</v>
      </c>
      <c r="H10" s="6" t="s">
        <v>72</v>
      </c>
    </row>
    <row r="11" spans="1:8" x14ac:dyDescent="0.25">
      <c r="A11" s="2">
        <v>8</v>
      </c>
      <c r="B11" s="5" t="s">
        <v>129</v>
      </c>
      <c r="C11" s="5">
        <v>13</v>
      </c>
      <c r="D11" s="5">
        <v>0</v>
      </c>
      <c r="E11" s="5">
        <v>13</v>
      </c>
      <c r="F11" s="29">
        <f>SUM(E$4:E11)/E$3</f>
        <v>0.38987341772151901</v>
      </c>
      <c r="G11" s="5" t="s">
        <v>40</v>
      </c>
      <c r="H11" s="6" t="s">
        <v>72</v>
      </c>
    </row>
    <row r="12" spans="1:8" x14ac:dyDescent="0.25">
      <c r="A12" s="2">
        <v>9</v>
      </c>
      <c r="B12" s="5" t="s">
        <v>154</v>
      </c>
      <c r="C12" s="5">
        <v>12</v>
      </c>
      <c r="D12" s="5">
        <v>1</v>
      </c>
      <c r="E12" s="5">
        <v>13</v>
      </c>
      <c r="F12" s="29">
        <f>SUM(E$4:E12)/E$3</f>
        <v>0.42278481012658226</v>
      </c>
      <c r="G12" s="5" t="s">
        <v>40</v>
      </c>
      <c r="H12" s="6" t="s">
        <v>120</v>
      </c>
    </row>
    <row r="13" spans="1:8" x14ac:dyDescent="0.25">
      <c r="A13" s="2">
        <v>10</v>
      </c>
      <c r="B13" s="5" t="s">
        <v>142</v>
      </c>
      <c r="C13" s="5">
        <v>11</v>
      </c>
      <c r="D13" s="5">
        <v>1</v>
      </c>
      <c r="E13" s="5">
        <v>12</v>
      </c>
      <c r="F13" s="29">
        <f>SUM(E$4:E13)/E$3</f>
        <v>0.45316455696202529</v>
      </c>
      <c r="G13" s="5" t="s">
        <v>40</v>
      </c>
      <c r="H13" s="6" t="s">
        <v>75</v>
      </c>
    </row>
    <row r="14" spans="1:8" x14ac:dyDescent="0.25">
      <c r="A14" s="2">
        <v>11</v>
      </c>
      <c r="B14" s="5" t="s">
        <v>80</v>
      </c>
      <c r="C14" s="5">
        <v>7</v>
      </c>
      <c r="D14" s="5">
        <v>4</v>
      </c>
      <c r="E14" s="5">
        <v>11</v>
      </c>
      <c r="F14" s="29">
        <f>SUM(E$4:E14)/E$3</f>
        <v>0.48101265822784811</v>
      </c>
      <c r="G14" s="5" t="s">
        <v>40</v>
      </c>
      <c r="H14" s="6" t="s">
        <v>53</v>
      </c>
    </row>
    <row r="15" spans="1:8" x14ac:dyDescent="0.25">
      <c r="A15" s="2">
        <v>12</v>
      </c>
      <c r="B15" s="5" t="s">
        <v>44</v>
      </c>
      <c r="C15" s="5">
        <v>9</v>
      </c>
      <c r="D15" s="5">
        <v>0</v>
      </c>
      <c r="E15" s="5">
        <v>9</v>
      </c>
      <c r="F15" s="29">
        <f>SUM(E$4:E15)/E$3</f>
        <v>0.5037974683544304</v>
      </c>
      <c r="G15" s="5" t="s">
        <v>40</v>
      </c>
      <c r="H15" s="6" t="s">
        <v>41</v>
      </c>
    </row>
    <row r="16" spans="1:8" x14ac:dyDescent="0.25">
      <c r="A16" s="2">
        <v>13</v>
      </c>
      <c r="B16" s="5" t="s">
        <v>152</v>
      </c>
      <c r="C16" s="5">
        <v>9</v>
      </c>
      <c r="D16" s="5">
        <v>0</v>
      </c>
      <c r="E16" s="5">
        <v>9</v>
      </c>
      <c r="F16" s="29">
        <f>SUM(E$4:E16)/E$3</f>
        <v>0.52658227848101269</v>
      </c>
      <c r="G16" s="5" t="s">
        <v>40</v>
      </c>
      <c r="H16" s="6" t="s">
        <v>75</v>
      </c>
    </row>
    <row r="17" spans="1:8" x14ac:dyDescent="0.25">
      <c r="A17" s="2">
        <v>14</v>
      </c>
      <c r="B17" s="5" t="s">
        <v>134</v>
      </c>
      <c r="C17" s="5">
        <v>8</v>
      </c>
      <c r="D17" s="5">
        <v>0</v>
      </c>
      <c r="E17" s="5">
        <v>8</v>
      </c>
      <c r="F17" s="29">
        <f>SUM(E$4:E17)/E$3</f>
        <v>0.54683544303797471</v>
      </c>
      <c r="G17" s="5" t="s">
        <v>40</v>
      </c>
      <c r="H17" s="6" t="s">
        <v>72</v>
      </c>
    </row>
    <row r="18" spans="1:8" x14ac:dyDescent="0.25">
      <c r="A18" s="2">
        <v>15</v>
      </c>
      <c r="B18" s="5" t="s">
        <v>114</v>
      </c>
      <c r="C18" s="5">
        <v>3</v>
      </c>
      <c r="D18" s="5">
        <v>4</v>
      </c>
      <c r="E18" s="5">
        <v>7</v>
      </c>
      <c r="F18" s="29">
        <f>SUM(E$4:E18)/E$3</f>
        <v>0.56455696202531647</v>
      </c>
      <c r="G18" s="5" t="s">
        <v>115</v>
      </c>
      <c r="H18" s="6" t="s">
        <v>116</v>
      </c>
    </row>
    <row r="19" spans="1:8" x14ac:dyDescent="0.25">
      <c r="A19" s="2">
        <v>16</v>
      </c>
      <c r="B19" s="5" t="s">
        <v>145</v>
      </c>
      <c r="C19" s="5">
        <v>7</v>
      </c>
      <c r="D19" s="5">
        <v>0</v>
      </c>
      <c r="E19" s="5">
        <v>7</v>
      </c>
      <c r="F19" s="29">
        <f>SUM(E$4:E19)/E$3</f>
        <v>0.58227848101265822</v>
      </c>
      <c r="G19" s="5" t="s">
        <v>40</v>
      </c>
      <c r="H19" s="6" t="s">
        <v>75</v>
      </c>
    </row>
    <row r="20" spans="1:8" x14ac:dyDescent="0.25">
      <c r="A20" s="2">
        <v>17</v>
      </c>
      <c r="B20" s="5" t="s">
        <v>155</v>
      </c>
      <c r="C20" s="5">
        <v>7</v>
      </c>
      <c r="D20" s="5">
        <v>0</v>
      </c>
      <c r="E20" s="5">
        <v>7</v>
      </c>
      <c r="F20" s="29">
        <f>SUM(E$4:E20)/E$3</f>
        <v>0.6</v>
      </c>
      <c r="G20" s="5" t="s">
        <v>156</v>
      </c>
      <c r="H20" s="6" t="s">
        <v>157</v>
      </c>
    </row>
    <row r="21" spans="1:8" x14ac:dyDescent="0.25">
      <c r="A21" s="2">
        <v>18</v>
      </c>
      <c r="B21" s="5" t="s">
        <v>90</v>
      </c>
      <c r="C21" s="5">
        <v>6</v>
      </c>
      <c r="D21" s="5">
        <v>0</v>
      </c>
      <c r="E21" s="5">
        <v>6</v>
      </c>
      <c r="F21" s="29">
        <f>SUM(E$4:E21)/E$3</f>
        <v>0.61518987341772147</v>
      </c>
      <c r="G21" s="5" t="s">
        <v>40</v>
      </c>
      <c r="H21" s="6" t="s">
        <v>53</v>
      </c>
    </row>
    <row r="22" spans="1:8" x14ac:dyDescent="0.25">
      <c r="A22" s="2">
        <v>19</v>
      </c>
      <c r="B22" s="5" t="s">
        <v>100</v>
      </c>
      <c r="C22" s="5">
        <v>3</v>
      </c>
      <c r="D22" s="5">
        <v>3</v>
      </c>
      <c r="E22" s="5">
        <v>6</v>
      </c>
      <c r="F22" s="29">
        <f>SUM(E$4:E22)/E$3</f>
        <v>0.63037974683544307</v>
      </c>
      <c r="G22" s="5" t="s">
        <v>40</v>
      </c>
      <c r="H22" s="6" t="s">
        <v>53</v>
      </c>
    </row>
    <row r="23" spans="1:8" x14ac:dyDescent="0.25">
      <c r="A23" s="2">
        <v>20</v>
      </c>
      <c r="B23" s="5" t="s">
        <v>105</v>
      </c>
      <c r="C23" s="5">
        <v>6</v>
      </c>
      <c r="D23" s="5">
        <v>0</v>
      </c>
      <c r="E23" s="5">
        <v>6</v>
      </c>
      <c r="F23" s="29">
        <f>SUM(E$4:E23)/E$3</f>
        <v>0.64556962025316456</v>
      </c>
      <c r="G23" s="5" t="s">
        <v>40</v>
      </c>
      <c r="H23" s="6" t="s">
        <v>53</v>
      </c>
    </row>
    <row r="24" spans="1:8" x14ac:dyDescent="0.25">
      <c r="A24" s="2">
        <v>21</v>
      </c>
      <c r="B24" s="5" t="s">
        <v>47</v>
      </c>
      <c r="C24" s="5">
        <v>5</v>
      </c>
      <c r="D24" s="5">
        <v>0</v>
      </c>
      <c r="E24" s="5">
        <v>5</v>
      </c>
      <c r="F24" s="29">
        <f>SUM(E$4:E24)/E$3</f>
        <v>0.65822784810126578</v>
      </c>
      <c r="G24" s="5" t="s">
        <v>40</v>
      </c>
      <c r="H24" s="6" t="s">
        <v>41</v>
      </c>
    </row>
    <row r="25" spans="1:8" x14ac:dyDescent="0.25">
      <c r="A25" s="2">
        <v>22</v>
      </c>
      <c r="B25" s="5" t="s">
        <v>84</v>
      </c>
      <c r="C25" s="5">
        <v>3</v>
      </c>
      <c r="D25" s="5">
        <v>2</v>
      </c>
      <c r="E25" s="5">
        <v>5</v>
      </c>
      <c r="F25" s="29">
        <f>SUM(E$4:E25)/E$3</f>
        <v>0.67088607594936711</v>
      </c>
      <c r="G25" s="5" t="s">
        <v>40</v>
      </c>
      <c r="H25" s="6" t="s">
        <v>53</v>
      </c>
    </row>
    <row r="26" spans="1:8" x14ac:dyDescent="0.25">
      <c r="A26" s="2">
        <v>23</v>
      </c>
      <c r="B26" s="5" t="s">
        <v>92</v>
      </c>
      <c r="C26" s="5">
        <v>5</v>
      </c>
      <c r="D26" s="5">
        <v>0</v>
      </c>
      <c r="E26" s="5">
        <v>5</v>
      </c>
      <c r="F26" s="29">
        <f>SUM(E$4:E26)/E$3</f>
        <v>0.68354430379746833</v>
      </c>
      <c r="G26" s="5" t="s">
        <v>40</v>
      </c>
      <c r="H26" s="6" t="s">
        <v>93</v>
      </c>
    </row>
    <row r="27" spans="1:8" x14ac:dyDescent="0.25">
      <c r="A27" s="2">
        <v>24</v>
      </c>
      <c r="B27" s="5" t="s">
        <v>118</v>
      </c>
      <c r="C27" s="5">
        <v>5</v>
      </c>
      <c r="D27" s="5">
        <v>0</v>
      </c>
      <c r="E27" s="5">
        <v>5</v>
      </c>
      <c r="F27" s="29">
        <f>SUM(E$4:E27)/E$3</f>
        <v>0.69620253164556967</v>
      </c>
      <c r="G27" s="5" t="s">
        <v>115</v>
      </c>
      <c r="H27" s="6" t="s">
        <v>116</v>
      </c>
    </row>
    <row r="28" spans="1:8" x14ac:dyDescent="0.25">
      <c r="A28" s="2">
        <v>25</v>
      </c>
      <c r="B28" s="5" t="s">
        <v>128</v>
      </c>
      <c r="C28" s="5">
        <v>5</v>
      </c>
      <c r="D28" s="5">
        <v>0</v>
      </c>
      <c r="E28" s="5">
        <v>5</v>
      </c>
      <c r="F28" s="29">
        <f>SUM(E$4:E28)/E$3</f>
        <v>0.70886075949367089</v>
      </c>
      <c r="G28" s="5" t="s">
        <v>40</v>
      </c>
      <c r="H28" s="6" t="s">
        <v>72</v>
      </c>
    </row>
    <row r="29" spans="1:8" x14ac:dyDescent="0.25">
      <c r="A29" s="2">
        <v>26</v>
      </c>
      <c r="B29" s="5" t="s">
        <v>42</v>
      </c>
      <c r="C29" s="5">
        <v>3</v>
      </c>
      <c r="D29" s="5">
        <v>1</v>
      </c>
      <c r="E29" s="5">
        <v>4</v>
      </c>
      <c r="F29" s="29">
        <f>SUM(E$4:E29)/E$3</f>
        <v>0.71898734177215184</v>
      </c>
      <c r="G29" s="5" t="s">
        <v>40</v>
      </c>
      <c r="H29" s="6" t="s">
        <v>41</v>
      </c>
    </row>
    <row r="30" spans="1:8" x14ac:dyDescent="0.25">
      <c r="A30" s="2">
        <v>27</v>
      </c>
      <c r="B30" s="5" t="s">
        <v>79</v>
      </c>
      <c r="C30" s="5">
        <v>3</v>
      </c>
      <c r="D30" s="5">
        <v>1</v>
      </c>
      <c r="E30" s="5">
        <v>4</v>
      </c>
      <c r="F30" s="29">
        <f>SUM(E$4:E30)/E$3</f>
        <v>0.72911392405063291</v>
      </c>
      <c r="G30" s="5" t="s">
        <v>40</v>
      </c>
      <c r="H30" s="6" t="s">
        <v>53</v>
      </c>
    </row>
    <row r="31" spans="1:8" x14ac:dyDescent="0.25">
      <c r="A31" s="2">
        <v>28</v>
      </c>
      <c r="B31" s="5" t="s">
        <v>106</v>
      </c>
      <c r="C31" s="5">
        <v>1</v>
      </c>
      <c r="D31" s="5">
        <v>3</v>
      </c>
      <c r="E31" s="5">
        <v>4</v>
      </c>
      <c r="F31" s="29">
        <f>SUM(E$4:E31)/E$3</f>
        <v>0.73924050632911398</v>
      </c>
      <c r="G31" s="5" t="s">
        <v>40</v>
      </c>
      <c r="H31" s="6" t="s">
        <v>53</v>
      </c>
    </row>
    <row r="32" spans="1:8" x14ac:dyDescent="0.25">
      <c r="A32" s="2">
        <v>29</v>
      </c>
      <c r="B32" s="5" t="s">
        <v>131</v>
      </c>
      <c r="C32" s="5">
        <v>4</v>
      </c>
      <c r="D32" s="5">
        <v>0</v>
      </c>
      <c r="E32" s="5">
        <v>4</v>
      </c>
      <c r="F32" s="29">
        <f>SUM(E$4:E32)/E$3</f>
        <v>0.74936708860759493</v>
      </c>
      <c r="G32" s="5" t="s">
        <v>40</v>
      </c>
      <c r="H32" s="6" t="s">
        <v>72</v>
      </c>
    </row>
    <row r="33" spans="1:8" x14ac:dyDescent="0.25">
      <c r="A33" s="2">
        <v>30</v>
      </c>
      <c r="B33" s="5" t="s">
        <v>135</v>
      </c>
      <c r="C33" s="5">
        <v>4</v>
      </c>
      <c r="D33" s="5">
        <v>0</v>
      </c>
      <c r="E33" s="5">
        <v>4</v>
      </c>
      <c r="F33" s="29">
        <f>SUM(E$4:E33)/E$3</f>
        <v>0.759493670886076</v>
      </c>
      <c r="G33" s="5" t="s">
        <v>40</v>
      </c>
      <c r="H33" s="6" t="s">
        <v>72</v>
      </c>
    </row>
    <row r="34" spans="1:8" x14ac:dyDescent="0.25">
      <c r="A34" s="2">
        <v>31</v>
      </c>
      <c r="B34" s="5" t="s">
        <v>52</v>
      </c>
      <c r="C34" s="5">
        <v>1</v>
      </c>
      <c r="D34" s="5">
        <v>2</v>
      </c>
      <c r="E34" s="5">
        <v>3</v>
      </c>
      <c r="F34" s="29">
        <f>SUM(E$4:E34)/E$3</f>
        <v>0.76708860759493669</v>
      </c>
      <c r="G34" s="5" t="s">
        <v>40</v>
      </c>
      <c r="H34" s="6" t="s">
        <v>53</v>
      </c>
    </row>
    <row r="35" spans="1:8" x14ac:dyDescent="0.25">
      <c r="A35" s="2">
        <v>32</v>
      </c>
      <c r="B35" s="5" t="s">
        <v>71</v>
      </c>
      <c r="C35" s="5">
        <v>3</v>
      </c>
      <c r="D35" s="5">
        <v>0</v>
      </c>
      <c r="E35" s="5">
        <v>3</v>
      </c>
      <c r="F35" s="29">
        <f>SUM(E$4:E35)/E$3</f>
        <v>0.77468354430379749</v>
      </c>
      <c r="G35" s="5" t="s">
        <v>40</v>
      </c>
      <c r="H35" s="6" t="s">
        <v>72</v>
      </c>
    </row>
    <row r="36" spans="1:8" x14ac:dyDescent="0.25">
      <c r="A36" s="2">
        <v>33</v>
      </c>
      <c r="B36" s="5" t="s">
        <v>76</v>
      </c>
      <c r="C36" s="5">
        <v>3</v>
      </c>
      <c r="D36" s="5">
        <v>0</v>
      </c>
      <c r="E36" s="5">
        <v>3</v>
      </c>
      <c r="F36" s="29">
        <f>SUM(E$4:E36)/E$3</f>
        <v>0.78227848101265818</v>
      </c>
      <c r="G36" s="5" t="s">
        <v>40</v>
      </c>
      <c r="H36" s="6" t="s">
        <v>75</v>
      </c>
    </row>
    <row r="37" spans="1:8" x14ac:dyDescent="0.25">
      <c r="A37" s="2">
        <v>34</v>
      </c>
      <c r="B37" s="5" t="s">
        <v>107</v>
      </c>
      <c r="C37" s="5">
        <v>3</v>
      </c>
      <c r="D37" s="5">
        <v>0</v>
      </c>
      <c r="E37" s="5">
        <v>3</v>
      </c>
      <c r="F37" s="29">
        <f>SUM(E$4:E37)/E$3</f>
        <v>0.78987341772151898</v>
      </c>
      <c r="G37" s="5" t="s">
        <v>40</v>
      </c>
      <c r="H37" s="6" t="s">
        <v>53</v>
      </c>
    </row>
    <row r="38" spans="1:8" x14ac:dyDescent="0.25">
      <c r="A38" s="2">
        <v>35</v>
      </c>
      <c r="B38" s="5" t="s">
        <v>113</v>
      </c>
      <c r="C38" s="5">
        <v>2</v>
      </c>
      <c r="D38" s="5">
        <v>1</v>
      </c>
      <c r="E38" s="5">
        <v>3</v>
      </c>
      <c r="F38" s="29">
        <f>SUM(E$4:E38)/E$3</f>
        <v>0.79746835443037978</v>
      </c>
      <c r="G38" s="5" t="s">
        <v>40</v>
      </c>
      <c r="H38" s="6" t="s">
        <v>53</v>
      </c>
    </row>
    <row r="39" spans="1:8" x14ac:dyDescent="0.25">
      <c r="A39" s="2">
        <v>36</v>
      </c>
      <c r="B39" s="5" t="s">
        <v>149</v>
      </c>
      <c r="C39" s="5">
        <v>3</v>
      </c>
      <c r="D39" s="5">
        <v>0</v>
      </c>
      <c r="E39" s="5">
        <v>3</v>
      </c>
      <c r="F39" s="29">
        <f>SUM(E$4:E39)/E$3</f>
        <v>0.80506329113924047</v>
      </c>
      <c r="G39" s="5" t="s">
        <v>40</v>
      </c>
      <c r="H39" s="6" t="s">
        <v>75</v>
      </c>
    </row>
    <row r="40" spans="1:8" x14ac:dyDescent="0.25">
      <c r="A40" s="2">
        <v>37</v>
      </c>
      <c r="B40" s="5" t="s">
        <v>153</v>
      </c>
      <c r="C40" s="5">
        <v>3</v>
      </c>
      <c r="D40" s="5">
        <v>0</v>
      </c>
      <c r="E40" s="5">
        <v>3</v>
      </c>
      <c r="F40" s="29">
        <f>SUM(E$4:E40)/E$3</f>
        <v>0.81265822784810127</v>
      </c>
      <c r="G40" s="5" t="s">
        <v>40</v>
      </c>
      <c r="H40" s="6" t="s">
        <v>75</v>
      </c>
    </row>
    <row r="41" spans="1:8" x14ac:dyDescent="0.25">
      <c r="A41" s="2">
        <v>38</v>
      </c>
      <c r="B41" s="5" t="s">
        <v>59</v>
      </c>
      <c r="C41" s="5">
        <v>1</v>
      </c>
      <c r="D41" s="5">
        <v>1</v>
      </c>
      <c r="E41" s="5">
        <v>2</v>
      </c>
      <c r="F41" s="29">
        <f>SUM(E$4:E41)/E$3</f>
        <v>0.8177215189873418</v>
      </c>
      <c r="G41" s="5" t="s">
        <v>60</v>
      </c>
      <c r="H41" s="6" t="s">
        <v>61</v>
      </c>
    </row>
    <row r="42" spans="1:8" x14ac:dyDescent="0.25">
      <c r="A42" s="2">
        <v>39</v>
      </c>
      <c r="B42" s="5" t="s">
        <v>62</v>
      </c>
      <c r="C42" s="5">
        <v>2</v>
      </c>
      <c r="D42" s="5">
        <v>0</v>
      </c>
      <c r="E42" s="5">
        <v>2</v>
      </c>
      <c r="F42" s="29">
        <f>SUM(E$4:E42)/E$3</f>
        <v>0.82278481012658233</v>
      </c>
      <c r="G42" s="5" t="s">
        <v>63</v>
      </c>
      <c r="H42" s="6" t="s">
        <v>64</v>
      </c>
    </row>
    <row r="43" spans="1:8" x14ac:dyDescent="0.25">
      <c r="A43" s="2">
        <v>40</v>
      </c>
      <c r="B43" s="5" t="s">
        <v>81</v>
      </c>
      <c r="C43" s="5">
        <v>2</v>
      </c>
      <c r="D43" s="5">
        <v>0</v>
      </c>
      <c r="E43" s="5">
        <v>2</v>
      </c>
      <c r="F43" s="29">
        <f>SUM(E$4:E43)/E$3</f>
        <v>0.82784810126582276</v>
      </c>
      <c r="G43" s="5" t="s">
        <v>40</v>
      </c>
      <c r="H43" s="6" t="s">
        <v>53</v>
      </c>
    </row>
    <row r="44" spans="1:8" x14ac:dyDescent="0.25">
      <c r="A44" s="2">
        <v>41</v>
      </c>
      <c r="B44" s="5" t="s">
        <v>83</v>
      </c>
      <c r="C44" s="5">
        <v>2</v>
      </c>
      <c r="D44" s="5">
        <v>0</v>
      </c>
      <c r="E44" s="5">
        <v>2</v>
      </c>
      <c r="F44" s="29">
        <f>SUM(E$4:E44)/E$3</f>
        <v>0.83291139240506329</v>
      </c>
      <c r="G44" s="5" t="s">
        <v>40</v>
      </c>
      <c r="H44" s="6" t="s">
        <v>53</v>
      </c>
    </row>
    <row r="45" spans="1:8" x14ac:dyDescent="0.25">
      <c r="A45" s="2">
        <v>42</v>
      </c>
      <c r="B45" s="5" t="s">
        <v>87</v>
      </c>
      <c r="C45" s="5">
        <v>2</v>
      </c>
      <c r="D45" s="5">
        <v>0</v>
      </c>
      <c r="E45" s="5">
        <v>2</v>
      </c>
      <c r="F45" s="29">
        <f>SUM(E$4:E45)/E$3</f>
        <v>0.83797468354430382</v>
      </c>
      <c r="G45" s="5" t="s">
        <v>40</v>
      </c>
      <c r="H45" s="6" t="s">
        <v>53</v>
      </c>
    </row>
    <row r="46" spans="1:8" x14ac:dyDescent="0.25">
      <c r="A46" s="2">
        <v>43</v>
      </c>
      <c r="B46" s="5" t="s">
        <v>89</v>
      </c>
      <c r="C46" s="5">
        <v>2</v>
      </c>
      <c r="D46" s="5">
        <v>0</v>
      </c>
      <c r="E46" s="5">
        <v>2</v>
      </c>
      <c r="F46" s="29">
        <f>SUM(E$4:E46)/E$3</f>
        <v>0.84303797468354436</v>
      </c>
      <c r="G46" s="5" t="s">
        <v>40</v>
      </c>
      <c r="H46" s="6" t="s">
        <v>53</v>
      </c>
    </row>
    <row r="47" spans="1:8" x14ac:dyDescent="0.25">
      <c r="A47" s="2">
        <v>44</v>
      </c>
      <c r="B47" s="5" t="s">
        <v>95</v>
      </c>
      <c r="C47" s="5">
        <v>2</v>
      </c>
      <c r="D47" s="5">
        <v>0</v>
      </c>
      <c r="E47" s="5">
        <v>2</v>
      </c>
      <c r="F47" s="29">
        <f>SUM(E$4:E47)/E$3</f>
        <v>0.84810126582278478</v>
      </c>
      <c r="G47" s="5" t="s">
        <v>40</v>
      </c>
      <c r="H47" s="6" t="s">
        <v>53</v>
      </c>
    </row>
    <row r="48" spans="1:8" x14ac:dyDescent="0.25">
      <c r="A48" s="2">
        <v>45</v>
      </c>
      <c r="B48" s="5" t="s">
        <v>96</v>
      </c>
      <c r="C48" s="5">
        <v>2</v>
      </c>
      <c r="D48" s="5">
        <v>0</v>
      </c>
      <c r="E48" s="5">
        <v>2</v>
      </c>
      <c r="F48" s="29">
        <f>SUM(E$4:E48)/E$3</f>
        <v>0.85316455696202531</v>
      </c>
      <c r="G48" s="5" t="s">
        <v>40</v>
      </c>
      <c r="H48" s="6" t="s">
        <v>53</v>
      </c>
    </row>
    <row r="49" spans="1:8" x14ac:dyDescent="0.25">
      <c r="A49" s="2">
        <v>46</v>
      </c>
      <c r="B49" s="5" t="s">
        <v>101</v>
      </c>
      <c r="C49" s="5">
        <v>1</v>
      </c>
      <c r="D49" s="5">
        <v>1</v>
      </c>
      <c r="E49" s="5">
        <v>2</v>
      </c>
      <c r="F49" s="29">
        <f>SUM(E$4:E49)/E$3</f>
        <v>0.85822784810126584</v>
      </c>
      <c r="G49" s="5" t="s">
        <v>40</v>
      </c>
      <c r="H49" s="6" t="s">
        <v>53</v>
      </c>
    </row>
    <row r="50" spans="1:8" x14ac:dyDescent="0.25">
      <c r="A50" s="2">
        <v>47</v>
      </c>
      <c r="B50" s="5" t="s">
        <v>103</v>
      </c>
      <c r="C50" s="5">
        <v>1</v>
      </c>
      <c r="D50" s="5">
        <v>1</v>
      </c>
      <c r="E50" s="5">
        <v>2</v>
      </c>
      <c r="F50" s="29">
        <f>SUM(E$4:E50)/E$3</f>
        <v>0.86329113924050638</v>
      </c>
      <c r="G50" s="5" t="s">
        <v>40</v>
      </c>
      <c r="H50" s="6" t="s">
        <v>53</v>
      </c>
    </row>
    <row r="51" spans="1:8" x14ac:dyDescent="0.25">
      <c r="A51" s="2">
        <v>48</v>
      </c>
      <c r="B51" s="5" t="s">
        <v>111</v>
      </c>
      <c r="C51" s="5">
        <v>0</v>
      </c>
      <c r="D51" s="5">
        <v>2</v>
      </c>
      <c r="E51" s="5">
        <v>2</v>
      </c>
      <c r="F51" s="29">
        <f>SUM(E$4:E51)/E$3</f>
        <v>0.8683544303797468</v>
      </c>
      <c r="G51" s="5" t="s">
        <v>40</v>
      </c>
      <c r="H51" s="6" t="s">
        <v>53</v>
      </c>
    </row>
    <row r="52" spans="1:8" x14ac:dyDescent="0.25">
      <c r="A52" s="2">
        <v>49</v>
      </c>
      <c r="B52" s="5" t="s">
        <v>112</v>
      </c>
      <c r="C52" s="5">
        <v>1</v>
      </c>
      <c r="D52" s="5">
        <v>1</v>
      </c>
      <c r="E52" s="5">
        <v>2</v>
      </c>
      <c r="F52" s="29">
        <f>SUM(E$4:E52)/E$3</f>
        <v>0.87341772151898733</v>
      </c>
      <c r="G52" s="5" t="s">
        <v>40</v>
      </c>
      <c r="H52" s="6" t="s">
        <v>53</v>
      </c>
    </row>
    <row r="53" spans="1:8" x14ac:dyDescent="0.25">
      <c r="A53" s="2">
        <v>50</v>
      </c>
      <c r="B53" s="5" t="s">
        <v>117</v>
      </c>
      <c r="C53" s="5">
        <v>2</v>
      </c>
      <c r="D53" s="5">
        <v>0</v>
      </c>
      <c r="E53" s="5">
        <v>2</v>
      </c>
      <c r="F53" s="29">
        <f>SUM(E$4:E53)/E$3</f>
        <v>0.87848101265822787</v>
      </c>
      <c r="G53" s="5" t="s">
        <v>115</v>
      </c>
      <c r="H53" s="6" t="s">
        <v>116</v>
      </c>
    </row>
    <row r="54" spans="1:8" x14ac:dyDescent="0.25">
      <c r="A54" s="2">
        <v>51</v>
      </c>
      <c r="B54" s="5" t="s">
        <v>121</v>
      </c>
      <c r="C54" s="5">
        <v>2</v>
      </c>
      <c r="D54" s="5">
        <v>0</v>
      </c>
      <c r="E54" s="5">
        <v>2</v>
      </c>
      <c r="F54" s="29">
        <f>SUM(E$4:E54)/E$3</f>
        <v>0.8835443037974684</v>
      </c>
      <c r="G54" s="5" t="s">
        <v>40</v>
      </c>
      <c r="H54" s="6" t="s">
        <v>120</v>
      </c>
    </row>
    <row r="55" spans="1:8" x14ac:dyDescent="0.25">
      <c r="A55" s="2">
        <v>52</v>
      </c>
      <c r="B55" s="5" t="s">
        <v>127</v>
      </c>
      <c r="C55" s="5">
        <v>2</v>
      </c>
      <c r="D55" s="5">
        <v>0</v>
      </c>
      <c r="E55" s="5">
        <v>2</v>
      </c>
      <c r="F55" s="29">
        <f>SUM(E$4:E55)/E$3</f>
        <v>0.88860759493670882</v>
      </c>
      <c r="G55" s="5" t="s">
        <v>40</v>
      </c>
      <c r="H55" s="6" t="s">
        <v>72</v>
      </c>
    </row>
    <row r="56" spans="1:8" x14ac:dyDescent="0.25">
      <c r="A56" s="2">
        <v>53</v>
      </c>
      <c r="B56" s="5" t="s">
        <v>130</v>
      </c>
      <c r="C56" s="5">
        <v>1</v>
      </c>
      <c r="D56" s="5">
        <v>1</v>
      </c>
      <c r="E56" s="5">
        <v>2</v>
      </c>
      <c r="F56" s="29">
        <f>SUM(E$4:E56)/E$3</f>
        <v>0.89367088607594936</v>
      </c>
      <c r="G56" s="5" t="s">
        <v>40</v>
      </c>
      <c r="H56" s="6" t="s">
        <v>72</v>
      </c>
    </row>
    <row r="57" spans="1:8" x14ac:dyDescent="0.25">
      <c r="A57" s="2">
        <v>54</v>
      </c>
      <c r="B57" s="5" t="s">
        <v>147</v>
      </c>
      <c r="C57" s="5">
        <v>0</v>
      </c>
      <c r="D57" s="5">
        <v>2</v>
      </c>
      <c r="E57" s="5">
        <v>2</v>
      </c>
      <c r="F57" s="29">
        <f>SUM(E$4:E57)/E$3</f>
        <v>0.89873417721518989</v>
      </c>
      <c r="G57" s="5" t="s">
        <v>40</v>
      </c>
      <c r="H57" s="6" t="s">
        <v>75</v>
      </c>
    </row>
    <row r="58" spans="1:8" x14ac:dyDescent="0.25">
      <c r="A58" s="2">
        <v>55</v>
      </c>
      <c r="B58" s="5" t="s">
        <v>39</v>
      </c>
      <c r="C58" s="5">
        <v>1</v>
      </c>
      <c r="D58" s="5">
        <v>0</v>
      </c>
      <c r="E58" s="5">
        <v>1</v>
      </c>
      <c r="F58" s="29">
        <f>SUM(E$4:E58)/E$3</f>
        <v>0.90126582278481016</v>
      </c>
      <c r="G58" s="5" t="s">
        <v>40</v>
      </c>
      <c r="H58" s="6" t="s">
        <v>41</v>
      </c>
    </row>
    <row r="59" spans="1:8" x14ac:dyDescent="0.25">
      <c r="A59" s="2">
        <v>56</v>
      </c>
      <c r="B59" s="5" t="s">
        <v>45</v>
      </c>
      <c r="C59" s="5">
        <v>1</v>
      </c>
      <c r="D59" s="5">
        <v>0</v>
      </c>
      <c r="E59" s="5">
        <v>1</v>
      </c>
      <c r="F59" s="29">
        <f>SUM(E$4:E59)/E$3</f>
        <v>0.90379746835443042</v>
      </c>
      <c r="G59" s="5" t="s">
        <v>40</v>
      </c>
      <c r="H59" s="6" t="s">
        <v>41</v>
      </c>
    </row>
    <row r="60" spans="1:8" x14ac:dyDescent="0.25">
      <c r="A60" s="2">
        <v>57</v>
      </c>
      <c r="B60" s="5" t="s">
        <v>46</v>
      </c>
      <c r="C60" s="5">
        <v>1</v>
      </c>
      <c r="D60" s="5">
        <v>0</v>
      </c>
      <c r="E60" s="5">
        <v>1</v>
      </c>
      <c r="F60" s="29">
        <f>SUM(E$4:E60)/E$3</f>
        <v>0.90632911392405058</v>
      </c>
      <c r="G60" s="5" t="s">
        <v>40</v>
      </c>
      <c r="H60" s="6" t="s">
        <v>41</v>
      </c>
    </row>
    <row r="61" spans="1:8" x14ac:dyDescent="0.25">
      <c r="A61" s="2">
        <v>58</v>
      </c>
      <c r="B61" s="5" t="s">
        <v>48</v>
      </c>
      <c r="C61" s="5">
        <v>1</v>
      </c>
      <c r="D61" s="5">
        <v>0</v>
      </c>
      <c r="E61" s="5">
        <v>1</v>
      </c>
      <c r="F61" s="29">
        <f>SUM(E$4:E61)/E$3</f>
        <v>0.90886075949367084</v>
      </c>
      <c r="G61" s="5" t="s">
        <v>40</v>
      </c>
      <c r="H61" s="6" t="s">
        <v>49</v>
      </c>
    </row>
    <row r="62" spans="1:8" x14ac:dyDescent="0.25">
      <c r="A62" s="2">
        <v>59</v>
      </c>
      <c r="B62" s="5" t="s">
        <v>50</v>
      </c>
      <c r="C62" s="5">
        <v>1</v>
      </c>
      <c r="D62" s="5">
        <v>0</v>
      </c>
      <c r="E62" s="5">
        <v>1</v>
      </c>
      <c r="F62" s="29">
        <f>SUM(E$4:E62)/E$3</f>
        <v>0.91139240506329111</v>
      </c>
      <c r="G62" s="5" t="s">
        <v>40</v>
      </c>
      <c r="H62" s="6" t="s">
        <v>49</v>
      </c>
    </row>
    <row r="63" spans="1:8" x14ac:dyDescent="0.25">
      <c r="A63" s="2">
        <v>60</v>
      </c>
      <c r="B63" s="5" t="s">
        <v>51</v>
      </c>
      <c r="C63" s="5">
        <v>1</v>
      </c>
      <c r="D63" s="5">
        <v>0</v>
      </c>
      <c r="E63" s="5">
        <v>1</v>
      </c>
      <c r="F63" s="29">
        <f>SUM(E$4:E63)/E$3</f>
        <v>0.91392405063291138</v>
      </c>
      <c r="G63" s="5" t="s">
        <v>40</v>
      </c>
      <c r="H63" s="6" t="s">
        <v>49</v>
      </c>
    </row>
    <row r="64" spans="1:8" x14ac:dyDescent="0.25">
      <c r="A64" s="2">
        <v>61</v>
      </c>
      <c r="B64" s="5" t="s">
        <v>54</v>
      </c>
      <c r="C64" s="5">
        <v>1</v>
      </c>
      <c r="D64" s="5">
        <v>0</v>
      </c>
      <c r="E64" s="5">
        <v>1</v>
      </c>
      <c r="F64" s="29">
        <f>SUM(E$4:E64)/E$3</f>
        <v>0.91645569620253164</v>
      </c>
      <c r="G64" s="5" t="s">
        <v>40</v>
      </c>
      <c r="H64" s="6" t="s">
        <v>53</v>
      </c>
    </row>
    <row r="65" spans="1:8" x14ac:dyDescent="0.25">
      <c r="A65" s="2">
        <v>62</v>
      </c>
      <c r="B65" s="5" t="s">
        <v>55</v>
      </c>
      <c r="C65" s="5">
        <v>0</v>
      </c>
      <c r="D65" s="5">
        <v>1</v>
      </c>
      <c r="E65" s="5">
        <v>1</v>
      </c>
      <c r="F65" s="29">
        <f>SUM(E$4:E65)/E$3</f>
        <v>0.91898734177215191</v>
      </c>
      <c r="G65" s="5" t="s">
        <v>40</v>
      </c>
      <c r="H65" s="6" t="s">
        <v>56</v>
      </c>
    </row>
    <row r="66" spans="1:8" x14ac:dyDescent="0.25">
      <c r="A66" s="2">
        <v>63</v>
      </c>
      <c r="B66" s="5" t="s">
        <v>57</v>
      </c>
      <c r="C66" s="5">
        <v>0</v>
      </c>
      <c r="D66" s="5">
        <v>1</v>
      </c>
      <c r="E66" s="5">
        <v>1</v>
      </c>
      <c r="F66" s="29">
        <f>SUM(E$4:E66)/E$3</f>
        <v>0.92151898734177218</v>
      </c>
      <c r="G66" s="5" t="s">
        <v>58</v>
      </c>
      <c r="H66" s="6" t="s">
        <v>58</v>
      </c>
    </row>
    <row r="67" spans="1:8" x14ac:dyDescent="0.25">
      <c r="A67" s="2">
        <v>64</v>
      </c>
      <c r="B67" s="5" t="s">
        <v>65</v>
      </c>
      <c r="C67" s="5">
        <v>1</v>
      </c>
      <c r="D67" s="5">
        <v>0</v>
      </c>
      <c r="E67" s="5">
        <v>1</v>
      </c>
      <c r="F67" s="29">
        <f>SUM(E$4:E67)/E$3</f>
        <v>0.92405063291139244</v>
      </c>
      <c r="G67" s="5" t="s">
        <v>66</v>
      </c>
      <c r="H67" s="6" t="s">
        <v>67</v>
      </c>
    </row>
    <row r="68" spans="1:8" x14ac:dyDescent="0.25">
      <c r="A68" s="2">
        <v>65</v>
      </c>
      <c r="B68" s="5" t="s">
        <v>68</v>
      </c>
      <c r="C68" s="5">
        <v>1</v>
      </c>
      <c r="D68" s="5">
        <v>0</v>
      </c>
      <c r="E68" s="5">
        <v>1</v>
      </c>
      <c r="F68" s="29">
        <f>SUM(E$4:E68)/E$3</f>
        <v>0.92658227848101271</v>
      </c>
      <c r="G68" s="5" t="s">
        <v>69</v>
      </c>
      <c r="H68" s="6" t="s">
        <v>70</v>
      </c>
    </row>
    <row r="69" spans="1:8" x14ac:dyDescent="0.25">
      <c r="A69" s="2">
        <v>66</v>
      </c>
      <c r="B69" s="5" t="s">
        <v>73</v>
      </c>
      <c r="C69" s="5">
        <v>0</v>
      </c>
      <c r="D69" s="5">
        <v>1</v>
      </c>
      <c r="E69" s="5">
        <v>1</v>
      </c>
      <c r="F69" s="29">
        <f>SUM(E$4:E69)/E$3</f>
        <v>0.92911392405063287</v>
      </c>
      <c r="G69" s="5" t="s">
        <v>40</v>
      </c>
      <c r="H69" s="6" t="s">
        <v>53</v>
      </c>
    </row>
    <row r="70" spans="1:8" x14ac:dyDescent="0.25">
      <c r="A70" s="2">
        <v>67</v>
      </c>
      <c r="B70" s="5" t="s">
        <v>82</v>
      </c>
      <c r="C70" s="5">
        <v>0</v>
      </c>
      <c r="D70" s="5">
        <v>1</v>
      </c>
      <c r="E70" s="5">
        <v>1</v>
      </c>
      <c r="F70" s="29">
        <f>SUM(E$4:E70)/E$3</f>
        <v>0.93164556962025313</v>
      </c>
      <c r="G70" s="5" t="s">
        <v>40</v>
      </c>
      <c r="H70" s="6" t="s">
        <v>53</v>
      </c>
    </row>
    <row r="71" spans="1:8" x14ac:dyDescent="0.25">
      <c r="A71" s="2">
        <v>68</v>
      </c>
      <c r="B71" s="5" t="s">
        <v>85</v>
      </c>
      <c r="C71" s="5">
        <v>1</v>
      </c>
      <c r="D71" s="5">
        <v>0</v>
      </c>
      <c r="E71" s="5">
        <v>1</v>
      </c>
      <c r="F71" s="29">
        <f>SUM(E$4:E71)/E$3</f>
        <v>0.9341772151898734</v>
      </c>
      <c r="G71" s="5" t="s">
        <v>40</v>
      </c>
      <c r="H71" s="6" t="s">
        <v>86</v>
      </c>
    </row>
    <row r="72" spans="1:8" x14ac:dyDescent="0.25">
      <c r="A72" s="2">
        <v>69</v>
      </c>
      <c r="B72" s="5" t="s">
        <v>88</v>
      </c>
      <c r="C72" s="5">
        <v>1</v>
      </c>
      <c r="D72" s="5">
        <v>0</v>
      </c>
      <c r="E72" s="5">
        <v>1</v>
      </c>
      <c r="F72" s="29">
        <f>SUM(E$4:E72)/E$3</f>
        <v>0.93670886075949367</v>
      </c>
      <c r="G72" s="5" t="s">
        <v>40</v>
      </c>
      <c r="H72" s="6" t="s">
        <v>53</v>
      </c>
    </row>
    <row r="73" spans="1:8" x14ac:dyDescent="0.25">
      <c r="A73" s="2">
        <v>70</v>
      </c>
      <c r="B73" s="5" t="s">
        <v>91</v>
      </c>
      <c r="C73" s="5">
        <v>1</v>
      </c>
      <c r="D73" s="5">
        <v>0</v>
      </c>
      <c r="E73" s="5">
        <v>1</v>
      </c>
      <c r="F73" s="29">
        <f>SUM(E$4:E73)/E$3</f>
        <v>0.93924050632911393</v>
      </c>
      <c r="G73" s="5" t="s">
        <v>40</v>
      </c>
      <c r="H73" s="6" t="s">
        <v>53</v>
      </c>
    </row>
    <row r="74" spans="1:8" x14ac:dyDescent="0.25">
      <c r="A74" s="2">
        <v>71</v>
      </c>
      <c r="B74" s="5" t="s">
        <v>94</v>
      </c>
      <c r="C74" s="5">
        <v>1</v>
      </c>
      <c r="D74" s="5">
        <v>0</v>
      </c>
      <c r="E74" s="5">
        <v>1</v>
      </c>
      <c r="F74" s="29">
        <f>SUM(E$4:E74)/E$3</f>
        <v>0.9417721518987342</v>
      </c>
      <c r="G74" s="5" t="s">
        <v>40</v>
      </c>
      <c r="H74" s="6" t="s">
        <v>53</v>
      </c>
    </row>
    <row r="75" spans="1:8" x14ac:dyDescent="0.25">
      <c r="A75" s="2">
        <v>72</v>
      </c>
      <c r="B75" s="5" t="s">
        <v>97</v>
      </c>
      <c r="C75" s="5">
        <v>1</v>
      </c>
      <c r="D75" s="5">
        <v>0</v>
      </c>
      <c r="E75" s="5">
        <v>1</v>
      </c>
      <c r="F75" s="29">
        <f>SUM(E$4:E75)/E$3</f>
        <v>0.94430379746835447</v>
      </c>
      <c r="G75" s="5" t="s">
        <v>40</v>
      </c>
      <c r="H75" s="6" t="s">
        <v>53</v>
      </c>
    </row>
    <row r="76" spans="1:8" x14ac:dyDescent="0.25">
      <c r="A76" s="2">
        <v>73</v>
      </c>
      <c r="B76" s="5" t="s">
        <v>98</v>
      </c>
      <c r="C76" s="5">
        <v>1</v>
      </c>
      <c r="D76" s="5">
        <v>0</v>
      </c>
      <c r="E76" s="5">
        <v>1</v>
      </c>
      <c r="F76" s="29">
        <f>SUM(E$4:E76)/E$3</f>
        <v>0.94683544303797473</v>
      </c>
      <c r="G76" s="5" t="s">
        <v>40</v>
      </c>
      <c r="H76" s="6" t="s">
        <v>53</v>
      </c>
    </row>
    <row r="77" spans="1:8" x14ac:dyDescent="0.25">
      <c r="A77" s="2">
        <v>74</v>
      </c>
      <c r="B77" s="5" t="s">
        <v>99</v>
      </c>
      <c r="C77" s="5">
        <v>1</v>
      </c>
      <c r="D77" s="5">
        <v>0</v>
      </c>
      <c r="E77" s="5">
        <v>1</v>
      </c>
      <c r="F77" s="29">
        <f>SUM(E$4:E77)/E$3</f>
        <v>0.94936708860759489</v>
      </c>
      <c r="G77" s="5" t="s">
        <v>40</v>
      </c>
      <c r="H77" s="6" t="s">
        <v>53</v>
      </c>
    </row>
    <row r="78" spans="1:8" x14ac:dyDescent="0.25">
      <c r="A78" s="2">
        <v>75</v>
      </c>
      <c r="B78" s="5" t="s">
        <v>102</v>
      </c>
      <c r="C78" s="5">
        <v>0</v>
      </c>
      <c r="D78" s="5">
        <v>1</v>
      </c>
      <c r="E78" s="5">
        <v>1</v>
      </c>
      <c r="F78" s="29">
        <f>SUM(E$4:E78)/E$3</f>
        <v>0.95189873417721516</v>
      </c>
      <c r="G78" s="5" t="s">
        <v>40</v>
      </c>
      <c r="H78" s="6" t="s">
        <v>53</v>
      </c>
    </row>
    <row r="79" spans="1:8" x14ac:dyDescent="0.25">
      <c r="A79" s="2">
        <v>76</v>
      </c>
      <c r="B79" s="5" t="s">
        <v>104</v>
      </c>
      <c r="C79" s="5">
        <v>1</v>
      </c>
      <c r="D79" s="5">
        <v>0</v>
      </c>
      <c r="E79" s="5">
        <v>1</v>
      </c>
      <c r="F79" s="29">
        <f>SUM(E$4:E79)/E$3</f>
        <v>0.95443037974683542</v>
      </c>
      <c r="G79" s="5" t="s">
        <v>40</v>
      </c>
      <c r="H79" s="6" t="s">
        <v>53</v>
      </c>
    </row>
    <row r="80" spans="1:8" x14ac:dyDescent="0.25">
      <c r="A80" s="2">
        <v>77</v>
      </c>
      <c r="B80" s="5" t="s">
        <v>108</v>
      </c>
      <c r="C80" s="5">
        <v>1</v>
      </c>
      <c r="D80" s="5">
        <v>0</v>
      </c>
      <c r="E80" s="5">
        <v>1</v>
      </c>
      <c r="F80" s="29">
        <f>SUM(E$4:E80)/E$3</f>
        <v>0.95696202531645569</v>
      </c>
      <c r="G80" s="5" t="s">
        <v>40</v>
      </c>
      <c r="H80" s="6" t="s">
        <v>53</v>
      </c>
    </row>
    <row r="81" spans="1:8" x14ac:dyDescent="0.25">
      <c r="A81" s="2">
        <v>78</v>
      </c>
      <c r="B81" s="5" t="s">
        <v>109</v>
      </c>
      <c r="C81" s="5">
        <v>1</v>
      </c>
      <c r="D81" s="5">
        <v>0</v>
      </c>
      <c r="E81" s="5">
        <v>1</v>
      </c>
      <c r="F81" s="29">
        <f>SUM(E$4:E81)/E$3</f>
        <v>0.95949367088607596</v>
      </c>
      <c r="G81" s="5" t="s">
        <v>40</v>
      </c>
      <c r="H81" s="6" t="s">
        <v>53</v>
      </c>
    </row>
    <row r="82" spans="1:8" x14ac:dyDescent="0.25">
      <c r="A82" s="2">
        <v>79</v>
      </c>
      <c r="B82" s="5" t="s">
        <v>110</v>
      </c>
      <c r="C82" s="5">
        <v>0</v>
      </c>
      <c r="D82" s="5">
        <v>1</v>
      </c>
      <c r="E82" s="5">
        <v>1</v>
      </c>
      <c r="F82" s="29">
        <f>SUM(E$4:E82)/E$3</f>
        <v>0.96202531645569622</v>
      </c>
      <c r="G82" s="5" t="s">
        <v>40</v>
      </c>
      <c r="H82" s="6" t="s">
        <v>53</v>
      </c>
    </row>
    <row r="83" spans="1:8" x14ac:dyDescent="0.25">
      <c r="A83" s="2">
        <v>80</v>
      </c>
      <c r="B83" s="5" t="s">
        <v>119</v>
      </c>
      <c r="C83" s="5">
        <v>1</v>
      </c>
      <c r="D83" s="5">
        <v>0</v>
      </c>
      <c r="E83" s="5">
        <v>1</v>
      </c>
      <c r="F83" s="29">
        <f>SUM(E$4:E83)/E$3</f>
        <v>0.96455696202531649</v>
      </c>
      <c r="G83" s="5" t="s">
        <v>40</v>
      </c>
      <c r="H83" s="6" t="s">
        <v>120</v>
      </c>
    </row>
    <row r="84" spans="1:8" x14ac:dyDescent="0.25">
      <c r="A84" s="2">
        <v>81</v>
      </c>
      <c r="B84" s="5" t="s">
        <v>122</v>
      </c>
      <c r="C84" s="5">
        <v>0</v>
      </c>
      <c r="D84" s="5">
        <v>1</v>
      </c>
      <c r="E84" s="5">
        <v>1</v>
      </c>
      <c r="F84" s="29">
        <f>SUM(E$4:E84)/E$3</f>
        <v>0.96708860759493676</v>
      </c>
      <c r="G84" s="5" t="s">
        <v>40</v>
      </c>
      <c r="H84" s="6" t="s">
        <v>120</v>
      </c>
    </row>
    <row r="85" spans="1:8" x14ac:dyDescent="0.25">
      <c r="A85" s="2">
        <v>82</v>
      </c>
      <c r="B85" s="5" t="s">
        <v>123</v>
      </c>
      <c r="C85" s="5">
        <v>1</v>
      </c>
      <c r="D85" s="5">
        <v>0</v>
      </c>
      <c r="E85" s="5">
        <v>1</v>
      </c>
      <c r="F85" s="29">
        <f>SUM(E$4:E85)/E$3</f>
        <v>0.96962025316455691</v>
      </c>
      <c r="G85" s="5" t="s">
        <v>124</v>
      </c>
      <c r="H85" s="6" t="s">
        <v>125</v>
      </c>
    </row>
    <row r="86" spans="1:8" x14ac:dyDescent="0.25">
      <c r="A86" s="2">
        <v>83</v>
      </c>
      <c r="B86" s="5" t="s">
        <v>132</v>
      </c>
      <c r="C86" s="5">
        <v>1</v>
      </c>
      <c r="D86" s="5">
        <v>0</v>
      </c>
      <c r="E86" s="5">
        <v>1</v>
      </c>
      <c r="F86" s="29">
        <f>SUM(E$4:E86)/E$3</f>
        <v>0.97215189873417718</v>
      </c>
      <c r="G86" s="5" t="s">
        <v>40</v>
      </c>
      <c r="H86" s="6" t="s">
        <v>72</v>
      </c>
    </row>
    <row r="87" spans="1:8" x14ac:dyDescent="0.25">
      <c r="A87" s="2">
        <v>84</v>
      </c>
      <c r="B87" s="5" t="s">
        <v>133</v>
      </c>
      <c r="C87" s="5">
        <v>1</v>
      </c>
      <c r="D87" s="5">
        <v>0</v>
      </c>
      <c r="E87" s="5">
        <v>1</v>
      </c>
      <c r="F87" s="29">
        <f>SUM(E$4:E87)/E$3</f>
        <v>0.97468354430379744</v>
      </c>
      <c r="G87" s="5" t="s">
        <v>40</v>
      </c>
      <c r="H87" s="6" t="s">
        <v>72</v>
      </c>
    </row>
    <row r="88" spans="1:8" x14ac:dyDescent="0.25">
      <c r="A88" s="2">
        <v>85</v>
      </c>
      <c r="B88" s="5" t="s">
        <v>136</v>
      </c>
      <c r="C88" s="5">
        <v>1</v>
      </c>
      <c r="D88" s="5">
        <v>0</v>
      </c>
      <c r="E88" s="5">
        <v>1</v>
      </c>
      <c r="F88" s="29">
        <f>SUM(E$4:E88)/E$3</f>
        <v>0.97721518987341771</v>
      </c>
      <c r="G88" s="5" t="s">
        <v>40</v>
      </c>
      <c r="H88" s="6" t="s">
        <v>72</v>
      </c>
    </row>
    <row r="89" spans="1:8" x14ac:dyDescent="0.25">
      <c r="A89" s="2">
        <v>86</v>
      </c>
      <c r="B89" s="5" t="s">
        <v>137</v>
      </c>
      <c r="C89" s="5">
        <v>1</v>
      </c>
      <c r="D89" s="5">
        <v>0</v>
      </c>
      <c r="E89" s="5">
        <v>1</v>
      </c>
      <c r="F89" s="29">
        <f>SUM(E$4:E89)/E$3</f>
        <v>0.97974683544303798</v>
      </c>
      <c r="G89" s="5" t="s">
        <v>69</v>
      </c>
      <c r="H89" s="6" t="s">
        <v>70</v>
      </c>
    </row>
    <row r="90" spans="1:8" x14ac:dyDescent="0.25">
      <c r="A90" s="2">
        <v>87</v>
      </c>
      <c r="B90" s="5" t="s">
        <v>138</v>
      </c>
      <c r="C90" s="5">
        <v>1</v>
      </c>
      <c r="D90" s="5">
        <v>0</v>
      </c>
      <c r="E90" s="5">
        <v>1</v>
      </c>
      <c r="F90" s="29">
        <f>SUM(E$4:E90)/E$3</f>
        <v>0.98227848101265824</v>
      </c>
      <c r="G90" s="5" t="s">
        <v>139</v>
      </c>
      <c r="H90" s="6" t="s">
        <v>140</v>
      </c>
    </row>
    <row r="91" spans="1:8" x14ac:dyDescent="0.25">
      <c r="A91" s="2">
        <v>88</v>
      </c>
      <c r="B91" s="5" t="s">
        <v>141</v>
      </c>
      <c r="C91" s="5">
        <v>0</v>
      </c>
      <c r="D91" s="5">
        <v>1</v>
      </c>
      <c r="E91" s="5">
        <v>1</v>
      </c>
      <c r="F91" s="29">
        <f>SUM(E$4:E91)/E$3</f>
        <v>0.98481012658227851</v>
      </c>
      <c r="G91" s="5" t="s">
        <v>139</v>
      </c>
      <c r="H91" s="6" t="s">
        <v>140</v>
      </c>
    </row>
    <row r="92" spans="1:8" x14ac:dyDescent="0.25">
      <c r="A92" s="2">
        <v>89</v>
      </c>
      <c r="B92" s="5" t="s">
        <v>143</v>
      </c>
      <c r="C92" s="5">
        <v>1</v>
      </c>
      <c r="D92" s="5">
        <v>0</v>
      </c>
      <c r="E92" s="5">
        <v>1</v>
      </c>
      <c r="F92" s="29">
        <f>SUM(E$4:E92)/E$3</f>
        <v>0.98734177215189878</v>
      </c>
      <c r="G92" s="5" t="s">
        <v>40</v>
      </c>
      <c r="H92" s="6" t="s">
        <v>75</v>
      </c>
    </row>
    <row r="93" spans="1:8" x14ac:dyDescent="0.25">
      <c r="A93" s="2">
        <v>90</v>
      </c>
      <c r="B93" s="5" t="s">
        <v>144</v>
      </c>
      <c r="C93" s="5">
        <v>0</v>
      </c>
      <c r="D93" s="5">
        <v>1</v>
      </c>
      <c r="E93" s="5">
        <v>1</v>
      </c>
      <c r="F93" s="29">
        <f>SUM(E$4:E93)/E$3</f>
        <v>0.98987341772151893</v>
      </c>
      <c r="G93" s="5" t="s">
        <v>40</v>
      </c>
      <c r="H93" s="6" t="s">
        <v>75</v>
      </c>
    </row>
    <row r="94" spans="1:8" x14ac:dyDescent="0.25">
      <c r="A94" s="2">
        <v>91</v>
      </c>
      <c r="B94" s="5" t="s">
        <v>146</v>
      </c>
      <c r="C94" s="5">
        <v>1</v>
      </c>
      <c r="D94" s="5">
        <v>0</v>
      </c>
      <c r="E94" s="5">
        <v>1</v>
      </c>
      <c r="F94" s="29">
        <f>SUM(E$4:E94)/E$3</f>
        <v>0.9924050632911392</v>
      </c>
      <c r="G94" s="5" t="s">
        <v>40</v>
      </c>
      <c r="H94" s="6" t="s">
        <v>75</v>
      </c>
    </row>
    <row r="95" spans="1:8" x14ac:dyDescent="0.25">
      <c r="A95" s="2">
        <v>92</v>
      </c>
      <c r="B95" s="5" t="s">
        <v>148</v>
      </c>
      <c r="C95" s="5">
        <v>1</v>
      </c>
      <c r="D95" s="5">
        <v>0</v>
      </c>
      <c r="E95" s="5">
        <v>1</v>
      </c>
      <c r="F95" s="29">
        <f>SUM(E$4:E95)/E$3</f>
        <v>0.99493670886075947</v>
      </c>
      <c r="G95" s="5" t="s">
        <v>40</v>
      </c>
      <c r="H95" s="6" t="s">
        <v>75</v>
      </c>
    </row>
    <row r="96" spans="1:8" x14ac:dyDescent="0.25">
      <c r="A96" s="2">
        <v>93</v>
      </c>
      <c r="B96" s="5" t="s">
        <v>158</v>
      </c>
      <c r="C96" s="5">
        <v>1</v>
      </c>
      <c r="D96" s="5">
        <v>0</v>
      </c>
      <c r="E96" s="5">
        <v>1</v>
      </c>
      <c r="F96" s="29">
        <f>SUM(E$4:E96)/E$3</f>
        <v>0.99746835443037973</v>
      </c>
      <c r="G96" s="5" t="s">
        <v>40</v>
      </c>
      <c r="H96" s="6" t="s">
        <v>53</v>
      </c>
    </row>
    <row r="97" spans="1:8" ht="14.5" thickBot="1" x14ac:dyDescent="0.3">
      <c r="A97" s="4">
        <v>94</v>
      </c>
      <c r="B97" s="7" t="s">
        <v>159</v>
      </c>
      <c r="C97" s="7">
        <v>1</v>
      </c>
      <c r="D97" s="7">
        <v>0</v>
      </c>
      <c r="E97" s="7">
        <v>1</v>
      </c>
      <c r="F97" s="30">
        <f>SUM(E$4:E97)/E$3</f>
        <v>1</v>
      </c>
      <c r="G97" s="7" t="s">
        <v>40</v>
      </c>
      <c r="H97" s="8" t="s">
        <v>53</v>
      </c>
    </row>
  </sheetData>
  <autoFilter ref="A2:H97" xr:uid="{00000000-0001-0000-0000-000000000000}">
    <sortState xmlns:xlrd2="http://schemas.microsoft.com/office/spreadsheetml/2017/richdata2" ref="A3:H97">
      <sortCondition descending="1" ref="E2:E97"/>
    </sortState>
  </autoFilter>
  <mergeCells count="5">
    <mergeCell ref="A1:H1"/>
    <mergeCell ref="A3:B3"/>
    <mergeCell ref="G2:G3"/>
    <mergeCell ref="H2:H3"/>
    <mergeCell ref="F2:F3"/>
  </mergeCells>
  <phoneticPr fontId="1" type="noConversion"/>
  <conditionalFormatting sqref="C4:F4 C5:E33 F5:F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{2D2212F2-8C8E-485D-905D-EC041C8CCB40}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2212F2-8C8E-485D-905D-EC041C8CC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C4:F4 C5:E33 F5:F97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activeCell="A2" sqref="A2:A3"/>
    </sheetView>
  </sheetViews>
  <sheetFormatPr defaultRowHeight="14" x14ac:dyDescent="0.25"/>
  <cols>
    <col min="1" max="1" width="8.1796875" customWidth="1"/>
    <col min="4" max="8" width="12.6328125" customWidth="1"/>
  </cols>
  <sheetData>
    <row r="1" spans="1:8" ht="31" customHeight="1" thickBot="1" x14ac:dyDescent="0.3">
      <c r="A1" s="27" t="s">
        <v>161</v>
      </c>
      <c r="B1" s="23"/>
      <c r="C1" s="23"/>
      <c r="D1" s="23"/>
      <c r="E1" s="23"/>
      <c r="F1" s="23"/>
      <c r="G1" s="23"/>
      <c r="H1" s="23"/>
    </row>
    <row r="2" spans="1:8" x14ac:dyDescent="0.25">
      <c r="A2" s="9" t="s">
        <v>30</v>
      </c>
      <c r="B2" s="10" t="s">
        <v>31</v>
      </c>
      <c r="C2" s="11"/>
      <c r="D2" s="15" t="s">
        <v>35</v>
      </c>
      <c r="E2" s="10" t="s">
        <v>32</v>
      </c>
      <c r="F2" s="11"/>
      <c r="G2" s="11"/>
      <c r="H2" s="12" t="s">
        <v>33</v>
      </c>
    </row>
    <row r="3" spans="1:8" x14ac:dyDescent="0.25">
      <c r="A3" s="13"/>
      <c r="B3" s="3" t="s">
        <v>34</v>
      </c>
      <c r="C3" s="3" t="s">
        <v>1</v>
      </c>
      <c r="D3" s="16"/>
      <c r="E3" s="3" t="s">
        <v>3</v>
      </c>
      <c r="F3" s="3" t="s">
        <v>2</v>
      </c>
      <c r="G3" s="3" t="s">
        <v>0</v>
      </c>
      <c r="H3" s="14"/>
    </row>
    <row r="4" spans="1:8" x14ac:dyDescent="0.25">
      <c r="A4" s="17">
        <v>1</v>
      </c>
      <c r="B4" s="3" t="s">
        <v>4</v>
      </c>
      <c r="C4" s="3" t="s">
        <v>4</v>
      </c>
      <c r="D4" s="5">
        <v>1</v>
      </c>
      <c r="E4" s="5">
        <v>0</v>
      </c>
      <c r="F4" s="5">
        <v>1</v>
      </c>
      <c r="G4" s="5">
        <v>1</v>
      </c>
      <c r="H4" s="22">
        <f>G4/G$23</f>
        <v>2.5316455696202532E-3</v>
      </c>
    </row>
    <row r="5" spans="1:8" x14ac:dyDescent="0.25">
      <c r="A5" s="17">
        <v>2</v>
      </c>
      <c r="B5" s="3" t="s">
        <v>5</v>
      </c>
      <c r="C5" s="3" t="s">
        <v>6</v>
      </c>
      <c r="D5" s="5">
        <v>1</v>
      </c>
      <c r="E5" s="5">
        <v>2</v>
      </c>
      <c r="F5" s="5">
        <v>0</v>
      </c>
      <c r="G5" s="5">
        <v>2</v>
      </c>
      <c r="H5" s="22">
        <f t="shared" ref="H5:H22" si="0">G5/G$23</f>
        <v>5.0632911392405064E-3</v>
      </c>
    </row>
    <row r="6" spans="1:8" x14ac:dyDescent="0.25">
      <c r="A6" s="17">
        <v>3</v>
      </c>
      <c r="B6" s="3" t="s">
        <v>7</v>
      </c>
      <c r="C6" s="3" t="s">
        <v>8</v>
      </c>
      <c r="D6" s="5">
        <v>1</v>
      </c>
      <c r="E6" s="5">
        <v>1</v>
      </c>
      <c r="F6" s="5">
        <v>0</v>
      </c>
      <c r="G6" s="5">
        <v>1</v>
      </c>
      <c r="H6" s="22">
        <f t="shared" si="0"/>
        <v>2.5316455696202532E-3</v>
      </c>
    </row>
    <row r="7" spans="1:8" x14ac:dyDescent="0.25">
      <c r="A7" s="17">
        <v>4</v>
      </c>
      <c r="B7" s="21" t="s">
        <v>38</v>
      </c>
      <c r="C7" s="3" t="s">
        <v>37</v>
      </c>
      <c r="D7" s="5">
        <f>SUM(D8:D16)</f>
        <v>81</v>
      </c>
      <c r="E7" s="5">
        <f t="shared" ref="E7:G7" si="1">SUM(E8:E16)</f>
        <v>303</v>
      </c>
      <c r="F7" s="5">
        <f t="shared" si="1"/>
        <v>60</v>
      </c>
      <c r="G7" s="5">
        <f t="shared" si="1"/>
        <v>363</v>
      </c>
      <c r="H7" s="22">
        <f t="shared" si="0"/>
        <v>0.91898734177215191</v>
      </c>
    </row>
    <row r="8" spans="1:8" x14ac:dyDescent="0.25">
      <c r="A8" s="17">
        <v>5</v>
      </c>
      <c r="B8" s="16"/>
      <c r="C8" s="3" t="s">
        <v>16</v>
      </c>
      <c r="D8" s="5">
        <v>15</v>
      </c>
      <c r="E8" s="5">
        <v>107</v>
      </c>
      <c r="F8" s="5">
        <v>26</v>
      </c>
      <c r="G8" s="5">
        <v>133</v>
      </c>
      <c r="H8" s="22">
        <f t="shared" si="0"/>
        <v>0.33670886075949369</v>
      </c>
    </row>
    <row r="9" spans="1:8" x14ac:dyDescent="0.25">
      <c r="A9" s="17">
        <v>6</v>
      </c>
      <c r="B9" s="16"/>
      <c r="C9" s="3" t="s">
        <v>12</v>
      </c>
      <c r="D9" s="5">
        <v>37</v>
      </c>
      <c r="E9" s="5">
        <v>78</v>
      </c>
      <c r="F9" s="5">
        <v>27</v>
      </c>
      <c r="G9" s="5">
        <v>105</v>
      </c>
      <c r="H9" s="22">
        <f t="shared" si="0"/>
        <v>0.26582278481012656</v>
      </c>
    </row>
    <row r="10" spans="1:8" x14ac:dyDescent="0.25">
      <c r="A10" s="17">
        <v>7</v>
      </c>
      <c r="B10" s="16"/>
      <c r="C10" s="3" t="s">
        <v>15</v>
      </c>
      <c r="D10" s="5">
        <v>12</v>
      </c>
      <c r="E10" s="5">
        <v>57</v>
      </c>
      <c r="F10" s="5">
        <v>1</v>
      </c>
      <c r="G10" s="5">
        <v>58</v>
      </c>
      <c r="H10" s="22">
        <f t="shared" si="0"/>
        <v>0.14683544303797469</v>
      </c>
    </row>
    <row r="11" spans="1:8" x14ac:dyDescent="0.25">
      <c r="A11" s="17">
        <v>8</v>
      </c>
      <c r="B11" s="16"/>
      <c r="C11" s="3" t="s">
        <v>9</v>
      </c>
      <c r="D11" s="5">
        <v>7</v>
      </c>
      <c r="E11" s="5">
        <v>37</v>
      </c>
      <c r="F11" s="5">
        <v>3</v>
      </c>
      <c r="G11" s="5">
        <v>40</v>
      </c>
      <c r="H11" s="22">
        <f t="shared" si="0"/>
        <v>0.10126582278481013</v>
      </c>
    </row>
    <row r="12" spans="1:8" x14ac:dyDescent="0.25">
      <c r="A12" s="17">
        <v>9</v>
      </c>
      <c r="B12" s="16"/>
      <c r="C12" s="3" t="s">
        <v>14</v>
      </c>
      <c r="D12" s="5">
        <v>4</v>
      </c>
      <c r="E12" s="5">
        <v>15</v>
      </c>
      <c r="F12" s="5">
        <v>2</v>
      </c>
      <c r="G12" s="5">
        <v>17</v>
      </c>
      <c r="H12" s="22">
        <f t="shared" si="0"/>
        <v>4.3037974683544304E-2</v>
      </c>
    </row>
    <row r="13" spans="1:8" x14ac:dyDescent="0.25">
      <c r="A13" s="17">
        <v>10</v>
      </c>
      <c r="B13" s="16"/>
      <c r="C13" s="3" t="s">
        <v>13</v>
      </c>
      <c r="D13" s="5">
        <v>1</v>
      </c>
      <c r="E13" s="5">
        <v>5</v>
      </c>
      <c r="F13" s="5">
        <v>0</v>
      </c>
      <c r="G13" s="5">
        <v>5</v>
      </c>
      <c r="H13" s="22">
        <f t="shared" si="0"/>
        <v>1.2658227848101266E-2</v>
      </c>
    </row>
    <row r="14" spans="1:8" x14ac:dyDescent="0.25">
      <c r="A14" s="17">
        <v>11</v>
      </c>
      <c r="B14" s="16"/>
      <c r="C14" s="3" t="s">
        <v>10</v>
      </c>
      <c r="D14" s="5">
        <v>3</v>
      </c>
      <c r="E14" s="5">
        <v>3</v>
      </c>
      <c r="F14" s="5">
        <v>0</v>
      </c>
      <c r="G14" s="5">
        <v>3</v>
      </c>
      <c r="H14" s="22">
        <f t="shared" si="0"/>
        <v>7.5949367088607592E-3</v>
      </c>
    </row>
    <row r="15" spans="1:8" x14ac:dyDescent="0.25">
      <c r="A15" s="17">
        <v>12</v>
      </c>
      <c r="B15" s="16"/>
      <c r="C15" s="3" t="s">
        <v>11</v>
      </c>
      <c r="D15" s="5">
        <v>1</v>
      </c>
      <c r="E15" s="5">
        <v>0</v>
      </c>
      <c r="F15" s="5">
        <v>1</v>
      </c>
      <c r="G15" s="5">
        <v>1</v>
      </c>
      <c r="H15" s="22">
        <f t="shared" si="0"/>
        <v>2.5316455696202532E-3</v>
      </c>
    </row>
    <row r="16" spans="1:8" x14ac:dyDescent="0.25">
      <c r="A16" s="17">
        <v>13</v>
      </c>
      <c r="B16" s="16"/>
      <c r="C16" s="3" t="s">
        <v>17</v>
      </c>
      <c r="D16" s="5">
        <v>1</v>
      </c>
      <c r="E16" s="5">
        <v>1</v>
      </c>
      <c r="F16" s="5">
        <v>0</v>
      </c>
      <c r="G16" s="5">
        <v>1</v>
      </c>
      <c r="H16" s="22">
        <f t="shared" si="0"/>
        <v>2.5316455696202532E-3</v>
      </c>
    </row>
    <row r="17" spans="1:8" x14ac:dyDescent="0.25">
      <c r="A17" s="17">
        <v>14</v>
      </c>
      <c r="B17" s="3" t="s">
        <v>18</v>
      </c>
      <c r="C17" s="3" t="s">
        <v>19</v>
      </c>
      <c r="D17" s="5">
        <v>3</v>
      </c>
      <c r="E17" s="5">
        <v>10</v>
      </c>
      <c r="F17" s="5">
        <v>4</v>
      </c>
      <c r="G17" s="5">
        <v>14</v>
      </c>
      <c r="H17" s="22">
        <f t="shared" si="0"/>
        <v>3.5443037974683546E-2</v>
      </c>
    </row>
    <row r="18" spans="1:8" x14ac:dyDescent="0.25">
      <c r="A18" s="17">
        <v>15</v>
      </c>
      <c r="B18" s="3" t="s">
        <v>20</v>
      </c>
      <c r="C18" s="3" t="s">
        <v>21</v>
      </c>
      <c r="D18" s="5">
        <v>1</v>
      </c>
      <c r="E18" s="5">
        <v>1</v>
      </c>
      <c r="F18" s="5">
        <v>1</v>
      </c>
      <c r="G18" s="5">
        <v>2</v>
      </c>
      <c r="H18" s="22">
        <f t="shared" si="0"/>
        <v>5.0632911392405064E-3</v>
      </c>
    </row>
    <row r="19" spans="1:8" x14ac:dyDescent="0.25">
      <c r="A19" s="17">
        <v>16</v>
      </c>
      <c r="B19" s="3" t="s">
        <v>22</v>
      </c>
      <c r="C19" s="3" t="s">
        <v>23</v>
      </c>
      <c r="D19" s="5">
        <v>1</v>
      </c>
      <c r="E19" s="5">
        <v>1</v>
      </c>
      <c r="F19" s="5">
        <v>0</v>
      </c>
      <c r="G19" s="5">
        <v>1</v>
      </c>
      <c r="H19" s="22">
        <f t="shared" si="0"/>
        <v>2.5316455696202532E-3</v>
      </c>
    </row>
    <row r="20" spans="1:8" x14ac:dyDescent="0.25">
      <c r="A20" s="17">
        <v>17</v>
      </c>
      <c r="B20" s="3" t="s">
        <v>24</v>
      </c>
      <c r="C20" s="3" t="s">
        <v>25</v>
      </c>
      <c r="D20" s="5">
        <v>2</v>
      </c>
      <c r="E20" s="5">
        <v>2</v>
      </c>
      <c r="F20" s="5">
        <v>0</v>
      </c>
      <c r="G20" s="5">
        <v>2</v>
      </c>
      <c r="H20" s="22">
        <f t="shared" si="0"/>
        <v>5.0632911392405064E-3</v>
      </c>
    </row>
    <row r="21" spans="1:8" x14ac:dyDescent="0.25">
      <c r="A21" s="17">
        <v>18</v>
      </c>
      <c r="B21" s="3" t="s">
        <v>26</v>
      </c>
      <c r="C21" s="3" t="s">
        <v>27</v>
      </c>
      <c r="D21" s="5">
        <v>2</v>
      </c>
      <c r="E21" s="5">
        <v>1</v>
      </c>
      <c r="F21" s="5">
        <v>1</v>
      </c>
      <c r="G21" s="5">
        <v>2</v>
      </c>
      <c r="H21" s="22">
        <f t="shared" si="0"/>
        <v>5.0632911392405064E-3</v>
      </c>
    </row>
    <row r="22" spans="1:8" x14ac:dyDescent="0.25">
      <c r="A22" s="17">
        <v>19</v>
      </c>
      <c r="B22" s="3" t="s">
        <v>28</v>
      </c>
      <c r="C22" s="3" t="s">
        <v>29</v>
      </c>
      <c r="D22" s="5">
        <v>1</v>
      </c>
      <c r="E22" s="5">
        <v>7</v>
      </c>
      <c r="F22" s="5">
        <v>0</v>
      </c>
      <c r="G22" s="5">
        <v>7</v>
      </c>
      <c r="H22" s="22">
        <f t="shared" si="0"/>
        <v>1.7721518987341773E-2</v>
      </c>
    </row>
    <row r="23" spans="1:8" ht="14.5" thickBot="1" x14ac:dyDescent="0.3">
      <c r="A23" s="18" t="s">
        <v>36</v>
      </c>
      <c r="B23" s="19"/>
      <c r="C23" s="19"/>
      <c r="D23" s="7">
        <f>SUM(D8:D22,D4:D6)</f>
        <v>94</v>
      </c>
      <c r="E23" s="7">
        <f t="shared" ref="E23:G23" si="2">SUM(E8:E22,E4:E6)</f>
        <v>328</v>
      </c>
      <c r="F23" s="7">
        <f t="shared" si="2"/>
        <v>67</v>
      </c>
      <c r="G23" s="7">
        <f t="shared" si="2"/>
        <v>395</v>
      </c>
      <c r="H23" s="20">
        <f t="shared" ref="H23" si="3">G23/G$23</f>
        <v>1</v>
      </c>
    </row>
  </sheetData>
  <mergeCells count="8">
    <mergeCell ref="H2:H3"/>
    <mergeCell ref="A23:C23"/>
    <mergeCell ref="B7:B16"/>
    <mergeCell ref="A1:H1"/>
    <mergeCell ref="A2:A3"/>
    <mergeCell ref="B2:C2"/>
    <mergeCell ref="D2:D3"/>
    <mergeCell ref="E2:G2"/>
  </mergeCells>
  <phoneticPr fontId="1" type="noConversion"/>
  <conditionalFormatting sqref="D4:H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{60A4269C-824D-4414-9712-F5EE9D17E3F6}</x14:id>
        </ext>
      </extLst>
    </cfRule>
  </conditionalFormatting>
  <conditionalFormatting sqref="H4:H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{34D571C8-58A9-49E8-97D7-9297015E20D5}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A4269C-824D-4414-9712-F5EE9D17E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D4:H22</xm:sqref>
        </x14:conditionalFormatting>
        <x14:conditionalFormatting xmlns:xm="http://schemas.microsoft.com/office/excel/2006/main">
          <x14:cfRule type="dataBar" id="{34D571C8-58A9-49E8-97D7-9297015E2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list_0</vt:lpstr>
      <vt:lpstr>list_1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Teddy</cp:lastModifiedBy>
  <dcterms:created xsi:type="dcterms:W3CDTF">2022-09-16T10:55:17Z</dcterms:created>
  <dcterms:modified xsi:type="dcterms:W3CDTF">2022-09-16T11:11:18Z</dcterms:modified>
</cp:coreProperties>
</file>