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gartner365.sharepoint.com/sites/ITKMD-2019ITBudgettoolupdate/Shared Documents/ITKMD 2024/Interactive Tool Management/Data Center &amp; Network Tool (WSC)/Client Facing Docs/"/>
    </mc:Choice>
  </mc:AlternateContent>
  <xr:revisionPtr revIDLastSave="0" documentId="10_ncr:8000_{0DA2B6AD-DB11-43F3-9296-DC1A64C70830}" xr6:coauthVersionLast="47" xr6:coauthVersionMax="47" xr10:uidLastSave="{00000000-0000-0000-0000-000000000000}"/>
  <bookViews>
    <workbookView xWindow="-110" yWindow="-110" windowWidth="19420" windowHeight="11620" tabRatio="601" activeTab="1" xr2:uid="{00000000-000D-0000-FFFF-FFFF00000000}"/>
  </bookViews>
  <sheets>
    <sheet name="Introduction" sheetId="6" r:id="rId1"/>
    <sheet name="Instructions" sheetId="7" r:id="rId2"/>
    <sheet name="Data Center &amp; Network Survey" sheetId="4" r:id="rId3"/>
    <sheet name="Explain Text" sheetId="5" r:id="rId4"/>
    <sheet name="Sheet2" sheetId="2" state="hidden" r:id="rId5"/>
  </sheets>
  <definedNames>
    <definedName name="_O_PDF_NAME">#REF!</definedName>
    <definedName name="_S_DistributionTitle">#REF!</definedName>
    <definedName name="_S_IP_Address">#REF!</definedName>
    <definedName name="_S_IP_Latitude">#REF!</definedName>
    <definedName name="_S_IP_Longitude">#REF!</definedName>
    <definedName name="_S_RecallCode">#REF!</definedName>
    <definedName name="_S_ScreenHeight">#REF!</definedName>
    <definedName name="_S_ScreenWidth">#REF!</definedName>
    <definedName name="_S_SubmissionDate">#REF!</definedName>
    <definedName name="_S_SurveyGuid">#REF!</definedName>
    <definedName name="_S_SurveyTheme">#REF!</definedName>
    <definedName name="_S_SurveyThemeGuid">#REF!</definedName>
    <definedName name="_S_SurveyTitle">#REF!</definedName>
    <definedName name="_S_Total_Time_Taken">#REF!</definedName>
    <definedName name="_S_UserAgent">#REF!</definedName>
    <definedName name="AED">#REF!</definedName>
    <definedName name="ALL">#REF!</definedName>
    <definedName name="ARS">#REF!</definedName>
    <definedName name="AUD">#REF!</definedName>
    <definedName name="BDT">#REF!</definedName>
    <definedName name="BMD">#REF!</definedName>
    <definedName name="BOB">#REF!</definedName>
    <definedName name="BRL">#REF!</definedName>
    <definedName name="BSD">#REF!</definedName>
    <definedName name="CAD">#REF!</definedName>
    <definedName name="CHF">#REF!</definedName>
    <definedName name="CIQWBGuid" hidden="1">"2019 Data Center and Network Survey_v1.xlsx"</definedName>
    <definedName name="CLP">#REF!</definedName>
    <definedName name="CNY">#REF!</definedName>
    <definedName name="COMPANYNAME">#REF!</definedName>
    <definedName name="COP">#REF!</definedName>
    <definedName name="COUNTRY">#REF!</definedName>
    <definedName name="Country_list">Sheet2!$W$2:$W$87</definedName>
    <definedName name="COUNTRY_LOOKUP">#REF!</definedName>
    <definedName name="Country_name">Sheet2!$B$3</definedName>
    <definedName name="COUNTRYNAME">#REF!</definedName>
    <definedName name="CRC">#REF!</definedName>
    <definedName name="CURRENCY">#REF!</definedName>
    <definedName name="CURRENCY_CONVERSION">#REF!</definedName>
    <definedName name="CURRENCY_CONVERSIONRATE">#REF!</definedName>
    <definedName name="Currency_list">Sheet2!$Z$2:$Z$72</definedName>
    <definedName name="CURRENCY_LOOKUP">#REF!</definedName>
    <definedName name="currency_name">Sheet2!$C$3</definedName>
    <definedName name="CURRENCYFULLNAME">#REF!</definedName>
    <definedName name="CURRENCYNAME">#REF!</definedName>
    <definedName name="CURRENCYRATE">#REF!</definedName>
    <definedName name="CURRENCYRATE_LOOKUP">#REF!</definedName>
    <definedName name="CZK">#REF!</definedName>
    <definedName name="DBFTE_1_1">#REF!</definedName>
    <definedName name="DBSPEND_1_1">#REF!</definedName>
    <definedName name="DBWORKLOAD_1_1">#REF!</definedName>
    <definedName name="DBWORKLOAD_2_1">#REF!</definedName>
    <definedName name="DKK">#REF!</definedName>
    <definedName name="DZD">#REF!</definedName>
    <definedName name="EGP">#REF!</definedName>
    <definedName name="EMAIL">#REF!</definedName>
    <definedName name="EMPLOYEES_1_1">#REF!</definedName>
    <definedName name="ENTERPRISESIZE">#REF!</definedName>
    <definedName name="EUR">#REF!</definedName>
    <definedName name="FACFTE_1_1">#REF!</definedName>
    <definedName name="FacilityData_unit">Sheet2!$I$3</definedName>
    <definedName name="FACSPEND_1_1">#REF!</definedName>
    <definedName name="FACUNIT">#REF!</definedName>
    <definedName name="FACUNIT_LOOKUP">#REF!</definedName>
    <definedName name="FACUNITNAME">#REF!</definedName>
    <definedName name="FACWSQFT_1_1">#REF!</definedName>
    <definedName name="FACWSQM_1_1">#REF!</definedName>
    <definedName name="GBP">#REF!</definedName>
    <definedName name="Govt_NI">#REF!</definedName>
    <definedName name="Govt_SL">#REF!</definedName>
    <definedName name="GTQ">#REF!</definedName>
    <definedName name="HKD">#REF!</definedName>
    <definedName name="HNL">#REF!</definedName>
    <definedName name="HRK">#REF!</definedName>
    <definedName name="HUF">#REF!</definedName>
    <definedName name="IDR">#REF!</definedName>
    <definedName name="ILS">#REF!</definedName>
    <definedName name="IndIcon">INDIRECT(#REF!)</definedName>
    <definedName name="INDUSTRY">#REF!</definedName>
    <definedName name="Industry_List">Sheet2!$AB$2:$AB$23</definedName>
    <definedName name="INDUSTRY_LOOKUP">#REF!</definedName>
    <definedName name="INDUSTRYNAME">#REF!</definedName>
    <definedName name="INR">#REF!</definedName>
    <definedName name="IQ_CH">110000</definedName>
    <definedName name="IQ_CQ">5000</definedName>
    <definedName name="IQ_CY">10000</definedName>
    <definedName name="IQ_DAILY">500000</definedName>
    <definedName name="IQ_DNTM" hidden="1">700000</definedName>
    <definedName name="IQ_EXPENSE_CODE_" hidden="1">"test"</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43956.386087963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SK">#REF!</definedName>
    <definedName name="ITBudget">'Data Center &amp; Network Survey'!$J$82:$O$82</definedName>
    <definedName name="ITCapex">'Data Center &amp; Network Survey'!$J$74:$O$74</definedName>
    <definedName name="ITDepAmort">'Data Center &amp; Network Survey'!$J$78:$O$78</definedName>
    <definedName name="ITFTE_1_1">#REF!</definedName>
    <definedName name="ITOMFTE">#REF!</definedName>
    <definedName name="ITOMSPEND">#REF!</definedName>
    <definedName name="ITOpex">'Data Center &amp; Network Survey'!$J$76:$O$76</definedName>
    <definedName name="ITSCDRFTE">#REF!</definedName>
    <definedName name="ITSCDRSPEND">#REF!</definedName>
    <definedName name="ITSPEND_1_1">#REF!</definedName>
    <definedName name="ITSPEND_2_1">#REF!</definedName>
    <definedName name="ITSPEND_3_1">#REF!</definedName>
    <definedName name="JMD">#REF!</definedName>
    <definedName name="JOD">#REF!</definedName>
    <definedName name="JPY">#REF!</definedName>
    <definedName name="KES">#REF!</definedName>
    <definedName name="KRW">#REF!</definedName>
    <definedName name="KWD">#REF!</definedName>
    <definedName name="KZT">#REF!</definedName>
    <definedName name="LBP">#REF!</definedName>
    <definedName name="LNXFTE_1_1">#REF!</definedName>
    <definedName name="LNXSPEND_1_1">#REF!</definedName>
    <definedName name="LNXWORKLOAD_1_1">#REF!</definedName>
    <definedName name="LNXWORKLOAD_2_1">#REF!</definedName>
    <definedName name="LNXWORKLOAD_3_1">#REF!</definedName>
    <definedName name="LNXWORKLOAD_4_1">#REF!</definedName>
    <definedName name="LTL">#REF!</definedName>
    <definedName name="MAD">#REF!</definedName>
    <definedName name="MDL">#REF!</definedName>
    <definedName name="MFFTE_1_1">#REF!</definedName>
    <definedName name="MFSPEND_1_1">#REF!</definedName>
    <definedName name="MFWORKLOAD_1_1">#REF!</definedName>
    <definedName name="MFWORKLOAD_2_1">#REF!</definedName>
    <definedName name="MOP">#REF!</definedName>
    <definedName name="MWFTE_1_1">#REF!</definedName>
    <definedName name="MWSPEND_1_1">#REF!</definedName>
    <definedName name="MWWORKLOAD_1_1">#REF!</definedName>
    <definedName name="MWWORKLOAD_2_1">#REF!</definedName>
    <definedName name="MXN">#REF!</definedName>
    <definedName name="MYR">#REF!</definedName>
    <definedName name="NAME">#REF!</definedName>
    <definedName name="NIO">#REF!</definedName>
    <definedName name="NOK">#REF!</definedName>
    <definedName name="NWCHOICE">#REF!</definedName>
    <definedName name="NWCHOICE_LOOKUP">#REF!</definedName>
    <definedName name="NWFTE_1_1">#REF!</definedName>
    <definedName name="NWSPEND_1_1">#REF!</definedName>
    <definedName name="NWWORKLOAD_1_1">#REF!</definedName>
    <definedName name="NWWORKLOAD_2_1">#REF!</definedName>
    <definedName name="NWWORKLOAD_3_1">#REF!</definedName>
    <definedName name="NWWORKLOAD_4_1">#REF!</definedName>
    <definedName name="NZD">#REF!</definedName>
    <definedName name="O_001_TEXT_LEFT_IMAGE">#REF!</definedName>
    <definedName name="O_03_TEXT_LEFT">#REF!</definedName>
    <definedName name="O_05_TEXT_LEFT">#REF!</definedName>
    <definedName name="O_06_TEXT_LEFT_IMAGE">#REF!</definedName>
    <definedName name="O_07_TEXT_LEFT">#REF!</definedName>
    <definedName name="O_08_TEXT_LEFT">#REF!</definedName>
    <definedName name="O_09_TEXT_LEFT">#REF!</definedName>
    <definedName name="O_10_TEXT_LEFT_IMAGE">#REF!</definedName>
    <definedName name="O_11_TEXT_LEFT_IMAGE">#REF!</definedName>
    <definedName name="O_12_TEXT_LEFT_IMAGE">#REF!</definedName>
    <definedName name="O_13_TEXT_LEFT_IMAGE">#REF!</definedName>
    <definedName name="O_14_TEXT_LEFT_IMAGE">#REF!</definedName>
    <definedName name="O_15_TEXT_LEFT_IMAGE">#REF!</definedName>
    <definedName name="O_16_TEXT_LEFT_IMAGE">#REF!</definedName>
    <definedName name="O_17_TEXT_LEFT_IMAGE">#REF!</definedName>
    <definedName name="O_18_TEXT_LEFT_IMAGE">#REF!</definedName>
    <definedName name="O_19_TEXT_LEFT_IMAGE">#REF!</definedName>
    <definedName name="O_20_TEXT_LEFT_IMAGE">#REF!</definedName>
    <definedName name="O_21_TEXT_LEFT_IMAGE">#REF!</definedName>
    <definedName name="O_22_TEXT_LEFT">#REF!</definedName>
    <definedName name="O_23_TEXT_LEFT_IMAGE">#REF!</definedName>
    <definedName name="O_24_TEXT_LEFT_IMAGE">#REF!</definedName>
    <definedName name="O_25_TEXT_LEFT_IMAGE">#REF!</definedName>
    <definedName name="O_33_TEXT_LEFT">#REF!</definedName>
    <definedName name="O_34_TEXT_LEFT_IMAGE">#REF!</definedName>
    <definedName name="O_35_TEXT_LEFT_IMAGE">#REF!</definedName>
    <definedName name="O_36_TEXT_LEFT_IMAGE">#REF!</definedName>
    <definedName name="O_37_TEXT_LEFT_IMAGE">#REF!</definedName>
    <definedName name="O_38_TEXT_LEFT_IMAGE">#REF!</definedName>
    <definedName name="O_39_TEXT_LEFT_IMAGE">#REF!</definedName>
    <definedName name="O_40_TEXT_LEFT">#REF!</definedName>
    <definedName name="O_41_TEXT_LEFT">#REF!</definedName>
    <definedName name="O_42_TEXT_LEFT_IMAGE">#REF!</definedName>
    <definedName name="O_43_TEXT_LEFT">#REF!</definedName>
    <definedName name="O_44_TEXT_LEFT">#REF!</definedName>
    <definedName name="O_45_TEXT_LEFT">#REF!</definedName>
    <definedName name="O_46_TEXT_LEFT">#REF!</definedName>
    <definedName name="O_47_TEXT_LEFT">#REF!</definedName>
    <definedName name="O_48_TEXT_LEFT">#REF!</definedName>
    <definedName name="O_49_TEXT_LEFT">#REF!</definedName>
    <definedName name="O_50_TEXT_LEFT_IMAGE">#REF!</definedName>
    <definedName name="O_51_TEXT_LEFT">#REF!</definedName>
    <definedName name="O_52_TEXT_LEFT">#REF!</definedName>
    <definedName name="O_53_TEXT_LEFT">#REF!</definedName>
    <definedName name="O_54_TEXT_LEFT_IMAGE">#REF!</definedName>
    <definedName name="O_55_TEXT_LEFT_IMAGE">#REF!</definedName>
    <definedName name="O_56_TEXT_LEFT">#REF!</definedName>
    <definedName name="O_57_TEXT_LEFT_IMAGE">#REF!</definedName>
    <definedName name="O_58_TEXT_LEFT">#REF!</definedName>
    <definedName name="O_59_TEXT_LEFT_IMAGE">#REF!</definedName>
    <definedName name="O_60_TEXT_LEFT_IMAGE">#REF!</definedName>
    <definedName name="O_61_TEXT_LEFT_IMAGE">#REF!</definedName>
    <definedName name="O_62_TEXT_LEFT_IMAGE">#REF!</definedName>
    <definedName name="O_63_TEXT_LEFT_IMAGE">#REF!</definedName>
    <definedName name="OITOMDCFTE_1_1">#REF!</definedName>
    <definedName name="OITOMDCSPEND_1_1">#REF!</definedName>
    <definedName name="OITOMFTE_1_1">#REF!</definedName>
    <definedName name="OITOMFTE_2_1">#REF!</definedName>
    <definedName name="OITOMSPEND_1_1">#REF!</definedName>
    <definedName name="OITOMSPEND_2_1">#REF!</definedName>
    <definedName name="OITSCDRDCFTE_1_1">#REF!</definedName>
    <definedName name="OITSCDRDCSPEND_1_1">#REF!</definedName>
    <definedName name="OITSCDRFTE_1_1">#REF!</definedName>
    <definedName name="OITSCDRFTE_2_1">#REF!</definedName>
    <definedName name="OITSCDRSPEND_1_1">#REF!</definedName>
    <definedName name="OITSCDRSPEND_2_1">#REF!</definedName>
    <definedName name="ORGSCOPE">#REF!</definedName>
    <definedName name="ORGSCOPE_LOOKUP">#REF!</definedName>
    <definedName name="Orgscope_name">Sheet2!$A$3</definedName>
    <definedName name="ORGSCOPENAME">#REF!</definedName>
    <definedName name="OSCHOICE_1">#REF!</definedName>
    <definedName name="OSCHOICE_2">#REF!</definedName>
    <definedName name="OSCHOICE_3">#REF!</definedName>
    <definedName name="OSCHOICE_4">#REF!</definedName>
    <definedName name="OSCHOICE_5">#REF!</definedName>
    <definedName name="OSCHOICE_LOOKUP">#REF!</definedName>
    <definedName name="OSCHOICELIST">#REF!</definedName>
    <definedName name="OTHEROSFTE_1_1">#REF!</definedName>
    <definedName name="OTHEROSSPEND_1_1">#REF!</definedName>
    <definedName name="PAB">#REF!</definedName>
    <definedName name="PEN">#REF!</definedName>
    <definedName name="PHP">#REF!</definedName>
    <definedName name="PKR">#REF!</definedName>
    <definedName name="PLN">#REF!</definedName>
    <definedName name="Primary_Industry">#REF!</definedName>
    <definedName name="PYG">#REF!</definedName>
    <definedName name="QAR">#REF!</definedName>
    <definedName name="Region_Lookup">#REF!</definedName>
    <definedName name="RegionName">#REF!</definedName>
    <definedName name="REVOPEX_1_1">#REF!</definedName>
    <definedName name="REVOPEX_2_1">#REF!</definedName>
    <definedName name="RON">#REF!</definedName>
    <definedName name="RUB">#REF!</definedName>
    <definedName name="SAR">#REF!</definedName>
    <definedName name="SecFramework">Sheet2!$AD$2:$AD$15</definedName>
    <definedName name="Secondary_industry">#REF!</definedName>
    <definedName name="SecondaryGroup2">#REF!</definedName>
    <definedName name="SecondaryIndustryCode">#REF!</definedName>
    <definedName name="SecReporting">Sheet2!$AC$2:$AC$7</definedName>
    <definedName name="SEK">#REF!</definedName>
    <definedName name="SGD">#REF!</definedName>
    <definedName name="STRGFTE_1_1">#REF!</definedName>
    <definedName name="STRGSPEND_1_1">#REF!</definedName>
    <definedName name="STRGWORKLOAD_1_1">#REF!</definedName>
    <definedName name="STRGWORKLOAD_2_1">#REF!</definedName>
    <definedName name="THB">#REF!</definedName>
    <definedName name="TOTALDCFTE">#REF!</definedName>
    <definedName name="TOTALDCSPEND">#REF!</definedName>
    <definedName name="TRY">#REF!</definedName>
    <definedName name="TTD">#REF!</definedName>
    <definedName name="TWD">#REF!</definedName>
    <definedName name="UAH">#REF!</definedName>
    <definedName name="UGX">#REF!</definedName>
    <definedName name="UNXFTE_1_1">#REF!</definedName>
    <definedName name="UNXSPEND_1_1">#REF!</definedName>
    <definedName name="UNXWORKLOAD_1_1">#REF!</definedName>
    <definedName name="UNXWORKLOAD_2_1">#REF!</definedName>
    <definedName name="UNXWORKLOAD_3_1">#REF!</definedName>
    <definedName name="UNXWORKLOAD_4_1">#REF!</definedName>
    <definedName name="USD">#REF!</definedName>
    <definedName name="UYU">#REF!</definedName>
    <definedName name="VES">#REF!</definedName>
    <definedName name="VND">#REF!</definedName>
    <definedName name="WNFTE_1_1">#REF!</definedName>
    <definedName name="WNSPEND_1_1">#REF!</definedName>
    <definedName name="WNWORKLOAD_1_1">#REF!</definedName>
    <definedName name="WNWORKLOAD_2_1">#REF!</definedName>
    <definedName name="WNWORKLOAD_3_1">#REF!</definedName>
    <definedName name="WNWORKLOAD_4_1">#REF!</definedName>
    <definedName name="XCD">#REF!</definedName>
    <definedName name="Z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5" i="4" l="1"/>
  <c r="J82" i="4"/>
  <c r="R2" i="2"/>
  <c r="Z2" i="2"/>
  <c r="A3" i="2"/>
  <c r="C53" i="4" s="1"/>
  <c r="B3" i="2"/>
  <c r="C3" i="2"/>
  <c r="D3" i="2"/>
  <c r="I3" i="2"/>
  <c r="J232" i="4" s="1"/>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C72" i="4" l="1"/>
  <c r="C89" i="4"/>
  <c r="C63" i="4"/>
</calcChain>
</file>

<file path=xl/sharedStrings.xml><?xml version="1.0" encoding="utf-8"?>
<sst xmlns="http://schemas.openxmlformats.org/spreadsheetml/2006/main" count="783" uniqueCount="571">
  <si>
    <t>Org Scope</t>
  </si>
  <si>
    <t>Country</t>
  </si>
  <si>
    <t>Currency</t>
  </si>
  <si>
    <t>Industry</t>
  </si>
  <si>
    <t>TechAdopt</t>
  </si>
  <si>
    <t>SecReporting</t>
  </si>
  <si>
    <t>SecFramework</t>
  </si>
  <si>
    <t>Country_list</t>
  </si>
  <si>
    <t>Region</t>
  </si>
  <si>
    <t>Currency_Symbol</t>
  </si>
  <si>
    <t>Currency_list</t>
  </si>
  <si>
    <t>Currency name</t>
  </si>
  <si>
    <t>Industry_List</t>
  </si>
  <si>
    <t>CISOInvolvement</t>
  </si>
  <si>
    <t>Albania</t>
  </si>
  <si>
    <t>EMEA</t>
  </si>
  <si>
    <t>ALL</t>
  </si>
  <si>
    <t>Albanian lek</t>
  </si>
  <si>
    <t>Cross Industry</t>
  </si>
  <si>
    <t>CIO, IT Executive</t>
  </si>
  <si>
    <t>C2M2 (DOE Cybersecurity Capability Maturity Model)</t>
  </si>
  <si>
    <t xml:space="preserve">IT Security / Highly Commoditized Security Operations </t>
  </si>
  <si>
    <t>American Samoa</t>
  </si>
  <si>
    <t>North America</t>
  </si>
  <si>
    <t>DZD</t>
  </si>
  <si>
    <t>Algerian dinar</t>
  </si>
  <si>
    <t>Banking and Financial Services</t>
  </si>
  <si>
    <t>CEO/President/Board of Directors</t>
  </si>
  <si>
    <t>CobiT</t>
  </si>
  <si>
    <t xml:space="preserve">Less Commoditized Security Operations </t>
  </si>
  <si>
    <t>Argentina</t>
  </si>
  <si>
    <t>Lat. America &amp; Carib.</t>
  </si>
  <si>
    <t>ARS</t>
  </si>
  <si>
    <t>Argentine peso</t>
  </si>
  <si>
    <t>Chemicals</t>
  </si>
  <si>
    <t>IT Middle Mgt.</t>
  </si>
  <si>
    <t>COSO</t>
  </si>
  <si>
    <t>Event Monitoring and Analysis</t>
  </si>
  <si>
    <t>Australia</t>
  </si>
  <si>
    <t>Asia/Pacific</t>
  </si>
  <si>
    <t>AUD</t>
  </si>
  <si>
    <t>Australian dollar</t>
  </si>
  <si>
    <t>Construction, Materials and Natural Resources</t>
  </si>
  <si>
    <t>Enterprise/Corporate Risk Mgt</t>
  </si>
  <si>
    <t>FFIEC Cybersecurity Assessment Tool</t>
  </si>
  <si>
    <t xml:space="preserve">Incident Response and Forensics </t>
  </si>
  <si>
    <t>Austria</t>
  </si>
  <si>
    <t>BSD</t>
  </si>
  <si>
    <t>Bahamian dollar</t>
  </si>
  <si>
    <t>Consumer Products</t>
  </si>
  <si>
    <t>Internal Audit</t>
  </si>
  <si>
    <t>HITRUST</t>
  </si>
  <si>
    <t>Breach/ Crisis Response</t>
  </si>
  <si>
    <t>Bahrain</t>
  </si>
  <si>
    <t>BDT</t>
  </si>
  <si>
    <t>Bangladeshi taka</t>
  </si>
  <si>
    <t>Education</t>
  </si>
  <si>
    <t>Line of Business Mgt</t>
  </si>
  <si>
    <t>ISF Standard of Good Practice</t>
  </si>
  <si>
    <t xml:space="preserve">Identity Management and Provisioning </t>
  </si>
  <si>
    <t>Belarus</t>
  </si>
  <si>
    <t>BMD</t>
  </si>
  <si>
    <t>Bermudian dollar</t>
  </si>
  <si>
    <t>Energy</t>
  </si>
  <si>
    <t>ISO 2700x</t>
  </si>
  <si>
    <t xml:space="preserve">Security Policies incl. Data Classification </t>
  </si>
  <si>
    <t>Belgium</t>
  </si>
  <si>
    <t>BOB</t>
  </si>
  <si>
    <t>Bolivian Boliviano</t>
  </si>
  <si>
    <t>Food and Beverage Processing</t>
  </si>
  <si>
    <t>ITIL</t>
  </si>
  <si>
    <t xml:space="preserve">Third-Party Information Risk Management </t>
  </si>
  <si>
    <t>Bolivia</t>
  </si>
  <si>
    <t>BRL</t>
  </si>
  <si>
    <t>Brazilian real</t>
  </si>
  <si>
    <t>Government — National and International</t>
  </si>
  <si>
    <t>NIST Cybersecurity</t>
  </si>
  <si>
    <t>E-discovery</t>
  </si>
  <si>
    <t>Bosnia</t>
  </si>
  <si>
    <t>GBP</t>
  </si>
  <si>
    <t>British pound sterling</t>
  </si>
  <si>
    <t>Government — State and Local</t>
  </si>
  <si>
    <t>NIST SP 800-171</t>
  </si>
  <si>
    <t>Physical Security</t>
  </si>
  <si>
    <t>Brazil</t>
  </si>
  <si>
    <t>CAD</t>
  </si>
  <si>
    <t>Canadian dollar</t>
  </si>
  <si>
    <t>Healthcare Providers</t>
  </si>
  <si>
    <t>NIST SP 800-53</t>
  </si>
  <si>
    <t>OT Safety</t>
  </si>
  <si>
    <t>Bulgaria</t>
  </si>
  <si>
    <t>CLP</t>
  </si>
  <si>
    <t>Chilean peso</t>
  </si>
  <si>
    <t>Industrial Electronic and Electrical Equipment</t>
  </si>
  <si>
    <t>SANS CSC ("top 20")</t>
  </si>
  <si>
    <t>Threat Management</t>
  </si>
  <si>
    <t>Canada</t>
  </si>
  <si>
    <t>CNY</t>
  </si>
  <si>
    <t>Chinese yuan</t>
  </si>
  <si>
    <t>Industrial Manufacturing</t>
  </si>
  <si>
    <t>None of these</t>
  </si>
  <si>
    <t>Vulnerability Management</t>
  </si>
  <si>
    <t>Chile</t>
  </si>
  <si>
    <t>COP</t>
  </si>
  <si>
    <t>Colombian peso</t>
  </si>
  <si>
    <t>Insurance</t>
  </si>
  <si>
    <t>Other</t>
  </si>
  <si>
    <t>Information Governance and Risk Appetite</t>
  </si>
  <si>
    <t>China</t>
  </si>
  <si>
    <t>CRC</t>
  </si>
  <si>
    <t>Costa Rican colon</t>
  </si>
  <si>
    <t>Media and Entertainment</t>
  </si>
  <si>
    <t>Information Management</t>
  </si>
  <si>
    <t>Colombia</t>
  </si>
  <si>
    <t>HRK</t>
  </si>
  <si>
    <t>Croatian kuna</t>
  </si>
  <si>
    <t>Pharmaceuticals, Life Sciences and Medical Products</t>
  </si>
  <si>
    <t>Risk Assessment and Risk Decision Facilitation</t>
  </si>
  <si>
    <t>Croatia</t>
  </si>
  <si>
    <t>CZK</t>
  </si>
  <si>
    <t>Czech koruna</t>
  </si>
  <si>
    <t>Professional Services</t>
  </si>
  <si>
    <t>Privacy</t>
  </si>
  <si>
    <t>Czech Republic</t>
  </si>
  <si>
    <t>DKK</t>
  </si>
  <si>
    <t>Danish krone</t>
  </si>
  <si>
    <t>Retail and Wholesale</t>
  </si>
  <si>
    <t xml:space="preserve">Security Architecture/Design </t>
  </si>
  <si>
    <t>Denmark</t>
  </si>
  <si>
    <t>XCD</t>
  </si>
  <si>
    <t>East Caribbean dollar</t>
  </si>
  <si>
    <t>Software Publishing and Internet Services</t>
  </si>
  <si>
    <t xml:space="preserve">IT Audit and Compliance </t>
  </si>
  <si>
    <t>Ecuador</t>
  </si>
  <si>
    <t>EGP</t>
  </si>
  <si>
    <t>Egyptian pound</t>
  </si>
  <si>
    <t>Telecommunications</t>
  </si>
  <si>
    <t xml:space="preserve">IT Risk </t>
  </si>
  <si>
    <t>Egypt</t>
  </si>
  <si>
    <t>EUR</t>
  </si>
  <si>
    <t>Euro</t>
  </si>
  <si>
    <t>Transportation</t>
  </si>
  <si>
    <t>Product Security</t>
  </si>
  <si>
    <t>Estonia</t>
  </si>
  <si>
    <t>GTQ</t>
  </si>
  <si>
    <t>Guatemalan quetzal</t>
  </si>
  <si>
    <t>Utilities</t>
  </si>
  <si>
    <t xml:space="preserve">Business Continuity Planning </t>
  </si>
  <si>
    <t>Finland</t>
  </si>
  <si>
    <t>HNL</t>
  </si>
  <si>
    <t>Honduran lempira</t>
  </si>
  <si>
    <t xml:space="preserve">Disaster Recovery </t>
  </si>
  <si>
    <t>France</t>
  </si>
  <si>
    <t>HKD</t>
  </si>
  <si>
    <t>Hong Kong dollar</t>
  </si>
  <si>
    <t>Georgia</t>
  </si>
  <si>
    <t>HUF</t>
  </si>
  <si>
    <t>Hungarian forint</t>
  </si>
  <si>
    <t>Germany</t>
  </si>
  <si>
    <t>ISK</t>
  </si>
  <si>
    <t>Icelandic króna</t>
  </si>
  <si>
    <t>Greece</t>
  </si>
  <si>
    <t>INR</t>
  </si>
  <si>
    <t>Indian rupee</t>
  </si>
  <si>
    <t>Guam</t>
  </si>
  <si>
    <t>IDR</t>
  </si>
  <si>
    <t>Indonesian rupiah</t>
  </si>
  <si>
    <t>Hong Kong</t>
  </si>
  <si>
    <t>ILS</t>
  </si>
  <si>
    <t>Israeli new shekel</t>
  </si>
  <si>
    <t>Hungary</t>
  </si>
  <si>
    <t>JMD</t>
  </si>
  <si>
    <t>Jamaican dollar</t>
  </si>
  <si>
    <t>Iceland</t>
  </si>
  <si>
    <t>JPY</t>
  </si>
  <si>
    <t>Japanese yen</t>
  </si>
  <si>
    <t>India</t>
  </si>
  <si>
    <t>JOD</t>
  </si>
  <si>
    <t>Jordanian dinar</t>
  </si>
  <si>
    <t>Indonesia</t>
  </si>
  <si>
    <t>KZT</t>
  </si>
  <si>
    <t>Kazakhstani tenge</t>
  </si>
  <si>
    <t>Ireland</t>
  </si>
  <si>
    <t>KES</t>
  </si>
  <si>
    <t>Kenyan shilling</t>
  </si>
  <si>
    <t>Israel</t>
  </si>
  <si>
    <t>KWD</t>
  </si>
  <si>
    <t>Kuwaiti dinar</t>
  </si>
  <si>
    <t>Italy</t>
  </si>
  <si>
    <t>LBP</t>
  </si>
  <si>
    <t>Lebanese pound</t>
  </si>
  <si>
    <t>Japan</t>
  </si>
  <si>
    <t>LTL</t>
  </si>
  <si>
    <t>Lithuanian litas</t>
  </si>
  <si>
    <t>Jordan</t>
  </si>
  <si>
    <t>MOP</t>
  </si>
  <si>
    <t>Macanese pataca</t>
  </si>
  <si>
    <t>Kazakhstan</t>
  </si>
  <si>
    <t>MYR</t>
  </si>
  <si>
    <t>Malaysian ringgit</t>
  </si>
  <si>
    <t>Kurdistan</t>
  </si>
  <si>
    <t>MXN</t>
  </si>
  <si>
    <t>Mexican peso</t>
  </si>
  <si>
    <t>Korea</t>
  </si>
  <si>
    <t>MDL</t>
  </si>
  <si>
    <t>Moldovan leu</t>
  </si>
  <si>
    <t>Kuwait</t>
  </si>
  <si>
    <t>MAD</t>
  </si>
  <si>
    <t>Moroccan dirham</t>
  </si>
  <si>
    <t>Latvia</t>
  </si>
  <si>
    <t>NZD</t>
  </si>
  <si>
    <t>New Zealand dollar</t>
  </si>
  <si>
    <t>Lebanon</t>
  </si>
  <si>
    <t>NIO</t>
  </si>
  <si>
    <t>Nicaraguan córdoba</t>
  </si>
  <si>
    <t>Lithuania</t>
  </si>
  <si>
    <t>NOK</t>
  </si>
  <si>
    <t>Norwegian krone</t>
  </si>
  <si>
    <t>Luxembourg</t>
  </si>
  <si>
    <t>PKR</t>
  </si>
  <si>
    <t>Pakistani rupee</t>
  </si>
  <si>
    <t>Macedonia</t>
  </si>
  <si>
    <t>PAB</t>
  </si>
  <si>
    <t>Panamanian balboa</t>
  </si>
  <si>
    <t>Malaysia</t>
  </si>
  <si>
    <t>PYG</t>
  </si>
  <si>
    <t>Paraguayan guaraní</t>
  </si>
  <si>
    <t>Mexico</t>
  </si>
  <si>
    <t>PEN</t>
  </si>
  <si>
    <t>Peruvian nuevo sol</t>
  </si>
  <si>
    <t>Moldavia</t>
  </si>
  <si>
    <t>PHP</t>
  </si>
  <si>
    <t>Philippine peso</t>
  </si>
  <si>
    <t>Netherlands</t>
  </si>
  <si>
    <t>PLN</t>
  </si>
  <si>
    <t>Polish złoty</t>
  </si>
  <si>
    <t>New Zealand</t>
  </si>
  <si>
    <t>QAR</t>
  </si>
  <si>
    <t>Qatari riyal</t>
  </si>
  <si>
    <t>Norway</t>
  </si>
  <si>
    <t>RON</t>
  </si>
  <si>
    <t>Romanian new leu</t>
  </si>
  <si>
    <t>Oman</t>
  </si>
  <si>
    <t>RUB</t>
  </si>
  <si>
    <t>Paraguay</t>
  </si>
  <si>
    <t>SAR</t>
  </si>
  <si>
    <t>Saudi riyal</t>
  </si>
  <si>
    <t>Peru</t>
  </si>
  <si>
    <t>SGD</t>
  </si>
  <si>
    <t>Singapore dollar</t>
  </si>
  <si>
    <t>Philippines</t>
  </si>
  <si>
    <t>ZAR</t>
  </si>
  <si>
    <t>South African rand</t>
  </si>
  <si>
    <t>Poland</t>
  </si>
  <si>
    <t>KRW</t>
  </si>
  <si>
    <t>South Korean won</t>
  </si>
  <si>
    <t>Portugal</t>
  </si>
  <si>
    <t>SEK</t>
  </si>
  <si>
    <t>Swedish krona/kronor</t>
  </si>
  <si>
    <t>Puerto Rico</t>
  </si>
  <si>
    <t>CHF</t>
  </si>
  <si>
    <t>Swiss franc</t>
  </si>
  <si>
    <t>Qatar</t>
  </si>
  <si>
    <t>TWD</t>
  </si>
  <si>
    <t>New Taiwan dollar</t>
  </si>
  <si>
    <t>Romania</t>
  </si>
  <si>
    <t>THB</t>
  </si>
  <si>
    <t>Thai baht</t>
  </si>
  <si>
    <t>TTD</t>
  </si>
  <si>
    <t>Trinidad and Tobago dollar</t>
  </si>
  <si>
    <t>Saudi Arabia</t>
  </si>
  <si>
    <t>TRY</t>
  </si>
  <si>
    <t>Turkish lira</t>
  </si>
  <si>
    <t>Serbia</t>
  </si>
  <si>
    <t>AED</t>
  </si>
  <si>
    <t>United Arab Emirates dirham</t>
  </si>
  <si>
    <t>Singapore</t>
  </si>
  <si>
    <t>UGX</t>
  </si>
  <si>
    <t>Ugandan shilling</t>
  </si>
  <si>
    <t>Slovak Republic</t>
  </si>
  <si>
    <t>UAH</t>
  </si>
  <si>
    <t>Ukrainian hryvnia</t>
  </si>
  <si>
    <t>Slovenia</t>
  </si>
  <si>
    <t>UYU</t>
  </si>
  <si>
    <t>Uruguayan peso</t>
  </si>
  <si>
    <t>South Africa</t>
  </si>
  <si>
    <t>USD</t>
  </si>
  <si>
    <t>United States dollar</t>
  </si>
  <si>
    <t>Spain</t>
  </si>
  <si>
    <t>VES</t>
  </si>
  <si>
    <t>Venezuela Bolivar Soberano</t>
  </si>
  <si>
    <t>Sweden</t>
  </si>
  <si>
    <t>VND</t>
  </si>
  <si>
    <t>Vietnamese dong</t>
  </si>
  <si>
    <t>Switzerland</t>
  </si>
  <si>
    <t>Syria</t>
  </si>
  <si>
    <t>Tajikistan</t>
  </si>
  <si>
    <t>Taiwan</t>
  </si>
  <si>
    <t>Thailand</t>
  </si>
  <si>
    <t>Turkey</t>
  </si>
  <si>
    <t>Turkmenistan</t>
  </si>
  <si>
    <t>Ukraine</t>
  </si>
  <si>
    <t>United Arab Emirates</t>
  </si>
  <si>
    <t>United Kingdom</t>
  </si>
  <si>
    <t>United States</t>
  </si>
  <si>
    <t>Uzbekistan</t>
  </si>
  <si>
    <t>Venezuela</t>
  </si>
  <si>
    <t>Virgin Islands</t>
  </si>
  <si>
    <t>Global</t>
  </si>
  <si>
    <t>First Name</t>
  </si>
  <si>
    <t>Last Name</t>
  </si>
  <si>
    <t>Organization Name</t>
  </si>
  <si>
    <t>Email Address</t>
  </si>
  <si>
    <t>Data Input Cells</t>
  </si>
  <si>
    <t>Calculated Cells</t>
  </si>
  <si>
    <t>CLIENT PROFILE</t>
  </si>
  <si>
    <t>Q.</t>
  </si>
  <si>
    <t>ORGANIZATION DETAILS</t>
  </si>
  <si>
    <t>Enterprise</t>
  </si>
  <si>
    <t>Division</t>
  </si>
  <si>
    <t>Business Unit</t>
  </si>
  <si>
    <t/>
  </si>
  <si>
    <t>BUSINESS METRICS</t>
  </si>
  <si>
    <t>Government entities please enter zero in the Revenue field and enter your operating budget in the Business Operating Expense field.</t>
  </si>
  <si>
    <t>Business Operating Expense</t>
  </si>
  <si>
    <t>Employees</t>
  </si>
  <si>
    <t>IT SPENDING/BUDGET INFORMATION</t>
  </si>
  <si>
    <t>IT Depreciation &amp; Amortization Expense</t>
  </si>
  <si>
    <t>IT Spending/Budget</t>
  </si>
  <si>
    <t>IT Cost</t>
  </si>
  <si>
    <t>Total IT FTEs</t>
  </si>
  <si>
    <t>Mainframe</t>
  </si>
  <si>
    <t>Windows</t>
  </si>
  <si>
    <t>UNIX</t>
  </si>
  <si>
    <t>Linux x86</t>
  </si>
  <si>
    <t>Other OS Types</t>
  </si>
  <si>
    <t>Cloud TBs</t>
  </si>
  <si>
    <t>DCEnvrn</t>
  </si>
  <si>
    <t>Comparison</t>
  </si>
  <si>
    <t>Total Occupied Facilities</t>
  </si>
  <si>
    <t>DATA CENTER: FACILITIES</t>
  </si>
  <si>
    <t>Square Feet</t>
  </si>
  <si>
    <t>Square Meters</t>
  </si>
  <si>
    <t>Facilities data</t>
  </si>
  <si>
    <t>NETWORK SERVICES</t>
  </si>
  <si>
    <t>Output Report</t>
  </si>
  <si>
    <t>You may use this space for notes, if needed</t>
  </si>
  <si>
    <t>Click here to go to Data Center &amp; Network Survey&gt;&gt;</t>
  </si>
  <si>
    <t>Compute Platforms</t>
  </si>
  <si>
    <t>Storage</t>
  </si>
  <si>
    <t>In addition to the current year, which years will you provide assets information:</t>
  </si>
  <si>
    <t>Next Year</t>
  </si>
  <si>
    <t>Do you use server virtualization running in the cloud?  (IaaS such as AWS, Azure, Google etc)</t>
  </si>
  <si>
    <t>If other platform please list:</t>
  </si>
  <si>
    <t>Total Stand Alone Servers</t>
  </si>
  <si>
    <t>Total Virtual Server Hosts using Virtualization via OS</t>
  </si>
  <si>
    <t>Annualized Virtual Machines</t>
  </si>
  <si>
    <t>Current Year</t>
  </si>
  <si>
    <t>Total Virtual Server Hosts using Virtualization via Hypervisor</t>
  </si>
  <si>
    <t>Average Containers active during the year</t>
  </si>
  <si>
    <t>Can you provide sizing information about your servers (by number of cores) ?</t>
  </si>
  <si>
    <t>Please provide the Quartile number of CPU Cores per Server information:</t>
  </si>
  <si>
    <t>Do you use containers in the cloud?</t>
  </si>
  <si>
    <t>Average Containers Active During the Year</t>
  </si>
  <si>
    <t>DATA CENTER: ON-PREMISE/ COLOCATED</t>
  </si>
  <si>
    <t>SURVEY SCOPING</t>
  </si>
  <si>
    <t>Please provide information around General Purpose for Mainframe MIPS :</t>
  </si>
  <si>
    <t>Cloud</t>
  </si>
  <si>
    <t>DATA CENTER: CLOUD</t>
  </si>
  <si>
    <t>MAINFRAME: ONPREMISE AND/OR CLOUD</t>
  </si>
  <si>
    <t>Please provide information around Specialty (IFL/ZiiP/ZaaP) for Mainframe MIPS :</t>
  </si>
  <si>
    <t>STORAGE</t>
  </si>
  <si>
    <t>On Premise/Outsourced Raw Configured TBs</t>
  </si>
  <si>
    <t>COST &amp; DISTRIBUTION</t>
  </si>
  <si>
    <t>Linux</t>
  </si>
  <si>
    <t>Other OS</t>
  </si>
  <si>
    <t>Database</t>
  </si>
  <si>
    <t>Middleware</t>
  </si>
  <si>
    <t>Facilities</t>
  </si>
  <si>
    <t>Network</t>
  </si>
  <si>
    <t>Are you able to distribute the spending above by categories including hardware, software, personnel, IaaS, Traditional Outsourcing/Private Cloud, Platform as a Service and Network Transport?</t>
  </si>
  <si>
    <t>% Contractor</t>
  </si>
  <si>
    <t>FTEs</t>
  </si>
  <si>
    <t>Stand Alone Server</t>
  </si>
  <si>
    <t xml:space="preserve">Include an annual weighted average of all physical devices used for production, hot spares, testing, monitoring and system management, which use the physical operating system to provide a virtualized environment. These servers can only run virtual machines using the same physical OS installed on the Server. </t>
  </si>
  <si>
    <t xml:space="preserve">Include an annual weighted average of all physical devices used for production, hot spares, testing, monitoring and system management, which use a hypervisor to provide a virtualized environment. environment. These servers run virtual machines using any operating system supported. These servers do not have a physical operating system installed. </t>
  </si>
  <si>
    <t xml:space="preserve">Annualized Virtual Machines (VMs) </t>
  </si>
  <si>
    <t xml:space="preserve">The tool gives you the option of entering asset data just the current year. It allows you to enter data for previous year and next year as well. This is helpful in understanding trends in your environment such as changes in virtualization or cloud adoption. </t>
  </si>
  <si>
    <t>If you select yes the tool will allow you to enter information about your servers using virtualzation. If you select no those questions will not appear.</t>
  </si>
  <si>
    <t>Do you use server virtualization running in the cloud?  (IaaS such as AWS, Azure, Google etc)</t>
  </si>
  <si>
    <t>If you select yes the tool will allow you to enter information about your cloud virtual machines. If you select no those questions will not appear.</t>
  </si>
  <si>
    <t>Would you like to include a comparison for your network services in the Output Report?</t>
  </si>
  <si>
    <t xml:space="preserve">You can choose to include or exclude network costs/staff from your analysis. This is a separate module and will not affect the rest of the analysis. </t>
  </si>
  <si>
    <t>If you select yes the tool will allow you to enter information about your use of containers. If you select no those questions will not appear.</t>
  </si>
  <si>
    <t xml:space="preserve">Providing data on the size of servers in the physical data center will help understand the capacity available and possible opportunities for virtualization. If you select no those questions will not appear. </t>
  </si>
  <si>
    <t xml:space="preserve">You can scope your analysis to only include the platforms that are actually running in the physical data center. By physical data center we mean on premise, colocated, our traditionally outsourced (not cloud).  For example if you choose mainframe you will be shown questions around mainframe workload (MIPS), costs and staffing in physical data centers. In the case that an internal IT organiation runs it's own data with its own or traditionally  outsourced resources, but bills it's internal customers on a usage basis (like public cloud) it is still considered to be a physical data center.  </t>
  </si>
  <si>
    <t xml:space="preserve">Questions will appear for the environments you select. </t>
  </si>
  <si>
    <t>Containers are an isolated, resource controlled, and portable runtime environment which runs on a host machine or virtual machine. An application or process which runs in a container is packaged with all the required dependencies and configuration files. It’s given the illusion that there are no other processes running outside of its container.
Containers can run on bare metal hosts, entirely removing the need for a hypervisor. Most enterprises today prefer to run containers inside virtual machines in order to leverage familiar and valuable management features. Only Windows and Linux x86 require container inputs.</t>
  </si>
  <si>
    <t xml:space="preserve">Average Containers Active During the Year - On Premise/Colocated/Traditional Outsourcing  </t>
  </si>
  <si>
    <t>Median CPU Cores per Server</t>
  </si>
  <si>
    <t xml:space="preserve">This is a measure of the amount of compute power available. It is calculated by creating a list of the the ratio of number of cores per each server and sorting it from most cores to least cores. The number in the middle of the list would be the median. </t>
  </si>
  <si>
    <t>First Quartile number of CPU Cores per Server
This is calculated by taking the number of cores per server in the middle of the list sorted from smallest to median.
Third Quartile number of CPU Cores per Server
This is calculated by taking the number of cores per server in the middle of a list sorted from median to largest.</t>
  </si>
  <si>
    <t>Include an annual weighted average of cloud based virtual machines (VM) which are a software implementation of a hardware-like architecture, which executes predefined instructions in a fashion similar to a physical central processing unit (CPU). A VM can be used to create a cross-platform computing environment that loads and runs on computers independently of their underlying CPUs and operating systems.</t>
  </si>
  <si>
    <t xml:space="preserve">Average Containers Active During the Year - Cloud  </t>
  </si>
  <si>
    <t>Containers sourced as Infrastructure as a Service</t>
  </si>
  <si>
    <t xml:space="preserve">General-Purpose MIPS </t>
  </si>
  <si>
    <t>Enter the MIPS rating of the general-purpose engines in the mainframe. This comprises the general-purpose or “official” MIPS rating used typically for determining legacy software charges. If the MIPS have been upgraded part way through the year, this should be a weighted MIPS rating based on the number of days or months that each MIPS total was in place. General purpose MIPS can be sourced through Infrastructure as a Service (Cloud)</t>
  </si>
  <si>
    <t xml:space="preserve">Specialty Engine MIPS </t>
  </si>
  <si>
    <t>Provide information on the MIPS ratings of the “specialty” engines (such as IBM zSeries zAAP, System z9’s zIIP, Linux integration (IFL) etc.) included the mainframe system. These MIPS will typically be the same as for general-purpose engines, but will not contribute to the “official” MIPS rating of the box used to determine legacy software charges. If these MIPS have been upgraded part way through the year, this should be a weighted MIPS rating based on the number of days or months that each MIPS total was in place. Specialty MIPS can be sourced through Infrastructure as a Service (Cloud)</t>
  </si>
  <si>
    <t>Amount of Raw Disk formatted for use.</t>
  </si>
  <si>
    <t>Storage TB</t>
  </si>
  <si>
    <t>•	Raised Floor and / or Slab Using Overhead Cable Trays
	Space required for operational devices such as servers, storage, network, mainframe, tape drives, consoles, network operations center, production control office space etc.
•	Data Center Floor Space: Facilities Support Space
	Space required for ancillary equipment such as UPS, air conditioning, power distribution, DR, etc.
•	Data Center Floor Space: Office Space
	Space required for Data Center staff not occupying the raised floor or slab but still within the data center facility.</t>
  </si>
  <si>
    <t xml:space="preserve">Compute Costs - </t>
  </si>
  <si>
    <t>Storage Costs</t>
  </si>
  <si>
    <t>This includes the provisioning of the full life cycle management of storage services utilizing online, near-line and offline technologies including acquisition, deployment, maintenance, change management and disposal.</t>
  </si>
  <si>
    <t>Database Costs</t>
  </si>
  <si>
    <t>This includes the full life cycle management of relational, non-relational and pre-relational databases including the tools for monitoring and diagnosing problems with databases, analyzing and improving the performance of databases, and routine administration of databases, including configuration changes.</t>
  </si>
  <si>
    <t>Logical and Physical Database Administration</t>
  </si>
  <si>
    <t>Middleware Costs</t>
  </si>
  <si>
    <t>Middleware is the software “glue” that helps programs and databases (which may be on different computers) work together. Its most basic function is to enable communication between different pieces of software. This includes Integration middleware and Platform middleware.
Integration middleware is software that enables independently designed applications, software components or services to work together, by supporting data consistency, composite application and multistep process styles of integration. It includes multi-enterprise (B2B) integration capabilities and internal integration, as well as those products that enable existing applications to become part of a new multistep process.
Platform middleware is system software that provides the runtime hosting environment (a container) for application program logic. It uses embedded or external communications middleware to help programs interact with other programs. It also provides resource management services for hosting application program logic at runtime.</t>
  </si>
  <si>
    <t>Software
Annual license and maintenance costs, as well as costs associated with new purchases and upgrades, for middleware software products.
Personnel
Annual costs for staff functions providing second tier support of the middleware systems. Functions include
Engineering (Change and Release Management, Problem and Incident Management, Performance Management)
Middleware Support
Management and Administration
Outsourcing
Traditional Outsourcing
Infrastructure as a Service</t>
  </si>
  <si>
    <t>Middlware Support</t>
  </si>
  <si>
    <t>The scope of the middleware service is comprised of both applications and infrastructure personnel functions including, but not limited to the following duties:
•	Design, implement, develop, and maintain technical solutions
•	Support overall middleware systems architecture requiring knowledge of all aspects of designing and constructing new and existing applications.
•	Validate system requirements, both functional and non-functional with business analysts.
•	Develop and author end-to-end middleware solutions for various projects and systems.
•	Develop and document middleware software standards.
•	Build and test interfaces for Service Oriented Architecture (SOA) integrations
•	Assess change requests, defects, trouble reports, and ad-hoc database query requests and make recommendations on design approaches and alternatives.
•	Plan, install, configure, tune for performance, monitor and support middleware products, systems software and operating systems, infrastructure and tools  
•	Ensure the products are tailored to maximize functionality 
•	Maintain support processes, identify issues, investigate and coordinate the resolution of complex service problems and collaborate with application teams on error resolution.
•	Prepare and maintain operational documentation. 
•	Ensure that services and components meet all of the agreed performance targets and service levels.</t>
  </si>
  <si>
    <t xml:space="preserve">Compute   </t>
  </si>
  <si>
    <t>Compute includes the provisioning of the full life cycle management of processing/hosting services on both mainframe and midrange (UNIX, Windows, Linux x86 etc.) platforms and racks including acquisition, deployment, maintenance, change management and disposal. Expenses, staffing and workload related to data center facilities management are included in the Facilities/Hosting service.</t>
  </si>
  <si>
    <t>Hardware
Annual capital and operational expense, maintenance, installation and taxes, as appropriate, for all hardware in computing platform configurations, including internal disk storage (but not external disk arrays), processors, memory, cards, etc.
Software
Annual license and maintenance costs, as well as capital costs associated with new purchases and upgrades, for all operating system, virtualization and partitioning, system utilities, and communications software. 
Personnel
Annual costs for staff functions providing second tier support of the compute management systems. Functions include,
Engineering (Change and Release Management,   Problem and Incident Management, Performance Management)
Management and Administration
Outsourcing
Traditional Outsourcing
Infrastructure as a Service</t>
  </si>
  <si>
    <t>Hardware
Annual capital and operational expense, maintenance, installation and taxes, as appropriate, for all storage hardware assets including:
Solid-state appliances are based exclusively on semiconductor memory technology (typically NAND flash or DRAM)
Serial attached SCSI (SAS)
Object storage
Components utilized in the provision of backup/archival storage capabilities including, but not limited to products that are designed to provide backup of storage to tape, disk or optical devices and to recover that data when needed. This also includes products focused specifically on supporting the recovery process. Also included are media management, and backup reporting products, as well as archiving products that are included with the backup application. Media management activities include allocating, labeling, tracking, recycling and monitoring media, as well as storage pool management.
Software
Annual license and maintenance costs, as well as capital costs associated with new purchases and upgrades, for all  software dedicated to managing the storage systems. This includes creation and setup, storage maintenance, reporting, backup/restore, archival, replication, media handling and data migration/tiering. Note that Storage monitoring software is not included here as it is covered under IT management in the Enterprise IT Spending framework.
Personnel
Annual costs for staff functions providing second tier support of the storae systems. Functions include,
Engineering (Change and Release Management,   Problem and Incident Management, Performance Management)
Management and Administration
Outsourcing (Traditional Outsourcing, Infrastructure as a Service)</t>
  </si>
  <si>
    <t xml:space="preserve">Database  </t>
  </si>
  <si>
    <t xml:space="preserve">Software
Annual license and maintenance costs, as well as costs associated with new purchases and upgrades, for database software products.
Personnel
Annual costs for staff functions providing second tier support of database systems. Functions include,
Engineering (Change and Release Management, Problem and Incident Management, Performance Management, Logical Database Administration
Physical Database Administration). 
Management and Administration
Outsourcing
Traditional Outsourcing
Infrastructure as a Service
</t>
  </si>
  <si>
    <t>This includes the full life cycle management of the physical data center premises, and other facilities and services associated with the premises such as furniture, power supply, heat management, climatization services, access security, floor space, office space, design and consulting.</t>
  </si>
  <si>
    <t>Facilities and Hosting Costs</t>
  </si>
  <si>
    <t xml:space="preserve">Facilities and Hosting   </t>
  </si>
  <si>
    <t>Hardware
Annual capital and operational expense, maintenance, installation and taxes, as appropriate, for all hardware assets including:
Building and Maintenance: Walls, floors, ceilings, carpeting, and office area improvements. Include floor space costs for data center and network personnel who work within the confines of the data center. Exclude any co-located office space or other non-data center building costs.
Environmental Systems: Air conditioning (CRACs), chillers, humidifiers, fans and associated piping and ducting. 
Electrical Systems: Power distribution units (PDUs), uninterruptible power supply (UPS), backup generators/batteries, cabling and electrical conduits.
Other Systems: Fire prevention and suppression, lighting, heating and physical/logical security systems.
Software
Annual license and maintenance costs, as well as capital costs associated with new purchases and upgrades, software including, but not limited to building management systems (BMS) and data center infrastructure management (DCIM) software.
Utilities
This includes annual costs for utilities for data center equipment including electricity, gas and water.
Personnel
Annual costs for staff functions providing second tier support of facilities / hosting. Functions include:
Engineering: 
Functions include the management of physical data center premises, and other facilities and services associated with the premises such as furniture, power supply, heat management, climatization services, access security, floor space, office space, design and consulting. 
Management and Administration 
Outsourcing
	Traditional Outsourcing</t>
  </si>
  <si>
    <t xml:space="preserve">Providing data the distribution of spending will allow you better understand your environment. If you select no those questions will not appear. </t>
  </si>
  <si>
    <t xml:space="preserve">Network </t>
  </si>
  <si>
    <t xml:space="preserve">Network services are comprised of 
Local-Area Voice and Data Network Services – This subservice provides voice and data network access within the office premises. 
Wide-Area Voice and Data Network Service – This subservice helps in the management and supply of inter-site connections and network infrastructure, connections to the internal network from remote locations, internet access. It also includes the provision of global networks provide by third parties and the management of network optimization devices. </t>
  </si>
  <si>
    <t>Network Costs</t>
  </si>
  <si>
    <t>Connectivity Bandwidth represents all data and/or integrated data/voice circuits available or consumed which are provided by a telephone company, telco, telephone service provider, telecommunications operator or communications service provider (CSP) that provides telecommunications services such as telephony and data communications access. These circuits are typically measured in multiples of bits per second, channel capacity, or the maximum throughput of a logical or physical communication path in a digital communication system. 
Voice Circuits represents all dedicated voice circuits available or consumed which are provided by a telephone company, telco, telephone service provider, telecommunications operator or communications service provider (CSP). These circuits are typically measured in multiples of bits per second, channel capacity, or the maximum throughput of a logical or physical communication path in a digital communication system.
DIDs represents all Direct Inward Dialing (DID) telecommunication services offered by a telephone company, telco, telephone service provider, telecommunications operator or communications service provider (CSP) to subscribers who operate a PBX or VoIP telephone system. The feature provides service for multiple telephone numbers over circuits to the PBX, gateway or voice processing server, and transmits the telephone number so that the extension is directly accessible to and from a PSTN caller outside an organization’s voice network.
Inbound 0800/0300 represents all dedicated inbound toll-free voice circuits available or consumed which are provided by a telephone company, telco, telephone service provider, telecommunications operator or communications service provider (CSP). A toll-free telephone number is a telephone number that is billed for all arriving calls instead of incurring charges to the originating telephone subscriber. For the calling party, a call to a toll-free number from most telephones is free of charge. 
Outbound represents all specialized outbound voice circuits available or consumed which are provided by a telephone company, telco, telephone service provider, telecommunications operator or communications service provider (CSP). This type of Outbound calling is often initiated by contact centers using auto-dialer or predictive-dialer applications. 
Mobility Plans represents all company-paid mobile/cellular phone plans (including both voice and data services) available or consumed which are provided by a telephone company, telco, telephone service provider, telecommunications operator or communications service provider (CSP). This includes all monthly mobile phone charges paid for or reimbursed by the company but does NOT include the cost or financing of the mobile phone itself (e.g., iPhone, Android, etc.) 
Private Network Connectivity represents of all data, voice and/or integrated data/voice circuits available or consumed which are not provided by a telephone company, telco, telephone service provider, telecommunications operator or communications service provider (CSP). This connectivity is provided on company-owned fiber/copper (aka “dark-fiber”) facilities and uses associated company-owned and company-managed communications switches and equipment. These circuits are typically measured in multiples of bits per second, channel capacity, or the maximum throughput of a logical or physical communication path in a digital communication system. 
An example of this would be a utility company that lays their own fiber along their right of way, essentially acting as their own telecom company. Private networks typically have core sites on a corporate backbone and smaller locations that access that corporate backbone.</t>
  </si>
  <si>
    <t>Transport</t>
  </si>
  <si>
    <t>Hardware
Annual capital and operational expense, maintenance, installation and taxes, as appropriate, for all storage hardware assets including:
Wide-Area Data Network, Wide-Area Voice Network, Internet Access Services: Accelerators, Local-Area Data Network:
Software
Annual license and maintenance costs, as well as capital costs associated with new purchases and upgrades for all Network management software.  Note that Network monitoring software should be included in IT Operations Management.
Personnel
Annual costs for Network Services staff. Functions include:
Engineering
Network Support (Break/Fix): This is defined as technical support for the recurring, day-to-day activities that are required to keep Network infrastructure components functional and operational (i.e., break/fix) including these items:
Tier II Support: This refers to correction of Network faults, configuration changes and performance criteria.
Tier III Support: This refers to maintenance and repair of Network assets.
Management and Administration
Outsourcing (Traditional Outsourcing)
Transmission Provisioning</t>
  </si>
  <si>
    <t>Wide-Area Data Network: Multiplexers, Satellite Equipment, and Backbone Routers and Bridges
Wide-Area Voice Network: 
Switching and Routing - Tandem Switch 
Terminating - Microwave, Satellite, Compression, Multiplexer/Channel Bank, PBX Network Interface Cards, and CSU/DSU (d-mark)
Local-Area Data Network:
Switches and Routers: These are all the switching/routing/concentration hardware components that make up the core of the LAN infrastructure.
Wireless: This consists primarily of Wireless Access Points (WAPs), which are used to provide wireless connectivity within a building for personal computing devices to the LAN serving the site.</t>
  </si>
  <si>
    <t>Wide area Data Nework/Wide Area Voice Nework/Local Area Data Network</t>
  </si>
  <si>
    <t>Personnel Costs</t>
  </si>
  <si>
    <t xml:space="preserve">Salary and Benefits Expenses: Salary (including overtime pay), benefits and "other" employee costs, such as travel and training for all IT FTEs. The "benefit load" should include costs for bonuses, paid holidays, vacations, medical/dental coverage, life and accident insurance, retirement plans, stock plans, disability, Social Security, unemployment compensation, dependent care, tuition reimbursements and employee assistance programs (for example, physical exams, exercise programs and similar costs). 
For contractors and consultants, include all compensation that was paid directly to the individual or agency. 
Do not include the spending related to human resource department staff allocations, early retirement incentive bonuses and internal “cross-charges” for corporate overhead such as for the chairperson's salary. </t>
  </si>
  <si>
    <t xml:space="preserve">Staffing should be reported as full time equivalents (FTEs). FTEs should be measured in calendar time. For example, an individual who works full time on an assignment for one full year would be reported as 1.0 FTE while an individual who was employed for six months of the study period would be reported as 0.5 FTE. Do not subtract such activities as vacation time, sick days and administration time. Do not count any one physical person as more than one FTE (for example, due to overtime). FTEs are assigned to services based on the functional definitions provided. If an individual or group performs more than one function, FTEs may be prorated between services and / or functions based on client estimates of time spent in each area. 
Insourced IT FTEs are defined as FTEs who are employed by the IT organization (excluding contractors). Contract IT FTEs are defined as FTEs who are supplemental to your staff and are "operationally" managed by the in-house staff. </t>
  </si>
  <si>
    <t>Staffing (IT FTEs)</t>
  </si>
  <si>
    <t>This includes the fees for outsource contracts in which outsource is defined as any situation in which the full operational responsibility for IT services is completely handed over to an external service provider.</t>
  </si>
  <si>
    <t>Outsourcing - Traditional Outsourcing</t>
  </si>
  <si>
    <t xml:space="preserve">Cloud computing is a style of computing where scalable and elastic IT-enabled capabilities are provided as a service to external customers using Internet technologies—i.e., public cloud computing uses cloud computing technologies to support customers that are external to the provider’s organization. Using public cloud services generates the types of economies of scale and sharing of resources that can reduce costs and increase choices of technologies. 
Infrastructure as a service (IaaS) is a standardized, highly automated offering in which compute resources, complemented by storage and networking capabilities, are owned and hosted by a service provider and offered to the customer on demand. The resources are multitenant, metered, and operate in near-real time. Self-service interfaces are exposed directly to the customer, such as a web-based graphical user interface and API.
NOTE: Private cloud implementations are not included in this category. Third party offerings involving single tenant solutions should be included in the Traditional Outsourcing category. Internally maintained infrastructure cloud solutions are included in the Hardware and Software categories
</t>
  </si>
  <si>
    <t>Platform as a Service (PaaS)</t>
  </si>
  <si>
    <t>Outsourcing Cloud Computing/ Infrastructure as a Service (IaaS)</t>
  </si>
  <si>
    <t xml:space="preserve">Platform as a service (PaaS) is a type of cloud offering that delivers application infrastructure (middleware) capabilities as a service. </t>
  </si>
  <si>
    <t>Can you distribute your Infrastructure staff by function based on those support of Infrastructure as a Service versus On-Premise?</t>
  </si>
  <si>
    <t xml:space="preserve">Using Infrastructure as a Service may change the staffing needs for data center services. Choosing yes here will allow you to distribute the staff entered by support for the physical data center versus the virtual data center (cloud). If you select no this question will not appear. </t>
  </si>
  <si>
    <t>Network Users</t>
  </si>
  <si>
    <t>Include the average number of people with access to your network over the period of a year in the following categories
•	Employees - Indicate the count of employees accessing your systems 
•	Contractors - Indicate the count of contractors / consultants accessing your systems 
•	Federated Users - Indicate the count of business partners accessing your systems
•	Guests - Indicate the count of guests accessing your systems (i.e., other head count than those 
noted above)</t>
  </si>
  <si>
    <t>Include an annual weighted average of all physical devices used for production, hot spares, testing, monitoring and system management, which have not been virtualized. These servers run a single physical operating system.</t>
  </si>
  <si>
    <t>Do you use server virtualization in your physical data center</t>
  </si>
  <si>
    <t>Do you use containers in your physical data center?</t>
  </si>
  <si>
    <t>What types of compute environments do you run in the cloud ?</t>
  </si>
  <si>
    <t>Physical Data Center</t>
  </si>
  <si>
    <t>Which parts of your Data Center would you like to include in the analysis (Must choose all of these to get full data center view)</t>
  </si>
  <si>
    <t>Annualized Virtual Machines - Cloud</t>
  </si>
  <si>
    <t>What types of compute environments do you have in your physical data center ?</t>
  </si>
  <si>
    <t>What types of compute environments do you have in your physical data center</t>
  </si>
  <si>
    <t>Physical data center</t>
  </si>
  <si>
    <t xml:space="preserve">This is also known as “on-premises”, but it can involve fully outsourced and collocated environments. It does not include public cloud. It does include internally managed private cloud implementations. </t>
  </si>
  <si>
    <t>INFRASTRUCTURE STAFF</t>
  </si>
  <si>
    <t>Sl.No.</t>
  </si>
  <si>
    <t>Definition</t>
  </si>
  <si>
    <t>Question/ Area</t>
  </si>
  <si>
    <t>Do you use server virtualization in your physical data center?</t>
  </si>
  <si>
    <t>Middleware,</t>
  </si>
  <si>
    <t>and Facilities</t>
  </si>
  <si>
    <t>Shortened Version</t>
  </si>
  <si>
    <t xml:space="preserve">As it can be challenging to collect data all of your data center environment at once, the tool allows you to scope your analysis so that you can do pieces at a time (sprints). For example, you can choose to begin with an analysis of just your windows servers, you will only be shown a limited amount of questions. The output report will only contain metrics related to windows servers e.g. Cost per Windows OS Instance. As you bring more of your enviornment into the analysis you will see more questions and get more detailed output. Once you enter all of your compute, storage, middleware, database, and facilities information you will be able to see a full analysis of your data center including distributions of cost among each area. </t>
  </si>
  <si>
    <t xml:space="preserve">The tool allows you to scope your analysis so that you can do pieces at a time (sprints). For example, you can choose to begin with an analysis of just your windows servers, you will only be shown a limited amount of questions. The output report will only contain metrics related to windows servers e.g. Cost per Windows OS Instance. As you bring more of your enviornment into the analysis you will see more questions and get more detailed output. </t>
  </si>
  <si>
    <t xml:space="preserve">You can scope your analysis to only include the platforms that are actually running in the physical data center. By physical data center we mean on premise, colocated, our traditionally outsourced (not cloud).  For example if you choose mainframe you will be shown questions around mainframe workload (MIPS), costs and staffing in physical data centers. </t>
  </si>
  <si>
    <t xml:space="preserve">This is a count of the VMs which were available across all virtual server hosts in each server category during the year. The number of VMs will exceed the number virtual server hosts insofar as virtual OS environments have been created.
VMs can be time bound and may not be in place for a whole year, since they  can be installed on a server for only as long as they are needed. This total count of VMs will therefore need to reflect a concept of “VMs per annum” where partial VMs during the course of the year are rounded up or down so that the total entered here reflects the average in place for the entire year. </t>
  </si>
  <si>
    <t xml:space="preserve">This is a count of the VMs which were available across all virtual server hosts in each server category during the year. 
VMs can be time bound and may not be in place for a whole year. Therefore that the total entered here should reflect the average in place for the entire year. </t>
  </si>
  <si>
    <t>Containers are an isolated, resource controlled, and portable runtime environment which runs on a host machine or virtual machine. An application or process which runs in a container is packaged with all the required dependencies and configuration files. Only Windows and Linux x86 require container inputs.</t>
  </si>
  <si>
    <t>Provide information on the MIPS ratings of the “specialty” engines (such as IBM zSeries zAAP, System z9’s zIIP, Linux integration (IFL) etc.) included the mainframe system. If these MIPS have been upgraded part way through the year, this should be a weighted MIPS rating based on the number of days or months that each MIPS total was in place.</t>
  </si>
  <si>
    <t xml:space="preserve">This includes:
Raised floor and/or slab using overhead cable trays for operational devices e.g. servers, operations center, production control. etc
Data Center Floor Space for ancillary equipment such as UPS, air conditioning, power distribution, DR, and staff offices for personel not using raised floor/slab. 
</t>
  </si>
  <si>
    <t xml:space="preserve">Include the average number of people with access to your network over the period of a year who access your systems. These may include employees, contractors, business partners, and guests. 
</t>
  </si>
  <si>
    <t>Logical Database Administration
Accountable for analyzing and developing complex logical database designs, logical data models and relational data definitions in support of corporate and customer information systems requirements. Understands the methodologies and technologies that depict the flow of data within and between technology systems and business functions/operations. Responsible for the identification and resolution of information flow, content issues and the transformation of business requirements into logical data models. This position identifies opportunities to reduce data redundancy, trends in data uses and single sources of data. Additional functions that would fall under this category include Master Data Management Specialist, Data Modeler, Logical Database Administrator and Data Warehouse Analyst.
Physical Database Administration: 
Loading, installing, patching, and maintaining the file structure and user privileges for the DBMS software (e.g., Oracle, SQL, DB2).
The scope of the database service is comprised of both Applications and Infrastructure personnel functions including, but not limited to the following duties:
Install and maintain the DBMS software. Maintain the links with other major system and subsystem components: network, security, performance monitoring, etc.,Obtain, allocate and initialize the storage spec from the storage management team. Implement the backup, redundancy and disaster recovery requirements of the database storage. Implement fallback, failover provisions for event and disaster recovery. Test security, fallback, failover and new implementations. 	Perform capacity planning and performance Management tasks. Respond to problem incidents related to DBMS software, DBMS performance including full system incidents or full system performance issues. Monitor DBMS performance, security, backup and failover status. Participate in disaster recovery tests. Tune physical layer of the database or subsystem interfaces. Data modeling: Creating physical data model. Interface directly with the developers/analysts on the development of the logical data model. Create process to initialize, load and scrub data. Creating scripts to initialize and load the data tables. Write and/or tune stored queries. Maintaining data standards. Writing database documentation, including data standards, procedures and definitions for the data dictionary ('metadata’). Controlling access permissions and privileges. Tune logical/applications layer of the database or application interfaces</t>
  </si>
  <si>
    <t xml:space="preserve">Logical Database Administration
Accountable for analyzing and developing complex logical database designs, logical data models and relational data definitions in support of corporate and customer information systems requirements. Understands the methodologies and technologies that depict the flow of data within and between technology systems and business functions/operations. Responsible for the identification and resolution of information flow, content issues and the transformation of business requirements into logical data models. 
Physical Database Administration: 
Loading, installing, patching, and maintaining the file structure and user privileges for the DBMS software (e.g., Oracle, SQL, DB2).
</t>
  </si>
  <si>
    <t xml:space="preserve">Middeware personnel tend to come from both the applications and infrastructure areas. They design, implement, develop, and maintain technical solutions, and technical architecture. 
</t>
  </si>
  <si>
    <t xml:space="preserve">Hardware
Annual capital and operational expense, maintenance, installation and taxes, as appropriate, for all hardware assets including:
building and maintenance. environmental, electrical , fire suppression, lighting heating and security systems and utilities. 
Software
Annual license and maintenance costs, as well as capital costs associated with new purchases and upgrades, software including, but not limited to building management systems (BMS) and data center infrastructure management (DCIM) software.
Personnel (Engneering and Managment and Administration)
Traditional Outsourcing
</t>
  </si>
  <si>
    <t xml:space="preserve">Wide-Area Data : Multiplexers, Satellite Equipment, and Backbone Routers and Bridges, 
Wide-Area Voice: Switching and Routing - Tandem Switch. 
Terminating - Microwave, Satellite, Compression, Multiplexer/Channel Bank, PBX Network Interface Cards, and CSU/DSU (d-mark)
Local-Area Data Network: Switches and Routers, Wireless Access Points etc. </t>
  </si>
  <si>
    <t> Charges for mobile and fixed data and voice telecommunication services.</t>
  </si>
  <si>
    <t xml:space="preserve">Salary and Benefits Expenses: Salary (including overtime pay), benefits and "other" employee costs, such as travel and training for all IT FTEs. The "benefit load" should include costs for bonuses, paid holidays, vacations, medical/dental coverage, life and accident insurance, retirement plans, stock plans, disability, Social Security, unemployment compensation, dependent care, tuition reimbursements and employee assistance programs (for example, physical exams, exercise programs and similar costs). 
For contractors and consultants, include all compensation that was paid directly to the individual or agency. 
</t>
  </si>
  <si>
    <t xml:space="preserve">Staffing should be reported as full time equivalents (FTEs). FTEs should be measured in calendar time. For example, an individual who works full time on an assignment for one full year would be reported as 1.0 FTE while an individual who was employed for six months of the study period would be reported as 0.5 FTE. Do not subtract such activities as vacation time, sick days and administration time. Do not count any one physical person as more than one FTE (for example, due to overtime). 
Insourced IT FTEs are defined as FTEs who are employed by the IT organization (excluding contractors). Contract IT FTEs are defined as FTEs who are supplemental to your staff and are "operationally" managed by the in-house staff. </t>
  </si>
  <si>
    <t>Cloud computing is a style of computing where scalable and elastic IT-enabled capabilities are provided as a service to external customers using Internet technologies—i.e., public cloud computing uses cloud computing technologies to support customers that are external to the provider’s organization. 
Infrastructure as a service (IaaS) is a standardized, highly automated offering in which compute resources, complemented by storage and networking capabilities, are owned and hosted by a service provider and offered to the customer on demand. The resources are multitenant, metered, and operate in near-real time.</t>
  </si>
  <si>
    <t>Supporting IaaS</t>
  </si>
  <si>
    <t>% Insourced</t>
  </si>
  <si>
    <r>
      <t>The question set below represents the required key data inputs to generate your personalized</t>
    </r>
    <r>
      <rPr>
        <b/>
        <sz val="10"/>
        <color theme="3"/>
        <rFont val="Calibri"/>
        <family val="2"/>
      </rPr>
      <t xml:space="preserve"> Data Center &amp; Network Comparison Report</t>
    </r>
    <r>
      <rPr>
        <sz val="10"/>
        <color theme="3"/>
        <rFont val="Calibri"/>
        <family val="2"/>
      </rPr>
      <t>. Please have the following information available to complete your data input, or delegate this survey to a colleague to complete on your behalf. All fields are mandatory unless you are given the option not to answer.</t>
    </r>
  </si>
  <si>
    <t>Business Revenue</t>
  </si>
  <si>
    <t>IT Capital Spending</t>
  </si>
  <si>
    <t>IT Operational Spending</t>
  </si>
  <si>
    <t>(Capital Spending + Operational Spending)</t>
  </si>
  <si>
    <t>(IT Operational Spending + IT Depreciation &amp; Amortization Expense)</t>
  </si>
  <si>
    <t>Would you like to include a comparison for your Network services in the output report?</t>
  </si>
  <si>
    <t>Next Year (Estimates)</t>
  </si>
  <si>
    <t>Please select the time periods you would like to provide workload information for.</t>
  </si>
  <si>
    <t>Please provide information about your organization's Storage:</t>
  </si>
  <si>
    <t>Current Year Spend</t>
  </si>
  <si>
    <t>How much does your organization spend on each technical sub-area?</t>
  </si>
  <si>
    <t>Can you distinguish the percentage of your Data Center staff that support Infrastructure as a Service (public cloud) versus physical data center, by technical sub-area?</t>
  </si>
  <si>
    <t>Network FTEs</t>
  </si>
  <si>
    <t>Complete the survey to establish a baseline of your Data Center &amp; Network spending and staff and get a personalized comparison report of your key IT metrics vs. Gartner research.</t>
  </si>
  <si>
    <t>The aim of the exercise is to help IT Leaders take the first step towards Strategic Cost Optimization by understanding their spending and identifying improvement opportunities.</t>
  </si>
  <si>
    <t>We suggest the following actions:</t>
  </si>
  <si>
    <t>●</t>
  </si>
  <si>
    <t>Complete the survey to the best of your knowledge. Make sure to keep an audit trail of any assumptions.</t>
  </si>
  <si>
    <t>Treat the bencharks of this report as indicators rather than de facto targets. Every organization has its own unique characteristics.</t>
  </si>
  <si>
    <t>Schedule an inquiry with a Gartner Expert to address alignment questions or to review your results  and gain valuable insight based on your submission.</t>
  </si>
  <si>
    <t>INSTRUCTIONS:</t>
  </si>
  <si>
    <t>Collect your organization's data in this Excel Spreadsheet. Please refer to the "Framework Definitions" to the right for detailed definitions.</t>
  </si>
  <si>
    <t>Launch the online survey &amp; populate the data.</t>
  </si>
  <si>
    <t>Once you have entered data in the survey, hit the "Submit" button to get your customized output report in your mailbox.</t>
  </si>
  <si>
    <r>
      <rPr>
        <b/>
        <sz val="11"/>
        <color theme="1"/>
        <rFont val="Calibri"/>
        <family val="2"/>
      </rPr>
      <t>Note:</t>
    </r>
    <r>
      <rPr>
        <sz val="11"/>
        <color theme="1"/>
        <rFont val="Calibri"/>
        <family val="2"/>
      </rPr>
      <t xml:space="preserve"> You may forward this toolkit and the survey link to the person in your organization who is best suited to answer the questions. </t>
    </r>
  </si>
  <si>
    <t xml:space="preserve">OTHER SURVEYS: </t>
  </si>
  <si>
    <t>You may also be interested in the following surveys:</t>
  </si>
  <si>
    <t>IT Budget &amp; Efficiency Benchmark</t>
  </si>
  <si>
    <r>
      <rPr>
        <b/>
        <sz val="11"/>
        <color rgb="FF002856"/>
        <rFont val="Calibri"/>
        <family val="2"/>
      </rPr>
      <t xml:space="preserve">Please enter your </t>
    </r>
    <r>
      <rPr>
        <b/>
        <sz val="11"/>
        <color rgb="FF009AD7"/>
        <rFont val="Calibri"/>
        <family val="2"/>
      </rPr>
      <t>Full Name.</t>
    </r>
  </si>
  <si>
    <r>
      <rPr>
        <b/>
        <sz val="11"/>
        <color rgb="FF002856"/>
        <rFont val="Calibri"/>
        <family val="2"/>
      </rPr>
      <t xml:space="preserve">Please enter your </t>
    </r>
    <r>
      <rPr>
        <b/>
        <sz val="11"/>
        <color rgb="FF009AD7"/>
        <rFont val="Calibri"/>
        <family val="2"/>
      </rPr>
      <t>Business Email Address</t>
    </r>
    <r>
      <rPr>
        <b/>
        <sz val="11"/>
        <color rgb="FF002856"/>
        <rFont val="Calibri"/>
        <family val="2"/>
      </rPr>
      <t>. Your personalized report will be sent here once the survey is complete.</t>
    </r>
  </si>
  <si>
    <r>
      <rPr>
        <b/>
        <sz val="11"/>
        <color rgb="FF002856"/>
        <rFont val="Calibri"/>
        <family val="2"/>
      </rPr>
      <t>Please enter name of your</t>
    </r>
    <r>
      <rPr>
        <b/>
        <sz val="11"/>
        <color rgb="FF009AD7"/>
        <rFont val="Calibri"/>
        <family val="2"/>
      </rPr>
      <t xml:space="preserve"> Organization. </t>
    </r>
  </si>
  <si>
    <r>
      <t xml:space="preserve">Select the </t>
    </r>
    <r>
      <rPr>
        <b/>
        <sz val="11"/>
        <color rgb="FF009AD7"/>
        <rFont val="Calibri"/>
        <family val="2"/>
      </rPr>
      <t>Organizational Scope</t>
    </r>
    <r>
      <rPr>
        <b/>
        <sz val="11"/>
        <color rgb="FF002856"/>
        <rFont val="Calibri"/>
        <family val="2"/>
      </rPr>
      <t xml:space="preserve"> which best describes the data being provided from your organization.</t>
    </r>
  </si>
  <si>
    <r>
      <t xml:space="preserve">Based on your defined scope, please select the </t>
    </r>
    <r>
      <rPr>
        <b/>
        <sz val="11"/>
        <color rgb="FF009AD7"/>
        <rFont val="Calibri"/>
        <family val="2"/>
      </rPr>
      <t>Country</t>
    </r>
    <r>
      <rPr>
        <b/>
        <sz val="11"/>
        <color rgb="FF002856"/>
        <rFont val="Calibri"/>
        <family val="2"/>
      </rPr>
      <t xml:space="preserve"> where the largest amount of your organization's operations exists. </t>
    </r>
  </si>
  <si>
    <r>
      <t xml:space="preserve">Please indicate the </t>
    </r>
    <r>
      <rPr>
        <b/>
        <sz val="11"/>
        <color rgb="FF009AD7"/>
        <rFont val="Calibri"/>
        <family val="2"/>
      </rPr>
      <t xml:space="preserve">Currency, </t>
    </r>
    <r>
      <rPr>
        <b/>
        <sz val="11"/>
        <color rgb="FF002856"/>
        <rFont val="Calibri"/>
        <family val="2"/>
      </rPr>
      <t>which will be used to complete your financial data input.</t>
    </r>
  </si>
  <si>
    <r>
      <rPr>
        <b/>
        <sz val="11"/>
        <color rgb="FF002856"/>
        <rFont val="Calibri"/>
        <family val="2"/>
      </rPr>
      <t xml:space="preserve">Please select your </t>
    </r>
    <r>
      <rPr>
        <b/>
        <sz val="11"/>
        <color rgb="FF009AD7"/>
        <rFont val="Calibri"/>
        <family val="2"/>
      </rPr>
      <t>Primary Industry.</t>
    </r>
  </si>
  <si>
    <r>
      <t xml:space="preserve">Please enter your Organization's Business </t>
    </r>
    <r>
      <rPr>
        <b/>
        <sz val="11"/>
        <color rgb="FF009AD7"/>
        <rFont val="Calibri"/>
        <family val="2"/>
      </rPr>
      <t>Revenue and Operating Expenses</t>
    </r>
    <r>
      <rPr>
        <b/>
        <sz val="11"/>
        <color rgb="FF002856"/>
        <rFont val="Calibri"/>
        <family val="2"/>
      </rPr>
      <t xml:space="preserve"> as per the most current and available 12-month actuals.</t>
    </r>
  </si>
  <si>
    <r>
      <t>How many</t>
    </r>
    <r>
      <rPr>
        <b/>
        <sz val="11"/>
        <color rgb="FF009AD7"/>
        <rFont val="Calibri"/>
        <family val="2"/>
      </rPr>
      <t xml:space="preserve"> IT full time equivalents (IT FTEs)</t>
    </r>
    <r>
      <rPr>
        <b/>
        <sz val="11"/>
        <color rgb="FF002856"/>
        <rFont val="Calibri"/>
        <family val="2"/>
      </rPr>
      <t xml:space="preserve"> are in your organization?</t>
    </r>
  </si>
  <si>
    <r>
      <t xml:space="preserve">What is the total number of </t>
    </r>
    <r>
      <rPr>
        <b/>
        <sz val="11"/>
        <color rgb="FF009AD7"/>
        <rFont val="Calibri"/>
        <family val="2"/>
      </rPr>
      <t>Employees</t>
    </r>
    <r>
      <rPr>
        <b/>
        <sz val="11"/>
        <color rgb="FF002856"/>
        <rFont val="Calibri"/>
        <family val="2"/>
      </rPr>
      <t xml:space="preserve"> within your Organization?</t>
    </r>
  </si>
  <si>
    <r>
      <t xml:space="preserve">What is the </t>
    </r>
    <r>
      <rPr>
        <b/>
        <sz val="11"/>
        <color rgb="FF009AD7"/>
        <rFont val="Calibri"/>
        <family val="2"/>
      </rPr>
      <t>Total IT Spending/Budget</t>
    </r>
    <r>
      <rPr>
        <b/>
        <sz val="11"/>
        <color rgb="FF002856"/>
        <rFont val="Calibri"/>
        <family val="2"/>
      </rPr>
      <t xml:space="preserve"> of your Organization?</t>
    </r>
  </si>
  <si>
    <r>
      <t xml:space="preserve">Please provide information around your </t>
    </r>
    <r>
      <rPr>
        <b/>
        <sz val="11"/>
        <color rgb="FF009AD7"/>
        <rFont val="Calibri"/>
        <family val="2"/>
      </rPr>
      <t>x86 Hypervisors</t>
    </r>
    <r>
      <rPr>
        <b/>
        <sz val="11"/>
        <color rgb="FF002856"/>
        <rFont val="Calibri"/>
        <family val="2"/>
      </rPr>
      <t xml:space="preserve"> in your </t>
    </r>
    <r>
      <rPr>
        <b/>
        <sz val="11"/>
        <color rgb="FF009AD7"/>
        <rFont val="Calibri"/>
        <family val="2"/>
      </rPr>
      <t>physical data center</t>
    </r>
    <r>
      <rPr>
        <b/>
        <sz val="11"/>
        <color rgb="FF002856"/>
        <rFont val="Calibri"/>
        <family val="2"/>
      </rPr>
      <t>.</t>
    </r>
  </si>
  <si>
    <r>
      <t xml:space="preserve">Please provide information around your </t>
    </r>
    <r>
      <rPr>
        <b/>
        <sz val="11"/>
        <color rgb="FF009AD7"/>
        <rFont val="Calibri"/>
        <family val="2"/>
      </rPr>
      <t>Windows OS</t>
    </r>
    <r>
      <rPr>
        <b/>
        <sz val="11"/>
        <color rgb="FF002856"/>
        <rFont val="Calibri"/>
        <family val="2"/>
      </rPr>
      <t xml:space="preserve"> compute environment in your </t>
    </r>
    <r>
      <rPr>
        <b/>
        <sz val="11"/>
        <color rgb="FF009AD7"/>
        <rFont val="Calibri"/>
        <family val="2"/>
      </rPr>
      <t>physical data center</t>
    </r>
    <r>
      <rPr>
        <b/>
        <sz val="11"/>
        <color rgb="FF002856"/>
        <rFont val="Calibri"/>
        <family val="2"/>
      </rPr>
      <t xml:space="preserve">. </t>
    </r>
  </si>
  <si>
    <r>
      <t xml:space="preserve">Please provide information around your </t>
    </r>
    <r>
      <rPr>
        <b/>
        <sz val="11"/>
        <color rgb="FF009AD7"/>
        <rFont val="Calibri"/>
        <family val="2"/>
      </rPr>
      <t>Linux x86</t>
    </r>
    <r>
      <rPr>
        <b/>
        <sz val="11"/>
        <color rgb="FF002856"/>
        <rFont val="Calibri"/>
        <family val="2"/>
      </rPr>
      <t xml:space="preserve"> compute environment in your </t>
    </r>
    <r>
      <rPr>
        <b/>
        <sz val="11"/>
        <color rgb="FF009AD7"/>
        <rFont val="Calibri"/>
        <family val="2"/>
      </rPr>
      <t>physical data center</t>
    </r>
    <r>
      <rPr>
        <b/>
        <sz val="11"/>
        <color rgb="FF002856"/>
        <rFont val="Calibri"/>
        <family val="2"/>
      </rPr>
      <t xml:space="preserve">. </t>
    </r>
  </si>
  <si>
    <r>
      <t xml:space="preserve">Please provide information around your </t>
    </r>
    <r>
      <rPr>
        <b/>
        <sz val="11"/>
        <color rgb="FF009AD7"/>
        <rFont val="Calibri"/>
        <family val="2"/>
      </rPr>
      <t>UNIX</t>
    </r>
    <r>
      <rPr>
        <b/>
        <sz val="11"/>
        <color rgb="FF002856"/>
        <rFont val="Calibri"/>
        <family val="2"/>
      </rPr>
      <t xml:space="preserve"> compute environment in your </t>
    </r>
    <r>
      <rPr>
        <b/>
        <sz val="11"/>
        <color rgb="FF009AD7"/>
        <rFont val="Calibri"/>
        <family val="2"/>
      </rPr>
      <t>physical data center</t>
    </r>
    <r>
      <rPr>
        <b/>
        <sz val="11"/>
        <color rgb="FF002856"/>
        <rFont val="Calibri"/>
        <family val="2"/>
      </rPr>
      <t>.</t>
    </r>
  </si>
  <si>
    <r>
      <t xml:space="preserve">Please provide information around the </t>
    </r>
    <r>
      <rPr>
        <b/>
        <sz val="11"/>
        <color rgb="FF009AD7"/>
        <rFont val="Calibri"/>
        <family val="2"/>
      </rPr>
      <t>containers active</t>
    </r>
    <r>
      <rPr>
        <b/>
        <sz val="11"/>
        <color rgb="FF002856"/>
        <rFont val="Calibri"/>
        <family val="2"/>
      </rPr>
      <t xml:space="preserve"> during the year in your </t>
    </r>
    <r>
      <rPr>
        <b/>
        <sz val="11"/>
        <color rgb="FF009AD7"/>
        <rFont val="Calibri"/>
        <family val="2"/>
      </rPr>
      <t>physical data center</t>
    </r>
    <r>
      <rPr>
        <b/>
        <sz val="11"/>
        <color rgb="FF002856"/>
        <rFont val="Calibri"/>
        <family val="2"/>
      </rPr>
      <t>:</t>
    </r>
  </si>
  <si>
    <r>
      <t xml:space="preserve">Please provide information around the </t>
    </r>
    <r>
      <rPr>
        <b/>
        <sz val="11"/>
        <color rgb="FF009AD7"/>
        <rFont val="Calibri"/>
        <family val="2"/>
      </rPr>
      <t>Annualized Virtual Machines for Windows OS in Cloud</t>
    </r>
    <r>
      <rPr>
        <b/>
        <sz val="11"/>
        <color rgb="FF002856"/>
        <rFont val="Calibri"/>
        <family val="2"/>
      </rPr>
      <t>:</t>
    </r>
  </si>
  <si>
    <r>
      <t xml:space="preserve">Please provide information around the Annualized </t>
    </r>
    <r>
      <rPr>
        <b/>
        <sz val="11"/>
        <color rgb="FF009AD7"/>
        <rFont val="Calibri"/>
        <family val="2"/>
      </rPr>
      <t>Virtual Machines for Linux OS in Cloud</t>
    </r>
    <r>
      <rPr>
        <b/>
        <sz val="11"/>
        <color rgb="FF002856"/>
        <rFont val="Calibri"/>
        <family val="2"/>
      </rPr>
      <t>:</t>
    </r>
  </si>
  <si>
    <r>
      <t xml:space="preserve">Please provide information around the </t>
    </r>
    <r>
      <rPr>
        <b/>
        <sz val="11"/>
        <color rgb="FF009AD7"/>
        <rFont val="Calibri"/>
        <family val="2"/>
      </rPr>
      <t>Annualized Virtual Machines for UNIX OS in Cloud</t>
    </r>
    <r>
      <rPr>
        <b/>
        <sz val="11"/>
        <color rgb="FF002856"/>
        <rFont val="Calibri"/>
        <family val="2"/>
      </rPr>
      <t>:</t>
    </r>
  </si>
  <si>
    <r>
      <t xml:space="preserve">Please provide information around the </t>
    </r>
    <r>
      <rPr>
        <b/>
        <sz val="11"/>
        <color rgb="FF009AD7"/>
        <rFont val="Calibri"/>
        <family val="2"/>
      </rPr>
      <t>Cloud containers active</t>
    </r>
    <r>
      <rPr>
        <b/>
        <sz val="11"/>
        <color rgb="FF002856"/>
        <rFont val="Calibri"/>
        <family val="2"/>
      </rPr>
      <t xml:space="preserve"> during the year:</t>
    </r>
  </si>
  <si>
    <r>
      <t xml:space="preserve">Please provide information about your organization's </t>
    </r>
    <r>
      <rPr>
        <b/>
        <sz val="11"/>
        <color rgb="FF009AD7"/>
        <rFont val="Calibri"/>
        <family val="2"/>
      </rPr>
      <t xml:space="preserve">Total Facilities </t>
    </r>
  </si>
  <si>
    <r>
      <t xml:space="preserve">Please indicate your prefered </t>
    </r>
    <r>
      <rPr>
        <b/>
        <sz val="11"/>
        <color rgb="FF009AD7"/>
        <rFont val="Calibri"/>
        <family val="2"/>
      </rPr>
      <t>measuring unit</t>
    </r>
    <r>
      <rPr>
        <b/>
        <sz val="11"/>
        <color rgb="FF002856"/>
        <rFont val="Calibri"/>
        <family val="2"/>
      </rPr>
      <t xml:space="preserve"> for providing the </t>
    </r>
    <r>
      <rPr>
        <b/>
        <sz val="11"/>
        <color rgb="FF009AD7"/>
        <rFont val="Calibri"/>
        <family val="2"/>
      </rPr>
      <t>Facilities floor space</t>
    </r>
    <r>
      <rPr>
        <b/>
        <sz val="11"/>
        <color rgb="FF002856"/>
        <rFont val="Calibri"/>
        <family val="2"/>
      </rPr>
      <t xml:space="preserve"> information.</t>
    </r>
  </si>
  <si>
    <r>
      <t xml:space="preserve">How many </t>
    </r>
    <r>
      <rPr>
        <b/>
        <sz val="11"/>
        <color rgb="FF009AD7"/>
        <rFont val="Calibri"/>
        <family val="2"/>
      </rPr>
      <t>Network</t>
    </r>
    <r>
      <rPr>
        <b/>
        <sz val="11"/>
        <color rgb="FF002856"/>
        <rFont val="Calibri"/>
        <family val="2"/>
      </rPr>
      <t xml:space="preserve"> related </t>
    </r>
    <r>
      <rPr>
        <b/>
        <sz val="11"/>
        <color rgb="FF009AD7"/>
        <rFont val="Calibri"/>
        <family val="2"/>
      </rPr>
      <t>FTEs</t>
    </r>
    <r>
      <rPr>
        <b/>
        <sz val="11"/>
        <color rgb="FF002856"/>
        <rFont val="Calibri"/>
        <family val="2"/>
      </rPr>
      <t xml:space="preserve"> are in your organization?</t>
    </r>
  </si>
  <si>
    <r>
      <t xml:space="preserve">Please allocate your </t>
    </r>
    <r>
      <rPr>
        <b/>
        <sz val="11"/>
        <color rgb="FF009AD7"/>
        <rFont val="Calibri"/>
        <family val="2"/>
      </rPr>
      <t>Network</t>
    </r>
    <r>
      <rPr>
        <b/>
        <sz val="11"/>
        <color rgb="FF002856"/>
        <rFont val="Calibri"/>
        <family val="2"/>
      </rPr>
      <t xml:space="preserve"> related </t>
    </r>
    <r>
      <rPr>
        <b/>
        <sz val="11"/>
        <color rgb="FF009AD7"/>
        <rFont val="Calibri"/>
        <family val="2"/>
      </rPr>
      <t>FTEs</t>
    </r>
    <r>
      <rPr>
        <b/>
        <sz val="11"/>
        <color rgb="FF002856"/>
        <rFont val="Calibri"/>
        <family val="2"/>
      </rPr>
      <t xml:space="preserve"> across the following:</t>
    </r>
  </si>
  <si>
    <r>
      <t xml:space="preserve">Please provide information about the </t>
    </r>
    <r>
      <rPr>
        <b/>
        <sz val="11"/>
        <color rgb="FF009AD7"/>
        <rFont val="Calibri"/>
        <family val="2"/>
      </rPr>
      <t>number of End-Users</t>
    </r>
    <r>
      <rPr>
        <b/>
        <sz val="11"/>
        <color rgb="FF002856"/>
        <rFont val="Calibri"/>
        <family val="2"/>
      </rPr>
      <t xml:space="preserve"> on your </t>
    </r>
    <r>
      <rPr>
        <b/>
        <sz val="11"/>
        <color rgb="FF009AD7"/>
        <rFont val="Calibri"/>
        <family val="2"/>
      </rPr>
      <t>Network</t>
    </r>
    <r>
      <rPr>
        <b/>
        <sz val="11"/>
        <color rgb="FF002856"/>
        <rFont val="Calibri"/>
        <family val="2"/>
      </rPr>
      <t>:</t>
    </r>
  </si>
  <si>
    <r>
      <t xml:space="preserve">Please provide the </t>
    </r>
    <r>
      <rPr>
        <b/>
        <sz val="11"/>
        <color rgb="FF009AD7"/>
        <rFont val="Calibri"/>
        <family val="2"/>
      </rPr>
      <t>percentage of your staff</t>
    </r>
    <r>
      <rPr>
        <b/>
        <sz val="11"/>
        <color rgb="FF002856"/>
        <rFont val="Calibri"/>
        <family val="2"/>
      </rPr>
      <t xml:space="preserve"> for each technical sub-area </t>
    </r>
    <r>
      <rPr>
        <b/>
        <sz val="11"/>
        <color rgb="FF009AD7"/>
        <rFont val="Calibri"/>
        <family val="2"/>
      </rPr>
      <t>that support Infrastructure as a Service</t>
    </r>
    <r>
      <rPr>
        <b/>
        <sz val="11"/>
        <color rgb="FF002856"/>
        <rFont val="Calibri"/>
        <family val="2"/>
      </rPr>
      <t xml:space="preserve"> (public cloud):</t>
    </r>
  </si>
  <si>
    <r>
      <t xml:space="preserve">Please enter your </t>
    </r>
    <r>
      <rPr>
        <b/>
        <sz val="11"/>
        <color rgb="FF009AD7"/>
        <rFont val="Calibri"/>
        <family val="2"/>
      </rPr>
      <t>Data Center FTEs</t>
    </r>
    <r>
      <rPr>
        <b/>
        <sz val="11"/>
        <color rgb="FF002856"/>
        <rFont val="Calibri"/>
        <family val="2"/>
      </rPr>
      <t xml:space="preserve"> for the each technical sub-area:</t>
    </r>
  </si>
  <si>
    <t>End-User Services &amp; Application Portfolio Budget &amp; Efficiency Tool</t>
  </si>
  <si>
    <t>SAR (Saudi riyal)</t>
  </si>
  <si>
    <t>SGD (Singapore dollar)</t>
  </si>
  <si>
    <t>ZAR (South African rand)</t>
  </si>
  <si>
    <t>KRW (South Korean won)</t>
  </si>
  <si>
    <t>SEK (Swedish krona/kronor)</t>
  </si>
  <si>
    <t>CHF (Swiss franc)</t>
  </si>
  <si>
    <t>TWD (New Taiwan dollar)</t>
  </si>
  <si>
    <t>THB (Thai baht)</t>
  </si>
  <si>
    <t>TTD (Trinidad and Tobago dollar)</t>
  </si>
  <si>
    <t>TRY (Turkish lira)</t>
  </si>
  <si>
    <t>AED (United Arab Emirates dirham)</t>
  </si>
  <si>
    <t>UGX (Ugandan shilling)</t>
  </si>
  <si>
    <t>UAH (Ukrainian hryvnia)</t>
  </si>
  <si>
    <t>UYU (Uruguayan peso)</t>
  </si>
  <si>
    <t>USD (United States dollar)</t>
  </si>
  <si>
    <t>VES (Venezuela Bolivar Soberano)</t>
  </si>
  <si>
    <t>VND (Vietnamese dong)</t>
  </si>
  <si>
    <t>© 2023 Gartner, Inc. and/or its affiliates. All rights reserved. Gartner is a registered trademark of Gartner, Inc. and its affiliates</t>
  </si>
  <si>
    <t>Version: 20231121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</si>
</sst>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0;0;&quot;Last Name&quot;;@"/>
    <numFmt numFmtId="165" formatCode="0;0;&quot;Email Address&quot;;@"/>
    <numFmt numFmtId="166" formatCode="_-[$$-409]* #,##0.0_ ;_-[$$-409]* \-#,##0.0\ ;_-[$$-409]* &quot;-&quot;_ ;_-@_ "/>
    <numFmt numFmtId="167" formatCode="#,##0.0_);\(#,##0.0\)"/>
    <numFmt numFmtId="168" formatCode="#,##0_ ;\-#,##0\ "/>
    <numFmt numFmtId="169" formatCode="#,##0.0_ ;\-#,##0.0\ "/>
    <numFmt numFmtId="170" formatCode="0.\ "/>
  </numFmts>
  <fonts count="47" x14ac:knownFonts="1">
    <font>
      <sz val="11"/>
      <color theme="1"/>
      <name val="Calibri"/>
      <family val="2"/>
      <scheme val="minor"/>
    </font>
    <font>
      <sz val="11"/>
      <color theme="1"/>
      <name val="Calibri"/>
      <family val="2"/>
      <scheme val="minor"/>
    </font>
    <font>
      <sz val="9"/>
      <color theme="1"/>
      <name val="Calibri"/>
      <family val="2"/>
    </font>
    <font>
      <b/>
      <sz val="9"/>
      <color theme="1"/>
      <name val="Calibri"/>
      <family val="2"/>
    </font>
    <font>
      <b/>
      <sz val="8"/>
      <name val="Arial"/>
      <family val="2"/>
    </font>
    <font>
      <sz val="8"/>
      <name val="Arial"/>
      <family val="2"/>
    </font>
    <font>
      <sz val="10"/>
      <color theme="2"/>
      <name val="Calibri"/>
      <family val="2"/>
    </font>
    <font>
      <sz val="14"/>
      <color theme="3"/>
      <name val="Calibri Light"/>
      <family val="2"/>
      <scheme val="major"/>
    </font>
    <font>
      <b/>
      <sz val="10"/>
      <color theme="3"/>
      <name val="Calibri"/>
      <family val="2"/>
    </font>
    <font>
      <u/>
      <sz val="11"/>
      <color theme="10"/>
      <name val="Calibri"/>
      <family val="2"/>
      <scheme val="minor"/>
    </font>
    <font>
      <sz val="10"/>
      <color theme="1"/>
      <name val="Calibri"/>
      <family val="2"/>
    </font>
    <font>
      <sz val="10"/>
      <name val="Calibri"/>
      <family val="2"/>
    </font>
    <font>
      <i/>
      <u val="double"/>
      <sz val="14"/>
      <color theme="2"/>
      <name val="Calibri Light"/>
      <family val="2"/>
      <scheme val="major"/>
    </font>
    <font>
      <u val="double"/>
      <sz val="14"/>
      <color theme="2"/>
      <name val="Calibri Light"/>
      <family val="2"/>
      <scheme val="major"/>
    </font>
    <font>
      <i/>
      <sz val="9"/>
      <color theme="1"/>
      <name val="Calibri"/>
      <family val="2"/>
    </font>
    <font>
      <sz val="10"/>
      <color theme="3"/>
      <name val="Calibri"/>
      <family val="2"/>
    </font>
    <font>
      <b/>
      <u val="double"/>
      <sz val="10"/>
      <name val="Calibri"/>
      <family val="2"/>
    </font>
    <font>
      <b/>
      <sz val="10"/>
      <color theme="2"/>
      <name val="Calibri"/>
      <family val="2"/>
    </font>
    <font>
      <b/>
      <u/>
      <sz val="10"/>
      <color theme="10"/>
      <name val="Calibri"/>
      <family val="2"/>
    </font>
    <font>
      <b/>
      <sz val="9"/>
      <color theme="3"/>
      <name val="Calibri"/>
      <family val="2"/>
    </font>
    <font>
      <b/>
      <sz val="9"/>
      <color theme="2"/>
      <name val="Calibri"/>
      <family val="2"/>
    </font>
    <font>
      <b/>
      <sz val="10"/>
      <color rgb="FF002856"/>
      <name val="Calibri"/>
      <family val="2"/>
    </font>
    <font>
      <b/>
      <sz val="9"/>
      <color rgb="FF002856"/>
      <name val="Calibri"/>
      <family val="2"/>
    </font>
    <font>
      <i/>
      <sz val="10"/>
      <color theme="3"/>
      <name val="Calibri"/>
      <family val="2"/>
    </font>
    <font>
      <sz val="10"/>
      <color rgb="FF002856"/>
      <name val="Calibri"/>
      <family val="2"/>
    </font>
    <font>
      <sz val="11"/>
      <color rgb="FF002856"/>
      <name val="Calibri"/>
      <family val="2"/>
      <scheme val="minor"/>
    </font>
    <font>
      <i/>
      <sz val="9"/>
      <color rgb="FF002856"/>
      <name val="Calibri"/>
      <family val="2"/>
    </font>
    <font>
      <sz val="9"/>
      <color rgb="FF002856"/>
      <name val="Calibri"/>
      <family val="2"/>
    </font>
    <font>
      <b/>
      <sz val="10"/>
      <color theme="0"/>
      <name val="Calibri"/>
      <family val="2"/>
    </font>
    <font>
      <b/>
      <sz val="11"/>
      <color rgb="FF002856"/>
      <name val="Calibri"/>
      <family val="2"/>
      <scheme val="minor"/>
    </font>
    <font>
      <b/>
      <sz val="15"/>
      <color theme="3"/>
      <name val="Calibri"/>
      <family val="2"/>
      <scheme val="minor"/>
    </font>
    <font>
      <sz val="10"/>
      <name val="Arial"/>
      <family val="2"/>
    </font>
    <font>
      <i/>
      <sz val="10"/>
      <color rgb="FF002856"/>
      <name val="Calibri"/>
      <family val="2"/>
    </font>
    <font>
      <u/>
      <sz val="10"/>
      <color theme="10"/>
      <name val="Calibri"/>
      <family val="2"/>
      <scheme val="minor"/>
    </font>
    <font>
      <sz val="10"/>
      <color theme="1"/>
      <name val="Calibri"/>
      <family val="2"/>
      <scheme val="minor"/>
    </font>
    <font>
      <b/>
      <sz val="11"/>
      <color rgb="FF222222"/>
      <name val="Calibri"/>
      <family val="2"/>
      <scheme val="minor"/>
    </font>
    <font>
      <sz val="11"/>
      <color rgb="FF222222"/>
      <name val="Calibri"/>
      <family val="2"/>
      <scheme val="minor"/>
    </font>
    <font>
      <sz val="11"/>
      <color theme="3"/>
      <name val="Arial"/>
      <family val="2"/>
    </font>
    <font>
      <sz val="11"/>
      <name val="Calibri"/>
      <family val="2"/>
    </font>
    <font>
      <sz val="11"/>
      <color rgb="FFFF0000"/>
      <name val="Calibri"/>
      <family val="2"/>
    </font>
    <font>
      <b/>
      <sz val="12"/>
      <color theme="3"/>
      <name val="Calibri"/>
      <family val="2"/>
    </font>
    <font>
      <sz val="11"/>
      <color theme="1"/>
      <name val="Calibri"/>
      <family val="2"/>
    </font>
    <font>
      <b/>
      <sz val="11"/>
      <color theme="1"/>
      <name val="Calibri"/>
      <family val="2"/>
    </font>
    <font>
      <b/>
      <sz val="11"/>
      <color theme="3"/>
      <name val="Calibri"/>
      <family val="2"/>
    </font>
    <font>
      <b/>
      <sz val="11"/>
      <color rgb="FF002856"/>
      <name val="Calibri"/>
      <family val="2"/>
    </font>
    <font>
      <b/>
      <sz val="11"/>
      <color rgb="FF009AD7"/>
      <name val="Calibri"/>
      <family val="2"/>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1" tint="0.499984740745262"/>
        <bgColor indexed="64"/>
      </patternFill>
    </fill>
    <fill>
      <patternFill patternType="solid">
        <fgColor rgb="FF002856"/>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0.14999847407452621"/>
        <bgColor indexed="64"/>
      </patternFill>
    </fill>
  </fills>
  <borders count="12">
    <border>
      <left/>
      <right/>
      <top/>
      <bottom/>
      <diagonal/>
    </border>
    <border>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thick">
        <color theme="4"/>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9" fillId="0" borderId="0" applyNumberFormat="0" applyFill="0" applyBorder="0" applyAlignment="0" applyProtection="0"/>
    <xf numFmtId="166" fontId="31" fillId="0" borderId="0"/>
    <xf numFmtId="0" fontId="30" fillId="0" borderId="11" applyNumberFormat="0" applyFill="0" applyAlignment="0" applyProtection="0"/>
    <xf numFmtId="166" fontId="31" fillId="0" borderId="0"/>
  </cellStyleXfs>
  <cellXfs count="225">
    <xf numFmtId="0" fontId="0" fillId="0" borderId="0" xfId="0"/>
    <xf numFmtId="0" fontId="3" fillId="0" borderId="0" xfId="3" applyFont="1" applyAlignment="1">
      <alignment horizontal="center"/>
    </xf>
    <xf numFmtId="0" fontId="3" fillId="0" borderId="0" xfId="3" applyFont="1"/>
    <xf numFmtId="0" fontId="3" fillId="0" borderId="0" xfId="3" applyFont="1" applyAlignment="1">
      <alignment horizontal="left"/>
    </xf>
    <xf numFmtId="0" fontId="2" fillId="0" borderId="0" xfId="3"/>
    <xf numFmtId="0" fontId="4" fillId="0" borderId="0" xfId="3" applyFont="1"/>
    <xf numFmtId="0" fontId="2" fillId="2" borderId="0" xfId="3" applyFill="1" applyAlignment="1">
      <alignment horizontal="center"/>
    </xf>
    <xf numFmtId="0" fontId="2" fillId="2" borderId="0" xfId="3" applyFill="1"/>
    <xf numFmtId="0" fontId="5" fillId="0" borderId="0" xfId="3" applyFont="1"/>
    <xf numFmtId="0" fontId="2" fillId="0" borderId="0" xfId="3" applyAlignment="1">
      <alignment horizontal="left" vertical="top"/>
    </xf>
    <xf numFmtId="0" fontId="2" fillId="0" borderId="0" xfId="3" applyAlignment="1">
      <alignment horizontal="left" vertical="top" wrapText="1"/>
    </xf>
    <xf numFmtId="0" fontId="2" fillId="0" borderId="0" xfId="3" applyAlignment="1">
      <alignment horizontal="center"/>
    </xf>
    <xf numFmtId="9" fontId="0" fillId="0" borderId="0" xfId="4" applyFont="1" applyAlignment="1">
      <alignment horizontal="center"/>
    </xf>
    <xf numFmtId="39" fontId="24" fillId="0" borderId="0" xfId="1" applyNumberFormat="1" applyFont="1" applyFill="1" applyBorder="1" applyAlignment="1" applyProtection="1">
      <alignment horizontal="center" vertical="center"/>
      <protection locked="0"/>
    </xf>
    <xf numFmtId="0" fontId="2" fillId="2" borderId="0" xfId="3" applyFill="1" applyAlignment="1">
      <alignment horizontal="center" vertical="top"/>
    </xf>
    <xf numFmtId="0" fontId="2" fillId="5" borderId="0" xfId="3" applyFill="1"/>
    <xf numFmtId="0" fontId="0" fillId="0" borderId="0" xfId="0" applyProtection="1">
      <protection locked="0"/>
    </xf>
    <xf numFmtId="0" fontId="6" fillId="0" borderId="0" xfId="0" applyFont="1" applyAlignment="1" applyProtection="1">
      <alignment horizontal="center"/>
      <protection locked="0"/>
    </xf>
    <xf numFmtId="0" fontId="7" fillId="0" borderId="0" xfId="0" applyFont="1" applyAlignment="1" applyProtection="1">
      <alignment horizontal="center" vertical="center"/>
      <protection locked="0"/>
    </xf>
    <xf numFmtId="0" fontId="8" fillId="0" borderId="0" xfId="0" applyFont="1" applyAlignment="1" applyProtection="1">
      <alignment horizontal="right" vertical="center"/>
      <protection locked="0"/>
    </xf>
    <xf numFmtId="0" fontId="6" fillId="0" borderId="0" xfId="0" applyFont="1" applyProtection="1">
      <protection locked="0"/>
    </xf>
    <xf numFmtId="0" fontId="11" fillId="2" borderId="0" xfId="0" applyFont="1" applyFill="1" applyAlignment="1" applyProtection="1">
      <alignment horizontal="left" vertical="center"/>
      <protection locked="0"/>
    </xf>
    <xf numFmtId="0" fontId="13" fillId="2" borderId="0" xfId="0" applyFont="1" applyFill="1" applyAlignment="1" applyProtection="1">
      <alignment horizontal="left" vertical="center"/>
      <protection locked="0"/>
    </xf>
    <xf numFmtId="0" fontId="16" fillId="2" borderId="0" xfId="0" applyFont="1" applyFill="1" applyAlignment="1" applyProtection="1">
      <alignment horizontal="left" vertical="center"/>
      <protection locked="0"/>
    </xf>
    <xf numFmtId="0" fontId="16" fillId="0" borderId="0" xfId="0" applyFont="1" applyAlignment="1" applyProtection="1">
      <alignment horizontal="left" vertical="center"/>
      <protection locked="0"/>
    </xf>
    <xf numFmtId="0" fontId="15" fillId="0" borderId="0" xfId="0" applyFont="1" applyAlignment="1" applyProtection="1">
      <alignment horizontal="left" vertical="center"/>
      <protection locked="0"/>
    </xf>
    <xf numFmtId="0" fontId="17" fillId="0" borderId="0" xfId="0" applyFont="1" applyProtection="1">
      <protection locked="0"/>
    </xf>
    <xf numFmtId="0" fontId="18" fillId="0" borderId="0" xfId="5" applyFont="1" applyAlignment="1" applyProtection="1">
      <alignment horizontal="right" vertical="center"/>
      <protection locked="0"/>
    </xf>
    <xf numFmtId="0" fontId="15" fillId="0" borderId="0" xfId="0" applyFont="1" applyProtection="1">
      <protection locked="0"/>
    </xf>
    <xf numFmtId="0" fontId="19" fillId="0" borderId="1" xfId="0" applyFont="1" applyBorder="1" applyAlignment="1" applyProtection="1">
      <alignment horizontal="center" vertical="center"/>
      <protection locked="0"/>
    </xf>
    <xf numFmtId="0" fontId="8" fillId="0" borderId="0" xfId="0" applyFont="1" applyProtection="1">
      <protection locked="0"/>
    </xf>
    <xf numFmtId="0" fontId="13" fillId="0" borderId="0" xfId="0" applyFont="1" applyAlignment="1" applyProtection="1">
      <alignment horizontal="left" vertical="center"/>
      <protection locked="0"/>
    </xf>
    <xf numFmtId="0" fontId="0" fillId="4" borderId="0" xfId="0" applyFill="1" applyAlignment="1" applyProtection="1">
      <alignment horizontal="center"/>
      <protection locked="0"/>
    </xf>
    <xf numFmtId="0" fontId="10" fillId="0" borderId="0" xfId="0" applyFont="1" applyProtection="1">
      <protection locked="0"/>
    </xf>
    <xf numFmtId="0" fontId="19" fillId="0" borderId="0" xfId="0" applyFont="1" applyAlignment="1" applyProtection="1">
      <alignment horizontal="center"/>
      <protection locked="0"/>
    </xf>
    <xf numFmtId="0" fontId="6" fillId="4" borderId="0" xfId="0" applyFont="1" applyFill="1" applyProtection="1">
      <protection locked="0"/>
    </xf>
    <xf numFmtId="0" fontId="10" fillId="4" borderId="0" xfId="0" applyFont="1" applyFill="1" applyProtection="1">
      <protection locked="0"/>
    </xf>
    <xf numFmtId="0" fontId="22" fillId="0" borderId="0" xfId="0" applyFont="1" applyAlignment="1" applyProtection="1">
      <alignment horizontal="center"/>
      <protection locked="0"/>
    </xf>
    <xf numFmtId="0" fontId="0" fillId="0" borderId="0" xfId="0" applyAlignment="1" applyProtection="1">
      <alignment horizontal="center"/>
      <protection locked="0"/>
    </xf>
    <xf numFmtId="0" fontId="15" fillId="0" borderId="0" xfId="0" applyFont="1" applyAlignment="1" applyProtection="1">
      <alignment horizontal="center" vertical="center"/>
      <protection locked="0"/>
    </xf>
    <xf numFmtId="0" fontId="15" fillId="0" borderId="0" xfId="0" applyFont="1" applyAlignment="1" applyProtection="1">
      <alignment vertical="center"/>
      <protection locked="0"/>
    </xf>
    <xf numFmtId="0" fontId="24" fillId="0" borderId="0" xfId="0" applyFont="1" applyProtection="1">
      <protection locked="0"/>
    </xf>
    <xf numFmtId="0" fontId="21" fillId="0" borderId="0" xfId="0" applyFont="1" applyAlignment="1" applyProtection="1">
      <alignment wrapText="1"/>
      <protection locked="0"/>
    </xf>
    <xf numFmtId="0" fontId="25" fillId="0" borderId="0" xfId="0" applyFont="1" applyAlignment="1" applyProtection="1">
      <alignment horizontal="center"/>
      <protection locked="0"/>
    </xf>
    <xf numFmtId="0" fontId="21" fillId="0" borderId="0" xfId="0" applyFont="1" applyAlignment="1" applyProtection="1">
      <alignment horizontal="left" wrapText="1"/>
      <protection locked="0"/>
    </xf>
    <xf numFmtId="0" fontId="24" fillId="0" borderId="0" xfId="0" applyFont="1" applyAlignment="1" applyProtection="1">
      <alignment vertical="center"/>
      <protection locked="0"/>
    </xf>
    <xf numFmtId="0" fontId="27" fillId="0" borderId="0" xfId="0" applyFont="1" applyAlignment="1" applyProtection="1">
      <alignment horizontal="center" vertical="center"/>
      <protection locked="0"/>
    </xf>
    <xf numFmtId="0" fontId="25" fillId="0" borderId="0" xfId="0" applyFont="1" applyProtection="1">
      <protection locked="0"/>
    </xf>
    <xf numFmtId="0" fontId="25" fillId="0" borderId="0" xfId="0" applyFont="1" applyAlignment="1" applyProtection="1">
      <alignment horizontal="center" vertical="center"/>
      <protection locked="0"/>
    </xf>
    <xf numFmtId="0" fontId="21" fillId="0" borderId="0" xfId="0" applyFont="1" applyProtection="1">
      <protection locked="0"/>
    </xf>
    <xf numFmtId="0" fontId="25" fillId="2" borderId="0" xfId="0" applyFont="1" applyFill="1" applyAlignment="1" applyProtection="1">
      <alignment horizontal="center" vertical="center"/>
      <protection locked="0"/>
    </xf>
    <xf numFmtId="0" fontId="11" fillId="3" borderId="0" xfId="0" applyFont="1" applyFill="1" applyAlignment="1" applyProtection="1">
      <alignment horizontal="left" vertical="center"/>
      <protection locked="0"/>
    </xf>
    <xf numFmtId="0" fontId="12" fillId="3" borderId="0" xfId="0" applyFont="1" applyFill="1" applyAlignment="1" applyProtection="1">
      <alignment horizontal="left" vertical="center"/>
      <protection locked="0"/>
    </xf>
    <xf numFmtId="0" fontId="13" fillId="3" borderId="0" xfId="0" applyFont="1" applyFill="1" applyAlignment="1" applyProtection="1">
      <alignment horizontal="left" vertical="center"/>
      <protection locked="0"/>
    </xf>
    <xf numFmtId="0" fontId="21" fillId="0" borderId="0" xfId="0" applyFont="1" applyProtection="1">
      <protection hidden="1"/>
    </xf>
    <xf numFmtId="0" fontId="25" fillId="0" borderId="0" xfId="0" applyFont="1" applyProtection="1">
      <protection hidden="1"/>
    </xf>
    <xf numFmtId="0" fontId="15" fillId="0" borderId="0" xfId="0" applyFont="1" applyAlignment="1" applyProtection="1">
      <alignment horizontal="center" vertical="center"/>
      <protection hidden="1"/>
    </xf>
    <xf numFmtId="0" fontId="0" fillId="4" borderId="0" xfId="0" applyFill="1"/>
    <xf numFmtId="0" fontId="0" fillId="4" borderId="0" xfId="0" applyFill="1" applyProtection="1">
      <protection locked="0"/>
    </xf>
    <xf numFmtId="0" fontId="15" fillId="4" borderId="0" xfId="0" applyFont="1" applyFill="1" applyProtection="1">
      <protection locked="0"/>
    </xf>
    <xf numFmtId="0" fontId="24" fillId="4" borderId="0" xfId="0" applyFont="1" applyFill="1" applyProtection="1">
      <protection locked="0"/>
    </xf>
    <xf numFmtId="0" fontId="24" fillId="4" borderId="0" xfId="0" applyFont="1" applyFill="1" applyAlignment="1" applyProtection="1">
      <alignment vertical="center"/>
      <protection locked="0"/>
    </xf>
    <xf numFmtId="0" fontId="25" fillId="4" borderId="0" xfId="0" applyFont="1" applyFill="1" applyProtection="1">
      <protection locked="0"/>
    </xf>
    <xf numFmtId="0" fontId="21" fillId="4" borderId="0" xfId="0" applyFont="1" applyFill="1" applyProtection="1">
      <protection locked="0"/>
    </xf>
    <xf numFmtId="0" fontId="0" fillId="6" borderId="0" xfId="0" applyFill="1"/>
    <xf numFmtId="0" fontId="6" fillId="6" borderId="0" xfId="0" applyFont="1" applyFill="1" applyProtection="1">
      <protection locked="0"/>
    </xf>
    <xf numFmtId="0" fontId="0" fillId="6" borderId="0" xfId="0" applyFill="1" applyProtection="1">
      <protection locked="0"/>
    </xf>
    <xf numFmtId="0" fontId="10" fillId="6" borderId="0" xfId="0" applyFont="1" applyFill="1" applyProtection="1">
      <protection locked="0"/>
    </xf>
    <xf numFmtId="0" fontId="15" fillId="6" borderId="0" xfId="0" applyFont="1" applyFill="1" applyProtection="1">
      <protection locked="0"/>
    </xf>
    <xf numFmtId="0" fontId="24" fillId="6" borderId="0" xfId="0" applyFont="1" applyFill="1" applyProtection="1">
      <protection locked="0"/>
    </xf>
    <xf numFmtId="0" fontId="24" fillId="6" borderId="0" xfId="0" applyFont="1" applyFill="1" applyAlignment="1" applyProtection="1">
      <alignment vertical="center"/>
      <protection locked="0"/>
    </xf>
    <xf numFmtId="0" fontId="25" fillId="6" borderId="0" xfId="0" applyFont="1" applyFill="1" applyProtection="1">
      <protection locked="0"/>
    </xf>
    <xf numFmtId="0" fontId="21" fillId="6" borderId="0" xfId="0" applyFont="1" applyFill="1" applyProtection="1">
      <protection locked="0"/>
    </xf>
    <xf numFmtId="0" fontId="21" fillId="0" borderId="0" xfId="0" applyFont="1" applyAlignment="1" applyProtection="1">
      <alignment horizontal="right" vertical="center"/>
      <protection locked="0"/>
    </xf>
    <xf numFmtId="0" fontId="17" fillId="0" borderId="0" xfId="0" applyFont="1" applyAlignment="1" applyProtection="1">
      <alignment wrapText="1"/>
      <protection locked="0"/>
    </xf>
    <xf numFmtId="39" fontId="24" fillId="0" borderId="0" xfId="1" applyNumberFormat="1" applyFont="1" applyFill="1" applyBorder="1" applyAlignment="1" applyProtection="1">
      <alignment vertical="center"/>
      <protection locked="0"/>
    </xf>
    <xf numFmtId="0" fontId="21" fillId="0" borderId="0" xfId="0" applyFont="1" applyAlignment="1" applyProtection="1">
      <alignment vertical="center"/>
      <protection locked="0"/>
    </xf>
    <xf numFmtId="0" fontId="24" fillId="0" borderId="0" xfId="0" applyFont="1" applyAlignment="1" applyProtection="1">
      <alignment horizontal="center" vertical="center"/>
      <protection locked="0"/>
    </xf>
    <xf numFmtId="0" fontId="0" fillId="0" borderId="0" xfId="0" applyAlignment="1" applyProtection="1">
      <alignment vertical="center"/>
      <protection locked="0"/>
    </xf>
    <xf numFmtId="0" fontId="11" fillId="0" borderId="0" xfId="0" applyFont="1" applyAlignment="1" applyProtection="1">
      <alignment horizontal="left" vertical="center"/>
      <protection locked="0"/>
    </xf>
    <xf numFmtId="0" fontId="12" fillId="0" borderId="0" xfId="0" applyFont="1" applyAlignment="1" applyProtection="1">
      <alignment horizontal="left" vertical="center"/>
      <protection locked="0"/>
    </xf>
    <xf numFmtId="0" fontId="0" fillId="0" borderId="0" xfId="0" applyAlignment="1">
      <alignment vertical="top" wrapText="1"/>
    </xf>
    <xf numFmtId="0" fontId="0" fillId="0" borderId="0" xfId="0" applyAlignment="1">
      <alignment vertical="top"/>
    </xf>
    <xf numFmtId="167" fontId="0" fillId="0" borderId="0" xfId="0" applyNumberFormat="1" applyProtection="1">
      <protection locked="0"/>
    </xf>
    <xf numFmtId="37" fontId="24" fillId="0" borderId="0" xfId="1" applyNumberFormat="1" applyFont="1" applyFill="1" applyBorder="1" applyAlignment="1" applyProtection="1">
      <alignment vertical="center"/>
      <protection locked="0"/>
    </xf>
    <xf numFmtId="37" fontId="0" fillId="0" borderId="0" xfId="0" applyNumberFormat="1" applyProtection="1">
      <protection locked="0"/>
    </xf>
    <xf numFmtId="9" fontId="0" fillId="0" borderId="0" xfId="2" applyFont="1" applyProtection="1">
      <protection locked="0"/>
    </xf>
    <xf numFmtId="0" fontId="24" fillId="0" borderId="0" xfId="0" applyFont="1" applyAlignment="1" applyProtection="1">
      <alignment vertical="center" wrapText="1"/>
      <protection locked="0"/>
    </xf>
    <xf numFmtId="0" fontId="24" fillId="0" borderId="0" xfId="0" applyFont="1" applyAlignment="1" applyProtection="1">
      <alignment vertical="top" wrapText="1"/>
      <protection locked="0"/>
    </xf>
    <xf numFmtId="0" fontId="0" fillId="5" borderId="0" xfId="0" applyFill="1" applyAlignment="1">
      <alignment vertical="top"/>
    </xf>
    <xf numFmtId="0" fontId="0" fillId="5" borderId="0" xfId="0" applyFill="1" applyAlignment="1">
      <alignment vertical="top" wrapText="1"/>
    </xf>
    <xf numFmtId="0" fontId="9" fillId="0" borderId="0" xfId="5" applyAlignment="1" applyProtection="1">
      <protection locked="0"/>
    </xf>
    <xf numFmtId="0" fontId="17" fillId="4" borderId="0" xfId="0" applyFont="1" applyFill="1" applyAlignment="1" applyProtection="1">
      <alignment wrapText="1"/>
      <protection locked="0"/>
    </xf>
    <xf numFmtId="0" fontId="17" fillId="4" borderId="0" xfId="0" applyFont="1" applyFill="1" applyProtection="1">
      <protection locked="0"/>
    </xf>
    <xf numFmtId="0" fontId="9" fillId="0" borderId="0" xfId="5" applyFill="1" applyBorder="1" applyAlignment="1" applyProtection="1">
      <alignment horizontal="left"/>
      <protection locked="0"/>
    </xf>
    <xf numFmtId="9" fontId="24" fillId="0" borderId="0" xfId="2" applyFont="1" applyBorder="1" applyAlignment="1" applyProtection="1">
      <alignment horizontal="center" vertical="center"/>
      <protection locked="0"/>
    </xf>
    <xf numFmtId="0" fontId="24" fillId="0" borderId="10" xfId="0" applyFont="1" applyBorder="1" applyAlignment="1" applyProtection="1">
      <alignment horizontal="center" vertical="center"/>
      <protection locked="0"/>
    </xf>
    <xf numFmtId="0" fontId="19" fillId="2" borderId="0" xfId="0" applyFont="1" applyFill="1" applyAlignment="1" applyProtection="1">
      <alignment horizontal="center" vertical="center"/>
      <protection locked="0"/>
    </xf>
    <xf numFmtId="0" fontId="24" fillId="0" borderId="0" xfId="0" applyFont="1" applyAlignment="1" applyProtection="1">
      <alignment horizontal="center" vertical="center"/>
      <protection hidden="1"/>
    </xf>
    <xf numFmtId="0" fontId="32" fillId="0" borderId="0" xfId="0" applyFont="1" applyAlignment="1" applyProtection="1">
      <alignment horizontal="left"/>
      <protection hidden="1"/>
    </xf>
    <xf numFmtId="0" fontId="24" fillId="0" borderId="0" xfId="0" applyFont="1" applyAlignment="1" applyProtection="1">
      <alignment horizontal="right" vertical="center"/>
      <protection locked="0"/>
    </xf>
    <xf numFmtId="0" fontId="21" fillId="2" borderId="0" xfId="0" applyFont="1" applyFill="1" applyAlignment="1" applyProtection="1">
      <alignment horizontal="center" vertical="center"/>
      <protection hidden="1"/>
    </xf>
    <xf numFmtId="0" fontId="21" fillId="2" borderId="0" xfId="0" applyFont="1" applyFill="1" applyAlignment="1" applyProtection="1">
      <alignment horizontal="left" vertical="center"/>
      <protection locked="0"/>
    </xf>
    <xf numFmtId="0" fontId="24" fillId="2" borderId="0" xfId="0" applyFont="1" applyFill="1" applyAlignment="1" applyProtection="1">
      <alignment vertical="center"/>
      <protection locked="0"/>
    </xf>
    <xf numFmtId="0" fontId="24" fillId="2" borderId="0" xfId="0" applyFont="1" applyFill="1" applyAlignment="1" applyProtection="1">
      <alignment horizontal="center" vertical="center"/>
      <protection locked="0"/>
    </xf>
    <xf numFmtId="0" fontId="9" fillId="0" borderId="0" xfId="5" applyBorder="1" applyAlignment="1" applyProtection="1">
      <alignment vertical="center"/>
      <protection locked="0"/>
    </xf>
    <xf numFmtId="0" fontId="33" fillId="0" borderId="0" xfId="5" applyFont="1" applyBorder="1" applyAlignment="1" applyProtection="1">
      <alignment horizontal="right" vertical="center"/>
      <protection locked="0"/>
    </xf>
    <xf numFmtId="0" fontId="34" fillId="0" borderId="0" xfId="0" applyFont="1" applyProtection="1">
      <protection locked="0"/>
    </xf>
    <xf numFmtId="0" fontId="24" fillId="0" borderId="0" xfId="0" applyFont="1" applyAlignment="1" applyProtection="1">
      <alignment horizontal="right" vertical="center" wrapText="1"/>
      <protection locked="0"/>
    </xf>
    <xf numFmtId="0" fontId="0" fillId="0" borderId="0" xfId="0" applyAlignment="1" applyProtection="1">
      <alignment horizontal="right"/>
      <protection locked="0"/>
    </xf>
    <xf numFmtId="37" fontId="21" fillId="0" borderId="0" xfId="0" applyNumberFormat="1" applyFont="1" applyAlignment="1" applyProtection="1">
      <alignment horizontal="right" vertical="center"/>
      <protection locked="0"/>
    </xf>
    <xf numFmtId="168" fontId="0" fillId="0" borderId="0" xfId="0" applyNumberFormat="1" applyProtection="1">
      <protection locked="0"/>
    </xf>
    <xf numFmtId="169" fontId="24" fillId="2" borderId="6" xfId="1" applyNumberFormat="1" applyFont="1" applyFill="1" applyBorder="1" applyAlignment="1" applyProtection="1">
      <alignment horizontal="center" vertical="center"/>
      <protection locked="0"/>
    </xf>
    <xf numFmtId="9" fontId="24" fillId="2" borderId="6" xfId="1" applyNumberFormat="1" applyFont="1" applyFill="1" applyBorder="1" applyAlignment="1" applyProtection="1">
      <alignment horizontal="center" vertical="center"/>
      <protection locked="0"/>
    </xf>
    <xf numFmtId="9" fontId="24" fillId="0" borderId="0" xfId="2" applyFont="1" applyBorder="1" applyAlignment="1" applyProtection="1">
      <alignment horizontal="right" vertical="center"/>
      <protection locked="0"/>
    </xf>
    <xf numFmtId="9" fontId="0" fillId="0" borderId="0" xfId="2" applyFont="1" applyAlignment="1" applyProtection="1">
      <alignment horizontal="right"/>
      <protection locked="0"/>
    </xf>
    <xf numFmtId="0" fontId="24" fillId="0" borderId="10" xfId="0" applyFont="1" applyBorder="1" applyAlignment="1" applyProtection="1">
      <alignment horizontal="center" vertical="top" wrapText="1"/>
      <protection locked="0"/>
    </xf>
    <xf numFmtId="0" fontId="33" fillId="0" borderId="0" xfId="5" applyFont="1" applyAlignment="1" applyProtection="1">
      <alignment horizontal="right"/>
      <protection locked="0"/>
    </xf>
    <xf numFmtId="0" fontId="24" fillId="0" borderId="0" xfId="0" applyFont="1" applyAlignment="1" applyProtection="1">
      <alignment vertical="top"/>
      <protection locked="0"/>
    </xf>
    <xf numFmtId="0" fontId="14" fillId="0" borderId="0" xfId="0" applyFont="1" applyAlignment="1">
      <alignment horizontal="left"/>
    </xf>
    <xf numFmtId="0" fontId="10" fillId="0" borderId="0" xfId="0" applyFont="1"/>
    <xf numFmtId="0" fontId="14" fillId="0" borderId="0" xfId="0" applyFont="1" applyAlignment="1">
      <alignment horizontal="right"/>
    </xf>
    <xf numFmtId="0" fontId="36" fillId="0" borderId="0" xfId="0" applyFont="1"/>
    <xf numFmtId="0" fontId="37" fillId="0" borderId="0" xfId="0" applyFont="1" applyAlignment="1">
      <alignment horizontal="center"/>
    </xf>
    <xf numFmtId="0" fontId="38" fillId="0" borderId="0" xfId="0" applyFont="1"/>
    <xf numFmtId="0" fontId="39" fillId="0" borderId="0" xfId="0" applyFont="1"/>
    <xf numFmtId="0" fontId="11" fillId="3" borderId="0" xfId="0" applyFont="1" applyFill="1" applyAlignment="1">
      <alignment horizontal="left" vertical="center"/>
    </xf>
    <xf numFmtId="0" fontId="12" fillId="3" borderId="0" xfId="0" applyFont="1" applyFill="1" applyAlignment="1">
      <alignment horizontal="left" vertical="center"/>
    </xf>
    <xf numFmtId="0" fontId="13" fillId="3" borderId="0" xfId="0" applyFont="1" applyFill="1" applyAlignment="1">
      <alignment horizontal="left" vertical="center"/>
    </xf>
    <xf numFmtId="0" fontId="6" fillId="3" borderId="0" xfId="0" applyFont="1" applyFill="1"/>
    <xf numFmtId="0" fontId="6" fillId="0" borderId="0" xfId="0" applyFont="1" applyAlignment="1">
      <alignment horizontal="center"/>
    </xf>
    <xf numFmtId="0" fontId="7" fillId="0" borderId="0" xfId="0" applyFont="1" applyAlignment="1">
      <alignment horizontal="center" vertical="center"/>
    </xf>
    <xf numFmtId="0" fontId="8" fillId="0" borderId="0" xfId="0" applyFont="1" applyAlignment="1">
      <alignment horizontal="right" vertical="center"/>
    </xf>
    <xf numFmtId="0" fontId="6" fillId="0" borderId="0" xfId="0" applyFont="1"/>
    <xf numFmtId="0" fontId="8" fillId="0" borderId="0" xfId="0" applyFont="1" applyAlignment="1">
      <alignment horizontal="center" vertical="center" wrapText="1"/>
    </xf>
    <xf numFmtId="170" fontId="10" fillId="0" borderId="0" xfId="0" applyNumberFormat="1" applyFont="1" applyAlignment="1">
      <alignment horizontal="center"/>
    </xf>
    <xf numFmtId="0" fontId="41" fillId="0" borderId="0" xfId="0" applyFont="1"/>
    <xf numFmtId="0" fontId="34" fillId="0" borderId="0" xfId="0" applyFont="1" applyAlignment="1">
      <alignment vertical="center"/>
    </xf>
    <xf numFmtId="0" fontId="46"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vertical="center" wrapText="1"/>
    </xf>
    <xf numFmtId="0" fontId="38" fillId="0" borderId="0" xfId="0" applyFont="1" applyAlignment="1">
      <alignment horizontal="left"/>
    </xf>
    <xf numFmtId="0" fontId="8" fillId="0" borderId="0" xfId="0" applyFont="1" applyAlignment="1">
      <alignment horizontal="center" vertical="center" wrapText="1"/>
    </xf>
    <xf numFmtId="0" fontId="35" fillId="0" borderId="0" xfId="0" applyFont="1"/>
    <xf numFmtId="0" fontId="36" fillId="0" borderId="0" xfId="0" applyFont="1"/>
    <xf numFmtId="0" fontId="41" fillId="0" borderId="0" xfId="0" applyFont="1" applyAlignment="1">
      <alignment horizontal="left"/>
    </xf>
    <xf numFmtId="0" fontId="40" fillId="7" borderId="0" xfId="0" applyFont="1" applyFill="1" applyAlignment="1">
      <alignment horizontal="left" vertical="center"/>
    </xf>
    <xf numFmtId="0" fontId="9" fillId="0" borderId="0" xfId="5" applyFill="1" applyAlignment="1">
      <alignment horizontal="left"/>
    </xf>
    <xf numFmtId="0" fontId="41" fillId="0" borderId="0" xfId="0" applyFont="1" applyAlignment="1">
      <alignment horizontal="left" wrapText="1"/>
    </xf>
    <xf numFmtId="0" fontId="24" fillId="0" borderId="0" xfId="0" applyFont="1" applyAlignment="1" applyProtection="1">
      <alignment horizontal="right" vertical="center"/>
      <protection hidden="1"/>
    </xf>
    <xf numFmtId="168" fontId="24" fillId="2" borderId="2" xfId="1" applyNumberFormat="1" applyFont="1" applyFill="1" applyBorder="1" applyAlignment="1" applyProtection="1">
      <alignment horizontal="center" vertical="center"/>
      <protection locked="0"/>
    </xf>
    <xf numFmtId="168" fontId="24" fillId="2" borderId="4" xfId="1" applyNumberFormat="1" applyFont="1" applyFill="1" applyBorder="1" applyAlignment="1" applyProtection="1">
      <alignment horizontal="center" vertical="center"/>
      <protection locked="0"/>
    </xf>
    <xf numFmtId="168" fontId="24" fillId="2" borderId="3" xfId="1" applyNumberFormat="1" applyFont="1" applyFill="1" applyBorder="1" applyAlignment="1" applyProtection="1">
      <alignment horizontal="center" vertical="center"/>
      <protection locked="0"/>
    </xf>
    <xf numFmtId="0" fontId="32" fillId="0" borderId="0" xfId="0" applyFont="1" applyAlignment="1" applyProtection="1">
      <alignment horizontal="left"/>
      <protection hidden="1"/>
    </xf>
    <xf numFmtId="0" fontId="24" fillId="0" borderId="0" xfId="0" applyFont="1" applyAlignment="1" applyProtection="1">
      <alignment horizontal="right" vertical="center"/>
      <protection locked="0"/>
    </xf>
    <xf numFmtId="169" fontId="24" fillId="2" borderId="2" xfId="1" applyNumberFormat="1" applyFont="1" applyFill="1" applyBorder="1" applyAlignment="1" applyProtection="1">
      <alignment horizontal="center" vertical="center"/>
      <protection locked="0"/>
    </xf>
    <xf numFmtId="169" fontId="24" fillId="2" borderId="4" xfId="1" applyNumberFormat="1" applyFont="1" applyFill="1" applyBorder="1" applyAlignment="1" applyProtection="1">
      <alignment horizontal="center" vertical="center"/>
      <protection locked="0"/>
    </xf>
    <xf numFmtId="169" fontId="24" fillId="2" borderId="3" xfId="1" applyNumberFormat="1" applyFont="1" applyFill="1" applyBorder="1" applyAlignment="1" applyProtection="1">
      <alignment horizontal="center" vertical="center"/>
      <protection locked="0"/>
    </xf>
    <xf numFmtId="0" fontId="9" fillId="0" borderId="0" xfId="5" applyFill="1" applyBorder="1" applyAlignment="1" applyProtection="1">
      <alignment horizontal="left"/>
      <protection locked="0"/>
    </xf>
    <xf numFmtId="0" fontId="25" fillId="0" borderId="0" xfId="0" applyFont="1" applyAlignment="1" applyProtection="1">
      <alignment horizontal="center"/>
      <protection locked="0"/>
    </xf>
    <xf numFmtId="0" fontId="25" fillId="0" borderId="0" xfId="0" applyFont="1" applyAlignment="1" applyProtection="1">
      <alignment horizontal="left"/>
      <protection locked="0"/>
    </xf>
    <xf numFmtId="0" fontId="9" fillId="0" borderId="0" xfId="5" applyAlignment="1" applyProtection="1">
      <alignment horizontal="right"/>
      <protection locked="0"/>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0" fontId="9" fillId="0" borderId="0" xfId="5" applyBorder="1" applyAlignment="1" applyProtection="1">
      <alignment horizontal="left"/>
      <protection locked="0"/>
    </xf>
    <xf numFmtId="0" fontId="17" fillId="4" borderId="0" xfId="0" applyFont="1" applyFill="1" applyAlignment="1" applyProtection="1">
      <alignment horizontal="left" wrapText="1"/>
      <protection locked="0"/>
    </xf>
    <xf numFmtId="0" fontId="17" fillId="4" borderId="0" xfId="0" applyFont="1" applyFill="1" applyAlignment="1" applyProtection="1">
      <alignment horizontal="left"/>
      <protection locked="0"/>
    </xf>
    <xf numFmtId="0" fontId="21" fillId="2" borderId="0" xfId="0" applyFont="1" applyFill="1" applyAlignment="1" applyProtection="1">
      <alignment horizontal="right" vertical="center"/>
      <protection locked="0"/>
    </xf>
    <xf numFmtId="0" fontId="26" fillId="2" borderId="0" xfId="0" applyFont="1" applyFill="1" applyAlignment="1" applyProtection="1">
      <alignment horizontal="right" vertical="center"/>
      <protection hidden="1"/>
    </xf>
    <xf numFmtId="0" fontId="44" fillId="0" borderId="0" xfId="0" applyFont="1" applyAlignment="1" applyProtection="1">
      <alignment horizontal="left"/>
      <protection locked="0"/>
    </xf>
    <xf numFmtId="0" fontId="24" fillId="0" borderId="10" xfId="0" applyFont="1" applyBorder="1" applyAlignment="1" applyProtection="1">
      <alignment horizontal="center" vertical="center" wrapText="1"/>
      <protection locked="0"/>
    </xf>
    <xf numFmtId="0" fontId="34" fillId="0" borderId="10" xfId="0" applyFont="1" applyBorder="1" applyAlignment="1" applyProtection="1">
      <alignment horizontal="center"/>
      <protection locked="0"/>
    </xf>
    <xf numFmtId="0" fontId="34" fillId="0" borderId="0" xfId="0" applyFont="1" applyAlignment="1">
      <alignment horizontal="right"/>
    </xf>
    <xf numFmtId="0" fontId="34" fillId="0" borderId="9" xfId="0" applyFont="1" applyBorder="1" applyAlignment="1">
      <alignment horizontal="right"/>
    </xf>
    <xf numFmtId="169" fontId="24" fillId="2" borderId="7" xfId="1" applyNumberFormat="1" applyFont="1" applyFill="1" applyBorder="1" applyAlignment="1" applyProtection="1">
      <alignment horizontal="center" vertical="center"/>
      <protection locked="0"/>
    </xf>
    <xf numFmtId="169" fontId="24" fillId="2" borderId="8" xfId="1" applyNumberFormat="1" applyFont="1" applyFill="1" applyBorder="1" applyAlignment="1" applyProtection="1">
      <alignment horizontal="center" vertical="center"/>
      <protection locked="0"/>
    </xf>
    <xf numFmtId="9" fontId="24" fillId="2" borderId="6" xfId="1" applyNumberFormat="1" applyFont="1" applyFill="1" applyBorder="1" applyAlignment="1" applyProtection="1">
      <alignment horizontal="center" vertical="center"/>
      <protection locked="0"/>
    </xf>
    <xf numFmtId="0" fontId="24" fillId="0" borderId="10" xfId="0" applyFont="1" applyBorder="1" applyAlignment="1" applyProtection="1">
      <alignment horizontal="center" vertical="center"/>
      <protection locked="0"/>
    </xf>
    <xf numFmtId="168" fontId="24" fillId="2" borderId="7" xfId="1" applyNumberFormat="1" applyFont="1" applyFill="1" applyBorder="1" applyAlignment="1" applyProtection="1">
      <alignment horizontal="center" vertical="center"/>
      <protection locked="0"/>
    </xf>
    <xf numFmtId="168" fontId="24" fillId="2" borderId="8" xfId="1" applyNumberFormat="1" applyFont="1" applyFill="1" applyBorder="1" applyAlignment="1" applyProtection="1">
      <alignment horizontal="center" vertical="center"/>
      <protection locked="0"/>
    </xf>
    <xf numFmtId="37" fontId="33" fillId="0" borderId="0" xfId="5" applyNumberFormat="1" applyFont="1" applyBorder="1" applyAlignment="1" applyProtection="1">
      <alignment horizontal="right" vertical="center"/>
      <protection locked="0"/>
    </xf>
    <xf numFmtId="0" fontId="33" fillId="0" borderId="0" xfId="5" applyFont="1" applyBorder="1" applyAlignment="1" applyProtection="1">
      <alignment horizontal="right" vertical="center"/>
      <protection locked="0"/>
    </xf>
    <xf numFmtId="168" fontId="24" fillId="2" borderId="6" xfId="1" applyNumberFormat="1" applyFont="1" applyFill="1" applyBorder="1" applyAlignment="1" applyProtection="1">
      <alignment horizontal="center" vertical="center"/>
      <protection locked="0"/>
    </xf>
    <xf numFmtId="37" fontId="44" fillId="0" borderId="0" xfId="0" applyNumberFormat="1" applyFont="1" applyAlignment="1" applyProtection="1">
      <alignment horizontal="left"/>
      <protection locked="0"/>
    </xf>
    <xf numFmtId="0" fontId="29" fillId="6" borderId="0" xfId="0" applyFont="1" applyFill="1" applyAlignment="1">
      <alignment horizontal="center" vertical="center" wrapText="1"/>
    </xf>
    <xf numFmtId="0" fontId="43" fillId="0" borderId="0" xfId="0" applyFont="1" applyAlignment="1" applyProtection="1">
      <alignment horizontal="left"/>
      <protection locked="0"/>
    </xf>
    <xf numFmtId="0" fontId="15" fillId="2" borderId="0" xfId="0" applyFont="1" applyFill="1" applyAlignment="1" applyProtection="1">
      <alignment horizontal="left" vertical="center" wrapText="1"/>
      <protection locked="0" hidden="1"/>
    </xf>
    <xf numFmtId="0" fontId="19" fillId="2" borderId="2" xfId="0" applyFont="1" applyFill="1" applyBorder="1" applyAlignment="1" applyProtection="1">
      <alignment horizontal="center" vertical="center"/>
      <protection locked="0"/>
    </xf>
    <xf numFmtId="0" fontId="19" fillId="2" borderId="3" xfId="0" applyFont="1" applyFill="1" applyBorder="1" applyAlignment="1" applyProtection="1">
      <alignment horizontal="center" vertical="center"/>
      <protection locked="0"/>
    </xf>
    <xf numFmtId="0" fontId="20" fillId="3" borderId="2" xfId="0" applyFont="1" applyFill="1" applyBorder="1" applyAlignment="1" applyProtection="1">
      <alignment horizontal="center" vertical="center"/>
      <protection locked="0"/>
    </xf>
    <xf numFmtId="0" fontId="20" fillId="3" borderId="3" xfId="0" applyFont="1" applyFill="1" applyBorder="1" applyAlignment="1" applyProtection="1">
      <alignment horizontal="center" vertical="center"/>
      <protection locked="0"/>
    </xf>
    <xf numFmtId="0" fontId="23" fillId="0" borderId="0" xfId="0" applyFont="1" applyAlignment="1" applyProtection="1">
      <alignment horizontal="left" vertical="center"/>
      <protection locked="0"/>
    </xf>
    <xf numFmtId="49" fontId="11" fillId="2" borderId="2" xfId="0" applyNumberFormat="1" applyFont="1" applyFill="1" applyBorder="1" applyAlignment="1" applyProtection="1">
      <alignment horizontal="left"/>
      <protection locked="0"/>
    </xf>
    <xf numFmtId="49" fontId="11" fillId="2" borderId="4" xfId="0" applyNumberFormat="1" applyFont="1" applyFill="1" applyBorder="1" applyAlignment="1" applyProtection="1">
      <alignment horizontal="left"/>
      <protection locked="0"/>
    </xf>
    <xf numFmtId="49" fontId="11" fillId="2" borderId="3" xfId="0" applyNumberFormat="1" applyFont="1" applyFill="1" applyBorder="1" applyAlignment="1" applyProtection="1">
      <alignment horizontal="left"/>
      <protection locked="0"/>
    </xf>
    <xf numFmtId="164" fontId="10" fillId="2" borderId="2" xfId="0" applyNumberFormat="1" applyFont="1" applyFill="1" applyBorder="1" applyAlignment="1" applyProtection="1">
      <alignment horizontal="left"/>
      <protection locked="0"/>
    </xf>
    <xf numFmtId="164" fontId="10" fillId="2" borderId="4" xfId="0" applyNumberFormat="1" applyFont="1" applyFill="1" applyBorder="1" applyAlignment="1" applyProtection="1">
      <alignment horizontal="left"/>
      <protection locked="0"/>
    </xf>
    <xf numFmtId="164" fontId="10" fillId="2" borderId="3" xfId="0" applyNumberFormat="1" applyFont="1" applyFill="1" applyBorder="1" applyAlignment="1" applyProtection="1">
      <alignment horizontal="left"/>
      <protection locked="0"/>
    </xf>
    <xf numFmtId="165" fontId="10" fillId="2" borderId="2" xfId="0" applyNumberFormat="1" applyFont="1" applyFill="1" applyBorder="1" applyAlignment="1" applyProtection="1">
      <alignment horizontal="left"/>
      <protection locked="0"/>
    </xf>
    <xf numFmtId="165" fontId="10" fillId="2" borderId="4" xfId="0" applyNumberFormat="1" applyFont="1" applyFill="1" applyBorder="1" applyAlignment="1" applyProtection="1">
      <alignment horizontal="left"/>
      <protection locked="0"/>
    </xf>
    <xf numFmtId="165" fontId="10" fillId="2" borderId="3" xfId="0" applyNumberFormat="1" applyFont="1" applyFill="1" applyBorder="1" applyAlignment="1" applyProtection="1">
      <alignment horizontal="left"/>
      <protection locked="0"/>
    </xf>
    <xf numFmtId="0" fontId="44" fillId="0" borderId="0" xfId="0" applyFont="1" applyAlignment="1" applyProtection="1">
      <alignment horizontal="left"/>
      <protection hidden="1"/>
    </xf>
    <xf numFmtId="0" fontId="26" fillId="0" borderId="0" xfId="0" applyFont="1" applyAlignment="1" applyProtection="1">
      <alignment horizontal="left" wrapText="1"/>
      <protection locked="0"/>
    </xf>
    <xf numFmtId="0" fontId="21" fillId="0" borderId="0" xfId="0" applyFont="1" applyAlignment="1" applyProtection="1">
      <alignment horizontal="center" vertical="center"/>
      <protection locked="0"/>
    </xf>
    <xf numFmtId="0" fontId="21" fillId="0" borderId="1" xfId="0" applyFont="1" applyBorder="1" applyAlignment="1" applyProtection="1">
      <alignment horizontal="center" vertical="center"/>
      <protection locked="0"/>
    </xf>
    <xf numFmtId="168" fontId="28" fillId="3" borderId="5" xfId="1" applyNumberFormat="1" applyFont="1" applyFill="1" applyBorder="1" applyAlignment="1" applyProtection="1">
      <alignment horizontal="center" vertical="center"/>
      <protection hidden="1"/>
    </xf>
    <xf numFmtId="168" fontId="28" fillId="3" borderId="0" xfId="1" applyNumberFormat="1" applyFont="1" applyFill="1" applyBorder="1" applyAlignment="1" applyProtection="1">
      <alignment horizontal="center" vertical="center"/>
      <protection hidden="1"/>
    </xf>
    <xf numFmtId="0" fontId="21" fillId="0" borderId="0" xfId="0" applyFont="1" applyAlignment="1" applyProtection="1">
      <alignment horizontal="left"/>
      <protection locked="0"/>
    </xf>
    <xf numFmtId="0" fontId="9" fillId="0" borderId="0" xfId="5" applyAlignment="1" applyProtection="1">
      <alignment horizontal="left"/>
      <protection locked="0"/>
    </xf>
    <xf numFmtId="0" fontId="9" fillId="0" borderId="0" xfId="5" applyAlignment="1" applyProtection="1">
      <alignment horizontal="center"/>
      <protection locked="0"/>
    </xf>
    <xf numFmtId="39" fontId="24" fillId="2" borderId="2" xfId="1" applyNumberFormat="1" applyFont="1" applyFill="1" applyBorder="1" applyAlignment="1" applyProtection="1">
      <alignment horizontal="center" vertical="center"/>
      <protection locked="0"/>
    </xf>
    <xf numFmtId="39" fontId="24" fillId="2" borderId="4" xfId="1" applyNumberFormat="1" applyFont="1" applyFill="1" applyBorder="1" applyAlignment="1" applyProtection="1">
      <alignment horizontal="center" vertical="center"/>
      <protection locked="0"/>
    </xf>
    <xf numFmtId="39" fontId="24" fillId="2" borderId="3" xfId="1" applyNumberFormat="1" applyFont="1" applyFill="1" applyBorder="1" applyAlignment="1" applyProtection="1">
      <alignment horizontal="center" vertical="center"/>
      <protection locked="0"/>
    </xf>
    <xf numFmtId="37" fontId="21" fillId="0" borderId="5" xfId="2" applyNumberFormat="1" applyFont="1" applyBorder="1" applyAlignment="1" applyProtection="1">
      <alignment horizontal="center" vertical="center"/>
      <protection hidden="1"/>
    </xf>
    <xf numFmtId="37" fontId="21" fillId="0" borderId="0" xfId="2" applyNumberFormat="1" applyFont="1" applyBorder="1" applyAlignment="1" applyProtection="1">
      <alignment horizontal="center" vertical="center"/>
      <protection hidden="1"/>
    </xf>
    <xf numFmtId="0" fontId="9" fillId="0" borderId="0" xfId="5" applyBorder="1" applyAlignment="1" applyProtection="1">
      <alignment horizontal="center" vertical="center"/>
      <protection locked="0"/>
    </xf>
    <xf numFmtId="0" fontId="9" fillId="0" borderId="9" xfId="5" applyBorder="1" applyAlignment="1" applyProtection="1">
      <alignment horizontal="center" vertical="center"/>
      <protection locked="0"/>
    </xf>
    <xf numFmtId="0" fontId="33" fillId="0" borderId="0" xfId="5" applyFont="1" applyFill="1" applyBorder="1" applyAlignment="1" applyProtection="1">
      <alignment horizontal="right" vertical="center"/>
      <protection locked="0"/>
    </xf>
    <xf numFmtId="0" fontId="24" fillId="0" borderId="0" xfId="0" applyFont="1" applyAlignment="1" applyProtection="1">
      <alignment horizontal="right" vertical="center" wrapText="1"/>
      <protection locked="0"/>
    </xf>
    <xf numFmtId="9" fontId="24" fillId="0" borderId="0" xfId="2" applyFont="1" applyBorder="1" applyAlignment="1" applyProtection="1">
      <alignment horizontal="center" vertical="center"/>
      <protection locked="0"/>
    </xf>
    <xf numFmtId="9" fontId="24" fillId="0" borderId="9" xfId="2" applyFont="1" applyBorder="1" applyAlignment="1" applyProtection="1">
      <alignment horizontal="center" vertical="center"/>
      <protection locked="0"/>
    </xf>
    <xf numFmtId="0" fontId="9" fillId="0" borderId="0" xfId="5" applyAlignment="1" applyProtection="1">
      <alignment horizontal="left" vertical="top" wrapText="1"/>
      <protection locked="0"/>
    </xf>
    <xf numFmtId="0" fontId="24" fillId="0" borderId="0" xfId="0" applyFont="1" applyAlignment="1" applyProtection="1">
      <alignment horizontal="center" vertical="center"/>
      <protection locked="0"/>
    </xf>
    <xf numFmtId="0" fontId="24" fillId="0" borderId="9" xfId="0" applyFont="1" applyBorder="1" applyAlignment="1" applyProtection="1">
      <alignment horizontal="center" vertical="center"/>
      <protection locked="0"/>
    </xf>
    <xf numFmtId="0" fontId="33" fillId="0" borderId="9" xfId="5" applyFont="1" applyBorder="1" applyAlignment="1" applyProtection="1">
      <alignment horizontal="right" vertical="center"/>
      <protection locked="0"/>
    </xf>
  </cellXfs>
  <cellStyles count="9">
    <cellStyle name="Comma" xfId="1" builtinId="3"/>
    <cellStyle name="Heading 1 3" xfId="7" xr:uid="{4AF80682-4511-428E-A4EF-CFD838BD0778}"/>
    <cellStyle name="Hyperlink" xfId="5" builtinId="8"/>
    <cellStyle name="Normal" xfId="0" builtinId="0"/>
    <cellStyle name="Normal 16" xfId="8" xr:uid="{9B08A48B-9097-446E-83B2-73F0AE45C93F}"/>
    <cellStyle name="Normal 2" xfId="3" xr:uid="{00000000-0005-0000-0000-000003000000}"/>
    <cellStyle name="Normal 2 2" xfId="6" xr:uid="{EB898761-65DE-4666-807E-49CFB6BC0091}"/>
    <cellStyle name="Percent" xfId="2" builtinId="5"/>
    <cellStyle name="Percent 2" xfId="4" xr:uid="{00000000-0005-0000-0000-000005000000}"/>
  </cellStyles>
  <dxfs count="9">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val="0"/>
        <i/>
        <color theme="1" tint="0.34998626667073579"/>
      </font>
      <fill>
        <patternFill patternType="solid">
          <bgColor theme="0" tint="-4.9989318521683403E-2"/>
        </patternFill>
      </fill>
    </dxf>
    <dxf>
      <font>
        <b val="0"/>
        <i/>
        <color theme="1" tint="0.34998626667073579"/>
      </font>
      <fill>
        <patternFill patternType="solid">
          <bgColor theme="0" tint="-4.9989318521683403E-2"/>
        </patternFill>
      </fill>
    </dxf>
    <dxf>
      <font>
        <b val="0"/>
        <i/>
        <color theme="1" tint="0.34998626667073579"/>
      </font>
      <fill>
        <patternFill patternType="solid">
          <bgColor theme="0" tint="-4.9989318521683403E-2"/>
        </patternFill>
      </fill>
    </dxf>
    <dxf>
      <font>
        <b val="0"/>
        <i/>
        <color theme="1" tint="0.34998626667073579"/>
      </font>
      <fill>
        <patternFill patternType="solid">
          <bgColor theme="0" tint="-4.9989318521683403E-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
      <tableStyleElement type="headerRow" dxfId="7"/>
    </tableStyle>
  </tableStyles>
  <colors>
    <mruColors>
      <color rgb="FF009AD7"/>
      <color rgb="FF0028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10" dropStyle="combo" dx="22" fmlaLink="Sheet2!$B$2" fmlaRange="Sheet2!$W$2:$W$86" noThreeD="1" sel="0" val="60"/>
</file>

<file path=xl/ctrlProps/ctrlProp10.xml><?xml version="1.0" encoding="utf-8"?>
<formControlPr xmlns="http://schemas.microsoft.com/office/spreadsheetml/2009/9/main" objectType="CheckBox" fmlaLink="Sheet2!$G$6"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fmlaLink="Sheet2!$G$2" lockText="1" noThreeD="1"/>
</file>

<file path=xl/ctrlProps/ctrlProp14.xml><?xml version="1.0" encoding="utf-8"?>
<formControlPr xmlns="http://schemas.microsoft.com/office/spreadsheetml/2009/9/main" objectType="CheckBox" fmlaLink="Sheet2!$G$3" lockText="1" noThreeD="1"/>
</file>

<file path=xl/ctrlProps/ctrlProp15.xml><?xml version="1.0" encoding="utf-8"?>
<formControlPr xmlns="http://schemas.microsoft.com/office/spreadsheetml/2009/9/main" objectType="CheckBox" fmlaLink="Sheet2!$G$4" lockText="1" noThreeD="1"/>
</file>

<file path=xl/ctrlProps/ctrlProp16.xml><?xml version="1.0" encoding="utf-8"?>
<formControlPr xmlns="http://schemas.microsoft.com/office/spreadsheetml/2009/9/main" objectType="CheckBox" fmlaLink="Sheet2!$G$5" lockText="1" noThreeD="1"/>
</file>

<file path=xl/ctrlProps/ctrlProp17.xml><?xml version="1.0" encoding="utf-8"?>
<formControlPr xmlns="http://schemas.microsoft.com/office/spreadsheetml/2009/9/main" objectType="CheckBox" fmlaLink="Sheet2!$G$6"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Drop" dropLines="10" dropStyle="combo" dx="22" fmlaLink="Sheet2!$C$2" fmlaRange="Sheet2!$Z$2:$Z$71" noThreeD="1" sel="0" val="52"/>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Radio" firstButton="1" fmlaLink="Sheet2!$I$2"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Drop" dropLines="10" dropStyle="combo" dx="22" fmlaLink="Sheet2!$D$2" fmlaRange="Sheet2!$AB$2:$AB$23" noThreeD="1" sel="0" val="0"/>
</file>

<file path=xl/ctrlProps/ctrlProp4.xml><?xml version="1.0" encoding="utf-8"?>
<formControlPr xmlns="http://schemas.microsoft.com/office/spreadsheetml/2009/9/main" objectType="Radio" firstButton="1" fmlaLink="Sheet2!$A$2"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CheckBox" fmlaLink="Sheet2!$G$2" lockText="1" noThreeD="1"/>
</file>

<file path=xl/ctrlProps/ctrlProp9.xml><?xml version="1.0" encoding="utf-8"?>
<formControlPr xmlns="http://schemas.microsoft.com/office/spreadsheetml/2009/9/main" objectType="CheckBox" fmlaLink="Sheet2!$G$4"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surveys.gartner.com/s/DataCenter_Network" TargetMode="Externa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gartner.com/document/code/801268" TargetMode="External"/><Relationship Id="rId2" Type="http://schemas.openxmlformats.org/officeDocument/2006/relationships/image" Target="../media/image2.png"/><Relationship Id="rId1" Type="http://schemas.openxmlformats.org/officeDocument/2006/relationships/hyperlink" Target="https://surveys.gartner.com/s/DataCenter_Network" TargetMode="External"/><Relationship Id="rId4" Type="http://schemas.openxmlformats.org/officeDocument/2006/relationships/hyperlink" Target="https://www.gartner.com/document/code/801269"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surveys.gartner.com/s/DataCenter_Network"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25400</xdr:rowOff>
    </xdr:from>
    <xdr:to>
      <xdr:col>19</xdr:col>
      <xdr:colOff>0</xdr:colOff>
      <xdr:row>4</xdr:row>
      <xdr:rowOff>82550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49389" y="25400"/>
          <a:ext cx="11599333" cy="790928"/>
          <a:chOff x="1637968" y="2158799"/>
          <a:chExt cx="8950379" cy="683171"/>
        </a:xfrm>
      </xdr:grpSpPr>
      <xdr:sp macro="" textlink="">
        <xdr:nvSpPr>
          <xdr:cNvPr id="3" name="Rectangle 2">
            <a:extLst>
              <a:ext uri="{FF2B5EF4-FFF2-40B4-BE49-F238E27FC236}">
                <a16:creationId xmlns:a16="http://schemas.microsoft.com/office/drawing/2014/main" id="{00000000-0008-0000-0000-000003000000}"/>
              </a:ext>
            </a:extLst>
          </xdr:cNvPr>
          <xdr:cNvSpPr/>
        </xdr:nvSpPr>
        <xdr:spPr>
          <a:xfrm>
            <a:off x="1637968" y="2158799"/>
            <a:ext cx="8950379" cy="683171"/>
          </a:xfrm>
          <a:prstGeom prst="rect">
            <a:avLst/>
          </a:prstGeom>
          <a:solidFill>
            <a:srgbClr val="0028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sz="700">
              <a:solidFill>
                <a:schemeClr val="bg2"/>
              </a:solidFill>
            </a:endParaRPr>
          </a:p>
          <a:p>
            <a:endParaRPr lang="en-US" sz="700">
              <a:solidFill>
                <a:schemeClr val="bg2"/>
              </a:solidFill>
            </a:endParaRPr>
          </a:p>
          <a:p>
            <a:endParaRPr lang="en-US" sz="700">
              <a:solidFill>
                <a:schemeClr val="bg2"/>
              </a:solidFill>
            </a:endParaRPr>
          </a:p>
          <a:p>
            <a:endParaRPr lang="en-US" sz="700">
              <a:solidFill>
                <a:schemeClr val="bg2"/>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kern="1200">
                <a:solidFill>
                  <a:schemeClr val="lt1"/>
                </a:solidFill>
                <a:effectLst/>
                <a:latin typeface="+mn-lt"/>
                <a:ea typeface="+mn-ea"/>
                <a:cs typeface="+mn-cs"/>
              </a:rPr>
              <a:t>IT Key Metrics Data Comparison Tool </a:t>
            </a:r>
            <a:r>
              <a:rPr lang="en-US" sz="1600" b="0" kern="1200">
                <a:solidFill>
                  <a:schemeClr val="lt1"/>
                </a:solidFill>
                <a:effectLst/>
                <a:latin typeface="+mn-lt"/>
                <a:ea typeface="+mn-ea"/>
                <a:cs typeface="+mn-cs"/>
              </a:rPr>
              <a:t>-</a:t>
            </a:r>
            <a:r>
              <a:rPr lang="en-US" sz="1600" b="0" kern="1200" baseline="0">
                <a:solidFill>
                  <a:schemeClr val="lt1"/>
                </a:solidFill>
                <a:effectLst/>
                <a:latin typeface="+mn-lt"/>
                <a:ea typeface="+mn-ea"/>
                <a:cs typeface="+mn-cs"/>
              </a:rPr>
              <a:t> </a:t>
            </a:r>
            <a:r>
              <a:rPr lang="en-US" sz="1600" b="1">
                <a:solidFill>
                  <a:schemeClr val="bg1"/>
                </a:solidFill>
              </a:rPr>
              <a:t>Data Center &amp; Network</a:t>
            </a:r>
          </a:p>
        </xdr:txBody>
      </xdr:sp>
      <xdr:grpSp>
        <xdr:nvGrpSpPr>
          <xdr:cNvPr id="4" name="Group 3">
            <a:extLst>
              <a:ext uri="{FF2B5EF4-FFF2-40B4-BE49-F238E27FC236}">
                <a16:creationId xmlns:a16="http://schemas.microsoft.com/office/drawing/2014/main" id="{00000000-0008-0000-0000-000004000000}"/>
              </a:ext>
            </a:extLst>
          </xdr:cNvPr>
          <xdr:cNvGrpSpPr/>
        </xdr:nvGrpSpPr>
        <xdr:grpSpPr>
          <a:xfrm>
            <a:off x="7707111" y="2246546"/>
            <a:ext cx="540194" cy="457202"/>
            <a:chOff x="5956301" y="4710221"/>
            <a:chExt cx="618166" cy="548640"/>
          </a:xfrm>
        </xdr:grpSpPr>
        <xdr:sp macro="" textlink="">
          <xdr:nvSpPr>
            <xdr:cNvPr id="6" name="Rectangle 5">
              <a:extLst>
                <a:ext uri="{FF2B5EF4-FFF2-40B4-BE49-F238E27FC236}">
                  <a16:creationId xmlns:a16="http://schemas.microsoft.com/office/drawing/2014/main" id="{00000000-0008-0000-0000-000006000000}"/>
                </a:ext>
              </a:extLst>
            </xdr:cNvPr>
            <xdr:cNvSpPr/>
          </xdr:nvSpPr>
          <xdr:spPr>
            <a:xfrm>
              <a:off x="5956301" y="4984541"/>
              <a:ext cx="139700" cy="274320"/>
            </a:xfrm>
            <a:prstGeom prst="rect">
              <a:avLst/>
            </a:prstGeom>
            <a:solidFill>
              <a:srgbClr val="6E7D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7" name="Rectangle 6">
              <a:extLst>
                <a:ext uri="{FF2B5EF4-FFF2-40B4-BE49-F238E27FC236}">
                  <a16:creationId xmlns:a16="http://schemas.microsoft.com/office/drawing/2014/main" id="{00000000-0008-0000-0000-000007000000}"/>
                </a:ext>
              </a:extLst>
            </xdr:cNvPr>
            <xdr:cNvSpPr/>
          </xdr:nvSpPr>
          <xdr:spPr>
            <a:xfrm>
              <a:off x="6115790" y="4801661"/>
              <a:ext cx="139700" cy="457200"/>
            </a:xfrm>
            <a:prstGeom prst="rect">
              <a:avLst/>
            </a:prstGeom>
            <a:solidFill>
              <a:srgbClr val="009A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6275279" y="4856525"/>
              <a:ext cx="139700" cy="402336"/>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6434767" y="4710221"/>
              <a:ext cx="139700" cy="54864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grpSp>
      <xdr:sp macro="" textlink="">
        <xdr:nvSpPr>
          <xdr:cNvPr id="5" name="TextBox 22">
            <a:extLst>
              <a:ext uri="{FF2B5EF4-FFF2-40B4-BE49-F238E27FC236}">
                <a16:creationId xmlns:a16="http://schemas.microsoft.com/office/drawing/2014/main" id="{00000000-0008-0000-0000-000005000000}"/>
              </a:ext>
            </a:extLst>
          </xdr:cNvPr>
          <xdr:cNvSpPr txBox="1"/>
        </xdr:nvSpPr>
        <xdr:spPr>
          <a:xfrm>
            <a:off x="8313189" y="2303638"/>
            <a:ext cx="2232113" cy="39204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2"/>
                </a:solidFill>
              </a:rPr>
              <a:t>Benchmark Analytics</a:t>
            </a:r>
          </a:p>
          <a:p>
            <a:r>
              <a:rPr lang="en-US" sz="1400">
                <a:solidFill>
                  <a:schemeClr val="bg2"/>
                </a:solidFill>
              </a:rPr>
              <a:t>Measure. Optimize. Transform</a:t>
            </a:r>
          </a:p>
        </xdr:txBody>
      </xdr:sp>
    </xdr:grpSp>
    <xdr:clientData/>
  </xdr:twoCellAnchor>
  <xdr:twoCellAnchor>
    <xdr:from>
      <xdr:col>16</xdr:col>
      <xdr:colOff>19056</xdr:colOff>
      <xdr:row>4</xdr:row>
      <xdr:rowOff>122238</xdr:rowOff>
    </xdr:from>
    <xdr:to>
      <xdr:col>18</xdr:col>
      <xdr:colOff>574098</xdr:colOff>
      <xdr:row>4</xdr:row>
      <xdr:rowOff>509587</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00000000-0008-0000-0000-00000A000000}"/>
            </a:ext>
          </a:extLst>
        </xdr:cNvPr>
        <xdr:cNvSpPr/>
      </xdr:nvSpPr>
      <xdr:spPr>
        <a:xfrm>
          <a:off x="9182106" y="884238"/>
          <a:ext cx="1812342" cy="387349"/>
        </a:xfrm>
        <a:prstGeom prst="rect">
          <a:avLst/>
        </a:prstGeom>
        <a:solidFill>
          <a:schemeClr val="bg1">
            <a:lumMod val="85000"/>
          </a:schemeClr>
        </a:solidFill>
        <a:ln w="12700">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1050" b="1" dirty="0">
              <a:solidFill>
                <a:schemeClr val="tx2"/>
              </a:solidFill>
              <a:latin typeface="Calibri" panose="020F0502020204030204" pitchFamily="34" charset="0"/>
            </a:rPr>
            <a:t>Data Center &amp; Network</a:t>
          </a:r>
          <a:r>
            <a:rPr lang="en-US" sz="1050" b="1" baseline="0" dirty="0">
              <a:solidFill>
                <a:schemeClr val="tx2"/>
              </a:solidFill>
              <a:latin typeface="Calibri" panose="020F0502020204030204" pitchFamily="34" charset="0"/>
            </a:rPr>
            <a:t> </a:t>
          </a:r>
          <a:r>
            <a:rPr lang="en-US" sz="1050" b="1" dirty="0">
              <a:solidFill>
                <a:schemeClr val="tx2"/>
              </a:solidFill>
              <a:latin typeface="Calibri" panose="020F0502020204030204" pitchFamily="34" charset="0"/>
            </a:rPr>
            <a:t>Survey</a:t>
          </a:r>
        </a:p>
      </xdr:txBody>
    </xdr:sp>
    <xdr:clientData/>
  </xdr:twoCellAnchor>
  <xdr:twoCellAnchor editAs="oneCell">
    <xdr:from>
      <xdr:col>3</xdr:col>
      <xdr:colOff>216333</xdr:colOff>
      <xdr:row>7</xdr:row>
      <xdr:rowOff>112539</xdr:rowOff>
    </xdr:from>
    <xdr:to>
      <xdr:col>8</xdr:col>
      <xdr:colOff>507699</xdr:colOff>
      <xdr:row>20</xdr:row>
      <xdr:rowOff>84858</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rotWithShape="1">
        <a:blip xmlns:r="http://schemas.openxmlformats.org/officeDocument/2006/relationships" r:embed="rId2"/>
        <a:srcRect l="2161" t="635" r="1442" b="1009"/>
        <a:stretch/>
      </xdr:blipFill>
      <xdr:spPr>
        <a:xfrm>
          <a:off x="1206933" y="1750839"/>
          <a:ext cx="3434616" cy="2448819"/>
        </a:xfrm>
        <a:prstGeom prst="rect">
          <a:avLst/>
        </a:prstGeom>
      </xdr:spPr>
    </xdr:pic>
    <xdr:clientData/>
  </xdr:twoCellAnchor>
  <xdr:twoCellAnchor editAs="oneCell">
    <xdr:from>
      <xdr:col>1</xdr:col>
      <xdr:colOff>74703</xdr:colOff>
      <xdr:row>0</xdr:row>
      <xdr:rowOff>119529</xdr:rowOff>
    </xdr:from>
    <xdr:to>
      <xdr:col>3</xdr:col>
      <xdr:colOff>477181</xdr:colOff>
      <xdr:row>3</xdr:row>
      <xdr:rowOff>3114</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3"/>
        <a:srcRect l="6034" t="10151" r="-1"/>
        <a:stretch/>
      </xdr:blipFill>
      <xdr:spPr>
        <a:xfrm>
          <a:off x="122328" y="119529"/>
          <a:ext cx="1345453" cy="455085"/>
        </a:xfrm>
        <a:prstGeom prst="rect">
          <a:avLst/>
        </a:prstGeom>
      </xdr:spPr>
    </xdr:pic>
    <xdr:clientData/>
  </xdr:twoCellAnchor>
  <xdr:twoCellAnchor editAs="oneCell">
    <xdr:from>
      <xdr:col>10</xdr:col>
      <xdr:colOff>458067</xdr:colOff>
      <xdr:row>7</xdr:row>
      <xdr:rowOff>97127</xdr:rowOff>
    </xdr:from>
    <xdr:to>
      <xdr:col>15</xdr:col>
      <xdr:colOff>466128</xdr:colOff>
      <xdr:row>20</xdr:row>
      <xdr:rowOff>81657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rotWithShape="1">
        <a:blip xmlns:r="http://schemas.openxmlformats.org/officeDocument/2006/relationships" r:embed="rId4"/>
        <a:srcRect l="2675" t="1052" r="10826" b="4396"/>
        <a:stretch/>
      </xdr:blipFill>
      <xdr:spPr>
        <a:xfrm>
          <a:off x="5849217" y="1735427"/>
          <a:ext cx="3151311" cy="2461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25400</xdr:rowOff>
    </xdr:from>
    <xdr:to>
      <xdr:col>19</xdr:col>
      <xdr:colOff>0</xdr:colOff>
      <xdr:row>4</xdr:row>
      <xdr:rowOff>82550</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9481" y="25400"/>
          <a:ext cx="10753766" cy="782864"/>
          <a:chOff x="1637968" y="2158799"/>
          <a:chExt cx="8950379" cy="683171"/>
        </a:xfrm>
      </xdr:grpSpPr>
      <xdr:sp macro="" textlink="">
        <xdr:nvSpPr>
          <xdr:cNvPr id="3" name="Rectangle 2">
            <a:extLst>
              <a:ext uri="{FF2B5EF4-FFF2-40B4-BE49-F238E27FC236}">
                <a16:creationId xmlns:a16="http://schemas.microsoft.com/office/drawing/2014/main" id="{00000000-0008-0000-0100-000003000000}"/>
              </a:ext>
            </a:extLst>
          </xdr:cNvPr>
          <xdr:cNvSpPr/>
        </xdr:nvSpPr>
        <xdr:spPr>
          <a:xfrm>
            <a:off x="1637968" y="2158799"/>
            <a:ext cx="8950379" cy="683171"/>
          </a:xfrm>
          <a:prstGeom prst="rect">
            <a:avLst/>
          </a:prstGeom>
          <a:solidFill>
            <a:srgbClr val="0028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sz="700">
              <a:solidFill>
                <a:schemeClr val="bg2"/>
              </a:solidFill>
            </a:endParaRPr>
          </a:p>
          <a:p>
            <a:endParaRPr lang="en-US" sz="700">
              <a:solidFill>
                <a:schemeClr val="bg2"/>
              </a:solidFill>
            </a:endParaRPr>
          </a:p>
          <a:p>
            <a:endParaRPr lang="en-US" sz="700">
              <a:solidFill>
                <a:schemeClr val="bg2"/>
              </a:solidFill>
            </a:endParaRPr>
          </a:p>
          <a:p>
            <a:endParaRPr lang="en-US" sz="700">
              <a:solidFill>
                <a:schemeClr val="bg2"/>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kern="1200">
                <a:solidFill>
                  <a:schemeClr val="lt1"/>
                </a:solidFill>
                <a:effectLst/>
                <a:latin typeface="+mn-lt"/>
                <a:ea typeface="+mn-ea"/>
                <a:cs typeface="+mn-cs"/>
              </a:rPr>
              <a:t>IT Key Metrics Data Comparison Tool </a:t>
            </a:r>
            <a:r>
              <a:rPr lang="en-US" sz="1600" b="0" kern="1200">
                <a:solidFill>
                  <a:schemeClr val="lt1"/>
                </a:solidFill>
                <a:effectLst/>
                <a:latin typeface="+mn-lt"/>
                <a:ea typeface="+mn-ea"/>
                <a:cs typeface="+mn-cs"/>
              </a:rPr>
              <a:t>-</a:t>
            </a:r>
            <a:r>
              <a:rPr lang="en-US" sz="1600" b="0" kern="1200" baseline="0">
                <a:solidFill>
                  <a:schemeClr val="lt1"/>
                </a:solidFill>
                <a:effectLst/>
                <a:latin typeface="+mn-lt"/>
                <a:ea typeface="+mn-ea"/>
                <a:cs typeface="+mn-cs"/>
              </a:rPr>
              <a:t> </a:t>
            </a:r>
            <a:r>
              <a:rPr lang="en-US" sz="1600" b="1">
                <a:solidFill>
                  <a:schemeClr val="bg2"/>
                </a:solidFill>
              </a:rPr>
              <a:t>Data Center &amp; Network</a:t>
            </a:r>
          </a:p>
        </xdr:txBody>
      </xdr:sp>
      <xdr:grpSp>
        <xdr:nvGrpSpPr>
          <xdr:cNvPr id="4" name="Group 3">
            <a:extLst>
              <a:ext uri="{FF2B5EF4-FFF2-40B4-BE49-F238E27FC236}">
                <a16:creationId xmlns:a16="http://schemas.microsoft.com/office/drawing/2014/main" id="{00000000-0008-0000-0100-000004000000}"/>
              </a:ext>
            </a:extLst>
          </xdr:cNvPr>
          <xdr:cNvGrpSpPr/>
        </xdr:nvGrpSpPr>
        <xdr:grpSpPr>
          <a:xfrm>
            <a:off x="7707111" y="2246546"/>
            <a:ext cx="540194" cy="457202"/>
            <a:chOff x="5956301" y="4710221"/>
            <a:chExt cx="618166" cy="548640"/>
          </a:xfrm>
        </xdr:grpSpPr>
        <xdr:sp macro="" textlink="">
          <xdr:nvSpPr>
            <xdr:cNvPr id="6" name="Rectangle 5">
              <a:extLst>
                <a:ext uri="{FF2B5EF4-FFF2-40B4-BE49-F238E27FC236}">
                  <a16:creationId xmlns:a16="http://schemas.microsoft.com/office/drawing/2014/main" id="{00000000-0008-0000-0100-000006000000}"/>
                </a:ext>
              </a:extLst>
            </xdr:cNvPr>
            <xdr:cNvSpPr/>
          </xdr:nvSpPr>
          <xdr:spPr>
            <a:xfrm>
              <a:off x="5956301" y="4984541"/>
              <a:ext cx="139700" cy="274320"/>
            </a:xfrm>
            <a:prstGeom prst="rect">
              <a:avLst/>
            </a:prstGeom>
            <a:solidFill>
              <a:srgbClr val="6E7D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7" name="Rectangle 6">
              <a:extLst>
                <a:ext uri="{FF2B5EF4-FFF2-40B4-BE49-F238E27FC236}">
                  <a16:creationId xmlns:a16="http://schemas.microsoft.com/office/drawing/2014/main" id="{00000000-0008-0000-0100-000007000000}"/>
                </a:ext>
              </a:extLst>
            </xdr:cNvPr>
            <xdr:cNvSpPr/>
          </xdr:nvSpPr>
          <xdr:spPr>
            <a:xfrm>
              <a:off x="6115790" y="4801661"/>
              <a:ext cx="139700" cy="457200"/>
            </a:xfrm>
            <a:prstGeom prst="rect">
              <a:avLst/>
            </a:prstGeom>
            <a:solidFill>
              <a:srgbClr val="009A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8" name="Rectangle 7">
              <a:extLst>
                <a:ext uri="{FF2B5EF4-FFF2-40B4-BE49-F238E27FC236}">
                  <a16:creationId xmlns:a16="http://schemas.microsoft.com/office/drawing/2014/main" id="{00000000-0008-0000-0100-000008000000}"/>
                </a:ext>
              </a:extLst>
            </xdr:cNvPr>
            <xdr:cNvSpPr/>
          </xdr:nvSpPr>
          <xdr:spPr>
            <a:xfrm>
              <a:off x="6275279" y="4856525"/>
              <a:ext cx="139700" cy="402336"/>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9" name="Rectangle 8">
              <a:extLst>
                <a:ext uri="{FF2B5EF4-FFF2-40B4-BE49-F238E27FC236}">
                  <a16:creationId xmlns:a16="http://schemas.microsoft.com/office/drawing/2014/main" id="{00000000-0008-0000-0100-000009000000}"/>
                </a:ext>
              </a:extLst>
            </xdr:cNvPr>
            <xdr:cNvSpPr/>
          </xdr:nvSpPr>
          <xdr:spPr>
            <a:xfrm>
              <a:off x="6434767" y="4710221"/>
              <a:ext cx="139700" cy="54864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grpSp>
      <xdr:sp macro="" textlink="">
        <xdr:nvSpPr>
          <xdr:cNvPr id="5" name="TextBox 22">
            <a:extLst>
              <a:ext uri="{FF2B5EF4-FFF2-40B4-BE49-F238E27FC236}">
                <a16:creationId xmlns:a16="http://schemas.microsoft.com/office/drawing/2014/main" id="{00000000-0008-0000-0100-000005000000}"/>
              </a:ext>
            </a:extLst>
          </xdr:cNvPr>
          <xdr:cNvSpPr txBox="1"/>
        </xdr:nvSpPr>
        <xdr:spPr>
          <a:xfrm>
            <a:off x="8313189" y="2303638"/>
            <a:ext cx="2232113" cy="39204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2"/>
                </a:solidFill>
              </a:rPr>
              <a:t>Benchmark Analytics</a:t>
            </a:r>
          </a:p>
          <a:p>
            <a:r>
              <a:rPr lang="en-US" sz="1400">
                <a:solidFill>
                  <a:schemeClr val="bg2"/>
                </a:solidFill>
              </a:rPr>
              <a:t>Measure. Optimize. Transform</a:t>
            </a:r>
          </a:p>
        </xdr:txBody>
      </xdr:sp>
    </xdr:grpSp>
    <xdr:clientData/>
  </xdr:twoCellAnchor>
  <xdr:twoCellAnchor>
    <xdr:from>
      <xdr:col>16</xdr:col>
      <xdr:colOff>85724</xdr:colOff>
      <xdr:row>4</xdr:row>
      <xdr:rowOff>103188</xdr:rowOff>
    </xdr:from>
    <xdr:to>
      <xdr:col>18</xdr:col>
      <xdr:colOff>574097</xdr:colOff>
      <xdr:row>4</xdr:row>
      <xdr:rowOff>490537</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8629649" y="865188"/>
          <a:ext cx="1650423" cy="387349"/>
        </a:xfrm>
        <a:prstGeom prst="rect">
          <a:avLst/>
        </a:prstGeom>
        <a:solidFill>
          <a:schemeClr val="bg1">
            <a:lumMod val="85000"/>
          </a:schemeClr>
        </a:solidFill>
        <a:ln w="12700">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1050" b="1" dirty="0">
              <a:solidFill>
                <a:schemeClr val="tx2"/>
              </a:solidFill>
              <a:latin typeface="Calibri" panose="020F0502020204030204" pitchFamily="34" charset="0"/>
            </a:rPr>
            <a:t>Data Center &amp; Network</a:t>
          </a:r>
          <a:r>
            <a:rPr lang="en-US" sz="1050" b="1" baseline="0" dirty="0">
              <a:solidFill>
                <a:schemeClr val="tx2"/>
              </a:solidFill>
              <a:latin typeface="Calibri" panose="020F0502020204030204" pitchFamily="34" charset="0"/>
            </a:rPr>
            <a:t> </a:t>
          </a:r>
          <a:r>
            <a:rPr lang="en-US" sz="1050" b="1" dirty="0">
              <a:solidFill>
                <a:schemeClr val="tx2"/>
              </a:solidFill>
              <a:latin typeface="Calibri" panose="020F0502020204030204" pitchFamily="34" charset="0"/>
            </a:rPr>
            <a:t>Survey</a:t>
          </a:r>
        </a:p>
      </xdr:txBody>
    </xdr:sp>
    <xdr:clientData/>
  </xdr:twoCellAnchor>
  <xdr:twoCellAnchor editAs="oneCell">
    <xdr:from>
      <xdr:col>1</xdr:col>
      <xdr:colOff>74703</xdr:colOff>
      <xdr:row>0</xdr:row>
      <xdr:rowOff>119529</xdr:rowOff>
    </xdr:from>
    <xdr:to>
      <xdr:col>3</xdr:col>
      <xdr:colOff>477181</xdr:colOff>
      <xdr:row>3</xdr:row>
      <xdr:rowOff>979</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rotWithShape="1">
        <a:blip xmlns:r="http://schemas.openxmlformats.org/officeDocument/2006/relationships" r:embed="rId2"/>
        <a:srcRect l="6034" t="10151" r="-1"/>
        <a:stretch/>
      </xdr:blipFill>
      <xdr:spPr>
        <a:xfrm>
          <a:off x="122328" y="119529"/>
          <a:ext cx="1345453" cy="443879"/>
        </a:xfrm>
        <a:prstGeom prst="rect">
          <a:avLst/>
        </a:prstGeom>
      </xdr:spPr>
    </xdr:pic>
    <xdr:clientData/>
  </xdr:twoCellAnchor>
  <xdr:twoCellAnchor>
    <xdr:from>
      <xdr:col>16</xdr:col>
      <xdr:colOff>104774</xdr:colOff>
      <xdr:row>7</xdr:row>
      <xdr:rowOff>152400</xdr:rowOff>
    </xdr:from>
    <xdr:to>
      <xdr:col>18</xdr:col>
      <xdr:colOff>482227</xdr:colOff>
      <xdr:row>10</xdr:row>
      <xdr:rowOff>73773</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0100-00000C000000}"/>
            </a:ext>
          </a:extLst>
        </xdr:cNvPr>
        <xdr:cNvSpPr/>
      </xdr:nvSpPr>
      <xdr:spPr>
        <a:xfrm>
          <a:off x="8648699" y="1790700"/>
          <a:ext cx="1539503" cy="492873"/>
        </a:xfrm>
        <a:prstGeom prst="rect">
          <a:avLst/>
        </a:prstGeom>
        <a:solidFill>
          <a:schemeClr val="bg1">
            <a:lumMod val="85000"/>
          </a:schemeClr>
        </a:solidFill>
        <a:ln>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2"/>
              </a:solidFill>
            </a:rPr>
            <a:t>Data Center Framework</a:t>
          </a:r>
          <a:r>
            <a:rPr lang="en-US" sz="1150" b="1">
              <a:solidFill>
                <a:schemeClr val="tx2"/>
              </a:solidFill>
            </a:rPr>
            <a:t> Definitions</a:t>
          </a:r>
        </a:p>
      </xdr:txBody>
    </xdr:sp>
    <xdr:clientData/>
  </xdr:twoCellAnchor>
  <xdr:twoCellAnchor>
    <xdr:from>
      <xdr:col>16</xdr:col>
      <xdr:colOff>104775</xdr:colOff>
      <xdr:row>10</xdr:row>
      <xdr:rowOff>180975</xdr:rowOff>
    </xdr:from>
    <xdr:to>
      <xdr:col>18</xdr:col>
      <xdr:colOff>491752</xdr:colOff>
      <xdr:row>13</xdr:row>
      <xdr:rowOff>102348</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0100-00000D000000}"/>
            </a:ext>
          </a:extLst>
        </xdr:cNvPr>
        <xdr:cNvSpPr/>
      </xdr:nvSpPr>
      <xdr:spPr>
        <a:xfrm>
          <a:off x="8648700" y="2390775"/>
          <a:ext cx="1549027" cy="492873"/>
        </a:xfrm>
        <a:prstGeom prst="rect">
          <a:avLst/>
        </a:prstGeom>
        <a:solidFill>
          <a:schemeClr val="bg1">
            <a:lumMod val="85000"/>
          </a:schemeClr>
        </a:solidFill>
        <a:ln>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2"/>
              </a:solidFill>
            </a:rPr>
            <a:t>Network Framework</a:t>
          </a:r>
          <a:r>
            <a:rPr lang="en-US" sz="1150" b="1">
              <a:solidFill>
                <a:schemeClr val="tx2"/>
              </a:solidFill>
            </a:rPr>
            <a:t> Definitions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1363980</xdr:colOff>
      <xdr:row>9</xdr:row>
      <xdr:rowOff>7620</xdr:rowOff>
    </xdr:from>
    <xdr:to>
      <xdr:col>0</xdr:col>
      <xdr:colOff>2621280</xdr:colOff>
      <xdr:row>9</xdr:row>
      <xdr:rowOff>281940</xdr:rowOff>
    </xdr:to>
    <xdr:sp macro="" textlink="">
      <xdr:nvSpPr>
        <xdr:cNvPr id="11" name="Rectangle 10">
          <a:extLst>
            <a:ext uri="{FF2B5EF4-FFF2-40B4-BE49-F238E27FC236}">
              <a16:creationId xmlns:a16="http://schemas.microsoft.com/office/drawing/2014/main" id="{00000000-0008-0000-0200-00000B000000}"/>
            </a:ext>
          </a:extLst>
        </xdr:cNvPr>
        <xdr:cNvSpPr/>
      </xdr:nvSpPr>
      <xdr:spPr>
        <a:xfrm>
          <a:off x="62230" y="2147570"/>
          <a:ext cx="0" cy="20320"/>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xdr:twoCellAnchor>
    <xdr:from>
      <xdr:col>0</xdr:col>
      <xdr:colOff>1363980</xdr:colOff>
      <xdr:row>7</xdr:row>
      <xdr:rowOff>7620</xdr:rowOff>
    </xdr:from>
    <xdr:to>
      <xdr:col>0</xdr:col>
      <xdr:colOff>2621280</xdr:colOff>
      <xdr:row>7</xdr:row>
      <xdr:rowOff>281940</xdr:rowOff>
    </xdr:to>
    <xdr:sp macro="" textlink="">
      <xdr:nvSpPr>
        <xdr:cNvPr id="12" name="Rectangle 11">
          <a:extLst>
            <a:ext uri="{FF2B5EF4-FFF2-40B4-BE49-F238E27FC236}">
              <a16:creationId xmlns:a16="http://schemas.microsoft.com/office/drawing/2014/main" id="{00000000-0008-0000-0200-00000C000000}"/>
            </a:ext>
          </a:extLst>
        </xdr:cNvPr>
        <xdr:cNvSpPr/>
      </xdr:nvSpPr>
      <xdr:spPr>
        <a:xfrm>
          <a:off x="62230" y="1512570"/>
          <a:ext cx="0" cy="274320"/>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xdr:twoCellAnchor>
    <xdr:from>
      <xdr:col>0</xdr:col>
      <xdr:colOff>1363980</xdr:colOff>
      <xdr:row>8</xdr:row>
      <xdr:rowOff>7620</xdr:rowOff>
    </xdr:from>
    <xdr:to>
      <xdr:col>0</xdr:col>
      <xdr:colOff>2621280</xdr:colOff>
      <xdr:row>8</xdr:row>
      <xdr:rowOff>281940</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62230" y="1830070"/>
          <a:ext cx="0" cy="274320"/>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38</xdr:row>
          <xdr:rowOff>19050</xdr:rowOff>
        </xdr:from>
        <xdr:to>
          <xdr:col>7</xdr:col>
          <xdr:colOff>50800</xdr:colOff>
          <xdr:row>38</xdr:row>
          <xdr:rowOff>209550</xdr:rowOff>
        </xdr:to>
        <xdr:sp macro="" textlink="">
          <xdr:nvSpPr>
            <xdr:cNvPr id="3073" name="Drop Dow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42</xdr:row>
          <xdr:rowOff>19050</xdr:rowOff>
        </xdr:from>
        <xdr:to>
          <xdr:col>7</xdr:col>
          <xdr:colOff>50800</xdr:colOff>
          <xdr:row>42</xdr:row>
          <xdr:rowOff>209550</xdr:rowOff>
        </xdr:to>
        <xdr:sp macro="" textlink="">
          <xdr:nvSpPr>
            <xdr:cNvPr id="3074" name="Drop Down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46</xdr:row>
          <xdr:rowOff>19050</xdr:rowOff>
        </xdr:from>
        <xdr:to>
          <xdr:col>7</xdr:col>
          <xdr:colOff>19050</xdr:colOff>
          <xdr:row>46</xdr:row>
          <xdr:rowOff>209550</xdr:rowOff>
        </xdr:to>
        <xdr:sp macro="" textlink="">
          <xdr:nvSpPr>
            <xdr:cNvPr id="3075" name="Drop Down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323850</xdr:colOff>
          <xdr:row>122</xdr:row>
          <xdr:rowOff>69850</xdr:rowOff>
        </xdr:from>
        <xdr:to>
          <xdr:col>2</xdr:col>
          <xdr:colOff>0</xdr:colOff>
          <xdr:row>124</xdr:row>
          <xdr:rowOff>38100</xdr:rowOff>
        </xdr:to>
        <xdr:sp macro="" textlink="">
          <xdr:nvSpPr>
            <xdr:cNvPr id="3083" name="Check Box 11" descr="Mainframe"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122</xdr:row>
          <xdr:rowOff>76200</xdr:rowOff>
        </xdr:from>
        <xdr:to>
          <xdr:col>4</xdr:col>
          <xdr:colOff>438150</xdr:colOff>
          <xdr:row>124</xdr:row>
          <xdr:rowOff>50800</xdr:rowOff>
        </xdr:to>
        <xdr:sp macro="" textlink="">
          <xdr:nvSpPr>
            <xdr:cNvPr id="3088" name="Check Box 16" descr="Mainframe"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122</xdr:row>
          <xdr:rowOff>76200</xdr:rowOff>
        </xdr:from>
        <xdr:to>
          <xdr:col>6</xdr:col>
          <xdr:colOff>546100</xdr:colOff>
          <xdr:row>124</xdr:row>
          <xdr:rowOff>50800</xdr:rowOff>
        </xdr:to>
        <xdr:sp macro="" textlink="">
          <xdr:nvSpPr>
            <xdr:cNvPr id="3089" name="Check Box 17" descr="Mainframe"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260350</xdr:colOff>
          <xdr:row>122</xdr:row>
          <xdr:rowOff>76200</xdr:rowOff>
        </xdr:from>
        <xdr:to>
          <xdr:col>8</xdr:col>
          <xdr:colOff>514350</xdr:colOff>
          <xdr:row>124</xdr:row>
          <xdr:rowOff>50800</xdr:rowOff>
        </xdr:to>
        <xdr:sp macro="" textlink="">
          <xdr:nvSpPr>
            <xdr:cNvPr id="3090" name="Check Box 18" descr="Mainframe"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323850</xdr:colOff>
          <xdr:row>122</xdr:row>
          <xdr:rowOff>76200</xdr:rowOff>
        </xdr:from>
        <xdr:to>
          <xdr:col>10</xdr:col>
          <xdr:colOff>571500</xdr:colOff>
          <xdr:row>124</xdr:row>
          <xdr:rowOff>50800</xdr:rowOff>
        </xdr:to>
        <xdr:sp macro="" textlink="">
          <xdr:nvSpPr>
            <xdr:cNvPr id="3091" name="Check Box 19" descr="Mainframe"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228</xdr:row>
          <xdr:rowOff>57150</xdr:rowOff>
        </xdr:from>
        <xdr:to>
          <xdr:col>1</xdr:col>
          <xdr:colOff>508000</xdr:colOff>
          <xdr:row>230</xdr:row>
          <xdr:rowOff>57150</xdr:rowOff>
        </xdr:to>
        <xdr:sp macro="" textlink="">
          <xdr:nvSpPr>
            <xdr:cNvPr id="3102" name="Option Button 30"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222250</xdr:colOff>
          <xdr:row>228</xdr:row>
          <xdr:rowOff>57150</xdr:rowOff>
        </xdr:from>
        <xdr:to>
          <xdr:col>4</xdr:col>
          <xdr:colOff>476250</xdr:colOff>
          <xdr:row>230</xdr:row>
          <xdr:rowOff>57150</xdr:rowOff>
        </xdr:to>
        <xdr:sp macro="" textlink="">
          <xdr:nvSpPr>
            <xdr:cNvPr id="3103" name="Option Button 31"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203200</xdr:colOff>
          <xdr:row>228</xdr:row>
          <xdr:rowOff>57150</xdr:rowOff>
        </xdr:from>
        <xdr:to>
          <xdr:col>6</xdr:col>
          <xdr:colOff>374650</xdr:colOff>
          <xdr:row>230</xdr:row>
          <xdr:rowOff>57150</xdr:rowOff>
        </xdr:to>
        <xdr:sp macro="" textlink="">
          <xdr:nvSpPr>
            <xdr:cNvPr id="3104" name="Group Box 32"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85725</xdr:colOff>
          <xdr:row>32</xdr:row>
          <xdr:rowOff>133350</xdr:rowOff>
        </xdr:from>
        <xdr:to>
          <xdr:col>13</xdr:col>
          <xdr:colOff>0</xdr:colOff>
          <xdr:row>35</xdr:row>
          <xdr:rowOff>2117</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711387" y="5633571"/>
              <a:ext cx="6338981" cy="335678"/>
              <a:chOff x="688975" y="5731933"/>
              <a:chExt cx="6073769" cy="313267"/>
            </a:xfrm>
          </xdr:grpSpPr>
          <xdr:sp macro="" textlink="">
            <xdr:nvSpPr>
              <xdr:cNvPr id="3111" name="Option Button 39"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688975" y="5731933"/>
                <a:ext cx="260350" cy="3132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2" name="Option Button 40"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3561292" y="5731933"/>
                <a:ext cx="258233" cy="3132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3" name="Option Button 41"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6504511" y="5731933"/>
                <a:ext cx="258233" cy="3132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33</xdr:row>
          <xdr:rowOff>19050</xdr:rowOff>
        </xdr:from>
        <xdr:to>
          <xdr:col>13</xdr:col>
          <xdr:colOff>508000</xdr:colOff>
          <xdr:row>34</xdr:row>
          <xdr:rowOff>19050</xdr:rowOff>
        </xdr:to>
        <xdr:sp macro="" textlink="">
          <xdr:nvSpPr>
            <xdr:cNvPr id="3114" name="Group Box 42"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xdr:col>
      <xdr:colOff>0</xdr:colOff>
      <xdr:row>0</xdr:row>
      <xdr:rowOff>25400</xdr:rowOff>
    </xdr:from>
    <xdr:to>
      <xdr:col>19</xdr:col>
      <xdr:colOff>0</xdr:colOff>
      <xdr:row>4</xdr:row>
      <xdr:rowOff>82550</xdr:rowOff>
    </xdr:to>
    <xdr:grpSp>
      <xdr:nvGrpSpPr>
        <xdr:cNvPr id="41" name="Group 40">
          <a:extLst>
            <a:ext uri="{FF2B5EF4-FFF2-40B4-BE49-F238E27FC236}">
              <a16:creationId xmlns:a16="http://schemas.microsoft.com/office/drawing/2014/main" id="{00000000-0008-0000-0200-000029000000}"/>
            </a:ext>
          </a:extLst>
        </xdr:cNvPr>
        <xdr:cNvGrpSpPr/>
      </xdr:nvGrpSpPr>
      <xdr:grpSpPr>
        <a:xfrm>
          <a:off x="46691" y="25400"/>
          <a:ext cx="10645588" cy="804209"/>
          <a:chOff x="1637968" y="2158799"/>
          <a:chExt cx="8950379" cy="683171"/>
        </a:xfrm>
      </xdr:grpSpPr>
      <xdr:sp macro="" textlink="">
        <xdr:nvSpPr>
          <xdr:cNvPr id="42" name="Rectangle 41">
            <a:extLst>
              <a:ext uri="{FF2B5EF4-FFF2-40B4-BE49-F238E27FC236}">
                <a16:creationId xmlns:a16="http://schemas.microsoft.com/office/drawing/2014/main" id="{00000000-0008-0000-0200-00002A000000}"/>
              </a:ext>
            </a:extLst>
          </xdr:cNvPr>
          <xdr:cNvSpPr/>
        </xdr:nvSpPr>
        <xdr:spPr>
          <a:xfrm>
            <a:off x="1637968" y="2158799"/>
            <a:ext cx="8950379" cy="683171"/>
          </a:xfrm>
          <a:prstGeom prst="rect">
            <a:avLst/>
          </a:prstGeom>
          <a:solidFill>
            <a:srgbClr val="0028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sz="700">
              <a:solidFill>
                <a:schemeClr val="bg2"/>
              </a:solidFill>
            </a:endParaRPr>
          </a:p>
          <a:p>
            <a:endParaRPr lang="en-US" sz="700">
              <a:solidFill>
                <a:schemeClr val="bg2"/>
              </a:solidFill>
            </a:endParaRPr>
          </a:p>
          <a:p>
            <a:endParaRPr lang="en-US" sz="700">
              <a:solidFill>
                <a:schemeClr val="bg2"/>
              </a:solidFill>
            </a:endParaRPr>
          </a:p>
          <a:p>
            <a:endParaRPr lang="en-US" sz="700">
              <a:solidFill>
                <a:schemeClr val="bg2"/>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kern="1200">
                <a:solidFill>
                  <a:schemeClr val="lt1"/>
                </a:solidFill>
                <a:effectLst/>
                <a:latin typeface="+mn-lt"/>
                <a:ea typeface="+mn-ea"/>
                <a:cs typeface="+mn-cs"/>
              </a:rPr>
              <a:t>IT Key Metrics Data Comparison Tool </a:t>
            </a:r>
            <a:r>
              <a:rPr lang="en-US" sz="1600" b="0" kern="1200">
                <a:solidFill>
                  <a:schemeClr val="lt1"/>
                </a:solidFill>
                <a:effectLst/>
                <a:latin typeface="+mn-lt"/>
                <a:ea typeface="+mn-ea"/>
                <a:cs typeface="+mn-cs"/>
              </a:rPr>
              <a:t>-</a:t>
            </a:r>
            <a:r>
              <a:rPr lang="en-US" sz="1600" b="0" kern="1200" baseline="0">
                <a:solidFill>
                  <a:schemeClr val="lt1"/>
                </a:solidFill>
                <a:effectLst/>
                <a:latin typeface="+mn-lt"/>
                <a:ea typeface="+mn-ea"/>
                <a:cs typeface="+mn-cs"/>
              </a:rPr>
              <a:t> </a:t>
            </a:r>
            <a:r>
              <a:rPr lang="en-US" sz="1600" b="1">
                <a:solidFill>
                  <a:schemeClr val="bg2"/>
                </a:solidFill>
              </a:rPr>
              <a:t>Data Center &amp; Network</a:t>
            </a:r>
          </a:p>
        </xdr:txBody>
      </xdr:sp>
      <xdr:grpSp>
        <xdr:nvGrpSpPr>
          <xdr:cNvPr id="43" name="Group 42">
            <a:extLst>
              <a:ext uri="{FF2B5EF4-FFF2-40B4-BE49-F238E27FC236}">
                <a16:creationId xmlns:a16="http://schemas.microsoft.com/office/drawing/2014/main" id="{00000000-0008-0000-0200-00002B000000}"/>
              </a:ext>
            </a:extLst>
          </xdr:cNvPr>
          <xdr:cNvGrpSpPr/>
        </xdr:nvGrpSpPr>
        <xdr:grpSpPr>
          <a:xfrm>
            <a:off x="7707111" y="2246546"/>
            <a:ext cx="540194" cy="457202"/>
            <a:chOff x="5956301" y="4710221"/>
            <a:chExt cx="618166" cy="548640"/>
          </a:xfrm>
        </xdr:grpSpPr>
        <xdr:sp macro="" textlink="">
          <xdr:nvSpPr>
            <xdr:cNvPr id="45" name="Rectangle 44">
              <a:extLst>
                <a:ext uri="{FF2B5EF4-FFF2-40B4-BE49-F238E27FC236}">
                  <a16:creationId xmlns:a16="http://schemas.microsoft.com/office/drawing/2014/main" id="{00000000-0008-0000-0200-00002D000000}"/>
                </a:ext>
              </a:extLst>
            </xdr:cNvPr>
            <xdr:cNvSpPr/>
          </xdr:nvSpPr>
          <xdr:spPr>
            <a:xfrm>
              <a:off x="5956301" y="4984541"/>
              <a:ext cx="139700" cy="274320"/>
            </a:xfrm>
            <a:prstGeom prst="rect">
              <a:avLst/>
            </a:prstGeom>
            <a:solidFill>
              <a:srgbClr val="6E7D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6" name="Rectangle 45">
              <a:extLst>
                <a:ext uri="{FF2B5EF4-FFF2-40B4-BE49-F238E27FC236}">
                  <a16:creationId xmlns:a16="http://schemas.microsoft.com/office/drawing/2014/main" id="{00000000-0008-0000-0200-00002E000000}"/>
                </a:ext>
              </a:extLst>
            </xdr:cNvPr>
            <xdr:cNvSpPr/>
          </xdr:nvSpPr>
          <xdr:spPr>
            <a:xfrm>
              <a:off x="6115790" y="4801661"/>
              <a:ext cx="139700" cy="457200"/>
            </a:xfrm>
            <a:prstGeom prst="rect">
              <a:avLst/>
            </a:prstGeom>
            <a:solidFill>
              <a:srgbClr val="009A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7" name="Rectangle 46">
              <a:extLst>
                <a:ext uri="{FF2B5EF4-FFF2-40B4-BE49-F238E27FC236}">
                  <a16:creationId xmlns:a16="http://schemas.microsoft.com/office/drawing/2014/main" id="{00000000-0008-0000-0200-00002F000000}"/>
                </a:ext>
              </a:extLst>
            </xdr:cNvPr>
            <xdr:cNvSpPr/>
          </xdr:nvSpPr>
          <xdr:spPr>
            <a:xfrm>
              <a:off x="6275279" y="4856525"/>
              <a:ext cx="139700" cy="402336"/>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8" name="Rectangle 47">
              <a:extLst>
                <a:ext uri="{FF2B5EF4-FFF2-40B4-BE49-F238E27FC236}">
                  <a16:creationId xmlns:a16="http://schemas.microsoft.com/office/drawing/2014/main" id="{00000000-0008-0000-0200-000030000000}"/>
                </a:ext>
              </a:extLst>
            </xdr:cNvPr>
            <xdr:cNvSpPr/>
          </xdr:nvSpPr>
          <xdr:spPr>
            <a:xfrm>
              <a:off x="6434767" y="4710221"/>
              <a:ext cx="139700" cy="54864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grpSp>
      <xdr:sp macro="" textlink="">
        <xdr:nvSpPr>
          <xdr:cNvPr id="44" name="TextBox 22">
            <a:extLst>
              <a:ext uri="{FF2B5EF4-FFF2-40B4-BE49-F238E27FC236}">
                <a16:creationId xmlns:a16="http://schemas.microsoft.com/office/drawing/2014/main" id="{00000000-0008-0000-0200-00002C000000}"/>
              </a:ext>
            </a:extLst>
          </xdr:cNvPr>
          <xdr:cNvSpPr txBox="1"/>
        </xdr:nvSpPr>
        <xdr:spPr>
          <a:xfrm>
            <a:off x="8313189" y="2303638"/>
            <a:ext cx="2232113" cy="39204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2"/>
                </a:solidFill>
              </a:rPr>
              <a:t>Benchmark Analytics</a:t>
            </a:r>
          </a:p>
          <a:p>
            <a:r>
              <a:rPr lang="en-US" sz="1400">
                <a:solidFill>
                  <a:schemeClr val="bg2"/>
                </a:solidFill>
              </a:rPr>
              <a:t>Measure. Optimize. Transform</a:t>
            </a:r>
          </a:p>
        </xdr:txBody>
      </xdr:sp>
    </xdr:grpSp>
    <xdr:clientData/>
  </xdr:twoCellAnchor>
  <xdr:twoCellAnchor>
    <xdr:from>
      <xdr:col>16</xdr:col>
      <xdr:colOff>19056</xdr:colOff>
      <xdr:row>4</xdr:row>
      <xdr:rowOff>103188</xdr:rowOff>
    </xdr:from>
    <xdr:to>
      <xdr:col>18</xdr:col>
      <xdr:colOff>574098</xdr:colOff>
      <xdr:row>4</xdr:row>
      <xdr:rowOff>490537</xdr:rowOff>
    </xdr:to>
    <xdr:sp macro="" textlink="">
      <xdr:nvSpPr>
        <xdr:cNvPr id="49" name="Rectangle 48">
          <a:hlinkClick xmlns:r="http://schemas.openxmlformats.org/officeDocument/2006/relationships" r:id="rId1"/>
          <a:extLst>
            <a:ext uri="{FF2B5EF4-FFF2-40B4-BE49-F238E27FC236}">
              <a16:creationId xmlns:a16="http://schemas.microsoft.com/office/drawing/2014/main" id="{00000000-0008-0000-0200-000031000000}"/>
            </a:ext>
          </a:extLst>
        </xdr:cNvPr>
        <xdr:cNvSpPr/>
      </xdr:nvSpPr>
      <xdr:spPr>
        <a:xfrm>
          <a:off x="9067806" y="839788"/>
          <a:ext cx="1786942" cy="387349"/>
        </a:xfrm>
        <a:prstGeom prst="rect">
          <a:avLst/>
        </a:prstGeom>
        <a:solidFill>
          <a:schemeClr val="bg1">
            <a:lumMod val="85000"/>
          </a:schemeClr>
        </a:solidFill>
        <a:ln w="12700">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1050" b="1" dirty="0">
              <a:solidFill>
                <a:schemeClr val="tx2"/>
              </a:solidFill>
              <a:latin typeface="Calibri" panose="020F0502020204030204" pitchFamily="34" charset="0"/>
            </a:rPr>
            <a:t>Data Center &amp; Network</a:t>
          </a:r>
          <a:r>
            <a:rPr lang="en-US" sz="1050" b="1" baseline="0" dirty="0">
              <a:solidFill>
                <a:schemeClr val="tx2"/>
              </a:solidFill>
              <a:latin typeface="Calibri" panose="020F0502020204030204" pitchFamily="34" charset="0"/>
            </a:rPr>
            <a:t> </a:t>
          </a:r>
          <a:r>
            <a:rPr lang="en-US" sz="1050" b="1" dirty="0">
              <a:solidFill>
                <a:schemeClr val="tx2"/>
              </a:solidFill>
              <a:latin typeface="Calibri" panose="020F0502020204030204" pitchFamily="34" charset="0"/>
            </a:rPr>
            <a:t>Survey</a:t>
          </a:r>
        </a:p>
      </xdr:txBody>
    </xdr:sp>
    <xdr:clientData/>
  </xdr:twoCellAnchor>
  <xdr:twoCellAnchor editAs="oneCell">
    <xdr:from>
      <xdr:col>1</xdr:col>
      <xdr:colOff>74703</xdr:colOff>
      <xdr:row>0</xdr:row>
      <xdr:rowOff>119529</xdr:rowOff>
    </xdr:from>
    <xdr:to>
      <xdr:col>3</xdr:col>
      <xdr:colOff>559731</xdr:colOff>
      <xdr:row>3</xdr:row>
      <xdr:rowOff>3114</xdr:rowOff>
    </xdr:to>
    <xdr:pic>
      <xdr:nvPicPr>
        <xdr:cNvPr id="50" name="Picture 49">
          <a:extLst>
            <a:ext uri="{FF2B5EF4-FFF2-40B4-BE49-F238E27FC236}">
              <a16:creationId xmlns:a16="http://schemas.microsoft.com/office/drawing/2014/main" id="{00000000-0008-0000-0200-000032000000}"/>
            </a:ext>
          </a:extLst>
        </xdr:cNvPr>
        <xdr:cNvPicPr>
          <a:picLocks noChangeAspect="1"/>
        </xdr:cNvPicPr>
      </xdr:nvPicPr>
      <xdr:blipFill rotWithShape="1">
        <a:blip xmlns:r="http://schemas.openxmlformats.org/officeDocument/2006/relationships" r:embed="rId2"/>
        <a:srcRect l="6034" t="10151" r="-1"/>
        <a:stretch/>
      </xdr:blipFill>
      <xdr:spPr>
        <a:xfrm>
          <a:off x="119153" y="119529"/>
          <a:ext cx="1399428" cy="43117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323850</xdr:colOff>
          <xdr:row>97</xdr:row>
          <xdr:rowOff>69850</xdr:rowOff>
        </xdr:from>
        <xdr:to>
          <xdr:col>2</xdr:col>
          <xdr:colOff>0</xdr:colOff>
          <xdr:row>99</xdr:row>
          <xdr:rowOff>69850</xdr:rowOff>
        </xdr:to>
        <xdr:sp macro="" textlink="">
          <xdr:nvSpPr>
            <xdr:cNvPr id="3119" name="Check Box 47" descr="Mainframe"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97</xdr:row>
          <xdr:rowOff>69850</xdr:rowOff>
        </xdr:from>
        <xdr:to>
          <xdr:col>6</xdr:col>
          <xdr:colOff>546100</xdr:colOff>
          <xdr:row>99</xdr:row>
          <xdr:rowOff>76200</xdr:rowOff>
        </xdr:to>
        <xdr:sp macro="" textlink="">
          <xdr:nvSpPr>
            <xdr:cNvPr id="3121" name="Check Box 49" descr="Mainframe"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323850</xdr:colOff>
          <xdr:row>97</xdr:row>
          <xdr:rowOff>69850</xdr:rowOff>
        </xdr:from>
        <xdr:to>
          <xdr:col>10</xdr:col>
          <xdr:colOff>571500</xdr:colOff>
          <xdr:row>99</xdr:row>
          <xdr:rowOff>76200</xdr:rowOff>
        </xdr:to>
        <xdr:sp macro="" textlink="">
          <xdr:nvSpPr>
            <xdr:cNvPr id="3123" name="Check Box 51" descr="Mainframe"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106</xdr:row>
          <xdr:rowOff>12700</xdr:rowOff>
        </xdr:from>
        <xdr:to>
          <xdr:col>3</xdr:col>
          <xdr:colOff>546100</xdr:colOff>
          <xdr:row>107</xdr:row>
          <xdr:rowOff>12700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107</xdr:row>
          <xdr:rowOff>0</xdr:rowOff>
        </xdr:from>
        <xdr:to>
          <xdr:col>3</xdr:col>
          <xdr:colOff>546100</xdr:colOff>
          <xdr:row>108</xdr:row>
          <xdr:rowOff>31750</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431800</xdr:colOff>
          <xdr:row>177</xdr:row>
          <xdr:rowOff>76200</xdr:rowOff>
        </xdr:from>
        <xdr:to>
          <xdr:col>3</xdr:col>
          <xdr:colOff>381000</xdr:colOff>
          <xdr:row>179</xdr:row>
          <xdr:rowOff>31750</xdr:rowOff>
        </xdr:to>
        <xdr:sp macro="" textlink="">
          <xdr:nvSpPr>
            <xdr:cNvPr id="3146" name="Check Box 74"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177</xdr:row>
          <xdr:rowOff>57150</xdr:rowOff>
        </xdr:from>
        <xdr:to>
          <xdr:col>5</xdr:col>
          <xdr:colOff>527050</xdr:colOff>
          <xdr:row>179</xdr:row>
          <xdr:rowOff>19050</xdr:rowOff>
        </xdr:to>
        <xdr:sp macro="" textlink="">
          <xdr:nvSpPr>
            <xdr:cNvPr id="3147" name="Check Box 75"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323850</xdr:colOff>
          <xdr:row>177</xdr:row>
          <xdr:rowOff>57150</xdr:rowOff>
        </xdr:from>
        <xdr:to>
          <xdr:col>7</xdr:col>
          <xdr:colOff>495300</xdr:colOff>
          <xdr:row>179</xdr:row>
          <xdr:rowOff>19050</xdr:rowOff>
        </xdr:to>
        <xdr:sp macro="" textlink="">
          <xdr:nvSpPr>
            <xdr:cNvPr id="3148" name="Check Box 76"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260350</xdr:colOff>
          <xdr:row>177</xdr:row>
          <xdr:rowOff>57150</xdr:rowOff>
        </xdr:from>
        <xdr:to>
          <xdr:col>9</xdr:col>
          <xdr:colOff>469900</xdr:colOff>
          <xdr:row>179</xdr:row>
          <xdr:rowOff>12700</xdr:rowOff>
        </xdr:to>
        <xdr:sp macro="" textlink="">
          <xdr:nvSpPr>
            <xdr:cNvPr id="3149" name="Check Box 77"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1363980</xdr:colOff>
      <xdr:row>9</xdr:row>
      <xdr:rowOff>7620</xdr:rowOff>
    </xdr:from>
    <xdr:to>
      <xdr:col>0</xdr:col>
      <xdr:colOff>2621280</xdr:colOff>
      <xdr:row>9</xdr:row>
      <xdr:rowOff>281940</xdr:rowOff>
    </xdr:to>
    <xdr:sp macro="" textlink="">
      <xdr:nvSpPr>
        <xdr:cNvPr id="58" name="Rectangle 57">
          <a:extLst>
            <a:ext uri="{FF2B5EF4-FFF2-40B4-BE49-F238E27FC236}">
              <a16:creationId xmlns:a16="http://schemas.microsoft.com/office/drawing/2014/main" id="{00000000-0008-0000-0200-00003A000000}"/>
            </a:ext>
          </a:extLst>
        </xdr:cNvPr>
        <xdr:cNvSpPr/>
      </xdr:nvSpPr>
      <xdr:spPr>
        <a:xfrm>
          <a:off x="49530" y="1855470"/>
          <a:ext cx="0" cy="93345"/>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xdr:twoCellAnchor>
    <xdr:from>
      <xdr:col>0</xdr:col>
      <xdr:colOff>1363980</xdr:colOff>
      <xdr:row>7</xdr:row>
      <xdr:rowOff>7620</xdr:rowOff>
    </xdr:from>
    <xdr:to>
      <xdr:col>0</xdr:col>
      <xdr:colOff>2621280</xdr:colOff>
      <xdr:row>7</xdr:row>
      <xdr:rowOff>281940</xdr:rowOff>
    </xdr:to>
    <xdr:sp macro="" textlink="">
      <xdr:nvSpPr>
        <xdr:cNvPr id="59" name="Rectangle 58">
          <a:extLst>
            <a:ext uri="{FF2B5EF4-FFF2-40B4-BE49-F238E27FC236}">
              <a16:creationId xmlns:a16="http://schemas.microsoft.com/office/drawing/2014/main" id="{00000000-0008-0000-0200-00003B000000}"/>
            </a:ext>
          </a:extLst>
        </xdr:cNvPr>
        <xdr:cNvSpPr/>
      </xdr:nvSpPr>
      <xdr:spPr>
        <a:xfrm>
          <a:off x="49530" y="1531620"/>
          <a:ext cx="0" cy="150495"/>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xdr:twoCellAnchor>
    <xdr:from>
      <xdr:col>0</xdr:col>
      <xdr:colOff>1363980</xdr:colOff>
      <xdr:row>8</xdr:row>
      <xdr:rowOff>7620</xdr:rowOff>
    </xdr:from>
    <xdr:to>
      <xdr:col>0</xdr:col>
      <xdr:colOff>2621280</xdr:colOff>
      <xdr:row>8</xdr:row>
      <xdr:rowOff>281940</xdr:rowOff>
    </xdr:to>
    <xdr:sp macro="" textlink="">
      <xdr:nvSpPr>
        <xdr:cNvPr id="60" name="Rectangle 59">
          <a:extLst>
            <a:ext uri="{FF2B5EF4-FFF2-40B4-BE49-F238E27FC236}">
              <a16:creationId xmlns:a16="http://schemas.microsoft.com/office/drawing/2014/main" id="{00000000-0008-0000-0200-00003C000000}"/>
            </a:ext>
          </a:extLst>
        </xdr:cNvPr>
        <xdr:cNvSpPr/>
      </xdr:nvSpPr>
      <xdr:spPr>
        <a:xfrm>
          <a:off x="49530" y="1693545"/>
          <a:ext cx="0" cy="150495"/>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mc:AlternateContent xmlns:mc="http://schemas.openxmlformats.org/markup-compatibility/2006">
    <mc:Choice xmlns:a14="http://schemas.microsoft.com/office/drawing/2010/main" Requires="a14">
      <xdr:twoCellAnchor editAs="oneCell">
        <xdr:from>
          <xdr:col>1</xdr:col>
          <xdr:colOff>431800</xdr:colOff>
          <xdr:row>177</xdr:row>
          <xdr:rowOff>76200</xdr:rowOff>
        </xdr:from>
        <xdr:to>
          <xdr:col>3</xdr:col>
          <xdr:colOff>381000</xdr:colOff>
          <xdr:row>179</xdr:row>
          <xdr:rowOff>31750</xdr:rowOff>
        </xdr:to>
        <xdr:sp macro="" textlink="">
          <xdr:nvSpPr>
            <xdr:cNvPr id="3172" name="Check Box 100"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177</xdr:row>
          <xdr:rowOff>57150</xdr:rowOff>
        </xdr:from>
        <xdr:to>
          <xdr:col>5</xdr:col>
          <xdr:colOff>527050</xdr:colOff>
          <xdr:row>179</xdr:row>
          <xdr:rowOff>19050</xdr:rowOff>
        </xdr:to>
        <xdr:sp macro="" textlink="">
          <xdr:nvSpPr>
            <xdr:cNvPr id="3173" name="Check Box 101"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323850</xdr:colOff>
          <xdr:row>177</xdr:row>
          <xdr:rowOff>57150</xdr:rowOff>
        </xdr:from>
        <xdr:to>
          <xdr:col>7</xdr:col>
          <xdr:colOff>495300</xdr:colOff>
          <xdr:row>179</xdr:row>
          <xdr:rowOff>19050</xdr:rowOff>
        </xdr:to>
        <xdr:sp macro="" textlink="">
          <xdr:nvSpPr>
            <xdr:cNvPr id="3174" name="Check Box 102"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260350</xdr:colOff>
          <xdr:row>177</xdr:row>
          <xdr:rowOff>57150</xdr:rowOff>
        </xdr:from>
        <xdr:to>
          <xdr:col>9</xdr:col>
          <xdr:colOff>469900</xdr:colOff>
          <xdr:row>179</xdr:row>
          <xdr:rowOff>12700</xdr:rowOff>
        </xdr:to>
        <xdr:sp macro="" textlink="">
          <xdr:nvSpPr>
            <xdr:cNvPr id="3175" name="Check Box 103"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artner.com/itbudget" TargetMode="External"/><Relationship Id="rId1" Type="http://schemas.openxmlformats.org/officeDocument/2006/relationships/hyperlink" Target="https://www.gartner.com/explore/tools/it-budget?ref=qlink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15B58-9DAF-4F53-ADCD-4E105161C04C}">
  <sheetPr codeName="Sheet2"/>
  <dimension ref="A1:T34"/>
  <sheetViews>
    <sheetView showGridLines="0" zoomScale="90" zoomScaleNormal="90" workbookViewId="0">
      <pane ySplit="5" topLeftCell="A28" activePane="bottomLeft" state="frozen"/>
      <selection activeCell="J10" sqref="J10"/>
      <selection pane="bottomLeft" activeCell="A6" sqref="A6"/>
    </sheetView>
  </sheetViews>
  <sheetFormatPr defaultColWidth="0" defaultRowHeight="15" customHeight="1" zeroHeight="1" x14ac:dyDescent="0.35"/>
  <cols>
    <col min="1" max="1" width="0.7265625" customWidth="1"/>
    <col min="2" max="2" width="5.453125" customWidth="1"/>
    <col min="3" max="3" width="8.7265625" customWidth="1"/>
    <col min="4" max="19" width="9.453125" customWidth="1"/>
    <col min="20" max="20" width="0" hidden="1" customWidth="1"/>
    <col min="21" max="16384" width="8.7265625" hidden="1"/>
  </cols>
  <sheetData>
    <row r="1" spans="12:16" ht="14.5" x14ac:dyDescent="0.35"/>
    <row r="2" spans="12:16" ht="14.5" x14ac:dyDescent="0.35"/>
    <row r="3" spans="12:16" ht="14.5" x14ac:dyDescent="0.35"/>
    <row r="4" spans="12:16" ht="14.5" x14ac:dyDescent="0.35"/>
    <row r="5" spans="12:16" ht="44.65" customHeight="1" x14ac:dyDescent="0.35">
      <c r="L5" s="142" t="s">
        <v>347</v>
      </c>
      <c r="M5" s="142"/>
      <c r="N5" s="142"/>
      <c r="O5" s="142"/>
      <c r="P5" s="142"/>
    </row>
    <row r="6" spans="12:16" ht="10.15" customHeight="1" x14ac:dyDescent="0.35"/>
    <row r="7" spans="12:16" ht="14.5" x14ac:dyDescent="0.35"/>
    <row r="8" spans="12:16" ht="14.5" x14ac:dyDescent="0.35"/>
    <row r="9" spans="12:16" ht="14.5" x14ac:dyDescent="0.35"/>
    <row r="10" spans="12:16" ht="14.5" x14ac:dyDescent="0.35"/>
    <row r="11" spans="12:16" ht="14.5" x14ac:dyDescent="0.35"/>
    <row r="12" spans="12:16" ht="14.5" x14ac:dyDescent="0.35"/>
    <row r="13" spans="12:16" ht="14.5" x14ac:dyDescent="0.35"/>
    <row r="14" spans="12:16" ht="14.5" x14ac:dyDescent="0.35"/>
    <row r="15" spans="12:16" ht="14.5" x14ac:dyDescent="0.35"/>
    <row r="16" spans="12:16" ht="14.5" x14ac:dyDescent="0.35"/>
    <row r="17" spans="1:19" ht="14.5" x14ac:dyDescent="0.35"/>
    <row r="18" spans="1:19" ht="14.5" x14ac:dyDescent="0.35"/>
    <row r="19" spans="1:19" ht="14.5" x14ac:dyDescent="0.35"/>
    <row r="20" spans="1:19" ht="14.5" x14ac:dyDescent="0.35"/>
    <row r="21" spans="1:19" ht="14.5" x14ac:dyDescent="0.35"/>
    <row r="22" spans="1:19" ht="14.5" x14ac:dyDescent="0.35"/>
    <row r="23" spans="1:19" ht="14.5" x14ac:dyDescent="0.35">
      <c r="B23" s="143" t="s">
        <v>509</v>
      </c>
      <c r="C23" s="143"/>
      <c r="D23" s="143"/>
      <c r="E23" s="143"/>
      <c r="F23" s="143"/>
      <c r="G23" s="143"/>
      <c r="H23" s="143"/>
      <c r="I23" s="143"/>
      <c r="J23" s="143"/>
      <c r="K23" s="143"/>
      <c r="L23" s="143"/>
      <c r="M23" s="143"/>
      <c r="N23" s="143"/>
      <c r="O23" s="143"/>
      <c r="P23" s="143"/>
      <c r="Q23" s="143"/>
      <c r="R23" s="143"/>
      <c r="S23" s="143"/>
    </row>
    <row r="24" spans="1:19" ht="14.5" x14ac:dyDescent="0.35"/>
    <row r="25" spans="1:19" ht="14.5" x14ac:dyDescent="0.35">
      <c r="B25" s="144" t="s">
        <v>510</v>
      </c>
      <c r="C25" s="144"/>
      <c r="D25" s="144"/>
      <c r="E25" s="144"/>
      <c r="F25" s="144"/>
      <c r="G25" s="144"/>
      <c r="H25" s="144"/>
      <c r="I25" s="144"/>
      <c r="J25" s="144"/>
      <c r="K25" s="144"/>
      <c r="L25" s="144"/>
      <c r="M25" s="144"/>
      <c r="N25" s="144"/>
      <c r="O25" s="144"/>
      <c r="P25" s="144"/>
      <c r="Q25" s="144"/>
      <c r="R25" s="144"/>
      <c r="S25" s="144"/>
    </row>
    <row r="26" spans="1:19" ht="14.5" x14ac:dyDescent="0.35">
      <c r="B26" s="144" t="s">
        <v>511</v>
      </c>
      <c r="C26" s="144"/>
      <c r="D26" s="144"/>
      <c r="E26" s="144"/>
      <c r="F26" s="144"/>
      <c r="G26" s="144"/>
      <c r="H26" s="144"/>
      <c r="I26" s="144"/>
      <c r="J26" s="144"/>
      <c r="K26" s="144"/>
      <c r="L26" s="144"/>
      <c r="M26" s="144"/>
      <c r="N26" s="144"/>
      <c r="O26" s="144"/>
      <c r="P26" s="144"/>
      <c r="Q26" s="144"/>
      <c r="R26" s="144"/>
      <c r="S26" s="144"/>
    </row>
    <row r="27" spans="1:19" ht="9" customHeight="1" x14ac:dyDescent="0.35">
      <c r="B27" s="122"/>
      <c r="C27" s="122"/>
      <c r="D27" s="122"/>
      <c r="E27" s="122"/>
      <c r="F27" s="122"/>
      <c r="G27" s="122"/>
      <c r="H27" s="122"/>
      <c r="I27" s="122"/>
      <c r="J27" s="122"/>
      <c r="K27" s="122"/>
      <c r="L27" s="122"/>
      <c r="M27" s="122"/>
      <c r="N27" s="122"/>
      <c r="O27" s="122"/>
      <c r="P27" s="122"/>
      <c r="Q27" s="122"/>
      <c r="R27" s="122"/>
      <c r="S27" s="122"/>
    </row>
    <row r="28" spans="1:19" ht="14.5" x14ac:dyDescent="0.35">
      <c r="B28" s="123" t="s">
        <v>512</v>
      </c>
      <c r="C28" s="141" t="s">
        <v>513</v>
      </c>
      <c r="D28" s="141"/>
      <c r="E28" s="141"/>
      <c r="F28" s="141"/>
      <c r="G28" s="141"/>
      <c r="H28" s="141"/>
      <c r="I28" s="141"/>
      <c r="J28" s="141"/>
      <c r="K28" s="141"/>
      <c r="L28" s="141"/>
      <c r="M28" s="141"/>
      <c r="N28" s="141"/>
      <c r="O28" s="141"/>
      <c r="P28" s="141"/>
      <c r="Q28" s="141"/>
      <c r="R28" s="141"/>
    </row>
    <row r="29" spans="1:19" ht="14.5" x14ac:dyDescent="0.35">
      <c r="B29" s="123" t="s">
        <v>512</v>
      </c>
      <c r="C29" s="141" t="s">
        <v>514</v>
      </c>
      <c r="D29" s="141"/>
      <c r="E29" s="141"/>
      <c r="F29" s="141"/>
      <c r="G29" s="141"/>
      <c r="H29" s="141"/>
      <c r="I29" s="141"/>
      <c r="J29" s="141"/>
      <c r="K29" s="141"/>
      <c r="L29" s="141"/>
      <c r="M29" s="141"/>
      <c r="N29" s="141"/>
      <c r="O29" s="141"/>
      <c r="P29" s="141"/>
      <c r="Q29" s="141"/>
      <c r="R29" s="141"/>
    </row>
    <row r="30" spans="1:19" ht="14.5" x14ac:dyDescent="0.35">
      <c r="B30" s="123" t="s">
        <v>512</v>
      </c>
      <c r="C30" s="124" t="s">
        <v>515</v>
      </c>
      <c r="D30" s="125"/>
      <c r="E30" s="125"/>
      <c r="F30" s="125"/>
      <c r="G30" s="125"/>
      <c r="H30" s="125"/>
      <c r="I30" s="125"/>
      <c r="J30" s="125"/>
      <c r="K30" s="125"/>
      <c r="L30" s="125"/>
      <c r="M30" s="125"/>
      <c r="N30" s="125"/>
      <c r="O30" s="125"/>
      <c r="P30" s="125"/>
      <c r="Q30" s="125"/>
      <c r="R30" s="125"/>
    </row>
    <row r="31" spans="1:19" ht="14.5" x14ac:dyDescent="0.35"/>
    <row r="32" spans="1:19" s="129" customFormat="1" ht="1.9" customHeight="1" x14ac:dyDescent="0.3">
      <c r="A32" s="126"/>
      <c r="B32" s="127"/>
      <c r="C32" s="128"/>
      <c r="D32" s="128"/>
      <c r="E32" s="128"/>
      <c r="F32" s="128"/>
      <c r="G32" s="128"/>
      <c r="H32" s="128"/>
      <c r="I32" s="128"/>
      <c r="J32" s="128"/>
      <c r="K32" s="128"/>
      <c r="L32" s="128"/>
      <c r="M32" s="128"/>
      <c r="N32" s="128"/>
      <c r="O32" s="128"/>
      <c r="P32" s="128"/>
      <c r="Q32" s="128"/>
      <c r="R32" s="128"/>
      <c r="S32" s="128"/>
    </row>
    <row r="33" spans="2:19" s="120" customFormat="1" ht="13.15" customHeight="1" x14ac:dyDescent="0.3">
      <c r="B33" s="119" t="s">
        <v>569</v>
      </c>
      <c r="C33" s="119"/>
      <c r="D33" s="119"/>
      <c r="E33" s="119"/>
      <c r="F33" s="119"/>
      <c r="G33" s="119"/>
      <c r="H33" s="119"/>
      <c r="I33" s="119"/>
      <c r="J33" s="119"/>
      <c r="K33" s="119"/>
      <c r="L33" s="119"/>
      <c r="M33" s="119"/>
      <c r="N33" s="119"/>
      <c r="O33" s="119"/>
      <c r="P33" s="119"/>
      <c r="Q33" s="119"/>
      <c r="R33" s="119"/>
      <c r="S33" s="121" t="s">
        <v>570</v>
      </c>
    </row>
    <row r="34" spans="2:19" ht="14.5" x14ac:dyDescent="0.35"/>
  </sheetData>
  <protectedRanges>
    <protectedRange algorithmName="SHA-512" hashValue="51RaDAfSgkXAA6xiLYWHodtBNPg17KgCbTeEhMF4ZAuWYiTynjs6RtaAHZYPcRE2NfGQP3GdktE7aX3kMjM01g==" saltValue="ZZL9hH/62EIfYCs8xf/TLw==" spinCount="100000" sqref="U37:XFD37" name="Range1"/>
    <protectedRange algorithmName="SHA-512" hashValue="51RaDAfSgkXAA6xiLYWHodtBNPg17KgCbTeEhMF4ZAuWYiTynjs6RtaAHZYPcRE2NfGQP3GdktE7aX3kMjM01g==" saltValue="ZZL9hH/62EIfYCs8xf/TLw==" spinCount="100000" sqref="U33:XFD33" name="Range1_1_2"/>
  </protectedRanges>
  <mergeCells count="6">
    <mergeCell ref="C29:R29"/>
    <mergeCell ref="L5:P5"/>
    <mergeCell ref="B23:S23"/>
    <mergeCell ref="B25:S25"/>
    <mergeCell ref="B26:S26"/>
    <mergeCell ref="C28:R28"/>
  </mergeCells>
  <pageMargins left="0.7" right="0.7" top="0.75" bottom="0.75" header="0.3" footer="0.3"/>
  <pageSetup scale="58"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6311C-9B66-4886-A177-25A9A8CAFD3C}">
  <sheetPr codeName="Sheet3"/>
  <dimension ref="A1:S29"/>
  <sheetViews>
    <sheetView showGridLines="0" tabSelected="1" zoomScale="77" zoomScaleNormal="100" workbookViewId="0">
      <pane ySplit="5" topLeftCell="A6" activePane="bottomLeft" state="frozen"/>
      <selection activeCell="J10" sqref="J10"/>
      <selection pane="bottomLeft" activeCell="K10" sqref="K10"/>
    </sheetView>
  </sheetViews>
  <sheetFormatPr defaultColWidth="0" defaultRowHeight="15" customHeight="1" zeroHeight="1" x14ac:dyDescent="0.35"/>
  <cols>
    <col min="1" max="1" width="0.7265625" customWidth="1"/>
    <col min="2" max="2" width="5.453125" customWidth="1"/>
    <col min="3" max="19" width="8.7265625" customWidth="1"/>
    <col min="20" max="16384" width="8.7265625" hidden="1"/>
  </cols>
  <sheetData>
    <row r="1" spans="1:19" ht="14.5" x14ac:dyDescent="0.35"/>
    <row r="2" spans="1:19" ht="14.5" x14ac:dyDescent="0.35"/>
    <row r="3" spans="1:19" ht="14.5" x14ac:dyDescent="0.35"/>
    <row r="4" spans="1:19" ht="14.5" x14ac:dyDescent="0.35"/>
    <row r="5" spans="1:19" ht="44.65" customHeight="1" x14ac:dyDescent="0.35">
      <c r="L5" s="142" t="s">
        <v>347</v>
      </c>
      <c r="M5" s="142"/>
      <c r="N5" s="142"/>
      <c r="O5" s="142"/>
      <c r="P5" s="142"/>
    </row>
    <row r="6" spans="1:19" s="133" customFormat="1" ht="10.15" customHeight="1" x14ac:dyDescent="0.3">
      <c r="A6" s="130"/>
      <c r="B6" s="130"/>
      <c r="C6" s="130"/>
      <c r="D6" s="130"/>
      <c r="E6" s="130"/>
      <c r="F6" s="130"/>
      <c r="G6" s="131"/>
      <c r="H6" s="131"/>
      <c r="I6" s="131"/>
      <c r="J6" s="131"/>
      <c r="K6" s="131"/>
      <c r="L6" s="132"/>
      <c r="M6" s="132"/>
      <c r="N6" s="132"/>
      <c r="O6" s="132"/>
      <c r="P6" s="132"/>
      <c r="Q6" s="131"/>
      <c r="R6" s="131"/>
      <c r="S6" s="131"/>
    </row>
    <row r="7" spans="1:19" ht="15.4" customHeight="1" x14ac:dyDescent="0.35">
      <c r="B7" s="146" t="s">
        <v>516</v>
      </c>
      <c r="C7" s="146"/>
      <c r="D7" s="146"/>
      <c r="E7" s="146"/>
      <c r="F7" s="146"/>
      <c r="G7" s="146"/>
      <c r="H7" s="146"/>
      <c r="I7" s="146"/>
      <c r="J7" s="146"/>
      <c r="K7" s="146"/>
      <c r="L7" s="146"/>
      <c r="M7" s="146"/>
      <c r="N7" s="146"/>
      <c r="O7" s="146"/>
      <c r="P7" s="146"/>
      <c r="Q7" s="146"/>
      <c r="R7" s="146"/>
      <c r="S7" s="146"/>
    </row>
    <row r="8" spans="1:19" ht="14.5" x14ac:dyDescent="0.35">
      <c r="B8" s="134"/>
    </row>
    <row r="9" spans="1:19" ht="14.5" x14ac:dyDescent="0.35">
      <c r="B9" s="135">
        <v>1</v>
      </c>
      <c r="C9" s="145" t="s">
        <v>517</v>
      </c>
      <c r="D9" s="145"/>
      <c r="E9" s="145"/>
      <c r="F9" s="145"/>
      <c r="G9" s="145"/>
      <c r="H9" s="145"/>
      <c r="I9" s="145"/>
      <c r="J9" s="145"/>
      <c r="K9" s="145"/>
      <c r="L9" s="145"/>
      <c r="M9" s="145"/>
      <c r="N9" s="145"/>
      <c r="O9" s="145"/>
      <c r="P9" s="145"/>
      <c r="Q9" s="145"/>
    </row>
    <row r="10" spans="1:19" ht="14.5" x14ac:dyDescent="0.35">
      <c r="B10" s="134"/>
    </row>
    <row r="11" spans="1:19" ht="14.5" x14ac:dyDescent="0.35">
      <c r="B11" s="135">
        <v>2</v>
      </c>
      <c r="C11" s="145" t="s">
        <v>518</v>
      </c>
      <c r="D11" s="145"/>
      <c r="E11" s="145"/>
      <c r="F11" s="145"/>
      <c r="G11" s="145"/>
      <c r="H11" s="145"/>
      <c r="I11" s="145"/>
      <c r="J11" s="145"/>
      <c r="K11" s="145"/>
      <c r="L11" s="145"/>
      <c r="M11" s="145"/>
      <c r="N11" s="145"/>
      <c r="O11" s="145"/>
      <c r="P11" s="145"/>
    </row>
    <row r="12" spans="1:19" ht="14.5" x14ac:dyDescent="0.35">
      <c r="B12" s="134"/>
    </row>
    <row r="13" spans="1:19" ht="14.5" x14ac:dyDescent="0.35">
      <c r="B13" s="135">
        <v>3</v>
      </c>
      <c r="C13" s="148" t="s">
        <v>519</v>
      </c>
      <c r="D13" s="145"/>
      <c r="E13" s="145"/>
      <c r="F13" s="145"/>
      <c r="G13" s="145"/>
      <c r="H13" s="145"/>
      <c r="I13" s="145"/>
      <c r="J13" s="145"/>
      <c r="K13" s="145"/>
      <c r="L13" s="145"/>
      <c r="M13" s="145"/>
      <c r="N13" s="145"/>
      <c r="O13" s="145"/>
      <c r="P13" s="145"/>
    </row>
    <row r="14" spans="1:19" ht="14.5" x14ac:dyDescent="0.35">
      <c r="B14" s="134"/>
    </row>
    <row r="15" spans="1:19" ht="14.5" x14ac:dyDescent="0.35">
      <c r="B15" s="145" t="s">
        <v>520</v>
      </c>
      <c r="C15" s="145"/>
      <c r="D15" s="145"/>
      <c r="E15" s="145"/>
      <c r="F15" s="145"/>
      <c r="G15" s="145"/>
      <c r="H15" s="145"/>
      <c r="I15" s="145"/>
      <c r="J15" s="145"/>
      <c r="K15" s="145"/>
      <c r="L15" s="145"/>
      <c r="M15" s="145"/>
      <c r="N15" s="145"/>
      <c r="O15" s="145"/>
      <c r="P15" s="145"/>
      <c r="Q15" s="145"/>
      <c r="R15" s="145"/>
      <c r="S15" s="145"/>
    </row>
    <row r="16" spans="1:19" ht="14.5" x14ac:dyDescent="0.35">
      <c r="B16" s="134"/>
    </row>
    <row r="17" spans="1:19" ht="14.5" x14ac:dyDescent="0.35">
      <c r="B17" s="134"/>
    </row>
    <row r="18" spans="1:19" ht="15.4" customHeight="1" x14ac:dyDescent="0.35">
      <c r="B18" s="146" t="s">
        <v>521</v>
      </c>
      <c r="C18" s="146"/>
      <c r="D18" s="146"/>
      <c r="E18" s="146"/>
      <c r="F18" s="146"/>
      <c r="G18" s="146"/>
      <c r="H18" s="146"/>
      <c r="I18" s="146"/>
      <c r="J18" s="146"/>
      <c r="K18" s="146"/>
      <c r="L18" s="146"/>
      <c r="M18" s="146"/>
      <c r="N18" s="146"/>
      <c r="O18" s="146"/>
      <c r="P18" s="146"/>
      <c r="Q18" s="146"/>
      <c r="R18" s="146"/>
      <c r="S18" s="146"/>
    </row>
    <row r="19" spans="1:19" ht="14.5" x14ac:dyDescent="0.35">
      <c r="B19" s="134"/>
    </row>
    <row r="20" spans="1:19" ht="14.5" x14ac:dyDescent="0.35">
      <c r="B20" s="136" t="s">
        <v>522</v>
      </c>
    </row>
    <row r="21" spans="1:19" ht="4.5" customHeight="1" x14ac:dyDescent="0.35">
      <c r="B21" s="136"/>
    </row>
    <row r="22" spans="1:19" ht="14.5" x14ac:dyDescent="0.35">
      <c r="B22" s="123" t="s">
        <v>512</v>
      </c>
      <c r="C22" s="147" t="s">
        <v>523</v>
      </c>
      <c r="D22" s="147"/>
      <c r="E22" s="147"/>
      <c r="F22" s="147"/>
      <c r="G22" s="147"/>
    </row>
    <row r="23" spans="1:19" ht="14.5" x14ac:dyDescent="0.35">
      <c r="B23" s="123" t="s">
        <v>512</v>
      </c>
      <c r="C23" s="147" t="s">
        <v>551</v>
      </c>
      <c r="D23" s="147"/>
      <c r="E23" s="147"/>
      <c r="F23" s="147"/>
      <c r="G23" s="147"/>
      <c r="H23" s="147"/>
      <c r="I23" s="147"/>
      <c r="J23" s="147"/>
      <c r="K23" s="147"/>
    </row>
    <row r="24" spans="1:19" ht="14.5" x14ac:dyDescent="0.35">
      <c r="B24" s="134"/>
    </row>
    <row r="25" spans="1:19" s="129" customFormat="1" ht="1.9" customHeight="1" x14ac:dyDescent="0.3">
      <c r="A25" s="126"/>
      <c r="B25" s="127"/>
      <c r="C25" s="128"/>
      <c r="D25" s="128"/>
      <c r="E25" s="128"/>
      <c r="F25" s="128"/>
      <c r="G25" s="128"/>
      <c r="H25" s="128"/>
      <c r="I25" s="128"/>
      <c r="J25" s="128"/>
      <c r="K25" s="128"/>
      <c r="L25" s="128"/>
      <c r="M25" s="128"/>
      <c r="N25" s="128"/>
      <c r="O25" s="128"/>
      <c r="P25" s="128"/>
      <c r="Q25" s="128"/>
      <c r="R25" s="128"/>
      <c r="S25" s="128"/>
    </row>
    <row r="26" spans="1:19" s="120" customFormat="1" ht="13.15" customHeight="1" x14ac:dyDescent="0.3">
      <c r="B26" s="119" t="s">
        <v>569</v>
      </c>
      <c r="S26" s="121" t="s">
        <v>570</v>
      </c>
    </row>
    <row r="27" spans="1:19" ht="15" customHeight="1" x14ac:dyDescent="0.35"/>
    <row r="29" spans="1:19" ht="15" customHeight="1" x14ac:dyDescent="0.35"/>
  </sheetData>
  <mergeCells count="9">
    <mergeCell ref="B15:S15"/>
    <mergeCell ref="B18:S18"/>
    <mergeCell ref="C22:G22"/>
    <mergeCell ref="C23:K23"/>
    <mergeCell ref="L5:P5"/>
    <mergeCell ref="B7:S7"/>
    <mergeCell ref="C9:Q9"/>
    <mergeCell ref="C11:P11"/>
    <mergeCell ref="C13:P13"/>
  </mergeCells>
  <hyperlinks>
    <hyperlink ref="C22:G22" r:id="rId1" display="Gartner ITBudget tool" xr:uid="{DD7008F9-B869-4486-8A46-2D31872D2AB4}"/>
    <hyperlink ref="C23:K23" r:id="rId2" display="End-User Services &amp; Application Portfolio Budget &amp; Efficiency Tool" xr:uid="{271ECA24-D5E1-45E8-904B-00466F5A6095}"/>
  </hyperlinks>
  <pageMargins left="0.7" right="0.7" top="0.75" bottom="0.75" header="0.3" footer="0.3"/>
  <pageSetup scale="57" orientation="portrait" r:id="rId3"/>
  <colBreaks count="1" manualBreakCount="1">
    <brk id="19" max="1048575" man="1"/>
  </colBreaks>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N321"/>
  <sheetViews>
    <sheetView showGridLines="0" zoomScale="68" zoomScaleNormal="85" workbookViewId="0"/>
  </sheetViews>
  <sheetFormatPr defaultColWidth="8.7265625" defaultRowHeight="14.5" zeroHeight="1" x14ac:dyDescent="0.35"/>
  <cols>
    <col min="1" max="1" width="0.7265625" style="16" customWidth="1"/>
    <col min="2" max="2" width="8.26953125" style="16" customWidth="1"/>
    <col min="3" max="3" width="4.7265625" style="16" customWidth="1"/>
    <col min="4" max="4" width="8.7265625" style="16" customWidth="1"/>
    <col min="5" max="5" width="7.26953125" style="16" customWidth="1"/>
    <col min="6" max="6" width="8.7265625" style="16" customWidth="1"/>
    <col min="7" max="7" width="9.81640625" style="16" customWidth="1"/>
    <col min="8" max="8" width="8.7265625" style="16" customWidth="1"/>
    <col min="9" max="9" width="9.453125" style="16" customWidth="1"/>
    <col min="10" max="19" width="8.7265625" style="16" customWidth="1"/>
    <col min="20" max="20" width="0.81640625" style="58" customWidth="1"/>
    <col min="21" max="24" width="8.7265625" style="66"/>
    <col min="25" max="16384" width="8.7265625" style="16"/>
  </cols>
  <sheetData>
    <row r="1" spans="1:24" customFormat="1" x14ac:dyDescent="0.35">
      <c r="T1" s="57"/>
      <c r="U1" s="184" t="s">
        <v>346</v>
      </c>
      <c r="V1" s="184"/>
      <c r="W1" s="184"/>
      <c r="X1" s="184"/>
    </row>
    <row r="2" spans="1:24" customFormat="1" x14ac:dyDescent="0.35">
      <c r="T2" s="57"/>
      <c r="U2" s="184"/>
      <c r="V2" s="184"/>
      <c r="W2" s="184"/>
      <c r="X2" s="184"/>
    </row>
    <row r="3" spans="1:24" customFormat="1" x14ac:dyDescent="0.35">
      <c r="T3" s="57"/>
      <c r="U3" s="64"/>
      <c r="V3" s="64"/>
      <c r="W3" s="64"/>
      <c r="X3" s="64"/>
    </row>
    <row r="4" spans="1:24" customFormat="1" x14ac:dyDescent="0.35">
      <c r="T4" s="57"/>
      <c r="U4" s="64"/>
      <c r="V4" s="64"/>
      <c r="W4" s="64"/>
      <c r="X4" s="64"/>
    </row>
    <row r="5" spans="1:24" customFormat="1" ht="44.65" customHeight="1" x14ac:dyDescent="0.35">
      <c r="L5" s="142" t="s">
        <v>347</v>
      </c>
      <c r="M5" s="142"/>
      <c r="N5" s="142"/>
      <c r="O5" s="142"/>
      <c r="P5" s="142"/>
      <c r="T5" s="57"/>
      <c r="U5" s="64"/>
      <c r="V5" s="64"/>
      <c r="W5" s="64"/>
      <c r="X5" s="64"/>
    </row>
    <row r="6" spans="1:24" s="20" customFormat="1" ht="10.15" customHeight="1" x14ac:dyDescent="0.3">
      <c r="A6" s="17"/>
      <c r="B6" s="17"/>
      <c r="C6" s="17"/>
      <c r="D6" s="17"/>
      <c r="E6" s="17"/>
      <c r="F6" s="17"/>
      <c r="G6" s="18"/>
      <c r="H6" s="18"/>
      <c r="I6" s="18"/>
      <c r="J6" s="18"/>
      <c r="K6" s="18"/>
      <c r="L6" s="19"/>
      <c r="M6" s="19"/>
      <c r="N6" s="19"/>
      <c r="O6" s="19"/>
      <c r="P6" s="19"/>
      <c r="Q6" s="18"/>
      <c r="R6" s="18"/>
      <c r="S6" s="18"/>
      <c r="T6" s="35"/>
      <c r="U6" s="65"/>
      <c r="V6" s="65"/>
      <c r="W6" s="65"/>
      <c r="X6" s="65"/>
    </row>
    <row r="7" spans="1:24" s="20" customFormat="1" ht="6" customHeight="1" x14ac:dyDescent="0.3">
      <c r="A7" s="21"/>
      <c r="B7" s="22"/>
      <c r="C7" s="22"/>
      <c r="D7" s="22"/>
      <c r="E7" s="22"/>
      <c r="F7" s="22"/>
      <c r="G7" s="22"/>
      <c r="H7" s="22"/>
      <c r="I7" s="22"/>
      <c r="J7" s="22"/>
      <c r="K7" s="22"/>
      <c r="L7" s="22"/>
      <c r="M7" s="22"/>
      <c r="N7" s="22"/>
      <c r="O7" s="22"/>
      <c r="P7" s="22"/>
      <c r="Q7" s="22"/>
      <c r="R7" s="22"/>
      <c r="S7" s="22"/>
      <c r="T7" s="35"/>
      <c r="U7" s="65"/>
      <c r="V7" s="65"/>
      <c r="W7" s="65"/>
      <c r="X7" s="65"/>
    </row>
    <row r="8" spans="1:24" s="20" customFormat="1" ht="25.15" customHeight="1" x14ac:dyDescent="0.3">
      <c r="A8" s="21"/>
      <c r="B8" s="186" t="s">
        <v>495</v>
      </c>
      <c r="C8" s="186"/>
      <c r="D8" s="186"/>
      <c r="E8" s="186"/>
      <c r="F8" s="186"/>
      <c r="G8" s="186"/>
      <c r="H8" s="186"/>
      <c r="I8" s="186"/>
      <c r="J8" s="186"/>
      <c r="K8" s="186"/>
      <c r="L8" s="186"/>
      <c r="M8" s="186"/>
      <c r="N8" s="186"/>
      <c r="O8" s="186"/>
      <c r="P8" s="186"/>
      <c r="Q8" s="186"/>
      <c r="R8" s="186"/>
      <c r="S8" s="186"/>
      <c r="T8" s="35"/>
      <c r="U8" s="65"/>
      <c r="V8" s="65"/>
      <c r="W8" s="65"/>
      <c r="X8" s="65"/>
    </row>
    <row r="9" spans="1:24" s="20" customFormat="1" ht="25.15" customHeight="1" x14ac:dyDescent="0.3">
      <c r="A9" s="23"/>
      <c r="B9" s="186"/>
      <c r="C9" s="186"/>
      <c r="D9" s="186"/>
      <c r="E9" s="186"/>
      <c r="F9" s="186"/>
      <c r="G9" s="186"/>
      <c r="H9" s="186"/>
      <c r="I9" s="186"/>
      <c r="J9" s="186"/>
      <c r="K9" s="186"/>
      <c r="L9" s="186"/>
      <c r="M9" s="186"/>
      <c r="N9" s="186"/>
      <c r="O9" s="186"/>
      <c r="P9" s="186"/>
      <c r="Q9" s="186"/>
      <c r="R9" s="186"/>
      <c r="S9" s="186"/>
      <c r="T9" s="35"/>
      <c r="U9" s="65"/>
      <c r="V9" s="65"/>
      <c r="W9" s="65"/>
      <c r="X9" s="65"/>
    </row>
    <row r="10" spans="1:24" s="20" customFormat="1" ht="21.75" customHeight="1" x14ac:dyDescent="0.3">
      <c r="A10" s="21"/>
      <c r="B10" s="22"/>
      <c r="C10" s="22"/>
      <c r="D10" s="22"/>
      <c r="E10" s="22"/>
      <c r="F10" s="22"/>
      <c r="G10" s="22"/>
      <c r="H10" s="22"/>
      <c r="I10" s="22"/>
      <c r="J10" s="97"/>
      <c r="K10" s="22"/>
      <c r="L10" s="22"/>
      <c r="M10" s="22"/>
      <c r="N10" s="22"/>
      <c r="O10" s="22"/>
      <c r="P10" s="22"/>
      <c r="Q10" s="22"/>
      <c r="R10" s="22"/>
      <c r="S10" s="22"/>
      <c r="T10" s="35"/>
      <c r="U10" s="65"/>
      <c r="V10" s="65"/>
      <c r="W10" s="65"/>
      <c r="X10" s="65"/>
    </row>
    <row r="11" spans="1:24" s="20" customFormat="1" ht="5.5" customHeight="1" x14ac:dyDescent="0.3">
      <c r="A11" s="24"/>
      <c r="B11" s="25"/>
      <c r="C11" s="25"/>
      <c r="D11" s="25"/>
      <c r="E11" s="25"/>
      <c r="F11" s="25"/>
      <c r="G11" s="25"/>
      <c r="H11" s="25"/>
      <c r="I11" s="25"/>
      <c r="J11" s="25"/>
      <c r="K11" s="26"/>
      <c r="N11" s="27"/>
      <c r="O11" s="28"/>
      <c r="P11" s="28"/>
      <c r="Q11" s="28"/>
      <c r="R11" s="29"/>
      <c r="S11" s="29"/>
      <c r="T11" s="35"/>
      <c r="U11" s="65"/>
      <c r="V11" s="65"/>
      <c r="W11" s="65"/>
      <c r="X11" s="65"/>
    </row>
    <row r="12" spans="1:24" s="20" customFormat="1" ht="13.9" customHeight="1" x14ac:dyDescent="0.3">
      <c r="B12" s="30"/>
      <c r="C12" s="30"/>
      <c r="D12" s="30"/>
      <c r="E12" s="30"/>
      <c r="F12" s="30"/>
      <c r="G12" s="30"/>
      <c r="H12" s="31"/>
      <c r="I12" s="31"/>
      <c r="J12" s="31"/>
      <c r="K12" s="31"/>
      <c r="L12" s="31"/>
      <c r="M12" s="31"/>
      <c r="N12" s="31"/>
      <c r="O12" s="31"/>
      <c r="P12" s="187" t="s">
        <v>313</v>
      </c>
      <c r="Q12" s="188"/>
      <c r="R12" s="189" t="s">
        <v>314</v>
      </c>
      <c r="S12" s="190"/>
      <c r="T12" s="35"/>
      <c r="U12" s="65"/>
      <c r="V12" s="65"/>
      <c r="W12" s="65"/>
      <c r="X12" s="65"/>
    </row>
    <row r="13" spans="1:24" x14ac:dyDescent="0.35"/>
    <row r="14" spans="1:24" ht="6" customHeight="1" x14ac:dyDescent="0.35"/>
    <row r="15" spans="1:24" s="33" customFormat="1" x14ac:dyDescent="0.35">
      <c r="A15" s="20"/>
      <c r="B15" s="32"/>
      <c r="C15" s="166" t="s">
        <v>315</v>
      </c>
      <c r="D15" s="166"/>
      <c r="E15" s="166"/>
      <c r="F15" s="166"/>
      <c r="G15" s="166"/>
      <c r="H15" s="166"/>
      <c r="I15" s="166"/>
      <c r="J15" s="166"/>
      <c r="K15" s="166"/>
      <c r="L15" s="166"/>
      <c r="M15" s="166"/>
      <c r="N15" s="166"/>
      <c r="O15" s="166"/>
      <c r="P15" s="166"/>
      <c r="Q15" s="166"/>
      <c r="R15" s="166"/>
      <c r="S15" s="166"/>
      <c r="T15" s="35"/>
      <c r="U15" s="67"/>
      <c r="V15" s="67"/>
      <c r="W15" s="67"/>
      <c r="X15" s="67"/>
    </row>
    <row r="16" spans="1:24" ht="6" customHeight="1" x14ac:dyDescent="0.35"/>
    <row r="17" spans="1:24" x14ac:dyDescent="0.35">
      <c r="B17" s="34" t="s">
        <v>316</v>
      </c>
      <c r="C17" s="185" t="s">
        <v>524</v>
      </c>
      <c r="D17" s="185"/>
      <c r="E17" s="185"/>
      <c r="F17" s="185"/>
      <c r="G17" s="185"/>
      <c r="H17" s="185"/>
      <c r="I17" s="185"/>
      <c r="J17" s="185"/>
      <c r="K17" s="185"/>
      <c r="L17" s="185"/>
      <c r="M17" s="185"/>
      <c r="N17" s="185"/>
      <c r="O17" s="185"/>
      <c r="P17" s="185"/>
      <c r="Q17" s="185"/>
      <c r="R17" s="185"/>
      <c r="S17" s="185"/>
    </row>
    <row r="18" spans="1:24" ht="6.4" customHeight="1" x14ac:dyDescent="0.35"/>
    <row r="19" spans="1:24" x14ac:dyDescent="0.35">
      <c r="C19" s="192"/>
      <c r="D19" s="193"/>
      <c r="E19" s="193"/>
      <c r="F19" s="193"/>
      <c r="G19" s="194"/>
      <c r="I19" s="195"/>
      <c r="J19" s="196"/>
      <c r="K19" s="196"/>
      <c r="L19" s="196"/>
      <c r="M19" s="197"/>
    </row>
    <row r="20" spans="1:24" x14ac:dyDescent="0.35"/>
    <row r="21" spans="1:24" s="33" customFormat="1" x14ac:dyDescent="0.35">
      <c r="B21" s="34" t="s">
        <v>316</v>
      </c>
      <c r="C21" s="185" t="s">
        <v>525</v>
      </c>
      <c r="D21" s="185"/>
      <c r="E21" s="185"/>
      <c r="F21" s="185"/>
      <c r="G21" s="185"/>
      <c r="H21" s="185"/>
      <c r="I21" s="185"/>
      <c r="J21" s="185"/>
      <c r="K21" s="185"/>
      <c r="L21" s="185"/>
      <c r="M21" s="185"/>
      <c r="N21" s="185"/>
      <c r="O21" s="185"/>
      <c r="P21" s="185"/>
      <c r="Q21" s="185"/>
      <c r="R21" s="185"/>
      <c r="S21" s="185"/>
      <c r="T21" s="36"/>
      <c r="U21" s="67"/>
      <c r="V21" s="67"/>
      <c r="W21" s="67"/>
      <c r="X21" s="67"/>
    </row>
    <row r="22" spans="1:24" ht="6" customHeight="1" x14ac:dyDescent="0.35"/>
    <row r="23" spans="1:24" x14ac:dyDescent="0.35">
      <c r="C23" s="198"/>
      <c r="D23" s="199"/>
      <c r="E23" s="199"/>
      <c r="F23" s="199"/>
      <c r="G23" s="199"/>
      <c r="H23" s="199"/>
      <c r="I23" s="199"/>
      <c r="J23" s="199"/>
      <c r="K23" s="199"/>
      <c r="L23" s="199"/>
      <c r="M23" s="200"/>
    </row>
    <row r="24" spans="1:24" ht="6" customHeight="1" x14ac:dyDescent="0.35"/>
    <row r="25" spans="1:24" x14ac:dyDescent="0.35"/>
    <row r="26" spans="1:24" ht="6" customHeight="1" x14ac:dyDescent="0.35"/>
    <row r="27" spans="1:24" s="33" customFormat="1" x14ac:dyDescent="0.35">
      <c r="A27" s="20"/>
      <c r="B27" s="32"/>
      <c r="C27" s="166" t="s">
        <v>317</v>
      </c>
      <c r="D27" s="166"/>
      <c r="E27" s="166"/>
      <c r="F27" s="166"/>
      <c r="G27" s="166"/>
      <c r="H27" s="166"/>
      <c r="I27" s="166"/>
      <c r="J27" s="166"/>
      <c r="K27" s="166"/>
      <c r="L27" s="166"/>
      <c r="M27" s="166"/>
      <c r="N27" s="166"/>
      <c r="O27" s="166"/>
      <c r="P27" s="166"/>
      <c r="Q27" s="166"/>
      <c r="R27" s="166"/>
      <c r="S27" s="166"/>
      <c r="T27" s="35"/>
      <c r="U27" s="67"/>
      <c r="V27" s="67"/>
      <c r="W27" s="67"/>
      <c r="X27" s="67"/>
    </row>
    <row r="28" spans="1:24" ht="6" customHeight="1" x14ac:dyDescent="0.35"/>
    <row r="29" spans="1:24" s="33" customFormat="1" x14ac:dyDescent="0.35">
      <c r="B29" s="37" t="s">
        <v>316</v>
      </c>
      <c r="C29" s="185" t="s">
        <v>526</v>
      </c>
      <c r="D29" s="185"/>
      <c r="E29" s="185"/>
      <c r="F29" s="185"/>
      <c r="G29" s="185"/>
      <c r="H29" s="185"/>
      <c r="I29" s="185"/>
      <c r="J29" s="185"/>
      <c r="K29" s="185"/>
      <c r="L29" s="185"/>
      <c r="M29" s="185"/>
      <c r="N29" s="185"/>
      <c r="O29" s="185"/>
      <c r="P29" s="185"/>
      <c r="Q29" s="185"/>
      <c r="R29" s="185"/>
      <c r="S29" s="185"/>
      <c r="T29" s="36"/>
      <c r="U29" s="67"/>
      <c r="V29" s="67"/>
      <c r="W29" s="67"/>
      <c r="X29" s="67"/>
    </row>
    <row r="30" spans="1:24" ht="6" customHeight="1" x14ac:dyDescent="0.35"/>
    <row r="31" spans="1:24" s="33" customFormat="1" ht="14.65" customHeight="1" x14ac:dyDescent="0.35">
      <c r="B31" s="38"/>
      <c r="C31" s="198"/>
      <c r="D31" s="199"/>
      <c r="E31" s="199"/>
      <c r="F31" s="199"/>
      <c r="G31" s="199"/>
      <c r="H31" s="199"/>
      <c r="I31" s="199"/>
      <c r="J31" s="199"/>
      <c r="K31" s="199"/>
      <c r="L31" s="199"/>
      <c r="M31" s="200"/>
      <c r="T31" s="36"/>
      <c r="U31" s="67"/>
      <c r="V31" s="67"/>
      <c r="W31" s="67"/>
      <c r="X31" s="67"/>
    </row>
    <row r="32" spans="1:24" x14ac:dyDescent="0.35"/>
    <row r="33" spans="2:24" s="33" customFormat="1" x14ac:dyDescent="0.35">
      <c r="B33" s="37" t="s">
        <v>316</v>
      </c>
      <c r="C33" s="169" t="s">
        <v>527</v>
      </c>
      <c r="D33" s="169"/>
      <c r="E33" s="169"/>
      <c r="F33" s="169"/>
      <c r="G33" s="169"/>
      <c r="H33" s="169"/>
      <c r="I33" s="169"/>
      <c r="J33" s="169"/>
      <c r="K33" s="169"/>
      <c r="L33" s="169"/>
      <c r="M33" s="169"/>
      <c r="N33" s="169"/>
      <c r="O33" s="169"/>
      <c r="P33" s="169"/>
      <c r="Q33" s="169"/>
      <c r="R33" s="169"/>
      <c r="S33" s="169"/>
      <c r="T33" s="36"/>
      <c r="U33" s="67"/>
      <c r="V33" s="67"/>
      <c r="W33" s="67"/>
      <c r="X33" s="67"/>
    </row>
    <row r="34" spans="2:24" ht="16.5" customHeight="1" x14ac:dyDescent="0.35">
      <c r="B34" s="39"/>
      <c r="C34" s="40"/>
      <c r="D34" s="28" t="s">
        <v>318</v>
      </c>
      <c r="F34" s="39"/>
      <c r="H34" s="40"/>
      <c r="I34" s="28" t="s">
        <v>320</v>
      </c>
      <c r="L34" s="39"/>
      <c r="M34" s="40"/>
      <c r="N34" s="28" t="s">
        <v>319</v>
      </c>
    </row>
    <row r="35" spans="2:24" s="28" customFormat="1" ht="6" customHeight="1" x14ac:dyDescent="0.3">
      <c r="T35" s="59"/>
      <c r="U35" s="68"/>
      <c r="V35" s="68"/>
      <c r="W35" s="68"/>
      <c r="X35" s="68"/>
    </row>
    <row r="36" spans="2:24" ht="6" customHeight="1" x14ac:dyDescent="0.35"/>
    <row r="37" spans="2:24" s="33" customFormat="1" x14ac:dyDescent="0.35">
      <c r="B37" s="37" t="s">
        <v>316</v>
      </c>
      <c r="C37" s="169" t="s">
        <v>528</v>
      </c>
      <c r="D37" s="169"/>
      <c r="E37" s="169"/>
      <c r="F37" s="169"/>
      <c r="G37" s="169"/>
      <c r="H37" s="169"/>
      <c r="I37" s="169"/>
      <c r="J37" s="169"/>
      <c r="K37" s="169"/>
      <c r="L37" s="169"/>
      <c r="M37" s="169"/>
      <c r="N37" s="169"/>
      <c r="O37" s="169"/>
      <c r="P37" s="169"/>
      <c r="Q37" s="169"/>
      <c r="R37" s="169"/>
      <c r="S37" s="169"/>
      <c r="T37" s="36"/>
      <c r="U37" s="67"/>
      <c r="V37" s="67"/>
      <c r="W37" s="67"/>
      <c r="X37" s="67"/>
    </row>
    <row r="38" spans="2:24" ht="7.15" customHeight="1" x14ac:dyDescent="0.35"/>
    <row r="39" spans="2:24" s="33" customFormat="1" ht="19.5" customHeight="1" x14ac:dyDescent="0.35">
      <c r="B39" s="38"/>
      <c r="J39" s="191" t="s">
        <v>321</v>
      </c>
      <c r="K39" s="191"/>
      <c r="L39" s="191"/>
      <c r="M39" s="191"/>
      <c r="T39" s="36"/>
      <c r="U39" s="67"/>
      <c r="V39" s="67"/>
      <c r="W39" s="67"/>
      <c r="X39" s="67"/>
    </row>
    <row r="40" spans="2:24" ht="6" customHeight="1" x14ac:dyDescent="0.35"/>
    <row r="41" spans="2:24" s="33" customFormat="1" x14ac:dyDescent="0.35">
      <c r="B41" s="37" t="s">
        <v>316</v>
      </c>
      <c r="C41" s="169" t="s">
        <v>529</v>
      </c>
      <c r="D41" s="169"/>
      <c r="E41" s="169"/>
      <c r="F41" s="169"/>
      <c r="G41" s="169"/>
      <c r="H41" s="169"/>
      <c r="I41" s="169"/>
      <c r="J41" s="169"/>
      <c r="K41" s="169"/>
      <c r="L41" s="169"/>
      <c r="M41" s="169"/>
      <c r="N41" s="169"/>
      <c r="O41" s="169"/>
      <c r="P41" s="169"/>
      <c r="Q41" s="169"/>
      <c r="R41" s="169"/>
      <c r="S41" s="169"/>
      <c r="T41" s="36"/>
      <c r="U41" s="67"/>
      <c r="V41" s="67"/>
      <c r="W41" s="67"/>
      <c r="X41" s="67"/>
    </row>
    <row r="42" spans="2:24" ht="6" customHeight="1" x14ac:dyDescent="0.35"/>
    <row r="43" spans="2:24" s="33" customFormat="1" ht="21" customHeight="1" x14ac:dyDescent="0.35">
      <c r="B43" s="38"/>
      <c r="T43" s="36"/>
      <c r="U43" s="67"/>
      <c r="V43" s="67"/>
      <c r="W43" s="67"/>
      <c r="X43" s="67"/>
    </row>
    <row r="44" spans="2:24" ht="4.9000000000000004" customHeight="1" x14ac:dyDescent="0.35"/>
    <row r="45" spans="2:24" s="33" customFormat="1" x14ac:dyDescent="0.35">
      <c r="B45" s="37" t="s">
        <v>316</v>
      </c>
      <c r="C45" s="185" t="s">
        <v>530</v>
      </c>
      <c r="D45" s="185"/>
      <c r="E45" s="185"/>
      <c r="F45" s="185"/>
      <c r="G45" s="185"/>
      <c r="H45" s="185"/>
      <c r="I45" s="185"/>
      <c r="J45" s="185"/>
      <c r="K45" s="185"/>
      <c r="L45" s="185"/>
      <c r="M45" s="185"/>
      <c r="N45" s="185"/>
      <c r="O45" s="185"/>
      <c r="P45" s="185"/>
      <c r="Q45" s="185"/>
      <c r="R45" s="185"/>
      <c r="S45" s="185"/>
      <c r="T45" s="36"/>
      <c r="U45" s="67"/>
      <c r="V45" s="67"/>
      <c r="W45" s="67"/>
      <c r="X45" s="67"/>
    </row>
    <row r="46" spans="2:24" ht="6" customHeight="1" x14ac:dyDescent="0.35"/>
    <row r="47" spans="2:24" s="33" customFormat="1" ht="19.5" customHeight="1" x14ac:dyDescent="0.35">
      <c r="B47" s="38"/>
      <c r="C47" s="16"/>
      <c r="T47" s="36"/>
      <c r="U47" s="67"/>
      <c r="V47" s="67"/>
      <c r="W47" s="67"/>
      <c r="X47" s="67"/>
    </row>
    <row r="48" spans="2:24" x14ac:dyDescent="0.35"/>
    <row r="49" spans="1:24" ht="6.4" customHeight="1" x14ac:dyDescent="0.35"/>
    <row r="50" spans="1:24" s="33" customFormat="1" x14ac:dyDescent="0.35">
      <c r="A50" s="20"/>
      <c r="B50" s="32"/>
      <c r="C50" s="166" t="s">
        <v>322</v>
      </c>
      <c r="D50" s="166"/>
      <c r="E50" s="166"/>
      <c r="F50" s="166"/>
      <c r="G50" s="166"/>
      <c r="H50" s="166"/>
      <c r="I50" s="166"/>
      <c r="J50" s="166"/>
      <c r="K50" s="166"/>
      <c r="L50" s="166"/>
      <c r="M50" s="166"/>
      <c r="N50" s="166"/>
      <c r="O50" s="166"/>
      <c r="P50" s="166"/>
      <c r="Q50" s="166"/>
      <c r="R50" s="166"/>
      <c r="S50" s="166"/>
      <c r="T50" s="35"/>
      <c r="U50" s="67"/>
      <c r="V50" s="67"/>
      <c r="W50" s="67"/>
      <c r="X50" s="67"/>
    </row>
    <row r="51" spans="1:24" ht="6.4" customHeight="1" x14ac:dyDescent="0.35"/>
    <row r="52" spans="1:24" s="41" customFormat="1" ht="13.9" customHeight="1" x14ac:dyDescent="0.35">
      <c r="B52" s="37" t="s">
        <v>316</v>
      </c>
      <c r="C52" s="201" t="s">
        <v>531</v>
      </c>
      <c r="D52" s="201"/>
      <c r="E52" s="201"/>
      <c r="F52" s="201"/>
      <c r="G52" s="201"/>
      <c r="H52" s="201"/>
      <c r="I52" s="201"/>
      <c r="J52" s="201"/>
      <c r="K52" s="201"/>
      <c r="L52" s="201"/>
      <c r="M52" s="201"/>
      <c r="N52" s="201"/>
      <c r="O52" s="201"/>
      <c r="P52" s="201"/>
      <c r="Q52" s="201"/>
      <c r="R52" s="201"/>
      <c r="S52" s="42"/>
      <c r="T52" s="60"/>
      <c r="U52" s="69"/>
      <c r="V52" s="69"/>
      <c r="W52" s="69"/>
      <c r="X52" s="69"/>
    </row>
    <row r="53" spans="1:24" s="41" customFormat="1" x14ac:dyDescent="0.35">
      <c r="B53" s="43"/>
      <c r="C53" s="153" t="str">
        <f>+"Note that these metrics refer to the overall ("&amp;Orgscope_name&amp;") that you previously selected."</f>
        <v>Note that these metrics refer to the overall () that you previously selected.</v>
      </c>
      <c r="D53" s="153"/>
      <c r="E53" s="153"/>
      <c r="F53" s="153"/>
      <c r="G53" s="153"/>
      <c r="H53" s="153"/>
      <c r="I53" s="153"/>
      <c r="J53" s="153"/>
      <c r="K53" s="153"/>
      <c r="L53" s="153"/>
      <c r="M53" s="153"/>
      <c r="N53" s="153"/>
      <c r="O53" s="153"/>
      <c r="P53" s="153"/>
      <c r="Q53" s="153"/>
      <c r="R53" s="153"/>
      <c r="S53" s="42"/>
      <c r="T53" s="60"/>
      <c r="U53" s="69"/>
      <c r="V53" s="69"/>
      <c r="W53" s="69"/>
      <c r="X53" s="69"/>
    </row>
    <row r="54" spans="1:24" s="41" customFormat="1" ht="15" customHeight="1" x14ac:dyDescent="0.35">
      <c r="B54" s="43"/>
      <c r="C54" s="202" t="s">
        <v>323</v>
      </c>
      <c r="D54" s="202"/>
      <c r="E54" s="202"/>
      <c r="F54" s="202"/>
      <c r="G54" s="202"/>
      <c r="H54" s="202"/>
      <c r="I54" s="202"/>
      <c r="J54" s="202"/>
      <c r="K54" s="202"/>
      <c r="L54" s="202"/>
      <c r="M54" s="202"/>
      <c r="N54" s="202"/>
      <c r="O54" s="202"/>
      <c r="P54" s="202"/>
      <c r="Q54" s="202"/>
      <c r="R54" s="202"/>
      <c r="S54" s="44"/>
      <c r="T54" s="60"/>
      <c r="U54" s="69"/>
      <c r="V54" s="69"/>
      <c r="W54" s="69"/>
      <c r="X54" s="69"/>
    </row>
    <row r="55" spans="1:24" ht="9" customHeight="1" x14ac:dyDescent="0.35"/>
    <row r="56" spans="1:24" s="45" customFormat="1" ht="13" x14ac:dyDescent="0.35">
      <c r="B56" s="46"/>
      <c r="C56" s="73"/>
      <c r="D56" s="73"/>
      <c r="E56" s="73"/>
      <c r="F56" s="73"/>
      <c r="G56" s="73"/>
      <c r="H56" s="73"/>
      <c r="I56" s="73"/>
      <c r="J56" s="203">
        <v>2023</v>
      </c>
      <c r="K56" s="203"/>
      <c r="L56" s="203"/>
      <c r="M56" s="203"/>
      <c r="N56" s="203"/>
      <c r="O56" s="203"/>
      <c r="T56" s="61"/>
      <c r="U56" s="70"/>
      <c r="V56" s="70"/>
      <c r="W56" s="70"/>
      <c r="X56" s="70"/>
    </row>
    <row r="57" spans="1:24" s="45" customFormat="1" ht="20.65" customHeight="1" x14ac:dyDescent="0.35">
      <c r="B57" s="46"/>
      <c r="C57" s="154" t="s">
        <v>496</v>
      </c>
      <c r="D57" s="154"/>
      <c r="E57" s="154"/>
      <c r="F57" s="154"/>
      <c r="G57" s="154"/>
      <c r="H57" s="154"/>
      <c r="I57" s="154"/>
      <c r="J57" s="150"/>
      <c r="K57" s="151"/>
      <c r="L57" s="151"/>
      <c r="M57" s="151"/>
      <c r="N57" s="151"/>
      <c r="O57" s="152"/>
      <c r="P57" s="56" t="s">
        <v>321</v>
      </c>
      <c r="T57" s="61"/>
      <c r="U57" s="70"/>
      <c r="V57" s="70"/>
      <c r="W57" s="70"/>
      <c r="X57" s="70"/>
    </row>
    <row r="58" spans="1:24" s="47" customFormat="1" ht="6" customHeight="1" x14ac:dyDescent="0.35">
      <c r="T58" s="62"/>
      <c r="U58" s="71"/>
      <c r="V58" s="71"/>
      <c r="W58" s="71"/>
      <c r="X58" s="71"/>
    </row>
    <row r="59" spans="1:24" s="45" customFormat="1" ht="19.899999999999999" customHeight="1" x14ac:dyDescent="0.35">
      <c r="B59" s="48"/>
      <c r="C59" s="154" t="s">
        <v>324</v>
      </c>
      <c r="D59" s="154"/>
      <c r="E59" s="154"/>
      <c r="F59" s="154"/>
      <c r="G59" s="154"/>
      <c r="H59" s="154"/>
      <c r="I59" s="154"/>
      <c r="J59" s="150"/>
      <c r="K59" s="151"/>
      <c r="L59" s="151"/>
      <c r="M59" s="151"/>
      <c r="N59" s="151"/>
      <c r="O59" s="152"/>
      <c r="P59" s="98" t="s">
        <v>321</v>
      </c>
      <c r="T59" s="61"/>
      <c r="U59" s="70"/>
      <c r="V59" s="70"/>
      <c r="W59" s="70"/>
      <c r="X59" s="70"/>
    </row>
    <row r="60" spans="1:24" x14ac:dyDescent="0.35"/>
    <row r="61" spans="1:24" ht="6" customHeight="1" x14ac:dyDescent="0.35"/>
    <row r="62" spans="1:24" s="41" customFormat="1" ht="14.5" customHeight="1" x14ac:dyDescent="0.35">
      <c r="B62" s="37" t="s">
        <v>316</v>
      </c>
      <c r="C62" s="169" t="s">
        <v>533</v>
      </c>
      <c r="D62" s="169"/>
      <c r="E62" s="169"/>
      <c r="F62" s="169"/>
      <c r="G62" s="169"/>
      <c r="H62" s="169"/>
      <c r="I62" s="169"/>
      <c r="J62" s="169"/>
      <c r="K62" s="169"/>
      <c r="L62" s="169"/>
      <c r="M62" s="169"/>
      <c r="N62" s="169"/>
      <c r="O62" s="169"/>
      <c r="P62" s="169"/>
      <c r="Q62" s="169"/>
      <c r="R62" s="169"/>
      <c r="S62" s="42"/>
      <c r="T62" s="60"/>
      <c r="U62" s="69"/>
      <c r="V62" s="69"/>
      <c r="W62" s="69"/>
      <c r="X62" s="69"/>
    </row>
    <row r="63" spans="1:24" s="47" customFormat="1" x14ac:dyDescent="0.35">
      <c r="C63" s="153" t="str">
        <f>+"Note that this metric refers to the overall headcount of the ("&amp;Orgscope_name&amp;") that you previously selected and is not limited to Data Center &amp; Network."</f>
        <v>Note that this metric refers to the overall headcount of the () that you previously selected and is not limited to Data Center &amp; Network.</v>
      </c>
      <c r="D63" s="153"/>
      <c r="E63" s="153"/>
      <c r="F63" s="153"/>
      <c r="G63" s="153"/>
      <c r="H63" s="153"/>
      <c r="I63" s="153"/>
      <c r="J63" s="153"/>
      <c r="K63" s="153"/>
      <c r="L63" s="153"/>
      <c r="M63" s="153"/>
      <c r="N63" s="153"/>
      <c r="O63" s="153"/>
      <c r="P63" s="153"/>
      <c r="Q63" s="153"/>
      <c r="R63" s="153"/>
      <c r="T63" s="62"/>
      <c r="U63" s="71"/>
      <c r="V63" s="71"/>
      <c r="W63" s="71"/>
      <c r="X63" s="71"/>
    </row>
    <row r="64" spans="1:24" s="41" customFormat="1" ht="8.25" customHeight="1" x14ac:dyDescent="0.35">
      <c r="B64" s="43"/>
      <c r="C64" s="99"/>
      <c r="D64" s="99"/>
      <c r="E64" s="99"/>
      <c r="F64" s="99"/>
      <c r="G64" s="99"/>
      <c r="H64" s="99"/>
      <c r="I64" s="99"/>
      <c r="J64" s="99"/>
      <c r="K64" s="99"/>
      <c r="L64" s="99"/>
      <c r="M64" s="99"/>
      <c r="N64" s="99"/>
      <c r="O64" s="99"/>
      <c r="P64" s="99"/>
      <c r="Q64" s="99"/>
      <c r="R64" s="99"/>
      <c r="T64" s="60"/>
      <c r="U64" s="69"/>
      <c r="V64" s="69"/>
      <c r="W64" s="69"/>
      <c r="X64" s="69"/>
    </row>
    <row r="65" spans="1:24" s="45" customFormat="1" ht="19.899999999999999" customHeight="1" x14ac:dyDescent="0.3">
      <c r="B65" s="46"/>
      <c r="C65" s="73"/>
      <c r="D65" s="73"/>
      <c r="E65" s="73"/>
      <c r="F65" s="73"/>
      <c r="G65" s="73"/>
      <c r="H65" s="73"/>
      <c r="I65" s="73"/>
      <c r="J65" s="203">
        <v>2024</v>
      </c>
      <c r="K65" s="203"/>
      <c r="L65" s="203"/>
      <c r="M65" s="203"/>
      <c r="N65" s="203"/>
      <c r="O65" s="203"/>
      <c r="P65" s="41"/>
      <c r="Q65" s="41"/>
      <c r="R65" s="41"/>
      <c r="T65" s="61"/>
      <c r="U65" s="70"/>
      <c r="V65" s="70"/>
      <c r="W65" s="70"/>
      <c r="X65" s="70"/>
    </row>
    <row r="66" spans="1:24" x14ac:dyDescent="0.35">
      <c r="C66" s="154" t="s">
        <v>325</v>
      </c>
      <c r="D66" s="154"/>
      <c r="E66" s="154"/>
      <c r="F66" s="154"/>
      <c r="G66" s="154"/>
      <c r="H66" s="154"/>
      <c r="I66" s="154"/>
      <c r="J66" s="150"/>
      <c r="K66" s="151"/>
      <c r="L66" s="151"/>
      <c r="M66" s="151"/>
      <c r="N66" s="151"/>
      <c r="O66" s="152"/>
      <c r="P66" s="77"/>
      <c r="Q66" s="45"/>
      <c r="R66" s="45"/>
    </row>
    <row r="67" spans="1:24" x14ac:dyDescent="0.35">
      <c r="C67" s="100"/>
      <c r="D67" s="100"/>
      <c r="E67" s="100"/>
      <c r="F67" s="100"/>
      <c r="G67" s="100"/>
      <c r="H67" s="100"/>
      <c r="I67" s="100"/>
      <c r="J67" s="100"/>
      <c r="K67" s="100"/>
      <c r="L67" s="100"/>
      <c r="M67" s="100"/>
      <c r="N67" s="100"/>
      <c r="O67" s="100"/>
      <c r="P67" s="77"/>
      <c r="Q67" s="45"/>
      <c r="R67" s="45"/>
    </row>
    <row r="68" spans="1:24" ht="6.4" customHeight="1" x14ac:dyDescent="0.35"/>
    <row r="69" spans="1:24" s="33" customFormat="1" x14ac:dyDescent="0.35">
      <c r="A69" s="20"/>
      <c r="B69" s="32"/>
      <c r="C69" s="166" t="s">
        <v>326</v>
      </c>
      <c r="D69" s="166"/>
      <c r="E69" s="166"/>
      <c r="F69" s="166"/>
      <c r="G69" s="166"/>
      <c r="H69" s="166"/>
      <c r="I69" s="166"/>
      <c r="J69" s="166"/>
      <c r="K69" s="166"/>
      <c r="L69" s="166"/>
      <c r="M69" s="166"/>
      <c r="N69" s="166"/>
      <c r="O69" s="166"/>
      <c r="P69" s="166"/>
      <c r="Q69" s="166"/>
      <c r="R69" s="166"/>
      <c r="S69" s="166"/>
      <c r="T69" s="35"/>
      <c r="U69" s="67"/>
      <c r="V69" s="67"/>
      <c r="W69" s="67"/>
      <c r="X69" s="67"/>
    </row>
    <row r="70" spans="1:24" ht="6.4" customHeight="1" x14ac:dyDescent="0.35"/>
    <row r="71" spans="1:24" s="49" customFormat="1" ht="14.5" customHeight="1" x14ac:dyDescent="0.35">
      <c r="B71" s="37" t="s">
        <v>316</v>
      </c>
      <c r="C71" s="169" t="s">
        <v>534</v>
      </c>
      <c r="D71" s="169"/>
      <c r="E71" s="169"/>
      <c r="F71" s="169"/>
      <c r="G71" s="169"/>
      <c r="H71" s="169"/>
      <c r="I71" s="169"/>
      <c r="J71" s="169"/>
      <c r="K71" s="169"/>
      <c r="L71" s="169"/>
      <c r="M71" s="169"/>
      <c r="N71" s="169"/>
      <c r="O71" s="169"/>
      <c r="P71" s="169"/>
      <c r="Q71" s="169"/>
      <c r="R71" s="169"/>
      <c r="S71" s="169"/>
      <c r="T71" s="63"/>
      <c r="U71" s="72"/>
      <c r="V71" s="72"/>
      <c r="W71" s="72"/>
      <c r="X71" s="72"/>
    </row>
    <row r="72" spans="1:24" s="47" customFormat="1" x14ac:dyDescent="0.35">
      <c r="C72" s="153" t="str">
        <f>+"Note that these metrics refer to the overall IT Spending of the ("&amp;Orgscope_name&amp;") that you previously selected and are not limited to Data Center &amp; Network."</f>
        <v>Note that these metrics refer to the overall IT Spending of the () that you previously selected and are not limited to Data Center &amp; Network.</v>
      </c>
      <c r="D72" s="153"/>
      <c r="E72" s="153"/>
      <c r="F72" s="153"/>
      <c r="G72" s="153"/>
      <c r="H72" s="153"/>
      <c r="I72" s="153"/>
      <c r="J72" s="153"/>
      <c r="K72" s="153"/>
      <c r="L72" s="153"/>
      <c r="M72" s="153"/>
      <c r="N72" s="153"/>
      <c r="O72" s="153"/>
      <c r="P72" s="153"/>
      <c r="Q72" s="153"/>
      <c r="R72" s="153"/>
      <c r="T72" s="62"/>
      <c r="U72" s="71"/>
      <c r="V72" s="71"/>
      <c r="W72" s="71"/>
      <c r="X72" s="71"/>
    </row>
    <row r="73" spans="1:24" s="45" customFormat="1" x14ac:dyDescent="0.35">
      <c r="B73" s="46"/>
      <c r="C73" s="99"/>
      <c r="D73" s="99"/>
      <c r="E73" s="99"/>
      <c r="F73" s="99"/>
      <c r="G73" s="99"/>
      <c r="H73" s="99"/>
      <c r="I73" s="99"/>
      <c r="J73" s="99"/>
      <c r="K73" s="99"/>
      <c r="L73" s="99"/>
      <c r="M73" s="99"/>
      <c r="N73" s="99"/>
      <c r="O73" s="99"/>
      <c r="P73" s="99"/>
      <c r="Q73" s="99"/>
      <c r="R73" s="99"/>
      <c r="S73" s="47"/>
      <c r="T73" s="61"/>
      <c r="U73" s="70"/>
      <c r="V73" s="70"/>
      <c r="W73" s="70"/>
      <c r="X73" s="70"/>
    </row>
    <row r="74" spans="1:24" s="45" customFormat="1" ht="19.899999999999999" customHeight="1" x14ac:dyDescent="0.35">
      <c r="B74" s="46"/>
      <c r="C74" s="73"/>
      <c r="D74" s="73"/>
      <c r="E74" s="73"/>
      <c r="F74" s="73"/>
      <c r="G74" s="73"/>
      <c r="H74" s="73"/>
      <c r="I74" s="73"/>
      <c r="J74" s="204">
        <v>2024</v>
      </c>
      <c r="K74" s="204"/>
      <c r="L74" s="204"/>
      <c r="M74" s="204"/>
      <c r="N74" s="204"/>
      <c r="O74" s="204"/>
      <c r="T74" s="61"/>
      <c r="U74" s="70"/>
      <c r="V74" s="70"/>
      <c r="W74" s="70"/>
      <c r="X74" s="70"/>
    </row>
    <row r="75" spans="1:24" s="47" customFormat="1" ht="18.75" customHeight="1" x14ac:dyDescent="0.35">
      <c r="C75" s="149" t="s">
        <v>497</v>
      </c>
      <c r="D75" s="149"/>
      <c r="E75" s="149"/>
      <c r="F75" s="149"/>
      <c r="G75" s="149"/>
      <c r="H75" s="149"/>
      <c r="I75" s="149"/>
      <c r="J75" s="150"/>
      <c r="K75" s="151"/>
      <c r="L75" s="151"/>
      <c r="M75" s="151"/>
      <c r="N75" s="151"/>
      <c r="O75" s="152"/>
      <c r="P75" s="98" t="s">
        <v>321</v>
      </c>
      <c r="Q75" s="45"/>
      <c r="R75" s="45"/>
      <c r="S75" s="45"/>
      <c r="T75" s="62"/>
      <c r="U75" s="71"/>
      <c r="V75" s="71"/>
      <c r="W75" s="71"/>
      <c r="X75" s="71"/>
    </row>
    <row r="76" spans="1:24" s="45" customFormat="1" ht="6" customHeight="1" x14ac:dyDescent="0.35">
      <c r="B76" s="48"/>
      <c r="C76" s="55"/>
      <c r="D76" s="55"/>
      <c r="E76" s="55"/>
      <c r="F76" s="55"/>
      <c r="G76" s="55"/>
      <c r="H76" s="55"/>
      <c r="I76" s="55"/>
      <c r="J76" s="47"/>
      <c r="K76" s="47"/>
      <c r="L76" s="47"/>
      <c r="M76" s="47"/>
      <c r="N76" s="47"/>
      <c r="O76" s="47"/>
      <c r="P76" s="55"/>
      <c r="Q76" s="47"/>
      <c r="R76" s="47"/>
      <c r="S76" s="47"/>
      <c r="T76" s="61"/>
      <c r="U76" s="70"/>
      <c r="V76" s="70"/>
      <c r="W76" s="70"/>
      <c r="X76" s="70"/>
    </row>
    <row r="77" spans="1:24" s="47" customFormat="1" ht="18.75" customHeight="1" x14ac:dyDescent="0.35">
      <c r="C77" s="149" t="s">
        <v>498</v>
      </c>
      <c r="D77" s="149"/>
      <c r="E77" s="149"/>
      <c r="F77" s="149"/>
      <c r="G77" s="149"/>
      <c r="H77" s="149"/>
      <c r="I77" s="149"/>
      <c r="J77" s="150"/>
      <c r="K77" s="151"/>
      <c r="L77" s="151"/>
      <c r="M77" s="151"/>
      <c r="N77" s="151"/>
      <c r="O77" s="152"/>
      <c r="P77" s="98" t="s">
        <v>321</v>
      </c>
      <c r="Q77" s="45"/>
      <c r="R77" s="45"/>
      <c r="S77" s="45"/>
      <c r="T77" s="62"/>
      <c r="U77" s="71"/>
      <c r="V77" s="71"/>
      <c r="W77" s="71"/>
      <c r="X77" s="71"/>
    </row>
    <row r="78" spans="1:24" s="45" customFormat="1" ht="6" customHeight="1" x14ac:dyDescent="0.35">
      <c r="B78" s="48"/>
      <c r="C78" s="55"/>
      <c r="D78" s="55"/>
      <c r="E78" s="55"/>
      <c r="F78" s="55"/>
      <c r="G78" s="55"/>
      <c r="H78" s="55"/>
      <c r="I78" s="55"/>
      <c r="J78" s="47"/>
      <c r="K78" s="47"/>
      <c r="L78" s="47"/>
      <c r="M78" s="47"/>
      <c r="N78" s="47"/>
      <c r="O78" s="47"/>
      <c r="P78" s="55"/>
      <c r="Q78" s="47"/>
      <c r="R78" s="47"/>
      <c r="S78" s="47"/>
      <c r="T78" s="61"/>
      <c r="U78" s="70"/>
      <c r="V78" s="70"/>
      <c r="W78" s="70"/>
      <c r="X78" s="70"/>
    </row>
    <row r="79" spans="1:24" s="47" customFormat="1" ht="18.75" customHeight="1" x14ac:dyDescent="0.35">
      <c r="C79" s="149" t="s">
        <v>327</v>
      </c>
      <c r="D79" s="149"/>
      <c r="E79" s="149"/>
      <c r="F79" s="149"/>
      <c r="G79" s="149"/>
      <c r="H79" s="149"/>
      <c r="I79" s="149"/>
      <c r="J79" s="150"/>
      <c r="K79" s="151"/>
      <c r="L79" s="151"/>
      <c r="M79" s="151"/>
      <c r="N79" s="151"/>
      <c r="O79" s="152"/>
      <c r="P79" s="98" t="s">
        <v>321</v>
      </c>
      <c r="Q79" s="45"/>
      <c r="R79" s="45"/>
      <c r="S79" s="45"/>
      <c r="T79" s="62"/>
      <c r="U79" s="71"/>
      <c r="V79" s="71"/>
      <c r="W79" s="71"/>
      <c r="X79" s="71"/>
    </row>
    <row r="80" spans="1:24" s="41" customFormat="1" x14ac:dyDescent="0.35">
      <c r="B80"/>
      <c r="C80" s="47"/>
      <c r="D80" s="47"/>
      <c r="E80" s="47"/>
      <c r="F80" s="47"/>
      <c r="G80" s="47"/>
      <c r="H80" s="47"/>
      <c r="I80" s="47"/>
      <c r="J80" s="47"/>
      <c r="K80" s="47"/>
      <c r="L80" s="47"/>
      <c r="M80" s="47"/>
      <c r="N80" s="47"/>
      <c r="O80" s="47"/>
      <c r="P80" s="47"/>
      <c r="Q80" s="47"/>
      <c r="R80" s="47"/>
      <c r="S80" s="55"/>
      <c r="T80" s="60"/>
      <c r="U80" s="69"/>
      <c r="V80" s="69"/>
      <c r="W80" s="69"/>
      <c r="X80" s="69"/>
    </row>
    <row r="81" spans="1:24" s="47" customFormat="1" ht="6" customHeight="1" x14ac:dyDescent="0.35">
      <c r="T81" s="62"/>
      <c r="U81" s="71"/>
      <c r="V81" s="71"/>
      <c r="W81" s="71"/>
      <c r="X81" s="71"/>
    </row>
    <row r="82" spans="1:24" s="45" customFormat="1" ht="19.899999999999999" customHeight="1" x14ac:dyDescent="0.35">
      <c r="B82" s="50"/>
      <c r="C82" s="167" t="s">
        <v>328</v>
      </c>
      <c r="D82" s="167"/>
      <c r="E82" s="167"/>
      <c r="F82" s="167"/>
      <c r="G82" s="167"/>
      <c r="H82" s="167"/>
      <c r="I82" s="167"/>
      <c r="J82" s="205">
        <f>SUM(J75,J77)</f>
        <v>0</v>
      </c>
      <c r="K82" s="205"/>
      <c r="L82" s="205"/>
      <c r="M82" s="205"/>
      <c r="N82" s="205"/>
      <c r="O82" s="205"/>
      <c r="P82" s="101" t="s">
        <v>321</v>
      </c>
      <c r="Q82" s="102"/>
      <c r="R82" s="102"/>
      <c r="S82" s="103"/>
      <c r="T82" s="61"/>
      <c r="U82" s="70"/>
      <c r="V82" s="70"/>
      <c r="W82" s="70"/>
      <c r="X82" s="70"/>
    </row>
    <row r="83" spans="1:24" s="45" customFormat="1" ht="11.25" customHeight="1" x14ac:dyDescent="0.35">
      <c r="B83" s="50"/>
      <c r="C83" s="168" t="s">
        <v>499</v>
      </c>
      <c r="D83" s="168"/>
      <c r="E83" s="168"/>
      <c r="F83" s="168"/>
      <c r="G83" s="168"/>
      <c r="H83" s="168"/>
      <c r="I83" s="168"/>
      <c r="J83" s="206"/>
      <c r="K83" s="206"/>
      <c r="L83" s="206"/>
      <c r="M83" s="206"/>
      <c r="N83" s="206"/>
      <c r="O83" s="206"/>
      <c r="P83" s="104"/>
      <c r="Q83" s="102"/>
      <c r="R83" s="102"/>
      <c r="S83" s="103"/>
      <c r="T83" s="61"/>
      <c r="U83" s="70"/>
      <c r="V83" s="70"/>
      <c r="W83" s="70"/>
      <c r="X83" s="70"/>
    </row>
    <row r="84" spans="1:24" s="47" customFormat="1" ht="9.75" customHeight="1" x14ac:dyDescent="0.35">
      <c r="T84" s="62"/>
      <c r="U84" s="71"/>
      <c r="V84" s="71"/>
      <c r="W84" s="71"/>
      <c r="X84" s="71"/>
    </row>
    <row r="85" spans="1:24" s="45" customFormat="1" ht="19.899999999999999" customHeight="1" x14ac:dyDescent="0.35">
      <c r="B85" s="50"/>
      <c r="C85" s="167" t="s">
        <v>329</v>
      </c>
      <c r="D85" s="167"/>
      <c r="E85" s="167"/>
      <c r="F85" s="167"/>
      <c r="G85" s="167"/>
      <c r="H85" s="167"/>
      <c r="I85" s="167"/>
      <c r="J85" s="205">
        <f>SUM(J77,J79)</f>
        <v>0</v>
      </c>
      <c r="K85" s="205"/>
      <c r="L85" s="205"/>
      <c r="M85" s="205"/>
      <c r="N85" s="205"/>
      <c r="O85" s="205"/>
      <c r="P85" s="101" t="s">
        <v>321</v>
      </c>
      <c r="Q85" s="103"/>
      <c r="R85" s="103"/>
      <c r="S85" s="103"/>
      <c r="T85" s="61"/>
      <c r="U85" s="70"/>
      <c r="V85" s="70"/>
      <c r="W85" s="70"/>
      <c r="X85" s="70"/>
    </row>
    <row r="86" spans="1:24" s="45" customFormat="1" ht="11.25" customHeight="1" x14ac:dyDescent="0.35">
      <c r="B86" s="50"/>
      <c r="C86" s="168" t="s">
        <v>500</v>
      </c>
      <c r="D86" s="168"/>
      <c r="E86" s="168"/>
      <c r="F86" s="168"/>
      <c r="G86" s="168"/>
      <c r="H86" s="168"/>
      <c r="I86" s="168"/>
      <c r="J86" s="206"/>
      <c r="K86" s="206"/>
      <c r="L86" s="206"/>
      <c r="M86" s="206"/>
      <c r="N86" s="206"/>
      <c r="O86" s="206"/>
      <c r="P86" s="104"/>
      <c r="Q86" s="103"/>
      <c r="R86" s="103"/>
      <c r="S86" s="103"/>
      <c r="T86" s="61"/>
      <c r="U86" s="70"/>
      <c r="V86" s="70"/>
      <c r="W86" s="70"/>
      <c r="X86" s="70"/>
    </row>
    <row r="87" spans="1:24" ht="15.4" customHeight="1" x14ac:dyDescent="0.35"/>
    <row r="88" spans="1:24" s="41" customFormat="1" ht="14.5" customHeight="1" x14ac:dyDescent="0.35">
      <c r="B88" s="37" t="s">
        <v>316</v>
      </c>
      <c r="C88" s="169" t="s">
        <v>532</v>
      </c>
      <c r="D88" s="169"/>
      <c r="E88" s="169"/>
      <c r="F88" s="169"/>
      <c r="G88" s="169"/>
      <c r="H88" s="169"/>
      <c r="I88" s="169"/>
      <c r="J88" s="169"/>
      <c r="K88" s="169"/>
      <c r="L88" s="169"/>
      <c r="M88" s="169"/>
      <c r="N88" s="169"/>
      <c r="O88" s="169"/>
      <c r="P88" s="169"/>
      <c r="Q88" s="169"/>
      <c r="R88" s="169"/>
      <c r="S88" s="42"/>
      <c r="T88" s="60"/>
      <c r="U88" s="69"/>
      <c r="V88" s="69"/>
      <c r="W88" s="69"/>
      <c r="X88" s="69"/>
    </row>
    <row r="89" spans="1:24" ht="13.5" customHeight="1" x14ac:dyDescent="0.35">
      <c r="C89" s="153" t="str">
        <f>+"Note that this metric refers to the overall number of FTE in the IT function of the ("&amp;Orgscope_name&amp;") that you previously selected and is not limited to Data Center &amp; Network."</f>
        <v>Note that this metric refers to the overall number of FTE in the IT function of the () that you previously selected and is not limited to Data Center &amp; Network.</v>
      </c>
      <c r="D89" s="153"/>
      <c r="E89" s="153"/>
      <c r="F89" s="153"/>
      <c r="G89" s="153"/>
      <c r="H89" s="153"/>
      <c r="I89" s="153"/>
      <c r="J89" s="153"/>
      <c r="K89" s="153"/>
      <c r="L89" s="153"/>
      <c r="M89" s="153"/>
      <c r="N89" s="153"/>
      <c r="O89" s="153"/>
      <c r="P89" s="153"/>
      <c r="Q89" s="153"/>
      <c r="R89" s="153"/>
    </row>
    <row r="90" spans="1:24" s="41" customFormat="1" ht="7.5" customHeight="1" x14ac:dyDescent="0.35">
      <c r="B90" s="43"/>
      <c r="C90" s="99"/>
      <c r="D90" s="99"/>
      <c r="E90" s="99"/>
      <c r="F90" s="99"/>
      <c r="G90" s="99"/>
      <c r="H90" s="99"/>
      <c r="I90" s="99"/>
      <c r="J90" s="99"/>
      <c r="K90" s="99"/>
      <c r="L90" s="99"/>
      <c r="M90" s="99"/>
      <c r="N90" s="99"/>
      <c r="O90" s="99"/>
      <c r="P90" s="99"/>
      <c r="Q90" s="99"/>
      <c r="R90" s="99"/>
      <c r="S90" s="16"/>
      <c r="T90" s="60"/>
      <c r="U90" s="69"/>
      <c r="V90" s="69"/>
      <c r="W90" s="69"/>
      <c r="X90" s="69"/>
    </row>
    <row r="91" spans="1:24" s="45" customFormat="1" ht="19.899999999999999" customHeight="1" x14ac:dyDescent="0.3">
      <c r="B91" s="46"/>
      <c r="C91" s="73"/>
      <c r="D91" s="73"/>
      <c r="E91" s="73"/>
      <c r="F91" s="73"/>
      <c r="G91" s="73"/>
      <c r="H91" s="73"/>
      <c r="I91" s="73"/>
      <c r="J91" s="203">
        <v>2024</v>
      </c>
      <c r="K91" s="203"/>
      <c r="L91" s="203"/>
      <c r="M91" s="203"/>
      <c r="N91" s="203"/>
      <c r="O91" s="203"/>
      <c r="P91" s="41"/>
      <c r="Q91" s="41"/>
      <c r="R91" s="41"/>
      <c r="S91" s="41"/>
      <c r="T91" s="61"/>
      <c r="U91" s="70"/>
      <c r="V91" s="70"/>
      <c r="W91" s="70"/>
      <c r="X91" s="70"/>
    </row>
    <row r="92" spans="1:24" s="45" customFormat="1" ht="16.149999999999999" customHeight="1" x14ac:dyDescent="0.35">
      <c r="B92" s="46"/>
      <c r="C92" s="154" t="s">
        <v>330</v>
      </c>
      <c r="D92" s="154"/>
      <c r="E92" s="154"/>
      <c r="F92" s="154"/>
      <c r="G92" s="154"/>
      <c r="H92" s="154"/>
      <c r="I92" s="154"/>
      <c r="J92" s="155"/>
      <c r="K92" s="156"/>
      <c r="L92" s="156"/>
      <c r="M92" s="156"/>
      <c r="N92" s="156"/>
      <c r="O92" s="157"/>
      <c r="P92" s="77"/>
      <c r="T92" s="61"/>
      <c r="U92" s="70"/>
      <c r="V92" s="70"/>
      <c r="W92" s="70"/>
      <c r="X92" s="70"/>
    </row>
    <row r="93" spans="1:24" x14ac:dyDescent="0.35"/>
    <row r="94" spans="1:24" ht="8.25" customHeight="1" x14ac:dyDescent="0.35"/>
    <row r="95" spans="1:24" s="33" customFormat="1" x14ac:dyDescent="0.35">
      <c r="A95" s="20"/>
      <c r="B95" s="32"/>
      <c r="C95" s="166" t="s">
        <v>365</v>
      </c>
      <c r="D95" s="166"/>
      <c r="E95" s="166"/>
      <c r="F95" s="166"/>
      <c r="G95" s="166"/>
      <c r="H95" s="166"/>
      <c r="I95" s="166"/>
      <c r="J95" s="166"/>
      <c r="K95" s="166"/>
      <c r="L95" s="166"/>
      <c r="M95" s="166"/>
      <c r="N95" s="166"/>
      <c r="O95" s="166"/>
      <c r="P95" s="166"/>
      <c r="Q95" s="166"/>
      <c r="R95" s="166"/>
      <c r="S95" s="166"/>
      <c r="T95" s="35"/>
      <c r="U95" s="67"/>
      <c r="V95" s="67"/>
      <c r="W95" s="67"/>
      <c r="X95" s="67"/>
    </row>
    <row r="96" spans="1:24" ht="7.15" customHeight="1" x14ac:dyDescent="0.35"/>
    <row r="97" spans="2:24" s="41" customFormat="1" ht="14.5" customHeight="1" x14ac:dyDescent="0.35">
      <c r="B97" s="37" t="s">
        <v>316</v>
      </c>
      <c r="C97" s="158" t="s">
        <v>461</v>
      </c>
      <c r="D97" s="158"/>
      <c r="E97" s="158"/>
      <c r="F97" s="158"/>
      <c r="G97" s="158"/>
      <c r="H97" s="158"/>
      <c r="I97" s="158"/>
      <c r="J97" s="158"/>
      <c r="K97" s="158"/>
      <c r="L97" s="158"/>
      <c r="M97" s="158"/>
      <c r="N97" s="158"/>
      <c r="O97" s="158"/>
      <c r="P97" s="158"/>
      <c r="Q97" s="158"/>
      <c r="R97" s="158"/>
      <c r="S97" s="42"/>
      <c r="T97" s="60"/>
      <c r="U97" s="69"/>
      <c r="V97" s="69"/>
      <c r="W97" s="69"/>
      <c r="X97" s="69"/>
    </row>
    <row r="98" spans="2:24" ht="6.4" customHeight="1" x14ac:dyDescent="0.35"/>
    <row r="99" spans="2:24" x14ac:dyDescent="0.35">
      <c r="C99" s="209" t="s">
        <v>348</v>
      </c>
      <c r="D99" s="209"/>
      <c r="E99" s="209"/>
      <c r="F99" s="160"/>
      <c r="G99" s="160"/>
      <c r="H99" s="208" t="s">
        <v>349</v>
      </c>
      <c r="I99" s="208"/>
      <c r="J99" s="160"/>
      <c r="K99" s="160"/>
      <c r="L99" s="161" t="s">
        <v>472</v>
      </c>
      <c r="M99" s="161"/>
      <c r="N99" s="91" t="s">
        <v>376</v>
      </c>
      <c r="O99" s="91" t="s">
        <v>473</v>
      </c>
    </row>
    <row r="100" spans="2:24" ht="11.65" customHeight="1" x14ac:dyDescent="0.35"/>
    <row r="101" spans="2:24" x14ac:dyDescent="0.35">
      <c r="B101" s="37" t="s">
        <v>316</v>
      </c>
      <c r="C101" s="164" t="s">
        <v>501</v>
      </c>
      <c r="D101" s="164"/>
      <c r="E101" s="164"/>
      <c r="F101" s="164"/>
      <c r="G101" s="164"/>
      <c r="H101" s="164"/>
      <c r="I101" s="164"/>
      <c r="J101" s="164"/>
      <c r="K101" s="164"/>
      <c r="L101" s="164"/>
      <c r="M101" s="164"/>
      <c r="N101" s="164"/>
      <c r="O101" s="164"/>
      <c r="P101" s="164"/>
      <c r="Q101" s="164"/>
      <c r="R101" s="164"/>
    </row>
    <row r="102" spans="2:24" x14ac:dyDescent="0.35"/>
    <row r="103" spans="2:24" ht="19.5" customHeight="1" x14ac:dyDescent="0.35">
      <c r="C103" s="162"/>
      <c r="D103" s="163"/>
    </row>
    <row r="104" spans="2:24" x14ac:dyDescent="0.35"/>
    <row r="105" spans="2:24" s="41" customFormat="1" ht="14.5" customHeight="1" x14ac:dyDescent="0.35">
      <c r="B105" s="37" t="s">
        <v>316</v>
      </c>
      <c r="C105" s="164" t="s">
        <v>503</v>
      </c>
      <c r="D105" s="164"/>
      <c r="E105" s="164"/>
      <c r="F105" s="164"/>
      <c r="G105" s="164"/>
      <c r="H105" s="164"/>
      <c r="I105" s="164"/>
      <c r="J105" s="164"/>
      <c r="K105" s="164"/>
      <c r="L105" s="164"/>
      <c r="M105" s="164"/>
      <c r="N105" s="164"/>
      <c r="O105" s="164"/>
      <c r="P105" s="164"/>
      <c r="Q105" s="164"/>
      <c r="R105" s="164"/>
      <c r="T105" s="60"/>
      <c r="U105" s="69"/>
      <c r="V105" s="69"/>
      <c r="W105" s="69"/>
      <c r="X105" s="69"/>
    </row>
    <row r="106" spans="2:24" ht="6.4" customHeight="1" x14ac:dyDescent="0.35"/>
    <row r="107" spans="2:24" ht="16.899999999999999" customHeight="1" x14ac:dyDescent="0.35">
      <c r="D107" s="16" t="s">
        <v>357</v>
      </c>
    </row>
    <row r="108" spans="2:24" x14ac:dyDescent="0.35">
      <c r="D108" s="16" t="s">
        <v>502</v>
      </c>
    </row>
    <row r="109" spans="2:24" x14ac:dyDescent="0.35"/>
    <row r="110" spans="2:24" x14ac:dyDescent="0.35">
      <c r="B110" s="37" t="s">
        <v>316</v>
      </c>
      <c r="C110" s="158" t="s">
        <v>471</v>
      </c>
      <c r="D110" s="158"/>
      <c r="E110" s="158"/>
      <c r="F110" s="158"/>
      <c r="G110" s="158"/>
      <c r="H110" s="158"/>
      <c r="I110" s="158"/>
      <c r="J110" s="158"/>
      <c r="K110" s="158"/>
      <c r="L110" s="158"/>
      <c r="M110" s="158"/>
      <c r="N110" s="158"/>
      <c r="O110" s="158"/>
      <c r="P110" s="158"/>
      <c r="Q110" s="158"/>
      <c r="R110" s="158"/>
    </row>
    <row r="111" spans="2:24" ht="10.15" customHeight="1" x14ac:dyDescent="0.35"/>
    <row r="112" spans="2:24" ht="19.5" customHeight="1" x14ac:dyDescent="0.35">
      <c r="C112" s="162"/>
      <c r="D112" s="163"/>
    </row>
    <row r="113" spans="2:24" x14ac:dyDescent="0.35"/>
    <row r="114" spans="2:24" x14ac:dyDescent="0.35">
      <c r="B114" s="37" t="s">
        <v>316</v>
      </c>
      <c r="C114" s="164" t="s">
        <v>352</v>
      </c>
      <c r="D114" s="164"/>
      <c r="E114" s="164"/>
      <c r="F114" s="164"/>
      <c r="G114" s="164"/>
      <c r="H114" s="164"/>
      <c r="I114" s="164"/>
      <c r="J114" s="164"/>
      <c r="K114" s="164"/>
      <c r="L114" s="164"/>
      <c r="M114" s="164"/>
      <c r="N114" s="164"/>
      <c r="O114" s="164"/>
      <c r="P114" s="164"/>
      <c r="Q114" s="164"/>
      <c r="R114" s="164"/>
    </row>
    <row r="115" spans="2:24" x14ac:dyDescent="0.35"/>
    <row r="116" spans="2:24" ht="19.5" customHeight="1" x14ac:dyDescent="0.35">
      <c r="C116" s="162"/>
      <c r="D116" s="163"/>
    </row>
    <row r="117" spans="2:24" x14ac:dyDescent="0.35"/>
    <row r="118" spans="2:24" x14ac:dyDescent="0.35"/>
    <row r="119" spans="2:24" x14ac:dyDescent="0.35">
      <c r="B119" s="207"/>
      <c r="C119" s="207"/>
      <c r="D119" s="207"/>
      <c r="E119" s="207"/>
      <c r="F119" s="207"/>
      <c r="G119" s="207"/>
      <c r="H119" s="207"/>
      <c r="I119" s="207"/>
      <c r="J119" s="207"/>
      <c r="K119" s="207"/>
      <c r="L119" s="207"/>
      <c r="M119" s="207"/>
      <c r="N119" s="207"/>
      <c r="O119" s="207"/>
      <c r="P119" s="207"/>
      <c r="Q119" s="207"/>
      <c r="R119" s="207"/>
      <c r="S119" s="207"/>
    </row>
    <row r="120" spans="2:24" x14ac:dyDescent="0.35">
      <c r="B120" s="32"/>
      <c r="C120" s="165" t="s">
        <v>364</v>
      </c>
      <c r="D120" s="166"/>
      <c r="E120" s="166"/>
      <c r="F120" s="166"/>
      <c r="G120" s="166"/>
      <c r="H120" s="166"/>
      <c r="I120" s="166"/>
      <c r="J120" s="166"/>
      <c r="K120" s="166"/>
      <c r="L120" s="166"/>
      <c r="M120" s="166"/>
      <c r="N120" s="166"/>
      <c r="O120" s="166"/>
      <c r="P120" s="166"/>
      <c r="Q120" s="166"/>
      <c r="R120" s="166"/>
      <c r="S120" s="166"/>
      <c r="T120" s="35"/>
    </row>
    <row r="121" spans="2:24" ht="6.4" customHeight="1" x14ac:dyDescent="0.35">
      <c r="B121" s="207"/>
      <c r="C121" s="207"/>
      <c r="D121" s="207"/>
      <c r="E121" s="207"/>
      <c r="F121" s="207"/>
      <c r="G121" s="207"/>
      <c r="H121" s="207"/>
      <c r="I121" s="207"/>
      <c r="J121" s="207"/>
      <c r="K121" s="207"/>
      <c r="L121" s="207"/>
      <c r="M121" s="207"/>
      <c r="N121" s="207"/>
      <c r="O121" s="207"/>
      <c r="P121" s="207"/>
      <c r="Q121" s="207"/>
      <c r="R121" s="207"/>
      <c r="S121" s="207"/>
    </row>
    <row r="122" spans="2:24" s="41" customFormat="1" ht="14.5" customHeight="1" x14ac:dyDescent="0.35">
      <c r="B122" s="37" t="s">
        <v>316</v>
      </c>
      <c r="C122" s="158" t="s">
        <v>463</v>
      </c>
      <c r="D122" s="158"/>
      <c r="E122" s="158"/>
      <c r="F122" s="158"/>
      <c r="G122" s="158"/>
      <c r="H122" s="158"/>
      <c r="I122" s="158"/>
      <c r="J122" s="158"/>
      <c r="K122" s="158"/>
      <c r="L122" s="158"/>
      <c r="M122" s="158"/>
      <c r="N122" s="158"/>
      <c r="O122" s="158"/>
      <c r="P122" s="158"/>
      <c r="Q122" s="158"/>
      <c r="R122" s="158"/>
      <c r="S122" s="42"/>
      <c r="T122" s="60"/>
      <c r="U122" s="69"/>
      <c r="V122" s="69"/>
      <c r="W122" s="69"/>
      <c r="X122" s="69"/>
    </row>
    <row r="123" spans="2:24" ht="6.4" customHeight="1" x14ac:dyDescent="0.35"/>
    <row r="124" spans="2:24" ht="16.899999999999999" customHeight="1" x14ac:dyDescent="0.35">
      <c r="C124" s="159" t="s">
        <v>331</v>
      </c>
      <c r="D124" s="159"/>
      <c r="F124" s="160" t="s">
        <v>332</v>
      </c>
      <c r="G124" s="160"/>
      <c r="H124" s="160" t="s">
        <v>333</v>
      </c>
      <c r="I124" s="160"/>
      <c r="J124" s="160" t="s">
        <v>334</v>
      </c>
      <c r="K124" s="160"/>
      <c r="L124" s="160" t="s">
        <v>335</v>
      </c>
      <c r="M124" s="160"/>
    </row>
    <row r="125" spans="2:24" ht="16.899999999999999" customHeight="1" x14ac:dyDescent="0.35">
      <c r="B125" s="37" t="s">
        <v>316</v>
      </c>
      <c r="C125" s="169" t="s">
        <v>353</v>
      </c>
      <c r="D125" s="169"/>
      <c r="E125" s="169"/>
      <c r="F125" s="169"/>
      <c r="G125" s="169"/>
      <c r="H125" s="169"/>
      <c r="I125" s="169"/>
      <c r="J125" s="169"/>
      <c r="K125" s="169"/>
      <c r="L125" s="169"/>
      <c r="M125" s="169"/>
      <c r="N125" s="169"/>
      <c r="O125" s="169"/>
      <c r="P125" s="169"/>
      <c r="Q125" s="169"/>
      <c r="R125" s="169"/>
    </row>
    <row r="126" spans="2:24" x14ac:dyDescent="0.35">
      <c r="C126" s="210"/>
      <c r="D126" s="211"/>
      <c r="E126" s="211"/>
      <c r="F126" s="211"/>
      <c r="G126" s="211"/>
      <c r="H126" s="212"/>
    </row>
    <row r="127" spans="2:24" ht="6.4" customHeight="1" x14ac:dyDescent="0.35"/>
    <row r="128" spans="2:24" ht="6.4" customHeight="1" x14ac:dyDescent="0.35"/>
    <row r="129" spans="2:24" s="41" customFormat="1" ht="14.5" customHeight="1" x14ac:dyDescent="0.35">
      <c r="B129" s="37" t="s">
        <v>316</v>
      </c>
      <c r="C129" s="169" t="s">
        <v>536</v>
      </c>
      <c r="D129" s="169"/>
      <c r="E129" s="169"/>
      <c r="F129" s="169"/>
      <c r="G129" s="169"/>
      <c r="H129" s="169"/>
      <c r="I129" s="169"/>
      <c r="J129" s="169"/>
      <c r="K129" s="169"/>
      <c r="L129" s="169"/>
      <c r="M129" s="169"/>
      <c r="N129" s="169"/>
      <c r="O129" s="169"/>
      <c r="P129" s="169"/>
      <c r="Q129" s="169"/>
      <c r="R129" s="169"/>
      <c r="S129" s="42"/>
      <c r="T129" s="60"/>
      <c r="U129" s="69"/>
      <c r="V129" s="69"/>
      <c r="W129" s="69"/>
      <c r="X129" s="69"/>
    </row>
    <row r="130" spans="2:24" ht="7.15" customHeight="1" x14ac:dyDescent="0.35"/>
    <row r="131" spans="2:24" s="41" customFormat="1" ht="15" customHeight="1" x14ac:dyDescent="0.35">
      <c r="B131" s="43"/>
      <c r="C131" s="73"/>
      <c r="D131" s="73"/>
      <c r="E131" s="73"/>
      <c r="F131" s="73"/>
      <c r="G131" s="73"/>
      <c r="H131" s="73"/>
      <c r="I131" s="73"/>
      <c r="K131" s="177" t="s">
        <v>357</v>
      </c>
      <c r="L131" s="177"/>
      <c r="M131" s="45"/>
      <c r="N131" s="177" t="s">
        <v>351</v>
      </c>
      <c r="O131" s="177"/>
      <c r="P131" s="45"/>
      <c r="Q131"/>
      <c r="T131" s="60"/>
      <c r="U131" s="69"/>
      <c r="V131" s="69"/>
      <c r="W131" s="69"/>
      <c r="X131" s="69"/>
    </row>
    <row r="132" spans="2:24" s="45" customFormat="1" ht="19.899999999999999" customHeight="1" x14ac:dyDescent="0.35">
      <c r="B132" s="46"/>
      <c r="C132"/>
      <c r="D132"/>
      <c r="E132"/>
      <c r="F132"/>
      <c r="G132"/>
      <c r="H132"/>
      <c r="I132"/>
      <c r="J132" s="106" t="s">
        <v>354</v>
      </c>
      <c r="K132" s="182"/>
      <c r="L132" s="182"/>
      <c r="M132" s="84"/>
      <c r="N132" s="178"/>
      <c r="O132" s="179"/>
      <c r="P132" s="84"/>
      <c r="Q132"/>
      <c r="T132" s="61"/>
      <c r="U132" s="70"/>
      <c r="V132" s="70"/>
      <c r="W132" s="70"/>
      <c r="X132" s="70"/>
    </row>
    <row r="133" spans="2:24" ht="6.4" customHeight="1" x14ac:dyDescent="0.35">
      <c r="D133" s="107"/>
      <c r="E133" s="107"/>
      <c r="F133" s="107"/>
      <c r="G133" s="107"/>
      <c r="H133" s="107"/>
      <c r="I133" s="107"/>
      <c r="J133" s="107"/>
      <c r="K133" s="85"/>
      <c r="L133" s="85"/>
      <c r="M133" s="85"/>
      <c r="N133" s="85"/>
      <c r="O133" s="85"/>
      <c r="P133" s="85"/>
      <c r="Q133"/>
    </row>
    <row r="134" spans="2:24" s="45" customFormat="1" ht="19.899999999999999" customHeight="1" x14ac:dyDescent="0.35">
      <c r="B134" s="46"/>
      <c r="C134"/>
      <c r="D134"/>
      <c r="E134"/>
      <c r="F134"/>
      <c r="G134"/>
      <c r="H134"/>
      <c r="I134"/>
      <c r="J134" s="106" t="s">
        <v>355</v>
      </c>
      <c r="K134" s="182"/>
      <c r="L134" s="182"/>
      <c r="M134" s="84"/>
      <c r="N134" s="182"/>
      <c r="O134" s="182"/>
      <c r="P134" s="84"/>
      <c r="Q134"/>
      <c r="T134" s="61"/>
      <c r="U134" s="70"/>
      <c r="V134" s="70"/>
      <c r="W134" s="70"/>
      <c r="X134" s="70"/>
    </row>
    <row r="135" spans="2:24" ht="6.65" customHeight="1" x14ac:dyDescent="0.35">
      <c r="B135" s="76"/>
      <c r="D135" s="76"/>
      <c r="E135" s="76"/>
      <c r="F135" s="76"/>
      <c r="G135" s="76"/>
      <c r="H135" s="76"/>
      <c r="I135" s="76"/>
      <c r="J135" s="76"/>
      <c r="K135" s="213"/>
      <c r="L135" s="213"/>
      <c r="M135" s="214"/>
      <c r="N135" s="213"/>
      <c r="O135" s="213"/>
      <c r="P135" s="214"/>
      <c r="Q135"/>
    </row>
    <row r="136" spans="2:24" ht="19.899999999999999" customHeight="1" x14ac:dyDescent="0.35">
      <c r="D136" s="107"/>
      <c r="E136" s="107"/>
      <c r="F136"/>
      <c r="G136"/>
      <c r="H136"/>
      <c r="I136"/>
      <c r="J136" s="106" t="s">
        <v>356</v>
      </c>
      <c r="K136" s="182"/>
      <c r="L136" s="182"/>
      <c r="M136" s="84"/>
      <c r="N136" s="178"/>
      <c r="O136" s="179"/>
      <c r="P136" s="84"/>
      <c r="Q136"/>
    </row>
    <row r="137" spans="2:24" ht="14.5" customHeight="1" x14ac:dyDescent="0.35">
      <c r="F137" s="108"/>
      <c r="G137" s="100"/>
      <c r="H137" s="100"/>
      <c r="I137" s="100"/>
      <c r="J137" s="13"/>
      <c r="K137" s="13"/>
      <c r="L137" s="75"/>
      <c r="M137" s="13"/>
      <c r="N137" s="13"/>
      <c r="O137" s="75"/>
      <c r="P137" s="13"/>
      <c r="Q137" s="13"/>
    </row>
    <row r="138" spans="2:24" s="41" customFormat="1" ht="14.5" customHeight="1" x14ac:dyDescent="0.35">
      <c r="B138" s="37" t="s">
        <v>316</v>
      </c>
      <c r="C138" s="169" t="s">
        <v>537</v>
      </c>
      <c r="D138" s="169"/>
      <c r="E138" s="169"/>
      <c r="F138" s="169"/>
      <c r="G138" s="169"/>
      <c r="H138" s="169"/>
      <c r="I138" s="169"/>
      <c r="J138" s="169"/>
      <c r="K138" s="169"/>
      <c r="L138" s="169"/>
      <c r="M138" s="169"/>
      <c r="N138" s="169"/>
      <c r="O138" s="169"/>
      <c r="P138" s="169"/>
      <c r="Q138" s="169"/>
      <c r="R138" s="169"/>
      <c r="S138" s="42"/>
      <c r="T138" s="60"/>
      <c r="U138" s="69"/>
      <c r="V138" s="69"/>
      <c r="W138" s="69"/>
      <c r="X138" s="69"/>
    </row>
    <row r="139" spans="2:24" ht="6.4" customHeight="1" x14ac:dyDescent="0.35"/>
    <row r="140" spans="2:24" s="41" customFormat="1" ht="15" customHeight="1" x14ac:dyDescent="0.35">
      <c r="B140" s="43"/>
      <c r="C140" s="73"/>
      <c r="D140" s="73"/>
      <c r="E140" s="73"/>
      <c r="F140" s="73"/>
      <c r="G140" s="73"/>
      <c r="H140" s="73"/>
      <c r="I140" s="73"/>
      <c r="K140" s="177" t="s">
        <v>357</v>
      </c>
      <c r="L140" s="177"/>
      <c r="M140" s="45"/>
      <c r="N140" s="177" t="s">
        <v>351</v>
      </c>
      <c r="O140" s="177"/>
      <c r="P140" s="45"/>
      <c r="Q140"/>
      <c r="T140" s="60"/>
      <c r="U140" s="69"/>
      <c r="V140" s="69"/>
      <c r="W140" s="69"/>
      <c r="X140" s="69"/>
    </row>
    <row r="141" spans="2:24" s="45" customFormat="1" ht="19.899999999999999" customHeight="1" x14ac:dyDescent="0.35">
      <c r="B141" s="46"/>
      <c r="C141"/>
      <c r="D141"/>
      <c r="E141"/>
      <c r="F141"/>
      <c r="G141"/>
      <c r="H141"/>
      <c r="I141"/>
      <c r="J141" s="106" t="s">
        <v>354</v>
      </c>
      <c r="K141" s="182"/>
      <c r="L141" s="182"/>
      <c r="M141" s="84"/>
      <c r="N141" s="178"/>
      <c r="O141" s="179"/>
      <c r="P141" s="84"/>
      <c r="Q141"/>
      <c r="T141" s="61"/>
      <c r="U141" s="70"/>
      <c r="V141" s="70"/>
      <c r="W141" s="70"/>
      <c r="X141" s="70"/>
    </row>
    <row r="142" spans="2:24" ht="7.9" customHeight="1" x14ac:dyDescent="0.35">
      <c r="J142" s="109"/>
      <c r="K142" s="85"/>
      <c r="L142" s="111"/>
      <c r="M142" s="85"/>
      <c r="N142" s="85"/>
      <c r="O142" s="85"/>
      <c r="P142" s="85"/>
      <c r="Q142"/>
    </row>
    <row r="143" spans="2:24" s="41" customFormat="1" ht="18.649999999999999" customHeight="1" x14ac:dyDescent="0.35">
      <c r="B143" s="46"/>
      <c r="D143" s="105"/>
      <c r="E143" s="105"/>
      <c r="F143" s="105"/>
      <c r="G143" s="105"/>
      <c r="H143" s="105"/>
      <c r="I143" s="105"/>
      <c r="J143" s="106" t="s">
        <v>355</v>
      </c>
      <c r="K143" s="182"/>
      <c r="L143" s="182"/>
      <c r="M143" s="84"/>
      <c r="N143" s="182"/>
      <c r="O143" s="182"/>
      <c r="P143" s="84"/>
      <c r="Q143"/>
      <c r="R143" s="45"/>
      <c r="S143" s="42"/>
      <c r="T143" s="60"/>
      <c r="U143" s="69"/>
      <c r="V143" s="69"/>
      <c r="W143" s="69"/>
      <c r="X143" s="69"/>
    </row>
    <row r="144" spans="2:24" ht="9.65" customHeight="1" x14ac:dyDescent="0.35">
      <c r="B144" s="76"/>
      <c r="C144" s="76"/>
      <c r="D144" s="76"/>
      <c r="E144" s="76"/>
      <c r="F144" s="76"/>
      <c r="G144" s="76"/>
      <c r="H144" s="76"/>
      <c r="I144" s="76"/>
      <c r="J144" s="109"/>
      <c r="K144" s="213"/>
      <c r="L144" s="213"/>
      <c r="M144" s="214"/>
      <c r="N144" s="213"/>
      <c r="O144" s="213"/>
      <c r="P144" s="214"/>
      <c r="Q144"/>
    </row>
    <row r="145" spans="1:24" s="41" customFormat="1" ht="17.5" customHeight="1" x14ac:dyDescent="0.35">
      <c r="B145" s="16"/>
      <c r="C145" s="16"/>
      <c r="D145" s="16"/>
      <c r="E145" s="16"/>
      <c r="G145" s="105"/>
      <c r="H145" s="105"/>
      <c r="I145" s="105"/>
      <c r="J145" s="106" t="s">
        <v>356</v>
      </c>
      <c r="K145" s="182"/>
      <c r="L145" s="182"/>
      <c r="M145" s="84"/>
      <c r="N145" s="178"/>
      <c r="O145" s="179"/>
      <c r="P145" s="84"/>
      <c r="Q145"/>
      <c r="R145" s="16"/>
      <c r="T145" s="60"/>
      <c r="U145" s="69"/>
      <c r="V145" s="69"/>
      <c r="W145" s="69"/>
      <c r="X145" s="69"/>
    </row>
    <row r="146" spans="1:24" s="45" customFormat="1" ht="19.899999999999999" customHeight="1" x14ac:dyDescent="0.35">
      <c r="B146" s="16"/>
      <c r="C146" s="16"/>
      <c r="D146" s="16"/>
      <c r="E146" s="16"/>
      <c r="F146" s="108"/>
      <c r="G146" s="100"/>
      <c r="H146" s="100"/>
      <c r="I146" s="100"/>
      <c r="J146" s="13"/>
      <c r="K146" s="13"/>
      <c r="L146" s="75"/>
      <c r="M146" s="13"/>
      <c r="N146" s="13"/>
      <c r="O146" s="75"/>
      <c r="P146" s="13"/>
      <c r="Q146" s="13"/>
      <c r="R146" s="16"/>
      <c r="T146" s="61"/>
      <c r="U146" s="70"/>
      <c r="V146" s="70"/>
      <c r="W146" s="70"/>
      <c r="X146" s="70"/>
    </row>
    <row r="147" spans="1:24" x14ac:dyDescent="0.35">
      <c r="B147" s="37" t="s">
        <v>316</v>
      </c>
      <c r="C147" s="169" t="s">
        <v>535</v>
      </c>
      <c r="D147" s="169"/>
      <c r="E147" s="169"/>
      <c r="F147" s="169"/>
      <c r="G147" s="169"/>
      <c r="H147" s="169"/>
      <c r="I147" s="169"/>
      <c r="J147" s="169"/>
      <c r="K147" s="169"/>
      <c r="L147" s="169"/>
      <c r="M147" s="169"/>
      <c r="N147" s="169"/>
      <c r="O147" s="169"/>
      <c r="P147" s="169"/>
      <c r="Q147" s="169"/>
      <c r="R147" s="169"/>
    </row>
    <row r="148" spans="1:24" ht="6.4" customHeight="1" x14ac:dyDescent="0.35"/>
    <row r="149" spans="1:24" s="33" customFormat="1" ht="10.9" customHeight="1" x14ac:dyDescent="0.35">
      <c r="A149" s="20"/>
      <c r="B149" s="38"/>
      <c r="C149" s="74"/>
      <c r="J149" s="26"/>
      <c r="K149" s="26"/>
      <c r="L149" s="26"/>
      <c r="M149" s="26"/>
      <c r="N149" s="26"/>
      <c r="O149" s="26"/>
      <c r="P149" s="26"/>
      <c r="Q149" s="26"/>
      <c r="R149" s="26"/>
      <c r="S149" s="26"/>
      <c r="T149" s="35"/>
      <c r="U149" s="67"/>
      <c r="V149" s="67"/>
      <c r="W149" s="67"/>
      <c r="X149" s="67"/>
    </row>
    <row r="150" spans="1:24" ht="11.5" customHeight="1" x14ac:dyDescent="0.35">
      <c r="K150" s="177" t="s">
        <v>357</v>
      </c>
      <c r="L150" s="177"/>
      <c r="M150" s="45"/>
      <c r="N150" s="177" t="s">
        <v>351</v>
      </c>
      <c r="O150" s="177"/>
      <c r="P150"/>
      <c r="Q150"/>
    </row>
    <row r="151" spans="1:24" s="41" customFormat="1" ht="15.75" customHeight="1" x14ac:dyDescent="0.35">
      <c r="B151" s="37"/>
      <c r="C151" s="49"/>
      <c r="D151"/>
      <c r="E151"/>
      <c r="F151"/>
      <c r="G151"/>
      <c r="H151"/>
      <c r="I151"/>
      <c r="J151" s="106" t="s">
        <v>358</v>
      </c>
      <c r="K151" s="178"/>
      <c r="L151" s="179"/>
      <c r="M151" s="84"/>
      <c r="N151" s="178"/>
      <c r="O151" s="179"/>
      <c r="P151"/>
      <c r="Q151"/>
      <c r="R151" s="49"/>
      <c r="S151" s="42"/>
      <c r="T151" s="60"/>
      <c r="U151" s="69"/>
      <c r="V151" s="69"/>
      <c r="W151" s="69"/>
      <c r="X151" s="69"/>
    </row>
    <row r="152" spans="1:24" ht="11.5" customHeight="1" x14ac:dyDescent="0.35"/>
    <row r="153" spans="1:24" s="45" customFormat="1" ht="13" x14ac:dyDescent="0.35">
      <c r="B153" s="46"/>
      <c r="C153" s="73"/>
      <c r="D153" s="73"/>
      <c r="E153" s="73"/>
      <c r="F153" s="73"/>
      <c r="G153" s="73"/>
      <c r="H153" s="73"/>
      <c r="I153" s="73"/>
      <c r="J153" s="76"/>
      <c r="K153" s="76"/>
      <c r="L153" s="76"/>
      <c r="M153" s="76"/>
      <c r="N153" s="76"/>
      <c r="O153" s="76"/>
      <c r="T153" s="61"/>
      <c r="U153" s="70"/>
      <c r="V153" s="70"/>
      <c r="W153" s="70"/>
      <c r="X153" s="70"/>
    </row>
    <row r="154" spans="1:24" s="45" customFormat="1" ht="19.899999999999999" customHeight="1" x14ac:dyDescent="0.35">
      <c r="B154" s="37" t="s">
        <v>316</v>
      </c>
      <c r="C154" s="169" t="s">
        <v>538</v>
      </c>
      <c r="D154" s="169"/>
      <c r="E154" s="169"/>
      <c r="F154" s="169"/>
      <c r="G154" s="169"/>
      <c r="H154" s="169"/>
      <c r="I154" s="169"/>
      <c r="J154" s="169"/>
      <c r="K154" s="169"/>
      <c r="L154" s="169"/>
      <c r="M154" s="169"/>
      <c r="N154" s="169"/>
      <c r="O154" s="169"/>
      <c r="P154" s="169"/>
      <c r="Q154" s="169"/>
      <c r="R154" s="169"/>
      <c r="T154" s="61"/>
      <c r="U154" s="70"/>
      <c r="V154" s="70"/>
      <c r="W154" s="70"/>
      <c r="X154" s="70"/>
    </row>
    <row r="155" spans="1:24" s="47" customFormat="1" ht="6" customHeight="1" x14ac:dyDescent="0.35">
      <c r="J155"/>
      <c r="K155"/>
      <c r="L155"/>
      <c r="M155"/>
      <c r="N155"/>
      <c r="O155"/>
      <c r="P155"/>
      <c r="Q155"/>
      <c r="R155"/>
      <c r="T155" s="62"/>
      <c r="U155" s="71"/>
      <c r="V155" s="71"/>
      <c r="W155" s="71"/>
      <c r="X155" s="71"/>
    </row>
    <row r="156" spans="1:24" s="45" customFormat="1" ht="19.899999999999999" customHeight="1" x14ac:dyDescent="0.35">
      <c r="B156" s="43"/>
      <c r="C156" s="73"/>
      <c r="D156" s="73"/>
      <c r="E156" s="73"/>
      <c r="F156" s="73"/>
      <c r="G156" s="73"/>
      <c r="H156" s="73"/>
      <c r="I156" s="73"/>
      <c r="J156"/>
      <c r="K156" s="177" t="s">
        <v>357</v>
      </c>
      <c r="L156" s="177"/>
      <c r="N156" s="177" t="s">
        <v>351</v>
      </c>
      <c r="O156" s="177"/>
      <c r="Q156"/>
      <c r="R156"/>
      <c r="T156" s="61"/>
      <c r="U156" s="70"/>
      <c r="V156" s="70"/>
      <c r="W156" s="70"/>
      <c r="X156" s="70"/>
    </row>
    <row r="157" spans="1:24" s="47" customFormat="1" ht="15.75" customHeight="1" x14ac:dyDescent="0.35">
      <c r="B157" s="46"/>
      <c r="C157"/>
      <c r="D157"/>
      <c r="E157"/>
      <c r="F157"/>
      <c r="G157"/>
      <c r="H157"/>
      <c r="I157"/>
      <c r="J157" s="106" t="s">
        <v>354</v>
      </c>
      <c r="K157" s="182"/>
      <c r="L157" s="182"/>
      <c r="M157" s="84"/>
      <c r="N157" s="178"/>
      <c r="O157" s="179"/>
      <c r="P157" s="84"/>
      <c r="Q157"/>
      <c r="R157"/>
      <c r="T157" s="62"/>
      <c r="U157" s="71"/>
      <c r="V157" s="71"/>
      <c r="W157" s="71"/>
      <c r="X157" s="71"/>
    </row>
    <row r="158" spans="1:24" s="45" customFormat="1" ht="10.9" customHeight="1" x14ac:dyDescent="0.35">
      <c r="B158" s="16"/>
      <c r="D158" s="16"/>
      <c r="E158" s="16"/>
      <c r="F158" s="16"/>
      <c r="G158" s="16"/>
      <c r="H158" s="16"/>
      <c r="I158" s="16"/>
      <c r="J158" s="109"/>
      <c r="K158" s="85"/>
      <c r="L158" s="85"/>
      <c r="M158" s="85"/>
      <c r="N158" s="85"/>
      <c r="O158" s="85"/>
      <c r="P158" s="85"/>
      <c r="Q158"/>
      <c r="R158"/>
      <c r="T158" s="61"/>
      <c r="U158" s="70"/>
      <c r="V158" s="70"/>
      <c r="W158" s="70"/>
      <c r="X158" s="70"/>
    </row>
    <row r="159" spans="1:24" ht="15.75" customHeight="1" x14ac:dyDescent="0.35">
      <c r="B159" s="46"/>
      <c r="C159"/>
      <c r="D159"/>
      <c r="E159"/>
      <c r="F159"/>
      <c r="G159"/>
      <c r="H159"/>
      <c r="I159"/>
      <c r="J159" s="106" t="s">
        <v>355</v>
      </c>
      <c r="K159" s="182"/>
      <c r="L159" s="182"/>
      <c r="M159" s="84"/>
      <c r="N159" s="182"/>
      <c r="O159" s="182"/>
      <c r="P159" s="84"/>
      <c r="Q159"/>
      <c r="R159"/>
    </row>
    <row r="160" spans="1:24" x14ac:dyDescent="0.35">
      <c r="F160" s="108"/>
      <c r="G160" s="100"/>
      <c r="H160" s="100"/>
      <c r="I160" s="100"/>
      <c r="J160" s="109"/>
      <c r="K160" s="213"/>
      <c r="L160" s="213"/>
      <c r="M160" s="214"/>
      <c r="N160" s="213"/>
      <c r="O160" s="213"/>
      <c r="P160" s="214"/>
      <c r="Q160"/>
      <c r="R160"/>
    </row>
    <row r="161" spans="1:24" s="41" customFormat="1" ht="15.75" customHeight="1" x14ac:dyDescent="0.35">
      <c r="B161" s="37"/>
      <c r="C161"/>
      <c r="D161"/>
      <c r="E161"/>
      <c r="F161"/>
      <c r="G161"/>
      <c r="H161"/>
      <c r="I161"/>
      <c r="J161" s="106" t="s">
        <v>356</v>
      </c>
      <c r="K161" s="182"/>
      <c r="L161" s="182"/>
      <c r="M161" s="84"/>
      <c r="N161" s="178"/>
      <c r="O161" s="179"/>
      <c r="P161" s="84"/>
      <c r="Q161"/>
      <c r="R161"/>
      <c r="S161" s="42"/>
      <c r="T161" s="60"/>
      <c r="U161" s="69"/>
      <c r="V161" s="69"/>
      <c r="W161" s="69"/>
      <c r="X161" s="69"/>
    </row>
    <row r="162" spans="1:24" ht="6.4" customHeight="1" x14ac:dyDescent="0.35"/>
    <row r="163" spans="1:24" s="41" customFormat="1" x14ac:dyDescent="0.35">
      <c r="B163" s="43"/>
      <c r="C163" s="73"/>
      <c r="D163" s="73"/>
      <c r="E163" s="73"/>
      <c r="F163" s="73"/>
      <c r="G163" s="73"/>
      <c r="H163" s="73"/>
      <c r="I163" s="73"/>
      <c r="J163" s="76"/>
      <c r="K163" s="76"/>
      <c r="L163" s="76"/>
      <c r="M163" s="76"/>
      <c r="N163" s="76"/>
      <c r="O163" s="76"/>
      <c r="T163" s="60"/>
      <c r="U163" s="69"/>
      <c r="V163" s="69"/>
      <c r="W163" s="69"/>
      <c r="X163" s="69"/>
    </row>
    <row r="164" spans="1:24" s="45" customFormat="1" ht="19.899999999999999" customHeight="1" x14ac:dyDescent="0.35">
      <c r="B164" s="37" t="s">
        <v>316</v>
      </c>
      <c r="C164" s="158" t="s">
        <v>458</v>
      </c>
      <c r="D164" s="158"/>
      <c r="E164" s="158"/>
      <c r="F164" s="158"/>
      <c r="G164" s="158"/>
      <c r="H164" s="158"/>
      <c r="I164" s="158"/>
      <c r="J164" s="158"/>
      <c r="K164" s="158"/>
      <c r="L164" s="158"/>
      <c r="M164" s="158"/>
      <c r="N164" s="158"/>
      <c r="O164" s="158"/>
      <c r="P164" s="158"/>
      <c r="Q164" s="158"/>
      <c r="R164" s="158"/>
      <c r="T164" s="61"/>
      <c r="U164" s="70"/>
      <c r="V164" s="70"/>
      <c r="W164" s="70"/>
      <c r="X164" s="70"/>
    </row>
    <row r="165" spans="1:24" s="45" customFormat="1" ht="9" customHeight="1" x14ac:dyDescent="0.35">
      <c r="B165" s="37"/>
      <c r="C165" s="94"/>
      <c r="D165" s="94"/>
      <c r="E165" s="94"/>
      <c r="F165" s="94"/>
      <c r="G165" s="94"/>
      <c r="H165" s="94"/>
      <c r="I165" s="94"/>
      <c r="J165" s="94"/>
      <c r="K165" s="94"/>
      <c r="L165" s="94"/>
      <c r="M165" s="94"/>
      <c r="N165" s="94"/>
      <c r="O165" s="94"/>
      <c r="P165" s="94"/>
      <c r="Q165" s="94"/>
      <c r="R165" s="94"/>
      <c r="T165" s="61"/>
      <c r="U165" s="70"/>
      <c r="V165" s="70"/>
      <c r="W165" s="70"/>
      <c r="X165" s="70"/>
    </row>
    <row r="166" spans="1:24" ht="19.5" customHeight="1" x14ac:dyDescent="0.35">
      <c r="C166" s="162"/>
      <c r="D166" s="163"/>
      <c r="E166" s="78"/>
    </row>
    <row r="167" spans="1:24" ht="14.5" customHeight="1" x14ac:dyDescent="0.35">
      <c r="D167" s="41"/>
    </row>
    <row r="168" spans="1:24" s="41" customFormat="1" x14ac:dyDescent="0.35">
      <c r="B168" s="43"/>
      <c r="C168" s="73"/>
      <c r="D168" s="73"/>
      <c r="E168" s="73"/>
      <c r="F168" s="73"/>
      <c r="G168" s="73"/>
      <c r="H168" s="73"/>
      <c r="I168" s="73"/>
      <c r="J168" s="76"/>
      <c r="K168" s="76"/>
      <c r="L168" s="76"/>
      <c r="M168" s="76"/>
      <c r="N168" s="76"/>
      <c r="O168" s="76"/>
      <c r="T168" s="60"/>
      <c r="U168" s="69"/>
      <c r="V168" s="69"/>
      <c r="W168" s="69"/>
      <c r="X168" s="69"/>
    </row>
    <row r="169" spans="1:24" s="45" customFormat="1" ht="19.899999999999999" customHeight="1" x14ac:dyDescent="0.35">
      <c r="B169" s="37" t="s">
        <v>316</v>
      </c>
      <c r="C169" s="169" t="s">
        <v>539</v>
      </c>
      <c r="D169" s="169"/>
      <c r="E169" s="169"/>
      <c r="F169" s="169"/>
      <c r="G169" s="169"/>
      <c r="H169" s="169"/>
      <c r="I169" s="169"/>
      <c r="J169" s="169"/>
      <c r="K169" s="169"/>
      <c r="L169" s="169"/>
      <c r="M169" s="169"/>
      <c r="N169" s="169"/>
      <c r="O169" s="169"/>
      <c r="P169" s="169"/>
      <c r="Q169" s="169"/>
      <c r="R169" s="169"/>
      <c r="T169" s="61"/>
      <c r="U169" s="70"/>
      <c r="V169" s="70"/>
      <c r="W169" s="70"/>
      <c r="X169" s="70"/>
    </row>
    <row r="170" spans="1:24" ht="7.15" customHeight="1" x14ac:dyDescent="0.35">
      <c r="J170"/>
      <c r="K170"/>
      <c r="L170"/>
      <c r="M170"/>
      <c r="N170"/>
      <c r="O170"/>
      <c r="P170"/>
      <c r="Q170"/>
      <c r="R170"/>
    </row>
    <row r="171" spans="1:24" s="33" customFormat="1" ht="14.5" customHeight="1" x14ac:dyDescent="0.35">
      <c r="A171" s="20"/>
      <c r="B171" s="38"/>
      <c r="C171" s="74"/>
      <c r="D171" s="16"/>
      <c r="E171" s="16"/>
      <c r="F171" s="16"/>
      <c r="G171" s="16"/>
      <c r="H171" s="16"/>
      <c r="I171" s="16"/>
      <c r="J171"/>
      <c r="K171" s="177" t="s">
        <v>357</v>
      </c>
      <c r="L171" s="177"/>
      <c r="M171" s="45"/>
      <c r="N171" s="177" t="s">
        <v>351</v>
      </c>
      <c r="O171" s="177"/>
      <c r="P171"/>
      <c r="Q171"/>
      <c r="R171"/>
      <c r="S171" s="26"/>
      <c r="T171" s="58"/>
      <c r="U171" s="67"/>
      <c r="V171" s="67"/>
      <c r="W171" s="67"/>
      <c r="X171" s="67"/>
    </row>
    <row r="172" spans="1:24" ht="16.149999999999999" customHeight="1" x14ac:dyDescent="0.35">
      <c r="D172"/>
      <c r="E172"/>
      <c r="F172"/>
      <c r="G172"/>
      <c r="H172"/>
      <c r="I172"/>
      <c r="J172" s="106" t="s">
        <v>359</v>
      </c>
      <c r="K172" s="182"/>
      <c r="L172" s="182"/>
      <c r="M172" s="84"/>
      <c r="N172" s="178"/>
      <c r="O172" s="179"/>
      <c r="P172"/>
      <c r="Q172"/>
      <c r="R172"/>
    </row>
    <row r="173" spans="1:24" s="41" customFormat="1" ht="13.9" customHeight="1" x14ac:dyDescent="0.3">
      <c r="B173" s="37"/>
      <c r="C173" s="49"/>
      <c r="D173" s="49"/>
      <c r="E173" s="49"/>
      <c r="F173" s="49"/>
      <c r="G173" s="49"/>
      <c r="H173" s="49"/>
      <c r="I173" s="49"/>
      <c r="J173" s="49"/>
      <c r="K173" s="49"/>
      <c r="L173" s="49"/>
      <c r="M173" s="49"/>
      <c r="N173" s="49"/>
      <c r="O173" s="49"/>
      <c r="P173" s="49"/>
      <c r="Q173" s="49"/>
      <c r="R173" s="49"/>
      <c r="S173" s="42"/>
      <c r="T173" s="60"/>
      <c r="U173" s="69"/>
      <c r="V173" s="69"/>
      <c r="W173" s="69"/>
      <c r="X173" s="69"/>
    </row>
    <row r="174" spans="1:24" s="41" customFormat="1" x14ac:dyDescent="0.35">
      <c r="B174" s="43"/>
      <c r="C174" s="73"/>
      <c r="D174" s="73"/>
      <c r="E174" s="73"/>
      <c r="F174" s="73"/>
      <c r="G174" s="73"/>
      <c r="H174" s="73"/>
      <c r="I174" s="73"/>
      <c r="J174" s="76"/>
      <c r="K174" s="76"/>
      <c r="L174" s="76"/>
      <c r="M174" s="76"/>
      <c r="N174" s="76"/>
      <c r="O174" s="76"/>
      <c r="T174" s="60"/>
      <c r="U174" s="69"/>
      <c r="V174" s="69"/>
      <c r="W174" s="69"/>
      <c r="X174" s="69"/>
    </row>
    <row r="175" spans="1:24" ht="14.5" customHeight="1" x14ac:dyDescent="0.35">
      <c r="A175" s="32"/>
      <c r="B175" s="92"/>
      <c r="C175" s="165" t="s">
        <v>368</v>
      </c>
      <c r="D175" s="165"/>
      <c r="E175" s="165"/>
      <c r="F175" s="165"/>
      <c r="G175" s="165"/>
      <c r="H175" s="165"/>
      <c r="I175" s="165"/>
      <c r="J175" s="165"/>
      <c r="K175" s="165"/>
      <c r="L175" s="165"/>
      <c r="M175" s="165"/>
      <c r="N175" s="165"/>
      <c r="O175" s="165"/>
      <c r="P175" s="165"/>
      <c r="Q175" s="165"/>
      <c r="R175" s="165"/>
      <c r="S175" s="165"/>
    </row>
    <row r="176" spans="1:24" ht="6.4" customHeight="1" x14ac:dyDescent="0.35"/>
    <row r="177" spans="1:24" s="33" customFormat="1" ht="14.5" customHeight="1" x14ac:dyDescent="0.35">
      <c r="A177" s="20"/>
      <c r="B177" s="37" t="s">
        <v>316</v>
      </c>
      <c r="C177" s="158" t="s">
        <v>459</v>
      </c>
      <c r="D177" s="158"/>
      <c r="E177" s="158"/>
      <c r="F177" s="158"/>
      <c r="G177" s="158"/>
      <c r="H177" s="158"/>
      <c r="I177" s="158"/>
      <c r="J177" s="158"/>
      <c r="K177" s="158"/>
      <c r="L177" s="158"/>
      <c r="M177" s="158"/>
      <c r="N177" s="158"/>
      <c r="O177" s="158"/>
      <c r="P177" s="158"/>
      <c r="Q177" s="158"/>
      <c r="R177" s="158"/>
      <c r="S177" s="16"/>
      <c r="T177" s="35"/>
      <c r="U177" s="67"/>
      <c r="V177" s="67"/>
      <c r="W177" s="67"/>
      <c r="X177" s="67"/>
    </row>
    <row r="178" spans="1:24" ht="6.4" customHeight="1" x14ac:dyDescent="0.35"/>
    <row r="179" spans="1:24" s="41" customFormat="1" ht="13.9" customHeight="1" x14ac:dyDescent="0.35">
      <c r="B179" s="16"/>
      <c r="C179" s="159" t="s">
        <v>331</v>
      </c>
      <c r="D179" s="159"/>
      <c r="E179" s="16"/>
      <c r="F179" s="160" t="s">
        <v>332</v>
      </c>
      <c r="G179" s="160"/>
      <c r="H179" s="160" t="s">
        <v>333</v>
      </c>
      <c r="I179" s="160"/>
      <c r="J179" s="160" t="s">
        <v>334</v>
      </c>
      <c r="K179" s="160"/>
      <c r="L179" s="160"/>
      <c r="M179" s="160"/>
      <c r="N179" s="16"/>
      <c r="O179" s="16"/>
      <c r="P179" s="16"/>
      <c r="Q179" s="16"/>
      <c r="R179" s="16"/>
      <c r="S179" s="16"/>
      <c r="T179" s="60"/>
      <c r="U179" s="69"/>
      <c r="V179" s="69"/>
      <c r="W179" s="69"/>
      <c r="X179" s="69"/>
    </row>
    <row r="180" spans="1:24" ht="12" customHeight="1" x14ac:dyDescent="0.35"/>
    <row r="181" spans="1:24" s="45" customFormat="1" ht="13.9" customHeight="1" x14ac:dyDescent="0.35">
      <c r="B181" s="37" t="s">
        <v>316</v>
      </c>
      <c r="C181" s="169" t="s">
        <v>540</v>
      </c>
      <c r="D181" s="169"/>
      <c r="E181" s="169"/>
      <c r="F181" s="169"/>
      <c r="G181" s="169"/>
      <c r="H181" s="169"/>
      <c r="I181" s="169"/>
      <c r="J181" s="169"/>
      <c r="K181" s="169"/>
      <c r="L181" s="169"/>
      <c r="M181" s="169"/>
      <c r="N181" s="169"/>
      <c r="O181" s="169"/>
      <c r="P181" s="169"/>
      <c r="Q181" s="169"/>
      <c r="R181" s="169"/>
      <c r="S181" s="16"/>
      <c r="T181" s="61"/>
      <c r="U181" s="70"/>
      <c r="V181" s="70"/>
      <c r="W181" s="70"/>
      <c r="X181" s="70"/>
    </row>
    <row r="182" spans="1:24" s="45" customFormat="1" ht="19.899999999999999" customHeight="1" x14ac:dyDescent="0.35">
      <c r="B182" s="16"/>
      <c r="C182" s="16"/>
      <c r="D182" s="73"/>
      <c r="E182" s="73"/>
      <c r="F182" s="73"/>
      <c r="G182" s="73"/>
      <c r="H182" s="73"/>
      <c r="I182" s="73"/>
      <c r="J182" s="73"/>
      <c r="K182" s="177" t="s">
        <v>357</v>
      </c>
      <c r="L182" s="177"/>
      <c r="N182" s="177" t="s">
        <v>351</v>
      </c>
      <c r="O182" s="177"/>
      <c r="P182"/>
      <c r="Q182"/>
      <c r="R182"/>
      <c r="S182" s="16"/>
      <c r="T182" s="61"/>
      <c r="U182" s="70"/>
      <c r="V182" s="70"/>
      <c r="W182" s="70"/>
      <c r="X182" s="70"/>
    </row>
    <row r="183" spans="1:24" s="47" customFormat="1" ht="18" customHeight="1" x14ac:dyDescent="0.35">
      <c r="B183" s="16"/>
      <c r="C183" s="85"/>
      <c r="D183" s="180" t="s">
        <v>356</v>
      </c>
      <c r="E183" s="180"/>
      <c r="F183" s="180"/>
      <c r="G183" s="180"/>
      <c r="H183" s="180"/>
      <c r="I183" s="180"/>
      <c r="J183" s="180"/>
      <c r="K183" s="182"/>
      <c r="L183" s="182"/>
      <c r="M183" s="84"/>
      <c r="N183" s="178"/>
      <c r="O183" s="179"/>
      <c r="P183"/>
      <c r="Q183"/>
      <c r="R183"/>
      <c r="S183" s="16"/>
      <c r="T183" s="62"/>
      <c r="U183" s="71"/>
      <c r="V183" s="71"/>
      <c r="W183" s="71"/>
      <c r="X183" s="71"/>
    </row>
    <row r="184" spans="1:24" s="45" customFormat="1" ht="12" customHeight="1" x14ac:dyDescent="0.35">
      <c r="B184" s="16"/>
      <c r="C184" s="85"/>
      <c r="D184" s="85"/>
      <c r="E184" s="85"/>
      <c r="F184" s="85"/>
      <c r="G184" s="85"/>
      <c r="H184" s="85"/>
      <c r="I184" s="85"/>
      <c r="J184" s="85"/>
      <c r="K184" s="85"/>
      <c r="L184" s="85"/>
      <c r="M184" s="85"/>
      <c r="N184" s="85"/>
      <c r="O184" s="85"/>
      <c r="P184" s="85"/>
      <c r="Q184" s="85"/>
      <c r="R184" s="85"/>
      <c r="S184" s="16"/>
      <c r="T184" s="61"/>
      <c r="U184" s="70"/>
      <c r="V184" s="70"/>
      <c r="W184" s="70"/>
      <c r="X184" s="70"/>
    </row>
    <row r="185" spans="1:24" s="47" customFormat="1" ht="15" customHeight="1" x14ac:dyDescent="0.35">
      <c r="B185" s="37" t="s">
        <v>316</v>
      </c>
      <c r="C185" s="183" t="s">
        <v>541</v>
      </c>
      <c r="D185" s="183"/>
      <c r="E185" s="183"/>
      <c r="F185" s="183"/>
      <c r="G185" s="183"/>
      <c r="H185" s="183"/>
      <c r="I185" s="183"/>
      <c r="J185" s="183"/>
      <c r="K185" s="183"/>
      <c r="L185" s="183"/>
      <c r="M185" s="183"/>
      <c r="N185" s="183"/>
      <c r="O185" s="183"/>
      <c r="P185" s="183"/>
      <c r="Q185" s="183"/>
      <c r="R185" s="183"/>
      <c r="S185" s="16"/>
      <c r="T185" s="62"/>
      <c r="U185" s="71"/>
      <c r="V185" s="71"/>
      <c r="W185" s="71"/>
      <c r="X185" s="71"/>
    </row>
    <row r="186" spans="1:24" s="45" customFormat="1" ht="20.5" customHeight="1" x14ac:dyDescent="0.35">
      <c r="B186" s="16"/>
      <c r="C186" s="85"/>
      <c r="D186" s="110"/>
      <c r="E186" s="110"/>
      <c r="F186" s="110"/>
      <c r="G186" s="110"/>
      <c r="H186" s="110"/>
      <c r="I186" s="110"/>
      <c r="J186" s="110"/>
      <c r="K186" s="177" t="s">
        <v>357</v>
      </c>
      <c r="L186" s="177"/>
      <c r="N186" s="177" t="s">
        <v>351</v>
      </c>
      <c r="O186" s="177"/>
      <c r="P186"/>
      <c r="Q186"/>
      <c r="R186"/>
      <c r="S186" s="16"/>
      <c r="T186" s="61"/>
      <c r="U186" s="70"/>
      <c r="V186" s="70"/>
      <c r="W186" s="70"/>
      <c r="X186" s="70"/>
    </row>
    <row r="187" spans="1:24" ht="18.649999999999999" customHeight="1" x14ac:dyDescent="0.35">
      <c r="C187" s="85"/>
      <c r="D187" s="180" t="s">
        <v>356</v>
      </c>
      <c r="E187" s="180"/>
      <c r="F187" s="180"/>
      <c r="G187" s="180"/>
      <c r="H187" s="180"/>
      <c r="I187" s="180"/>
      <c r="J187" s="180"/>
      <c r="K187" s="182"/>
      <c r="L187" s="182"/>
      <c r="M187" s="84"/>
      <c r="N187" s="178"/>
      <c r="O187" s="179"/>
      <c r="P187"/>
      <c r="Q187"/>
      <c r="R187"/>
    </row>
    <row r="188" spans="1:24" s="45" customFormat="1" ht="19.899999999999999" customHeight="1" x14ac:dyDescent="0.35">
      <c r="B188" s="16"/>
      <c r="C188" s="85"/>
      <c r="D188" s="85"/>
      <c r="E188" s="85"/>
      <c r="F188" s="85"/>
      <c r="G188" s="85"/>
      <c r="H188" s="85"/>
      <c r="I188" s="85"/>
      <c r="J188" s="85"/>
      <c r="K188" s="85"/>
      <c r="L188" s="85"/>
      <c r="M188" s="85"/>
      <c r="N188" s="85"/>
      <c r="O188" s="85"/>
      <c r="P188" s="85"/>
      <c r="Q188" s="85"/>
      <c r="R188" s="85"/>
      <c r="S188" s="16"/>
      <c r="T188" s="61"/>
      <c r="U188" s="70"/>
      <c r="V188" s="70"/>
      <c r="W188" s="70"/>
      <c r="X188" s="70"/>
    </row>
    <row r="189" spans="1:24" x14ac:dyDescent="0.35">
      <c r="B189" s="37" t="s">
        <v>316</v>
      </c>
      <c r="C189" s="183" t="s">
        <v>542</v>
      </c>
      <c r="D189" s="183"/>
      <c r="E189" s="183"/>
      <c r="F189" s="183"/>
      <c r="G189" s="183"/>
      <c r="H189" s="183"/>
      <c r="I189" s="183"/>
      <c r="J189" s="183"/>
      <c r="K189" s="183"/>
      <c r="L189" s="183"/>
      <c r="M189" s="183"/>
      <c r="N189" s="183"/>
      <c r="O189" s="183"/>
      <c r="P189" s="183"/>
      <c r="Q189" s="183"/>
      <c r="R189" s="183"/>
    </row>
    <row r="190" spans="1:24" ht="15" customHeight="1" x14ac:dyDescent="0.35">
      <c r="C190" s="85"/>
      <c r="D190" s="110"/>
      <c r="E190" s="110"/>
      <c r="F190" s="110"/>
      <c r="G190" s="110"/>
      <c r="H190" s="110"/>
      <c r="I190" s="110"/>
      <c r="J190" s="110"/>
      <c r="K190" s="177" t="s">
        <v>357</v>
      </c>
      <c r="L190" s="177"/>
      <c r="M190" s="45"/>
      <c r="N190" s="177" t="s">
        <v>351</v>
      </c>
      <c r="O190" s="177"/>
      <c r="P190"/>
      <c r="Q190"/>
      <c r="R190"/>
    </row>
    <row r="191" spans="1:24" s="41" customFormat="1" ht="18.649999999999999" customHeight="1" x14ac:dyDescent="0.35">
      <c r="B191" s="16"/>
      <c r="C191" s="85"/>
      <c r="D191" s="180" t="s">
        <v>356</v>
      </c>
      <c r="E191" s="180"/>
      <c r="F191" s="180"/>
      <c r="G191" s="180"/>
      <c r="H191" s="180"/>
      <c r="I191" s="180"/>
      <c r="J191" s="180"/>
      <c r="K191" s="182"/>
      <c r="L191" s="182"/>
      <c r="M191" s="84"/>
      <c r="N191" s="178"/>
      <c r="O191" s="179"/>
      <c r="P191"/>
      <c r="Q191"/>
      <c r="R191"/>
      <c r="S191" s="42"/>
      <c r="T191" s="60"/>
      <c r="U191" s="69"/>
      <c r="V191" s="69"/>
      <c r="W191" s="69"/>
      <c r="X191" s="69"/>
    </row>
    <row r="192" spans="1:24" ht="6.4" customHeight="1" x14ac:dyDescent="0.35"/>
    <row r="193" spans="1:24" s="41" customFormat="1" x14ac:dyDescent="0.35">
      <c r="B193" s="37" t="s">
        <v>316</v>
      </c>
      <c r="C193" s="169" t="s">
        <v>362</v>
      </c>
      <c r="D193" s="169"/>
      <c r="E193" s="169"/>
      <c r="F193" s="169"/>
      <c r="G193" s="169"/>
      <c r="H193" s="169"/>
      <c r="I193" s="169"/>
      <c r="J193" s="169"/>
      <c r="K193" s="169"/>
      <c r="L193" s="169"/>
      <c r="M193" s="169"/>
      <c r="N193" s="169"/>
      <c r="O193" s="169"/>
      <c r="P193" s="169"/>
      <c r="Q193" s="169"/>
      <c r="R193" s="169"/>
      <c r="T193" s="60"/>
      <c r="U193" s="69"/>
      <c r="V193" s="69"/>
      <c r="W193" s="69"/>
      <c r="X193" s="69"/>
    </row>
    <row r="194" spans="1:24" s="45" customFormat="1" ht="19.5" customHeight="1" x14ac:dyDescent="0.35">
      <c r="B194" s="46"/>
      <c r="C194" s="162"/>
      <c r="D194" s="163"/>
      <c r="J194" s="75"/>
      <c r="K194" s="75"/>
      <c r="L194" s="75"/>
      <c r="M194" s="75"/>
      <c r="N194" s="75"/>
      <c r="O194" s="75"/>
      <c r="P194" s="98"/>
      <c r="T194" s="61"/>
      <c r="U194" s="70"/>
      <c r="V194" s="70"/>
      <c r="W194" s="70"/>
      <c r="X194" s="70"/>
    </row>
    <row r="195" spans="1:24" x14ac:dyDescent="0.35"/>
    <row r="196" spans="1:24" x14ac:dyDescent="0.35"/>
    <row r="197" spans="1:24" s="41" customFormat="1" ht="13.9" customHeight="1" x14ac:dyDescent="0.35">
      <c r="B197" s="37" t="s">
        <v>316</v>
      </c>
      <c r="C197" s="169" t="s">
        <v>543</v>
      </c>
      <c r="D197" s="169"/>
      <c r="E197" s="169"/>
      <c r="F197" s="169"/>
      <c r="G197" s="169"/>
      <c r="H197" s="169"/>
      <c r="I197" s="169"/>
      <c r="J197" s="169"/>
      <c r="K197" s="169"/>
      <c r="L197" s="169"/>
      <c r="M197" s="169"/>
      <c r="N197" s="169"/>
      <c r="O197" s="169"/>
      <c r="P197" s="169"/>
      <c r="Q197" s="169"/>
      <c r="R197" s="169"/>
      <c r="S197" s="42"/>
      <c r="T197" s="60"/>
      <c r="U197" s="69"/>
      <c r="V197" s="69"/>
      <c r="W197" s="69"/>
      <c r="X197" s="69"/>
    </row>
    <row r="198" spans="1:24" ht="18" customHeight="1" x14ac:dyDescent="0.35">
      <c r="D198" s="73"/>
      <c r="E198" s="73"/>
      <c r="F198" s="73"/>
      <c r="G198" s="73"/>
      <c r="H198" s="73"/>
      <c r="I198" s="73"/>
      <c r="J198" s="73"/>
      <c r="K198" s="177" t="s">
        <v>357</v>
      </c>
      <c r="L198" s="177"/>
      <c r="M198" s="45"/>
      <c r="N198" s="177" t="s">
        <v>351</v>
      </c>
      <c r="O198" s="177"/>
      <c r="P198"/>
      <c r="Q198"/>
      <c r="R198"/>
    </row>
    <row r="199" spans="1:24" s="41" customFormat="1" ht="15.75" customHeight="1" x14ac:dyDescent="0.35">
      <c r="B199" s="43"/>
      <c r="C199" s="100"/>
      <c r="D199" s="181" t="s">
        <v>363</v>
      </c>
      <c r="E199" s="181"/>
      <c r="F199" s="181"/>
      <c r="G199" s="181"/>
      <c r="H199" s="181"/>
      <c r="I199" s="181"/>
      <c r="J199" s="181"/>
      <c r="K199" s="182"/>
      <c r="L199" s="182"/>
      <c r="M199" s="84"/>
      <c r="N199" s="178"/>
      <c r="O199" s="179"/>
      <c r="P199"/>
      <c r="Q199"/>
      <c r="R199"/>
      <c r="T199" s="60"/>
      <c r="U199" s="69"/>
      <c r="V199" s="69"/>
      <c r="W199" s="69"/>
      <c r="X199" s="69"/>
    </row>
    <row r="200" spans="1:24" s="45" customFormat="1" ht="19.899999999999999" customHeight="1" x14ac:dyDescent="0.35">
      <c r="B200" s="46"/>
      <c r="J200" s="75"/>
      <c r="K200" s="75"/>
      <c r="L200" s="75"/>
      <c r="M200" s="75"/>
      <c r="N200" s="75"/>
      <c r="O200" s="75"/>
      <c r="P200" s="77"/>
      <c r="T200" s="61"/>
      <c r="U200" s="70"/>
      <c r="V200" s="70"/>
      <c r="W200" s="70"/>
      <c r="X200" s="70"/>
    </row>
    <row r="201" spans="1:24" ht="13.9" customHeight="1" x14ac:dyDescent="0.35">
      <c r="A201" s="32"/>
      <c r="B201" s="32"/>
      <c r="C201" s="165" t="s">
        <v>369</v>
      </c>
      <c r="D201" s="165"/>
      <c r="E201" s="165"/>
      <c r="F201" s="165"/>
      <c r="G201" s="165"/>
      <c r="H201" s="165"/>
      <c r="I201" s="165"/>
      <c r="J201" s="165"/>
      <c r="K201" s="165"/>
      <c r="L201" s="165"/>
      <c r="M201" s="165"/>
      <c r="N201" s="165"/>
      <c r="O201" s="165"/>
      <c r="P201" s="165"/>
      <c r="Q201" s="165"/>
      <c r="R201" s="165"/>
      <c r="S201" s="165"/>
      <c r="T201" s="93"/>
    </row>
    <row r="202" spans="1:24" s="41" customFormat="1" ht="14.5" customHeight="1" x14ac:dyDescent="0.35">
      <c r="B202" s="37" t="s">
        <v>316</v>
      </c>
      <c r="C202" s="164" t="s">
        <v>366</v>
      </c>
      <c r="D202" s="164"/>
      <c r="E202" s="164"/>
      <c r="F202" s="164"/>
      <c r="G202" s="164"/>
      <c r="H202" s="164"/>
      <c r="I202" s="164"/>
      <c r="J202" s="164"/>
      <c r="K202" s="164"/>
      <c r="L202" s="164"/>
      <c r="M202" s="164"/>
      <c r="N202" s="164"/>
      <c r="O202" s="164"/>
      <c r="P202" s="164"/>
      <c r="Q202" s="164"/>
      <c r="R202" s="164"/>
      <c r="S202" s="42"/>
      <c r="T202" s="60"/>
      <c r="U202" s="69"/>
      <c r="V202" s="69"/>
      <c r="W202" s="69"/>
      <c r="X202" s="69"/>
    </row>
    <row r="203" spans="1:24" ht="6.4" customHeight="1" x14ac:dyDescent="0.35"/>
    <row r="204" spans="1:24" s="41" customFormat="1" ht="15" customHeight="1" x14ac:dyDescent="0.35">
      <c r="B204" s="43"/>
      <c r="C204" s="73"/>
      <c r="D204" s="73"/>
      <c r="E204" s="73"/>
      <c r="F204" s="73"/>
      <c r="G204" s="73"/>
      <c r="H204" s="73"/>
      <c r="I204" s="73"/>
      <c r="J204" s="73"/>
      <c r="K204" s="177" t="s">
        <v>357</v>
      </c>
      <c r="L204" s="177"/>
      <c r="M204" s="45"/>
      <c r="N204" s="177" t="s">
        <v>351</v>
      </c>
      <c r="O204" s="177"/>
      <c r="P204" s="45"/>
      <c r="Q204"/>
      <c r="R204"/>
      <c r="T204" s="60"/>
      <c r="U204" s="69"/>
      <c r="V204" s="69"/>
      <c r="W204" s="69"/>
      <c r="X204" s="69"/>
    </row>
    <row r="205" spans="1:24" s="45" customFormat="1" ht="15" customHeight="1" x14ac:dyDescent="0.35">
      <c r="B205" s="46"/>
      <c r="D205" s="217" t="s">
        <v>460</v>
      </c>
      <c r="E205" s="217"/>
      <c r="F205" s="217"/>
      <c r="G205" s="217"/>
      <c r="H205" s="217"/>
      <c r="I205" s="217"/>
      <c r="J205" s="217"/>
      <c r="K205" s="182"/>
      <c r="L205" s="182"/>
      <c r="M205" s="84"/>
      <c r="N205" s="182"/>
      <c r="O205" s="182"/>
      <c r="P205" s="84"/>
      <c r="Q205"/>
      <c r="R205"/>
      <c r="T205" s="61"/>
      <c r="U205" s="70"/>
      <c r="V205" s="70"/>
      <c r="W205" s="70"/>
      <c r="X205" s="70"/>
    </row>
    <row r="206" spans="1:24" x14ac:dyDescent="0.35">
      <c r="K206" s="85"/>
      <c r="L206" s="85"/>
      <c r="M206" s="85"/>
      <c r="N206" s="85"/>
      <c r="O206" s="85"/>
      <c r="P206" s="85"/>
      <c r="Q206"/>
      <c r="R206"/>
    </row>
    <row r="207" spans="1:24" s="41" customFormat="1" ht="13.9" customHeight="1" x14ac:dyDescent="0.35">
      <c r="B207" s="37"/>
      <c r="C207" s="49"/>
      <c r="D207" s="218" t="s">
        <v>367</v>
      </c>
      <c r="E207" s="154"/>
      <c r="F207" s="154"/>
      <c r="G207" s="154"/>
      <c r="H207" s="154"/>
      <c r="I207" s="154"/>
      <c r="J207" s="154"/>
      <c r="K207" s="182"/>
      <c r="L207" s="182"/>
      <c r="M207" s="84"/>
      <c r="N207" s="182"/>
      <c r="O207" s="182"/>
      <c r="P207" s="84"/>
      <c r="Q207"/>
      <c r="R207"/>
      <c r="S207" s="42"/>
      <c r="T207" s="60"/>
      <c r="U207" s="69"/>
      <c r="V207" s="69"/>
      <c r="W207" s="69"/>
      <c r="X207" s="69"/>
    </row>
    <row r="208" spans="1:24" ht="6.4" customHeight="1" x14ac:dyDescent="0.35">
      <c r="Q208"/>
      <c r="R208"/>
    </row>
    <row r="209" spans="1:24" s="41" customFormat="1" ht="14.5" customHeight="1" x14ac:dyDescent="0.35">
      <c r="B209" s="74"/>
      <c r="C209" s="74"/>
      <c r="D209" s="74"/>
      <c r="E209" s="74"/>
      <c r="F209" s="74"/>
      <c r="G209" s="74"/>
      <c r="H209" s="74"/>
      <c r="I209" s="74"/>
      <c r="J209" s="74"/>
      <c r="K209" s="74"/>
      <c r="L209" s="74"/>
      <c r="M209" s="74"/>
      <c r="N209" s="74"/>
      <c r="O209" s="74"/>
      <c r="P209" s="74"/>
      <c r="Q209"/>
      <c r="R209"/>
      <c r="S209" s="74"/>
      <c r="T209" s="60"/>
      <c r="U209" s="69"/>
      <c r="V209" s="69"/>
      <c r="W209" s="69"/>
      <c r="X209" s="69"/>
    </row>
    <row r="210" spans="1:24" s="45" customFormat="1" ht="19.899999999999999" customHeight="1" x14ac:dyDescent="0.35">
      <c r="B210" s="37" t="s">
        <v>316</v>
      </c>
      <c r="C210" s="164" t="s">
        <v>370</v>
      </c>
      <c r="D210" s="164"/>
      <c r="E210" s="164"/>
      <c r="F210" s="164"/>
      <c r="G210" s="164"/>
      <c r="H210" s="164"/>
      <c r="I210" s="164"/>
      <c r="J210" s="164"/>
      <c r="K210" s="164"/>
      <c r="L210" s="164"/>
      <c r="M210" s="164"/>
      <c r="N210" s="164"/>
      <c r="O210" s="164"/>
      <c r="P210" s="164"/>
      <c r="Q210" s="164"/>
      <c r="R210" s="164"/>
      <c r="S210" s="42"/>
      <c r="T210" s="61"/>
      <c r="U210" s="70"/>
      <c r="V210" s="70"/>
      <c r="W210" s="70"/>
      <c r="X210" s="70"/>
    </row>
    <row r="211" spans="1:24" s="45" customFormat="1" ht="16.5" customHeight="1" x14ac:dyDescent="0.35">
      <c r="B211" s="16"/>
      <c r="C211" s="16"/>
      <c r="D211" s="16"/>
      <c r="E211" s="16"/>
      <c r="F211" s="16"/>
      <c r="G211" s="16"/>
      <c r="H211" s="16"/>
      <c r="I211" s="16"/>
      <c r="J211" s="16"/>
      <c r="K211" s="16"/>
      <c r="L211" s="16"/>
      <c r="M211" s="16"/>
      <c r="N211" s="16"/>
      <c r="O211" s="16"/>
      <c r="P211" s="16"/>
      <c r="Q211" s="16"/>
      <c r="R211" s="16"/>
      <c r="S211" s="16"/>
      <c r="T211" s="61"/>
      <c r="U211" s="70"/>
      <c r="V211" s="70"/>
      <c r="W211" s="70"/>
      <c r="X211" s="70"/>
    </row>
    <row r="212" spans="1:24" ht="16.149999999999999" customHeight="1" x14ac:dyDescent="0.35">
      <c r="B212" s="43"/>
      <c r="C212" s="73"/>
      <c r="D212" s="73"/>
      <c r="E212" s="73"/>
      <c r="F212" s="73"/>
      <c r="G212" s="73"/>
      <c r="H212" s="73"/>
      <c r="I212" s="73"/>
      <c r="J212" s="73"/>
      <c r="K212" s="177" t="s">
        <v>357</v>
      </c>
      <c r="L212" s="177"/>
      <c r="M212" s="45"/>
      <c r="N212" s="177" t="s">
        <v>351</v>
      </c>
      <c r="O212" s="177"/>
      <c r="P212" s="45"/>
      <c r="Q212"/>
      <c r="R212"/>
      <c r="S212" s="41"/>
    </row>
    <row r="213" spans="1:24" s="33" customFormat="1" ht="15.75" customHeight="1" x14ac:dyDescent="0.35">
      <c r="A213" s="20"/>
      <c r="B213" s="46"/>
      <c r="C213" s="45"/>
      <c r="D213" s="217" t="s">
        <v>460</v>
      </c>
      <c r="E213" s="217"/>
      <c r="F213" s="217"/>
      <c r="G213" s="217"/>
      <c r="H213" s="217"/>
      <c r="I213" s="217"/>
      <c r="J213" s="217"/>
      <c r="K213" s="182"/>
      <c r="L213" s="182"/>
      <c r="M213" s="84"/>
      <c r="N213" s="182"/>
      <c r="O213" s="182"/>
      <c r="P213" s="84"/>
      <c r="Q213"/>
      <c r="R213"/>
      <c r="S213" s="45"/>
      <c r="T213" s="35"/>
      <c r="U213" s="67"/>
      <c r="V213" s="67"/>
      <c r="W213" s="67"/>
      <c r="X213" s="67"/>
    </row>
    <row r="214" spans="1:24" ht="6" customHeight="1" x14ac:dyDescent="0.35">
      <c r="K214" s="85"/>
      <c r="L214" s="85"/>
      <c r="M214" s="85"/>
      <c r="N214" s="85"/>
      <c r="O214" s="85"/>
      <c r="P214" s="85"/>
      <c r="Q214"/>
      <c r="R214"/>
    </row>
    <row r="215" spans="1:24" x14ac:dyDescent="0.35">
      <c r="B215" s="37"/>
      <c r="C215" s="49"/>
      <c r="D215" s="218" t="s">
        <v>367</v>
      </c>
      <c r="E215" s="154"/>
      <c r="F215" s="154"/>
      <c r="G215" s="154"/>
      <c r="H215" s="154"/>
      <c r="I215" s="154"/>
      <c r="J215" s="154"/>
      <c r="K215" s="182"/>
      <c r="L215" s="182"/>
      <c r="M215" s="84"/>
      <c r="N215" s="182"/>
      <c r="O215" s="182"/>
      <c r="P215" s="84"/>
      <c r="Q215"/>
      <c r="R215"/>
      <c r="S215" s="42"/>
    </row>
    <row r="216" spans="1:24" x14ac:dyDescent="0.35"/>
    <row r="217" spans="1:24" ht="14.5" customHeight="1" x14ac:dyDescent="0.35">
      <c r="A217" s="32"/>
      <c r="B217" s="92"/>
      <c r="C217" s="165" t="s">
        <v>371</v>
      </c>
      <c r="D217" s="165"/>
      <c r="E217" s="165"/>
      <c r="F217" s="165"/>
      <c r="G217" s="165"/>
      <c r="H217" s="165"/>
      <c r="I217" s="165"/>
      <c r="J217" s="165"/>
      <c r="K217" s="165"/>
      <c r="L217" s="165"/>
      <c r="M217" s="165"/>
      <c r="N217" s="165"/>
      <c r="O217" s="165"/>
      <c r="P217" s="165"/>
      <c r="Q217" s="165"/>
      <c r="R217" s="165"/>
      <c r="S217" s="165"/>
    </row>
    <row r="218" spans="1:24" x14ac:dyDescent="0.35">
      <c r="B218" s="37" t="s">
        <v>316</v>
      </c>
      <c r="C218" s="164" t="s">
        <v>504</v>
      </c>
      <c r="D218" s="164"/>
      <c r="E218" s="164"/>
      <c r="F218" s="164"/>
      <c r="G218" s="164"/>
      <c r="H218" s="164"/>
      <c r="I218" s="164"/>
      <c r="J218" s="164"/>
      <c r="K218" s="164"/>
      <c r="L218" s="164"/>
      <c r="M218" s="164"/>
      <c r="N218" s="164"/>
      <c r="O218" s="164"/>
      <c r="P218" s="164"/>
      <c r="Q218" s="164"/>
      <c r="R218" s="164"/>
    </row>
    <row r="219" spans="1:24" x14ac:dyDescent="0.35"/>
    <row r="220" spans="1:24" ht="15" customHeight="1" x14ac:dyDescent="0.35">
      <c r="B220" s="43"/>
      <c r="C220" s="73"/>
      <c r="D220" s="73"/>
      <c r="E220" s="73"/>
      <c r="F220" s="73"/>
      <c r="G220" s="73"/>
      <c r="H220" s="73"/>
      <c r="I220" s="73"/>
      <c r="J220" s="73"/>
      <c r="K220" s="177" t="s">
        <v>357</v>
      </c>
      <c r="L220" s="177"/>
      <c r="M220" s="45"/>
      <c r="N220" s="177" t="s">
        <v>351</v>
      </c>
      <c r="O220" s="177"/>
      <c r="P220" s="45"/>
      <c r="Q220"/>
      <c r="R220"/>
    </row>
    <row r="221" spans="1:24" x14ac:dyDescent="0.35">
      <c r="B221" s="46"/>
      <c r="C221" s="45"/>
      <c r="D221" s="154" t="s">
        <v>372</v>
      </c>
      <c r="E221" s="154"/>
      <c r="F221" s="154"/>
      <c r="G221" s="154"/>
      <c r="H221" s="154"/>
      <c r="I221" s="154"/>
      <c r="J221" s="154"/>
      <c r="K221" s="182"/>
      <c r="L221" s="182"/>
      <c r="M221" s="75"/>
      <c r="N221" s="182"/>
      <c r="O221" s="182"/>
      <c r="P221" s="75"/>
      <c r="Q221"/>
      <c r="R221"/>
    </row>
    <row r="222" spans="1:24" x14ac:dyDescent="0.35">
      <c r="Q222"/>
      <c r="R222"/>
    </row>
    <row r="223" spans="1:24" x14ac:dyDescent="0.35">
      <c r="B223" s="37"/>
      <c r="C223" s="49"/>
      <c r="D223" s="218" t="s">
        <v>336</v>
      </c>
      <c r="E223" s="154"/>
      <c r="F223" s="154"/>
      <c r="G223" s="154"/>
      <c r="H223" s="154"/>
      <c r="I223" s="154"/>
      <c r="J223" s="154"/>
      <c r="K223" s="182"/>
      <c r="L223" s="182"/>
      <c r="M223" s="75"/>
      <c r="N223" s="182"/>
      <c r="O223" s="182"/>
      <c r="P223" s="75"/>
      <c r="Q223"/>
      <c r="R223"/>
    </row>
    <row r="224" spans="1:24" x14ac:dyDescent="0.35"/>
    <row r="225" spans="1:40" ht="7.15" customHeight="1" x14ac:dyDescent="0.35"/>
    <row r="226" spans="1:40" s="33" customFormat="1" x14ac:dyDescent="0.35">
      <c r="A226" s="20"/>
      <c r="B226" s="32"/>
      <c r="C226" s="165" t="s">
        <v>340</v>
      </c>
      <c r="D226" s="166"/>
      <c r="E226" s="166"/>
      <c r="F226" s="166"/>
      <c r="G226" s="166"/>
      <c r="H226" s="166"/>
      <c r="I226" s="166"/>
      <c r="J226" s="166"/>
      <c r="K226" s="166"/>
      <c r="L226" s="166"/>
      <c r="M226" s="166"/>
      <c r="N226" s="166"/>
      <c r="O226" s="166"/>
      <c r="P226" s="166"/>
      <c r="Q226" s="166"/>
      <c r="R226" s="166"/>
      <c r="S226" s="166"/>
      <c r="T226" s="35"/>
      <c r="U226" s="67"/>
      <c r="V226" s="67"/>
      <c r="W226" s="67"/>
      <c r="X226" s="67"/>
    </row>
    <row r="227" spans="1:40" ht="7.5" customHeight="1" x14ac:dyDescent="0.35"/>
    <row r="228" spans="1:40" s="41" customFormat="1" ht="13.9" customHeight="1" x14ac:dyDescent="0.35">
      <c r="B228" s="37" t="s">
        <v>316</v>
      </c>
      <c r="C228" s="169" t="s">
        <v>545</v>
      </c>
      <c r="D228" s="169"/>
      <c r="E228" s="169"/>
      <c r="F228" s="169"/>
      <c r="G228" s="169"/>
      <c r="H228" s="169"/>
      <c r="I228" s="169"/>
      <c r="J228" s="169"/>
      <c r="K228" s="169"/>
      <c r="L228" s="169"/>
      <c r="M228" s="169"/>
      <c r="N228" s="169"/>
      <c r="O228" s="169"/>
      <c r="P228" s="169"/>
      <c r="Q228" s="169"/>
      <c r="R228" s="169"/>
      <c r="S228" s="42"/>
      <c r="T228" s="60"/>
      <c r="U228" s="69"/>
      <c r="V228" s="69"/>
      <c r="W228" s="69"/>
      <c r="X228" s="69"/>
    </row>
    <row r="229" spans="1:40" ht="6" customHeight="1" x14ac:dyDescent="0.35"/>
    <row r="230" spans="1:40" x14ac:dyDescent="0.35">
      <c r="C230" s="16" t="s">
        <v>341</v>
      </c>
      <c r="F230" s="16" t="s">
        <v>342</v>
      </c>
    </row>
    <row r="231" spans="1:40" x14ac:dyDescent="0.35"/>
    <row r="232" spans="1:40" s="41" customFormat="1" ht="13.9" customHeight="1" x14ac:dyDescent="0.35">
      <c r="B232" s="37" t="s">
        <v>316</v>
      </c>
      <c r="C232" s="169" t="s">
        <v>544</v>
      </c>
      <c r="D232" s="169"/>
      <c r="E232" s="169"/>
      <c r="F232" s="169"/>
      <c r="G232" s="169"/>
      <c r="H232" s="169"/>
      <c r="I232" s="169"/>
      <c r="J232" s="54" t="str">
        <f>"in"&amp;" "&amp;"("&amp;FacilityData_unit&amp;")"&amp;":"</f>
        <v>in ():</v>
      </c>
      <c r="K232" s="49"/>
      <c r="L232" s="49"/>
      <c r="M232" s="49"/>
      <c r="N232" s="49"/>
      <c r="O232" s="49"/>
      <c r="P232" s="49"/>
      <c r="Q232" s="49"/>
      <c r="R232" s="49"/>
      <c r="S232" s="42"/>
      <c r="T232" s="60"/>
      <c r="U232" s="69"/>
      <c r="V232" s="69"/>
      <c r="W232" s="69"/>
      <c r="X232" s="69"/>
    </row>
    <row r="233" spans="1:40" ht="6.4" customHeight="1" x14ac:dyDescent="0.35"/>
    <row r="234" spans="1:40" s="41" customFormat="1" ht="15" customHeight="1" x14ac:dyDescent="0.35">
      <c r="B234" s="43"/>
      <c r="C234" s="100"/>
      <c r="D234" s="73"/>
      <c r="E234" s="73"/>
      <c r="F234" s="73"/>
      <c r="G234"/>
      <c r="H234"/>
      <c r="I234"/>
      <c r="J234"/>
      <c r="K234" s="177" t="s">
        <v>357</v>
      </c>
      <c r="L234" s="177"/>
      <c r="M234" s="45"/>
      <c r="N234" s="177" t="s">
        <v>351</v>
      </c>
      <c r="O234" s="177"/>
      <c r="T234" s="60"/>
      <c r="U234" s="69"/>
      <c r="V234" s="69"/>
      <c r="W234" s="69"/>
      <c r="X234" s="69"/>
      <c r="Z234" s="16"/>
      <c r="AA234" s="16"/>
      <c r="AB234" s="16"/>
      <c r="AC234" s="16"/>
      <c r="AD234" s="16"/>
      <c r="AE234" s="16"/>
      <c r="AF234" s="16"/>
      <c r="AG234" s="16"/>
      <c r="AH234" s="16"/>
      <c r="AI234" s="16"/>
      <c r="AJ234" s="16"/>
      <c r="AK234" s="16"/>
      <c r="AL234" s="16"/>
      <c r="AM234" s="16"/>
      <c r="AN234" s="16"/>
    </row>
    <row r="235" spans="1:40" s="45" customFormat="1" ht="15.65" customHeight="1" x14ac:dyDescent="0.35">
      <c r="B235" s="46"/>
      <c r="G235"/>
      <c r="H235" s="181" t="s">
        <v>339</v>
      </c>
      <c r="I235" s="181"/>
      <c r="J235" s="224"/>
      <c r="K235" s="182"/>
      <c r="L235" s="182"/>
      <c r="M235" s="75"/>
      <c r="N235" s="182"/>
      <c r="O235" s="182"/>
      <c r="T235" s="61"/>
      <c r="U235" s="70"/>
      <c r="V235" s="70"/>
      <c r="W235" s="70"/>
      <c r="X235" s="70"/>
      <c r="Z235" s="73"/>
      <c r="AA235" s="73"/>
      <c r="AB235" s="73"/>
      <c r="AC235" s="73"/>
    </row>
    <row r="236" spans="1:40" x14ac:dyDescent="0.35">
      <c r="AA236" s="45"/>
      <c r="AB236" s="45"/>
      <c r="AC236" s="45"/>
    </row>
    <row r="237" spans="1:40" ht="7.15" customHeight="1" x14ac:dyDescent="0.35"/>
    <row r="238" spans="1:40" s="33" customFormat="1" x14ac:dyDescent="0.35">
      <c r="A238" s="20"/>
      <c r="B238" s="32"/>
      <c r="C238" s="165" t="s">
        <v>373</v>
      </c>
      <c r="D238" s="166"/>
      <c r="E238" s="166"/>
      <c r="F238" s="166"/>
      <c r="G238" s="166"/>
      <c r="H238" s="166"/>
      <c r="I238" s="166"/>
      <c r="J238" s="166"/>
      <c r="K238" s="166"/>
      <c r="L238" s="166"/>
      <c r="M238" s="166"/>
      <c r="N238" s="166"/>
      <c r="O238" s="166"/>
      <c r="P238" s="166"/>
      <c r="Q238" s="166"/>
      <c r="R238" s="166"/>
      <c r="S238" s="166"/>
      <c r="T238" s="35"/>
      <c r="U238" s="67"/>
      <c r="V238" s="67"/>
      <c r="W238" s="67"/>
      <c r="X238" s="67"/>
    </row>
    <row r="239" spans="1:40" s="33" customFormat="1" ht="8.25" customHeight="1" x14ac:dyDescent="0.35">
      <c r="A239" s="20"/>
      <c r="B239"/>
      <c r="C239"/>
      <c r="D239"/>
      <c r="E239"/>
      <c r="F239"/>
      <c r="G239"/>
      <c r="H239"/>
      <c r="I239"/>
      <c r="J239"/>
      <c r="K239"/>
      <c r="L239"/>
      <c r="M239"/>
      <c r="N239"/>
      <c r="O239"/>
      <c r="P239"/>
      <c r="Q239"/>
      <c r="R239"/>
      <c r="S239"/>
      <c r="T239" s="35"/>
      <c r="U239" s="67"/>
      <c r="V239" s="67"/>
      <c r="W239" s="67"/>
      <c r="X239" s="67"/>
    </row>
    <row r="240" spans="1:40" ht="15" customHeight="1" x14ac:dyDescent="0.35">
      <c r="B240" s="37" t="s">
        <v>316</v>
      </c>
      <c r="C240" s="169" t="s">
        <v>506</v>
      </c>
      <c r="D240" s="169"/>
      <c r="E240" s="169"/>
      <c r="F240" s="169"/>
      <c r="G240" s="169"/>
      <c r="H240" s="169"/>
      <c r="I240" s="169"/>
      <c r="J240" s="169"/>
      <c r="K240" s="169"/>
      <c r="L240" s="169"/>
      <c r="M240" s="169"/>
      <c r="N240" s="169"/>
      <c r="O240" s="169"/>
      <c r="P240" s="169"/>
      <c r="Q240" s="169"/>
      <c r="R240" s="169"/>
    </row>
    <row r="241" spans="1:24" x14ac:dyDescent="0.35"/>
    <row r="242" spans="1:24" ht="15" customHeight="1" x14ac:dyDescent="0.35">
      <c r="E242" s="73"/>
      <c r="F242" s="73"/>
      <c r="G242" s="73"/>
      <c r="H242" s="170" t="s">
        <v>505</v>
      </c>
      <c r="I242" s="170"/>
      <c r="N242" s="170" t="s">
        <v>505</v>
      </c>
      <c r="O242" s="170"/>
    </row>
    <row r="243" spans="1:24" s="20" customFormat="1" ht="15.75" customHeight="1" x14ac:dyDescent="0.35">
      <c r="A243" s="79"/>
      <c r="B243" s="80"/>
      <c r="C243" s="31"/>
      <c r="D243" s="31"/>
      <c r="E243" s="222" t="s">
        <v>331</v>
      </c>
      <c r="F243" s="222"/>
      <c r="G243" s="223"/>
      <c r="H243" s="182"/>
      <c r="I243" s="182"/>
      <c r="J243" s="31"/>
      <c r="K243" s="215" t="s">
        <v>349</v>
      </c>
      <c r="L243" s="215"/>
      <c r="M243" s="216"/>
      <c r="N243" s="182"/>
      <c r="O243" s="182"/>
      <c r="P243" s="31"/>
      <c r="Q243" s="31"/>
      <c r="R243" s="31"/>
      <c r="S243" s="31"/>
      <c r="T243" s="58"/>
      <c r="U243" s="66"/>
      <c r="V243" s="66"/>
      <c r="W243" s="66"/>
      <c r="X243" s="66"/>
    </row>
    <row r="244" spans="1:24" ht="9" customHeight="1" x14ac:dyDescent="0.35"/>
    <row r="245" spans="1:24" ht="15.75" customHeight="1" x14ac:dyDescent="0.35">
      <c r="E245" s="222" t="s">
        <v>332</v>
      </c>
      <c r="F245" s="222"/>
      <c r="G245" s="223"/>
      <c r="H245" s="182"/>
      <c r="I245" s="182"/>
      <c r="K245" s="215" t="s">
        <v>376</v>
      </c>
      <c r="L245" s="215"/>
      <c r="M245" s="216"/>
      <c r="N245" s="182"/>
      <c r="O245" s="182"/>
    </row>
    <row r="246" spans="1:24" ht="9.65" customHeight="1" x14ac:dyDescent="0.35"/>
    <row r="247" spans="1:24" ht="15.75" customHeight="1" x14ac:dyDescent="0.35">
      <c r="E247" s="222" t="s">
        <v>374</v>
      </c>
      <c r="F247" s="222"/>
      <c r="G247" s="223"/>
      <c r="H247" s="182"/>
      <c r="I247" s="182"/>
      <c r="K247" s="215" t="s">
        <v>377</v>
      </c>
      <c r="L247" s="215"/>
      <c r="M247" s="216"/>
      <c r="N247" s="182"/>
      <c r="O247" s="182"/>
    </row>
    <row r="248" spans="1:24" x14ac:dyDescent="0.35"/>
    <row r="249" spans="1:24" ht="15.75" customHeight="1" x14ac:dyDescent="0.35">
      <c r="E249" s="222" t="s">
        <v>333</v>
      </c>
      <c r="F249" s="222"/>
      <c r="G249" s="223"/>
      <c r="H249" s="182"/>
      <c r="I249" s="182"/>
      <c r="K249" s="215" t="s">
        <v>378</v>
      </c>
      <c r="L249" s="215"/>
      <c r="M249" s="216"/>
      <c r="N249" s="182"/>
      <c r="O249" s="182"/>
    </row>
    <row r="250" spans="1:24" x14ac:dyDescent="0.35"/>
    <row r="251" spans="1:24" ht="15.75" customHeight="1" x14ac:dyDescent="0.35">
      <c r="E251" s="222" t="s">
        <v>375</v>
      </c>
      <c r="F251" s="222"/>
      <c r="G251" s="223"/>
      <c r="H251" s="182"/>
      <c r="I251" s="182"/>
      <c r="K251" s="215" t="s">
        <v>379</v>
      </c>
      <c r="L251" s="215"/>
      <c r="M251" s="216"/>
      <c r="N251" s="182"/>
      <c r="O251" s="182"/>
    </row>
    <row r="252" spans="1:24" x14ac:dyDescent="0.35"/>
    <row r="253" spans="1:24" x14ac:dyDescent="0.35">
      <c r="C253" s="86"/>
      <c r="D253" s="86"/>
      <c r="E253" s="86"/>
      <c r="F253" s="86"/>
      <c r="G253" s="86"/>
      <c r="H253" s="86"/>
      <c r="I253" s="86"/>
      <c r="J253" s="86"/>
      <c r="K253" s="86"/>
      <c r="L253" s="86"/>
      <c r="M253" s="86"/>
      <c r="N253" s="86"/>
      <c r="O253" s="86"/>
      <c r="P253" s="86"/>
      <c r="Q253" s="86"/>
      <c r="R253" s="86"/>
      <c r="S253" s="86"/>
    </row>
    <row r="254" spans="1:24" x14ac:dyDescent="0.35">
      <c r="B254" s="32"/>
      <c r="C254" s="165" t="s">
        <v>467</v>
      </c>
      <c r="D254" s="166"/>
      <c r="E254" s="166"/>
      <c r="F254" s="166"/>
      <c r="G254" s="166"/>
      <c r="H254" s="166"/>
      <c r="I254" s="166"/>
      <c r="J254" s="166"/>
      <c r="K254" s="166"/>
      <c r="L254" s="166"/>
      <c r="M254" s="166"/>
      <c r="N254" s="166"/>
      <c r="O254" s="166"/>
      <c r="P254" s="166"/>
      <c r="Q254" s="166"/>
      <c r="R254" s="166"/>
      <c r="S254" s="166"/>
    </row>
    <row r="255" spans="1:24" ht="6.75" customHeight="1" x14ac:dyDescent="0.35"/>
    <row r="256" spans="1:24" x14ac:dyDescent="0.35">
      <c r="B256" s="37" t="s">
        <v>316</v>
      </c>
      <c r="C256" s="169" t="s">
        <v>550</v>
      </c>
      <c r="D256" s="169"/>
      <c r="E256" s="169"/>
      <c r="F256" s="169"/>
      <c r="G256" s="169"/>
      <c r="H256" s="169"/>
      <c r="I256" s="169"/>
      <c r="J256" s="169"/>
      <c r="K256" s="169"/>
      <c r="L256" s="169"/>
      <c r="M256" s="169"/>
      <c r="N256" s="169"/>
      <c r="O256" s="169"/>
      <c r="P256" s="169"/>
      <c r="Q256" s="169"/>
      <c r="R256" s="169"/>
    </row>
    <row r="257" spans="8:15" x14ac:dyDescent="0.35"/>
    <row r="258" spans="8:15" ht="18" customHeight="1" x14ac:dyDescent="0.35">
      <c r="J258" s="87"/>
      <c r="K258" s="116" t="s">
        <v>382</v>
      </c>
      <c r="N258" s="118" t="s">
        <v>381</v>
      </c>
      <c r="O258" s="88"/>
    </row>
    <row r="259" spans="8:15" x14ac:dyDescent="0.35">
      <c r="H259" s="219" t="s">
        <v>331</v>
      </c>
      <c r="I259" s="219"/>
      <c r="J259" s="220"/>
      <c r="K259" s="112"/>
      <c r="N259" s="113"/>
    </row>
    <row r="260" spans="8:15" x14ac:dyDescent="0.35">
      <c r="H260" s="86"/>
      <c r="I260" s="86"/>
      <c r="J260" s="86"/>
      <c r="N260" s="83"/>
    </row>
    <row r="261" spans="8:15" x14ac:dyDescent="0.35">
      <c r="H261" s="219" t="s">
        <v>332</v>
      </c>
      <c r="I261" s="219"/>
      <c r="J261" s="220"/>
      <c r="K261" s="112"/>
      <c r="N261" s="113"/>
    </row>
    <row r="262" spans="8:15" x14ac:dyDescent="0.35">
      <c r="H262" s="86"/>
      <c r="I262" s="86"/>
      <c r="J262" s="86"/>
      <c r="N262" s="83"/>
    </row>
    <row r="263" spans="8:15" x14ac:dyDescent="0.35">
      <c r="H263" s="219" t="s">
        <v>374</v>
      </c>
      <c r="I263" s="219"/>
      <c r="J263" s="220"/>
      <c r="K263" s="112"/>
      <c r="N263" s="113"/>
    </row>
    <row r="264" spans="8:15" x14ac:dyDescent="0.35">
      <c r="H264" s="86"/>
      <c r="I264" s="86"/>
      <c r="J264" s="86"/>
      <c r="N264" s="83"/>
    </row>
    <row r="265" spans="8:15" x14ac:dyDescent="0.35">
      <c r="H265" s="219" t="s">
        <v>333</v>
      </c>
      <c r="I265" s="219"/>
      <c r="J265" s="220"/>
      <c r="K265" s="112"/>
      <c r="N265" s="113"/>
    </row>
    <row r="266" spans="8:15" x14ac:dyDescent="0.35">
      <c r="H266" s="86"/>
      <c r="I266" s="86"/>
      <c r="J266" s="86"/>
      <c r="N266" s="83"/>
    </row>
    <row r="267" spans="8:15" x14ac:dyDescent="0.35">
      <c r="H267" s="219" t="s">
        <v>375</v>
      </c>
      <c r="I267" s="219"/>
      <c r="J267" s="220"/>
      <c r="K267" s="112"/>
      <c r="N267" s="113"/>
    </row>
    <row r="268" spans="8:15" x14ac:dyDescent="0.35">
      <c r="H268" s="86"/>
      <c r="I268" s="86"/>
      <c r="J268" s="86"/>
      <c r="N268" s="83"/>
    </row>
    <row r="269" spans="8:15" x14ac:dyDescent="0.35">
      <c r="H269" s="219" t="s">
        <v>349</v>
      </c>
      <c r="I269" s="219"/>
      <c r="J269" s="220"/>
      <c r="K269" s="112"/>
      <c r="N269" s="113"/>
    </row>
    <row r="270" spans="8:15" x14ac:dyDescent="0.35">
      <c r="H270" s="86"/>
      <c r="I270" s="86"/>
      <c r="J270" s="86"/>
      <c r="N270" s="83"/>
    </row>
    <row r="271" spans="8:15" x14ac:dyDescent="0.35">
      <c r="H271" s="219" t="s">
        <v>376</v>
      </c>
      <c r="I271" s="219"/>
      <c r="J271" s="220"/>
      <c r="K271" s="112"/>
      <c r="N271" s="113"/>
    </row>
    <row r="272" spans="8:15" x14ac:dyDescent="0.35">
      <c r="H272" s="86"/>
      <c r="I272" s="86"/>
      <c r="J272" s="86"/>
      <c r="N272" s="83"/>
    </row>
    <row r="273" spans="2:18" x14ac:dyDescent="0.35">
      <c r="H273" s="219" t="s">
        <v>377</v>
      </c>
      <c r="I273" s="219"/>
      <c r="J273" s="220"/>
      <c r="K273" s="112"/>
      <c r="N273" s="113"/>
    </row>
    <row r="274" spans="2:18" x14ac:dyDescent="0.35">
      <c r="H274" s="86"/>
      <c r="I274" s="86"/>
      <c r="J274" s="86"/>
      <c r="N274" s="83"/>
    </row>
    <row r="275" spans="2:18" x14ac:dyDescent="0.35">
      <c r="H275" s="219" t="s">
        <v>378</v>
      </c>
      <c r="I275" s="219"/>
      <c r="J275" s="220"/>
      <c r="K275" s="112"/>
      <c r="N275" s="113"/>
    </row>
    <row r="276" spans="2:18" x14ac:dyDescent="0.35">
      <c r="F276" s="86"/>
      <c r="G276" s="86"/>
      <c r="H276" s="86"/>
      <c r="K276" s="83"/>
    </row>
    <row r="277" spans="2:18" x14ac:dyDescent="0.35"/>
    <row r="278" spans="2:18" x14ac:dyDescent="0.35">
      <c r="B278" s="37" t="s">
        <v>316</v>
      </c>
      <c r="C278" s="221" t="s">
        <v>507</v>
      </c>
      <c r="D278" s="221"/>
      <c r="E278" s="221"/>
      <c r="F278" s="221"/>
      <c r="G278" s="221"/>
      <c r="H278" s="221"/>
      <c r="I278" s="221"/>
      <c r="J278" s="221"/>
      <c r="K278" s="221"/>
      <c r="L278" s="221"/>
      <c r="M278" s="221"/>
      <c r="N278" s="221"/>
      <c r="O278" s="221"/>
      <c r="P278" s="221"/>
      <c r="Q278" s="221"/>
      <c r="R278" s="221"/>
    </row>
    <row r="279" spans="2:18" x14ac:dyDescent="0.35">
      <c r="C279" s="221"/>
      <c r="D279" s="221"/>
      <c r="E279" s="221"/>
      <c r="F279" s="221"/>
      <c r="G279" s="221"/>
      <c r="H279" s="221"/>
      <c r="I279" s="221"/>
      <c r="J279" s="221"/>
      <c r="K279" s="221"/>
      <c r="L279" s="221"/>
      <c r="M279" s="221"/>
      <c r="N279" s="221"/>
      <c r="O279" s="221"/>
      <c r="P279" s="221"/>
      <c r="Q279" s="221"/>
      <c r="R279" s="221"/>
    </row>
    <row r="280" spans="2:18" x14ac:dyDescent="0.35"/>
    <row r="281" spans="2:18" ht="18" customHeight="1" x14ac:dyDescent="0.35">
      <c r="C281" s="162"/>
      <c r="D281" s="163"/>
    </row>
    <row r="282" spans="2:18" x14ac:dyDescent="0.35"/>
    <row r="283" spans="2:18" x14ac:dyDescent="0.35">
      <c r="B283" s="37" t="s">
        <v>316</v>
      </c>
      <c r="C283" s="169" t="s">
        <v>549</v>
      </c>
      <c r="D283" s="169"/>
      <c r="E283" s="169"/>
      <c r="F283" s="169"/>
      <c r="G283" s="169"/>
      <c r="H283" s="169"/>
      <c r="I283" s="169"/>
      <c r="J283" s="169"/>
      <c r="K283" s="169"/>
      <c r="L283" s="169"/>
      <c r="M283" s="169"/>
      <c r="N283" s="169"/>
      <c r="O283" s="169"/>
      <c r="P283" s="169"/>
      <c r="Q283" s="169"/>
      <c r="R283" s="169"/>
    </row>
    <row r="284" spans="2:18" x14ac:dyDescent="0.35"/>
    <row r="285" spans="2:18" ht="18.75" customHeight="1" x14ac:dyDescent="0.35">
      <c r="J285" s="88"/>
      <c r="K285" s="96" t="s">
        <v>493</v>
      </c>
    </row>
    <row r="286" spans="2:18" x14ac:dyDescent="0.35">
      <c r="H286" s="95"/>
      <c r="I286" s="95"/>
      <c r="J286" s="114" t="s">
        <v>331</v>
      </c>
      <c r="K286" s="113"/>
    </row>
    <row r="287" spans="2:18" x14ac:dyDescent="0.35">
      <c r="H287" s="86"/>
      <c r="I287" s="86"/>
      <c r="J287" s="115"/>
    </row>
    <row r="288" spans="2:18" x14ac:dyDescent="0.35">
      <c r="H288" s="95"/>
      <c r="I288" s="95"/>
      <c r="J288" s="114" t="s">
        <v>332</v>
      </c>
      <c r="K288" s="113"/>
    </row>
    <row r="289" spans="2:19" x14ac:dyDescent="0.35">
      <c r="H289" s="86"/>
      <c r="I289" s="86"/>
      <c r="J289" s="115"/>
    </row>
    <row r="290" spans="2:19" x14ac:dyDescent="0.35">
      <c r="H290" s="95"/>
      <c r="I290" s="95"/>
      <c r="J290" s="114" t="s">
        <v>374</v>
      </c>
      <c r="K290" s="113"/>
    </row>
    <row r="291" spans="2:19" x14ac:dyDescent="0.35">
      <c r="H291" s="86"/>
      <c r="I291" s="86"/>
      <c r="J291" s="115"/>
    </row>
    <row r="292" spans="2:19" x14ac:dyDescent="0.35">
      <c r="H292" s="95"/>
      <c r="I292" s="95"/>
      <c r="J292" s="114" t="s">
        <v>333</v>
      </c>
      <c r="K292" s="113"/>
    </row>
    <row r="293" spans="2:19" x14ac:dyDescent="0.35">
      <c r="H293" s="86"/>
      <c r="I293" s="86"/>
      <c r="J293" s="115"/>
    </row>
    <row r="294" spans="2:19" x14ac:dyDescent="0.35">
      <c r="H294" s="95"/>
      <c r="I294" s="95"/>
      <c r="J294" s="114" t="s">
        <v>349</v>
      </c>
      <c r="K294" s="113"/>
    </row>
    <row r="295" spans="2:19" ht="8.5" customHeight="1" x14ac:dyDescent="0.35">
      <c r="F295" s="86"/>
      <c r="G295" s="86"/>
      <c r="H295" s="86"/>
    </row>
    <row r="296" spans="2:19" x14ac:dyDescent="0.35"/>
    <row r="297" spans="2:19" x14ac:dyDescent="0.35">
      <c r="B297" s="32"/>
      <c r="C297" s="165" t="s">
        <v>344</v>
      </c>
      <c r="D297" s="166"/>
      <c r="E297" s="166"/>
      <c r="F297" s="166"/>
      <c r="G297" s="166"/>
      <c r="H297" s="166"/>
      <c r="I297" s="166"/>
      <c r="J297" s="166"/>
      <c r="K297" s="166"/>
      <c r="L297" s="166"/>
      <c r="M297" s="166"/>
      <c r="N297" s="166"/>
      <c r="O297" s="166"/>
      <c r="P297" s="166"/>
      <c r="Q297" s="166"/>
      <c r="R297" s="166"/>
      <c r="S297" s="166"/>
    </row>
    <row r="298" spans="2:19" x14ac:dyDescent="0.35"/>
    <row r="299" spans="2:19" x14ac:dyDescent="0.35">
      <c r="B299" s="37" t="s">
        <v>316</v>
      </c>
      <c r="C299" s="169" t="s">
        <v>548</v>
      </c>
      <c r="D299" s="169"/>
      <c r="E299" s="169"/>
      <c r="F299" s="169"/>
      <c r="G299" s="169"/>
      <c r="H299" s="169"/>
      <c r="I299" s="169"/>
      <c r="J299" s="169"/>
      <c r="K299" s="169"/>
      <c r="L299" s="169"/>
      <c r="M299" s="169"/>
      <c r="N299" s="169"/>
      <c r="O299" s="169"/>
      <c r="P299" s="169"/>
      <c r="Q299" s="169"/>
      <c r="R299" s="169"/>
    </row>
    <row r="300" spans="2:19" x14ac:dyDescent="0.35">
      <c r="K300" s="171" t="s">
        <v>357</v>
      </c>
      <c r="L300" s="171"/>
      <c r="N300" s="177" t="s">
        <v>351</v>
      </c>
      <c r="O300" s="177"/>
    </row>
    <row r="301" spans="2:19" x14ac:dyDescent="0.35">
      <c r="J301" s="117" t="s">
        <v>454</v>
      </c>
      <c r="K301" s="178"/>
      <c r="L301" s="179"/>
      <c r="N301" s="178"/>
      <c r="O301" s="179"/>
    </row>
    <row r="302" spans="2:19" x14ac:dyDescent="0.35"/>
    <row r="303" spans="2:19" x14ac:dyDescent="0.35"/>
    <row r="304" spans="2:19" x14ac:dyDescent="0.35">
      <c r="B304" s="37" t="s">
        <v>316</v>
      </c>
      <c r="C304" s="169" t="s">
        <v>546</v>
      </c>
      <c r="D304" s="169"/>
      <c r="E304" s="169"/>
      <c r="F304" s="169"/>
      <c r="G304" s="169"/>
      <c r="H304" s="169"/>
      <c r="I304" s="169"/>
      <c r="J304" s="169"/>
      <c r="K304" s="169"/>
      <c r="L304" s="169"/>
      <c r="M304" s="169"/>
      <c r="N304" s="169"/>
      <c r="O304" s="169"/>
      <c r="P304" s="169"/>
      <c r="Q304" s="169"/>
      <c r="R304" s="169"/>
    </row>
    <row r="305" spans="1:24" x14ac:dyDescent="0.35">
      <c r="K305" s="171" t="s">
        <v>382</v>
      </c>
      <c r="L305" s="171"/>
    </row>
    <row r="306" spans="1:24" x14ac:dyDescent="0.35">
      <c r="I306" s="172" t="s">
        <v>508</v>
      </c>
      <c r="J306" s="173"/>
      <c r="K306" s="174"/>
      <c r="L306" s="175"/>
    </row>
    <row r="307" spans="1:24" x14ac:dyDescent="0.35"/>
    <row r="308" spans="1:24" x14ac:dyDescent="0.35">
      <c r="B308" s="37" t="s">
        <v>316</v>
      </c>
      <c r="C308" s="169" t="s">
        <v>547</v>
      </c>
      <c r="D308" s="169"/>
      <c r="E308" s="169"/>
      <c r="F308" s="169"/>
      <c r="G308" s="169"/>
      <c r="H308" s="169"/>
      <c r="I308" s="169"/>
      <c r="J308" s="169"/>
      <c r="K308" s="169"/>
      <c r="L308" s="169"/>
      <c r="M308" s="169"/>
      <c r="N308" s="169"/>
      <c r="O308" s="169"/>
      <c r="P308" s="169"/>
      <c r="Q308" s="169"/>
      <c r="R308" s="169"/>
    </row>
    <row r="309" spans="1:24" x14ac:dyDescent="0.35">
      <c r="J309" s="73"/>
      <c r="K309" s="170" t="s">
        <v>382</v>
      </c>
      <c r="L309" s="170"/>
    </row>
    <row r="310" spans="1:24" x14ac:dyDescent="0.35">
      <c r="J310" s="100" t="s">
        <v>494</v>
      </c>
      <c r="K310" s="176"/>
      <c r="L310" s="176"/>
    </row>
    <row r="311" spans="1:24" x14ac:dyDescent="0.35"/>
    <row r="312" spans="1:24" x14ac:dyDescent="0.35">
      <c r="J312" s="100" t="s">
        <v>381</v>
      </c>
      <c r="K312" s="176"/>
      <c r="L312" s="176"/>
    </row>
    <row r="313" spans="1:24" x14ac:dyDescent="0.35"/>
    <row r="314" spans="1:24" x14ac:dyDescent="0.35"/>
    <row r="315" spans="1:24" s="20" customFormat="1" ht="1.9" customHeight="1" x14ac:dyDescent="0.3">
      <c r="A315" s="51"/>
      <c r="B315" s="52"/>
      <c r="C315" s="53"/>
      <c r="D315" s="53"/>
      <c r="E315" s="53"/>
      <c r="F315" s="53"/>
      <c r="G315" s="53"/>
      <c r="H315" s="53"/>
      <c r="I315" s="53"/>
      <c r="J315" s="53"/>
      <c r="K315" s="53"/>
      <c r="L315" s="53"/>
      <c r="M315" s="53"/>
      <c r="N315" s="53"/>
      <c r="O315" s="53"/>
      <c r="P315" s="53"/>
      <c r="Q315" s="53"/>
      <c r="R315" s="53"/>
      <c r="S315" s="53"/>
      <c r="T315" s="35"/>
      <c r="U315" s="65"/>
      <c r="V315" s="65"/>
      <c r="W315" s="65"/>
      <c r="X315" s="65"/>
    </row>
    <row r="316" spans="1:24" s="33" customFormat="1" ht="13.15" customHeight="1" x14ac:dyDescent="0.3">
      <c r="B316" s="119" t="s">
        <v>569</v>
      </c>
      <c r="C316" s="120"/>
      <c r="D316" s="120"/>
      <c r="E316" s="120"/>
      <c r="F316" s="120"/>
      <c r="G316" s="120"/>
      <c r="H316" s="120"/>
      <c r="I316" s="120"/>
      <c r="J316" s="120"/>
      <c r="K316" s="120"/>
      <c r="L316" s="120"/>
      <c r="M316" s="120"/>
      <c r="N316" s="120"/>
      <c r="O316" s="120"/>
      <c r="P316" s="120"/>
      <c r="Q316" s="120"/>
      <c r="R316" s="120"/>
      <c r="S316" s="121" t="s">
        <v>570</v>
      </c>
      <c r="T316" s="36"/>
      <c r="U316" s="67"/>
      <c r="V316" s="67"/>
      <c r="W316" s="67"/>
      <c r="X316" s="67"/>
    </row>
    <row r="317" spans="1:24" x14ac:dyDescent="0.35"/>
    <row r="318" spans="1:24" x14ac:dyDescent="0.35"/>
    <row r="319" spans="1:24" x14ac:dyDescent="0.35"/>
    <row r="320" spans="1:24" x14ac:dyDescent="0.35"/>
    <row r="321" x14ac:dyDescent="0.35"/>
  </sheetData>
  <protectedRanges>
    <protectedRange algorithmName="SHA-512" hashValue="51RaDAfSgkXAA6xiLYWHodtBNPg17KgCbTeEhMF4ZAuWYiTynjs6RtaAHZYPcRE2NfGQP3GdktE7aX3kMjM01g==" saltValue="ZZL9hH/62EIfYCs8xf/TLw==" spinCount="100000" sqref="U316:XFD316" name="Range1_1_2_1"/>
  </protectedRanges>
  <mergeCells count="243">
    <mergeCell ref="E251:G251"/>
    <mergeCell ref="H251:I251"/>
    <mergeCell ref="C189:R189"/>
    <mergeCell ref="H269:J269"/>
    <mergeCell ref="H271:J271"/>
    <mergeCell ref="H273:J273"/>
    <mergeCell ref="H275:J275"/>
    <mergeCell ref="K131:L131"/>
    <mergeCell ref="N131:O131"/>
    <mergeCell ref="K132:L132"/>
    <mergeCell ref="N132:O132"/>
    <mergeCell ref="K134:L134"/>
    <mergeCell ref="N134:O134"/>
    <mergeCell ref="K135:P135"/>
    <mergeCell ref="E249:G249"/>
    <mergeCell ref="K223:L223"/>
    <mergeCell ref="C240:R240"/>
    <mergeCell ref="H242:I242"/>
    <mergeCell ref="E243:G243"/>
    <mergeCell ref="H243:I243"/>
    <mergeCell ref="E245:G245"/>
    <mergeCell ref="H245:I245"/>
    <mergeCell ref="E247:G247"/>
    <mergeCell ref="H235:J235"/>
    <mergeCell ref="K243:M243"/>
    <mergeCell ref="N243:O243"/>
    <mergeCell ref="K245:M245"/>
    <mergeCell ref="N245:O245"/>
    <mergeCell ref="C283:R283"/>
    <mergeCell ref="C297:S297"/>
    <mergeCell ref="C194:D194"/>
    <mergeCell ref="C281:D281"/>
    <mergeCell ref="H259:J259"/>
    <mergeCell ref="H261:J261"/>
    <mergeCell ref="H263:J263"/>
    <mergeCell ref="H265:J265"/>
    <mergeCell ref="D223:J223"/>
    <mergeCell ref="C278:R279"/>
    <mergeCell ref="N247:O247"/>
    <mergeCell ref="K249:M249"/>
    <mergeCell ref="N249:O249"/>
    <mergeCell ref="C254:S254"/>
    <mergeCell ref="C256:R256"/>
    <mergeCell ref="H267:J267"/>
    <mergeCell ref="H247:I247"/>
    <mergeCell ref="K251:M251"/>
    <mergeCell ref="N251:O251"/>
    <mergeCell ref="H249:I249"/>
    <mergeCell ref="C218:R218"/>
    <mergeCell ref="C202:R202"/>
    <mergeCell ref="C201:S201"/>
    <mergeCell ref="C217:S217"/>
    <mergeCell ref="K234:L234"/>
    <mergeCell ref="N234:O234"/>
    <mergeCell ref="C228:R228"/>
    <mergeCell ref="C232:I232"/>
    <mergeCell ref="N242:O242"/>
    <mergeCell ref="N223:O223"/>
    <mergeCell ref="C238:S238"/>
    <mergeCell ref="K235:L235"/>
    <mergeCell ref="N235:O235"/>
    <mergeCell ref="N213:O213"/>
    <mergeCell ref="D215:J215"/>
    <mergeCell ref="K215:L215"/>
    <mergeCell ref="N215:O215"/>
    <mergeCell ref="D207:J207"/>
    <mergeCell ref="K207:L207"/>
    <mergeCell ref="N207:O207"/>
    <mergeCell ref="N204:O204"/>
    <mergeCell ref="K204:L204"/>
    <mergeCell ref="K213:L213"/>
    <mergeCell ref="C164:R164"/>
    <mergeCell ref="C169:R169"/>
    <mergeCell ref="K187:L187"/>
    <mergeCell ref="N187:O187"/>
    <mergeCell ref="K186:L186"/>
    <mergeCell ref="K247:M247"/>
    <mergeCell ref="K190:L190"/>
    <mergeCell ref="N190:O190"/>
    <mergeCell ref="D191:J191"/>
    <mergeCell ref="K191:L191"/>
    <mergeCell ref="N191:O191"/>
    <mergeCell ref="C193:R193"/>
    <mergeCell ref="K220:L220"/>
    <mergeCell ref="N220:O220"/>
    <mergeCell ref="D221:J221"/>
    <mergeCell ref="K221:L221"/>
    <mergeCell ref="N221:O221"/>
    <mergeCell ref="D205:J205"/>
    <mergeCell ref="K205:L205"/>
    <mergeCell ref="N205:O205"/>
    <mergeCell ref="C210:R210"/>
    <mergeCell ref="K212:L212"/>
    <mergeCell ref="N212:O212"/>
    <mergeCell ref="D213:J213"/>
    <mergeCell ref="C147:R147"/>
    <mergeCell ref="K157:L157"/>
    <mergeCell ref="N157:O157"/>
    <mergeCell ref="K159:L159"/>
    <mergeCell ref="N159:O159"/>
    <mergeCell ref="K160:P160"/>
    <mergeCell ref="K161:L161"/>
    <mergeCell ref="N161:O161"/>
    <mergeCell ref="K140:L140"/>
    <mergeCell ref="N140:O140"/>
    <mergeCell ref="K141:L141"/>
    <mergeCell ref="N141:O141"/>
    <mergeCell ref="K143:L143"/>
    <mergeCell ref="N143:O143"/>
    <mergeCell ref="C166:D166"/>
    <mergeCell ref="K171:L171"/>
    <mergeCell ref="N171:O171"/>
    <mergeCell ref="K172:L172"/>
    <mergeCell ref="N172:O172"/>
    <mergeCell ref="C181:R181"/>
    <mergeCell ref="C88:R88"/>
    <mergeCell ref="J91:O91"/>
    <mergeCell ref="C95:S95"/>
    <mergeCell ref="C177:R177"/>
    <mergeCell ref="C179:D179"/>
    <mergeCell ref="F179:G179"/>
    <mergeCell ref="H179:I179"/>
    <mergeCell ref="J179:K179"/>
    <mergeCell ref="K144:P144"/>
    <mergeCell ref="K145:L145"/>
    <mergeCell ref="N145:O145"/>
    <mergeCell ref="K150:L150"/>
    <mergeCell ref="N150:O150"/>
    <mergeCell ref="K151:L151"/>
    <mergeCell ref="N151:O151"/>
    <mergeCell ref="K156:L156"/>
    <mergeCell ref="N156:O156"/>
    <mergeCell ref="C154:R154"/>
    <mergeCell ref="C129:R129"/>
    <mergeCell ref="C138:R138"/>
    <mergeCell ref="C125:R125"/>
    <mergeCell ref="L124:M124"/>
    <mergeCell ref="B119:S119"/>
    <mergeCell ref="B121:S121"/>
    <mergeCell ref="C97:R97"/>
    <mergeCell ref="F99:G99"/>
    <mergeCell ref="H99:I99"/>
    <mergeCell ref="J99:K99"/>
    <mergeCell ref="C99:E99"/>
    <mergeCell ref="C101:R101"/>
    <mergeCell ref="C105:R105"/>
    <mergeCell ref="C110:R110"/>
    <mergeCell ref="K136:L136"/>
    <mergeCell ref="N136:O136"/>
    <mergeCell ref="C126:H126"/>
    <mergeCell ref="C53:R53"/>
    <mergeCell ref="C54:R54"/>
    <mergeCell ref="J56:O56"/>
    <mergeCell ref="C57:I57"/>
    <mergeCell ref="J57:O57"/>
    <mergeCell ref="C59:I59"/>
    <mergeCell ref="J59:O59"/>
    <mergeCell ref="C85:I85"/>
    <mergeCell ref="J65:O65"/>
    <mergeCell ref="C69:S69"/>
    <mergeCell ref="J74:O74"/>
    <mergeCell ref="C63:R63"/>
    <mergeCell ref="C66:I66"/>
    <mergeCell ref="J66:O66"/>
    <mergeCell ref="C72:R72"/>
    <mergeCell ref="C62:R62"/>
    <mergeCell ref="J82:O83"/>
    <mergeCell ref="J85:O86"/>
    <mergeCell ref="C86:I86"/>
    <mergeCell ref="C71:S71"/>
    <mergeCell ref="C75:I75"/>
    <mergeCell ref="J75:O75"/>
    <mergeCell ref="C77:I77"/>
    <mergeCell ref="J77:O77"/>
    <mergeCell ref="U1:X2"/>
    <mergeCell ref="C226:S226"/>
    <mergeCell ref="C41:S41"/>
    <mergeCell ref="C45:S45"/>
    <mergeCell ref="C50:S50"/>
    <mergeCell ref="C175:S175"/>
    <mergeCell ref="C197:R197"/>
    <mergeCell ref="L5:P5"/>
    <mergeCell ref="B8:S9"/>
    <mergeCell ref="P12:Q12"/>
    <mergeCell ref="R12:S12"/>
    <mergeCell ref="J39:M39"/>
    <mergeCell ref="C15:S15"/>
    <mergeCell ref="C17:S17"/>
    <mergeCell ref="C19:G19"/>
    <mergeCell ref="I19:M19"/>
    <mergeCell ref="C21:S21"/>
    <mergeCell ref="C23:M23"/>
    <mergeCell ref="C27:S27"/>
    <mergeCell ref="C29:S29"/>
    <mergeCell ref="C31:M31"/>
    <mergeCell ref="C33:S33"/>
    <mergeCell ref="C37:S37"/>
    <mergeCell ref="C52:R52"/>
    <mergeCell ref="L179:M179"/>
    <mergeCell ref="K182:L182"/>
    <mergeCell ref="N182:O182"/>
    <mergeCell ref="D183:J183"/>
    <mergeCell ref="K198:L198"/>
    <mergeCell ref="N198:O198"/>
    <mergeCell ref="D199:J199"/>
    <mergeCell ref="K199:L199"/>
    <mergeCell ref="N199:O199"/>
    <mergeCell ref="C185:R185"/>
    <mergeCell ref="K183:L183"/>
    <mergeCell ref="N183:O183"/>
    <mergeCell ref="N186:O186"/>
    <mergeCell ref="D187:J187"/>
    <mergeCell ref="C308:R308"/>
    <mergeCell ref="K309:L309"/>
    <mergeCell ref="K305:L305"/>
    <mergeCell ref="I306:J306"/>
    <mergeCell ref="K306:L306"/>
    <mergeCell ref="K310:L310"/>
    <mergeCell ref="K312:L312"/>
    <mergeCell ref="C299:R299"/>
    <mergeCell ref="C304:R304"/>
    <mergeCell ref="K300:L300"/>
    <mergeCell ref="N300:O300"/>
    <mergeCell ref="K301:L301"/>
    <mergeCell ref="N301:O301"/>
    <mergeCell ref="C79:I79"/>
    <mergeCell ref="J79:O79"/>
    <mergeCell ref="C89:R89"/>
    <mergeCell ref="C92:I92"/>
    <mergeCell ref="J92:O92"/>
    <mergeCell ref="C122:R122"/>
    <mergeCell ref="C124:D124"/>
    <mergeCell ref="F124:G124"/>
    <mergeCell ref="H124:I124"/>
    <mergeCell ref="J124:K124"/>
    <mergeCell ref="L99:M99"/>
    <mergeCell ref="C103:D103"/>
    <mergeCell ref="C112:D112"/>
    <mergeCell ref="C116:D116"/>
    <mergeCell ref="C114:R114"/>
    <mergeCell ref="C120:S120"/>
    <mergeCell ref="C82:I82"/>
    <mergeCell ref="C83:I83"/>
  </mergeCells>
  <conditionalFormatting sqref="C23">
    <cfRule type="cellIs" dxfId="6" priority="4" operator="equal">
      <formula>0</formula>
    </cfRule>
  </conditionalFormatting>
  <conditionalFormatting sqref="C31">
    <cfRule type="cellIs" dxfId="5" priority="24" operator="equal">
      <formula>0</formula>
    </cfRule>
  </conditionalFormatting>
  <conditionalFormatting sqref="C19:G19">
    <cfRule type="cellIs" dxfId="4" priority="6" operator="equal">
      <formula>0</formula>
    </cfRule>
  </conditionalFormatting>
  <conditionalFormatting sqref="I19:M19">
    <cfRule type="cellIs" dxfId="3" priority="5" operator="equal">
      <formula>0</formula>
    </cfRule>
  </conditionalFormatting>
  <conditionalFormatting sqref="K135">
    <cfRule type="cellIs" dxfId="2" priority="3" operator="notEqual">
      <formula>1</formula>
    </cfRule>
  </conditionalFormatting>
  <conditionalFormatting sqref="K144">
    <cfRule type="cellIs" dxfId="1" priority="2" operator="notEqual">
      <formula>1</formula>
    </cfRule>
  </conditionalFormatting>
  <conditionalFormatting sqref="K160">
    <cfRule type="cellIs" dxfId="0" priority="1" operator="notEqual">
      <formula>1</formula>
    </cfRule>
  </conditionalFormatting>
  <dataValidations count="1">
    <dataValidation type="list" allowBlank="1" showInputMessage="1" showErrorMessage="1" sqref="C103:D103 C112:D112 C116:D116 C166:D166 C194:D194 C281:D281" xr:uid="{B994776A-CA50-4C04-A8B2-C7A10E4F0E2E}">
      <formula1>"Yes,No"</formula1>
    </dataValidation>
  </dataValidations>
  <hyperlinks>
    <hyperlink ref="C97:R97" location="'Explain Text'!C2" display="Which parts of your Data Center would you like to include in the analysis (Must choose all of these to get full data center view)" xr:uid="{3F935FA4-9441-4971-A41B-802E3DBE0BDE}"/>
    <hyperlink ref="C101:R101" location="'Explain Text'!C3" display="Would you like to include a comparison for your network services in the Output Report?" xr:uid="{49D3C6DB-5BCE-4010-A8B9-BB5ACB6ADCD3}"/>
    <hyperlink ref="C122:R122" location="'Explain Text'!C4" display="What types of compute environments do you have in your physical data center ?" xr:uid="{A7C7BC5E-8985-48AF-9818-7FB54DFAFFDC}"/>
    <hyperlink ref="C110:R110" location="'Explain Text'!C7" display="Do you use server virtualization in your physical data center?" xr:uid="{8DE3F140-9B31-4038-A394-02E6852691AD}"/>
    <hyperlink ref="C105:R105" location="'Explain Text'!C6" display="In addition to the current year, which years will you provide assets information:" xr:uid="{B6EECCEC-7DB4-44CE-89D2-1D5F7CB90DC8}"/>
    <hyperlink ref="C114:R114" location="'Explain Text'!C8" display="Do you use server virtualization running in the cloud?  (IaaS such as AWS, Azure, Google etc)" xr:uid="{3153932B-7AC3-4D39-B481-DFA9A81930F8}"/>
    <hyperlink ref="C164:R164" location="'Explain Text'!C13" display="Do you use containers in your physical data center?" xr:uid="{E82E689C-C8A7-40A4-881A-734F126B5EE2}"/>
    <hyperlink ref="C99:E99" location="'Explain Text'!C26" display="Compute Platforms" xr:uid="{2E8CC000-7BB1-4E44-8A4A-E3BCA5716E15}"/>
    <hyperlink ref="H99:I99" location="'Explain Text'!C28" display="Storage" xr:uid="{7ED155F1-F6C2-470E-920C-C23E7E6B096A}"/>
    <hyperlink ref="N99" location="'Explain Text'!C30" display="Database" xr:uid="{9A3535A2-C1BC-4094-9A29-E204401239C4}"/>
    <hyperlink ref="L99:M99" location="'Explain Text'!C33" display="Middleware," xr:uid="{35CE9524-4C0E-4CA7-8DF6-8AC36E36649F}"/>
    <hyperlink ref="O99" location="'Explain Text'!C36" display="and Facilities" xr:uid="{B284D429-E85E-4727-AD2F-D2DD8BBA16C1}"/>
    <hyperlink ref="K251:M251" location="'Explain Text'!C40" display="Network" xr:uid="{AA79BA43-8591-4358-B134-B55E103679A5}"/>
    <hyperlink ref="K243:M243" location="'Explain Text'!C29" display="Storage" xr:uid="{9838CCE9-2B60-4553-8FE2-3EA60957F30C}"/>
    <hyperlink ref="K245:M245" location="'Explain Text'!C31" display="Database" xr:uid="{592A45CD-2B16-4388-9997-021F3520A481}"/>
    <hyperlink ref="K247:M247" location="'Explain Text'!C34" display="Middleware" xr:uid="{0F351E36-B20D-4C38-A24A-9C6C22003C82}"/>
    <hyperlink ref="K249:M249" location="'Explain Text'!C37" display="Facilities" xr:uid="{E101E090-5E23-4ED4-AF00-E8F43131C8B6}"/>
    <hyperlink ref="C143:I143" location="'Explain Text'!C10" display="Total Virtual Server Hosts using Virtualization via OS" xr:uid="{F0E5FD26-6905-45E6-A4D4-71B62CD0D56D}"/>
    <hyperlink ref="F145:I145" location="'Explain Text'!C12" display="Annualized Virtual Machines" xr:uid="{25C52E1D-9242-4A80-8D3D-FFEFAAE2785F}"/>
    <hyperlink ref="C177:R177" location="'Explain Text'!C15" display="What types of compute environments do you run in the cloud ?" xr:uid="{32ACC76D-8B09-4D21-8CBD-0FDF76CCDA3F}"/>
    <hyperlink ref="D183:J183" location="'Explain Text'!C19" display="Annualized Virtual Machines" xr:uid="{737589AD-1EF2-4977-A3EF-F8A1E4B553E2}"/>
    <hyperlink ref="D187:J187" location="'Explain Text'!C19" display="Annualized Virtual Machines" xr:uid="{A6AD16C0-DA2C-463D-BDF4-D3F5C0D418F3}"/>
    <hyperlink ref="D191:J191" location="'Explain Text'!C19" display="Annualized Virtual Machines" xr:uid="{1218ABAB-E244-477F-BC34-FDC8A7559795}"/>
    <hyperlink ref="D199:J199" location="'Explain Text'!C20" display="Average Containers Active During the Year" xr:uid="{4C5F4781-791E-4C34-B7A7-044F5DD7B983}"/>
    <hyperlink ref="C202:R202" location="'Explain Text'!C21" display="Please provide information around General Purpose for Mainframe MIPS :" xr:uid="{4F8661E9-D1A2-4F4F-A0C5-AE0B7C8BE14C}"/>
    <hyperlink ref="C210:R210" location="'Explain Text'!C22" display="Please provide information around Specialty (IFL/ZiiP/ZaaP) for Mainframe MIPS :" xr:uid="{97445840-D625-4BB2-9775-7CC2F569E799}"/>
    <hyperlink ref="D205:J205" location="'Explain Text'!C5" display="Physical Data Center" xr:uid="{FDEF9A8E-1AB0-4069-8060-69339979A277}"/>
    <hyperlink ref="D213:J213" location="'Explain Text'!C5" display="Physical Data Center" xr:uid="{F6A2B662-DBA6-4898-8156-01594E11C180}"/>
    <hyperlink ref="C218:R218" location="'Explain Text'!C23" display="Please provide current year information about your organization's Storage:" xr:uid="{3263CCD9-8E43-4E44-87BB-12E79FCF7462}"/>
    <hyperlink ref="H235:J235" location="'Explain Text'!C24" display="Total Occupied Facilities" xr:uid="{B8B48FF4-DBC6-47DB-90D0-8CB89CE7AA23}"/>
    <hyperlink ref="J301" location="'Explain Text'!C25" display="Network" xr:uid="{618419DA-85C8-453F-B349-A879D2716FA9}"/>
  </hyperlinks>
  <pageMargins left="0.7" right="0.7" top="0.75" bottom="0.75" header="0.3" footer="0.3"/>
  <pageSetup scale="55" orientation="portrait" r:id="rId1"/>
  <rowBreaks count="4" manualBreakCount="4">
    <brk id="49" max="16383" man="1"/>
    <brk id="94" max="16383" man="1"/>
    <brk id="176" max="16383" man="1"/>
    <brk id="224"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2</xdr:col>
                    <xdr:colOff>19050</xdr:colOff>
                    <xdr:row>38</xdr:row>
                    <xdr:rowOff>19050</xdr:rowOff>
                  </from>
                  <to>
                    <xdr:col>7</xdr:col>
                    <xdr:colOff>50800</xdr:colOff>
                    <xdr:row>38</xdr:row>
                    <xdr:rowOff>209550</xdr:rowOff>
                  </to>
                </anchor>
              </controlPr>
            </control>
          </mc:Choice>
        </mc:AlternateContent>
        <mc:AlternateContent xmlns:mc="http://schemas.openxmlformats.org/markup-compatibility/2006">
          <mc:Choice Requires="x14">
            <control shapeId="3074" r:id="rId5" name="Drop Down 2">
              <controlPr defaultSize="0" autoLine="0" autoPict="0">
                <anchor moveWithCells="1">
                  <from>
                    <xdr:col>2</xdr:col>
                    <xdr:colOff>19050</xdr:colOff>
                    <xdr:row>42</xdr:row>
                    <xdr:rowOff>19050</xdr:rowOff>
                  </from>
                  <to>
                    <xdr:col>7</xdr:col>
                    <xdr:colOff>50800</xdr:colOff>
                    <xdr:row>42</xdr:row>
                    <xdr:rowOff>209550</xdr:rowOff>
                  </to>
                </anchor>
              </controlPr>
            </control>
          </mc:Choice>
        </mc:AlternateContent>
        <mc:AlternateContent xmlns:mc="http://schemas.openxmlformats.org/markup-compatibility/2006">
          <mc:Choice Requires="x14">
            <control shapeId="3075" r:id="rId6" name="Drop Down 3">
              <controlPr defaultSize="0" autoLine="0" autoPict="0">
                <anchor moveWithCells="1">
                  <from>
                    <xdr:col>2</xdr:col>
                    <xdr:colOff>12700</xdr:colOff>
                    <xdr:row>46</xdr:row>
                    <xdr:rowOff>19050</xdr:rowOff>
                  </from>
                  <to>
                    <xdr:col>7</xdr:col>
                    <xdr:colOff>19050</xdr:colOff>
                    <xdr:row>46</xdr:row>
                    <xdr:rowOff>209550</xdr:rowOff>
                  </to>
                </anchor>
              </controlPr>
            </control>
          </mc:Choice>
        </mc:AlternateContent>
        <mc:AlternateContent xmlns:mc="http://schemas.openxmlformats.org/markup-compatibility/2006">
          <mc:Choice Requires="x14">
            <control shapeId="3111" r:id="rId7" name="Option Button 39">
              <controlPr defaultSize="0" autoFill="0" autoLine="0" autoPict="0">
                <anchor moveWithCells="1">
                  <from>
                    <xdr:col>2</xdr:col>
                    <xdr:colOff>88900</xdr:colOff>
                    <xdr:row>32</xdr:row>
                    <xdr:rowOff>133350</xdr:rowOff>
                  </from>
                  <to>
                    <xdr:col>3</xdr:col>
                    <xdr:colOff>31750</xdr:colOff>
                    <xdr:row>35</xdr:row>
                    <xdr:rowOff>0</xdr:rowOff>
                  </to>
                </anchor>
              </controlPr>
            </control>
          </mc:Choice>
        </mc:AlternateContent>
        <mc:AlternateContent xmlns:mc="http://schemas.openxmlformats.org/markup-compatibility/2006">
          <mc:Choice Requires="x14">
            <control shapeId="3112" r:id="rId8" name="Option Button 40">
              <controlPr defaultSize="0" autoFill="0" autoLine="0" autoPict="0">
                <anchor moveWithCells="1">
                  <from>
                    <xdr:col>7</xdr:col>
                    <xdr:colOff>355600</xdr:colOff>
                    <xdr:row>32</xdr:row>
                    <xdr:rowOff>133350</xdr:rowOff>
                  </from>
                  <to>
                    <xdr:col>8</xdr:col>
                    <xdr:colOff>19050</xdr:colOff>
                    <xdr:row>35</xdr:row>
                    <xdr:rowOff>0</xdr:rowOff>
                  </to>
                </anchor>
              </controlPr>
            </control>
          </mc:Choice>
        </mc:AlternateContent>
        <mc:AlternateContent xmlns:mc="http://schemas.openxmlformats.org/markup-compatibility/2006">
          <mc:Choice Requires="x14">
            <control shapeId="3113" r:id="rId9" name="Option Button 41">
              <controlPr defaultSize="0" autoFill="0" autoLine="0" autoPict="0">
                <anchor moveWithCells="1">
                  <from>
                    <xdr:col>12</xdr:col>
                    <xdr:colOff>336550</xdr:colOff>
                    <xdr:row>32</xdr:row>
                    <xdr:rowOff>133350</xdr:rowOff>
                  </from>
                  <to>
                    <xdr:col>13</xdr:col>
                    <xdr:colOff>0</xdr:colOff>
                    <xdr:row>35</xdr:row>
                    <xdr:rowOff>0</xdr:rowOff>
                  </to>
                </anchor>
              </controlPr>
            </control>
          </mc:Choice>
        </mc:AlternateContent>
        <mc:AlternateContent xmlns:mc="http://schemas.openxmlformats.org/markup-compatibility/2006">
          <mc:Choice Requires="x14">
            <control shapeId="3114" r:id="rId10" name="Group Box 42">
              <controlPr defaultSize="0" autoFill="0" autoPict="0">
                <anchor moveWithCells="1">
                  <from>
                    <xdr:col>2</xdr:col>
                    <xdr:colOff>19050</xdr:colOff>
                    <xdr:row>33</xdr:row>
                    <xdr:rowOff>19050</xdr:rowOff>
                  </from>
                  <to>
                    <xdr:col>13</xdr:col>
                    <xdr:colOff>508000</xdr:colOff>
                    <xdr:row>34</xdr:row>
                    <xdr:rowOff>19050</xdr:rowOff>
                  </to>
                </anchor>
              </controlPr>
            </control>
          </mc:Choice>
        </mc:AlternateContent>
        <mc:AlternateContent xmlns:mc="http://schemas.openxmlformats.org/markup-compatibility/2006">
          <mc:Choice Requires="x14">
            <control shapeId="3119" r:id="rId11" name="Check Box 47">
              <controlPr defaultSize="0" autoFill="0" autoLine="0" autoPict="0" altText="Mainframe">
                <anchor moveWithCells="1">
                  <from>
                    <xdr:col>1</xdr:col>
                    <xdr:colOff>323850</xdr:colOff>
                    <xdr:row>97</xdr:row>
                    <xdr:rowOff>69850</xdr:rowOff>
                  </from>
                  <to>
                    <xdr:col>2</xdr:col>
                    <xdr:colOff>0</xdr:colOff>
                    <xdr:row>99</xdr:row>
                    <xdr:rowOff>69850</xdr:rowOff>
                  </to>
                </anchor>
              </controlPr>
            </control>
          </mc:Choice>
        </mc:AlternateContent>
        <mc:AlternateContent xmlns:mc="http://schemas.openxmlformats.org/markup-compatibility/2006">
          <mc:Choice Requires="x14">
            <control shapeId="3121" r:id="rId12" name="Check Box 49">
              <controlPr defaultSize="0" autoFill="0" autoLine="0" autoPict="0" altText="Mainframe">
                <anchor moveWithCells="1">
                  <from>
                    <xdr:col>6</xdr:col>
                    <xdr:colOff>285750</xdr:colOff>
                    <xdr:row>97</xdr:row>
                    <xdr:rowOff>69850</xdr:rowOff>
                  </from>
                  <to>
                    <xdr:col>6</xdr:col>
                    <xdr:colOff>546100</xdr:colOff>
                    <xdr:row>99</xdr:row>
                    <xdr:rowOff>76200</xdr:rowOff>
                  </to>
                </anchor>
              </controlPr>
            </control>
          </mc:Choice>
        </mc:AlternateContent>
        <mc:AlternateContent xmlns:mc="http://schemas.openxmlformats.org/markup-compatibility/2006">
          <mc:Choice Requires="x14">
            <control shapeId="3123" r:id="rId13" name="Check Box 51">
              <controlPr defaultSize="0" autoFill="0" autoLine="0" autoPict="0" altText="Mainframe">
                <anchor moveWithCells="1">
                  <from>
                    <xdr:col>10</xdr:col>
                    <xdr:colOff>323850</xdr:colOff>
                    <xdr:row>97</xdr:row>
                    <xdr:rowOff>69850</xdr:rowOff>
                  </from>
                  <to>
                    <xdr:col>10</xdr:col>
                    <xdr:colOff>571500</xdr:colOff>
                    <xdr:row>99</xdr:row>
                    <xdr:rowOff>76200</xdr:rowOff>
                  </to>
                </anchor>
              </controlPr>
            </control>
          </mc:Choice>
        </mc:AlternateContent>
        <mc:AlternateContent xmlns:mc="http://schemas.openxmlformats.org/markup-compatibility/2006">
          <mc:Choice Requires="x14">
            <control shapeId="3130" r:id="rId14" name="Check Box 58">
              <controlPr defaultSize="0" autoFill="0" autoLine="0" autoPict="0" altText="">
                <anchor moveWithCells="1">
                  <from>
                    <xdr:col>2</xdr:col>
                    <xdr:colOff>19050</xdr:colOff>
                    <xdr:row>106</xdr:row>
                    <xdr:rowOff>12700</xdr:rowOff>
                  </from>
                  <to>
                    <xdr:col>3</xdr:col>
                    <xdr:colOff>546100</xdr:colOff>
                    <xdr:row>107</xdr:row>
                    <xdr:rowOff>12700</xdr:rowOff>
                  </to>
                </anchor>
              </controlPr>
            </control>
          </mc:Choice>
        </mc:AlternateContent>
        <mc:AlternateContent xmlns:mc="http://schemas.openxmlformats.org/markup-compatibility/2006">
          <mc:Choice Requires="x14">
            <control shapeId="3132" r:id="rId15" name="Check Box 60">
              <controlPr defaultSize="0" autoFill="0" autoLine="0" autoPict="0">
                <anchor moveWithCells="1">
                  <from>
                    <xdr:col>2</xdr:col>
                    <xdr:colOff>19050</xdr:colOff>
                    <xdr:row>107</xdr:row>
                    <xdr:rowOff>0</xdr:rowOff>
                  </from>
                  <to>
                    <xdr:col>3</xdr:col>
                    <xdr:colOff>546100</xdr:colOff>
                    <xdr:row>108</xdr:row>
                    <xdr:rowOff>31750</xdr:rowOff>
                  </to>
                </anchor>
              </controlPr>
            </control>
          </mc:Choice>
        </mc:AlternateContent>
        <mc:AlternateContent xmlns:mc="http://schemas.openxmlformats.org/markup-compatibility/2006">
          <mc:Choice Requires="x14">
            <control shapeId="3083" r:id="rId16" name="Check Box 11">
              <controlPr defaultSize="0" autoFill="0" autoLine="0" autoPict="0" altText="Mainframe">
                <anchor moveWithCells="1">
                  <from>
                    <xdr:col>1</xdr:col>
                    <xdr:colOff>323850</xdr:colOff>
                    <xdr:row>122</xdr:row>
                    <xdr:rowOff>69850</xdr:rowOff>
                  </from>
                  <to>
                    <xdr:col>2</xdr:col>
                    <xdr:colOff>0</xdr:colOff>
                    <xdr:row>124</xdr:row>
                    <xdr:rowOff>38100</xdr:rowOff>
                  </to>
                </anchor>
              </controlPr>
            </control>
          </mc:Choice>
        </mc:AlternateContent>
        <mc:AlternateContent xmlns:mc="http://schemas.openxmlformats.org/markup-compatibility/2006">
          <mc:Choice Requires="x14">
            <control shapeId="3088" r:id="rId17" name="Check Box 16">
              <controlPr defaultSize="0" autoFill="0" autoLine="0" autoPict="0" altText="Mainframe">
                <anchor moveWithCells="1">
                  <from>
                    <xdr:col>4</xdr:col>
                    <xdr:colOff>190500</xdr:colOff>
                    <xdr:row>122</xdr:row>
                    <xdr:rowOff>76200</xdr:rowOff>
                  </from>
                  <to>
                    <xdr:col>4</xdr:col>
                    <xdr:colOff>438150</xdr:colOff>
                    <xdr:row>124</xdr:row>
                    <xdr:rowOff>50800</xdr:rowOff>
                  </to>
                </anchor>
              </controlPr>
            </control>
          </mc:Choice>
        </mc:AlternateContent>
        <mc:AlternateContent xmlns:mc="http://schemas.openxmlformats.org/markup-compatibility/2006">
          <mc:Choice Requires="x14">
            <control shapeId="3089" r:id="rId18" name="Check Box 17">
              <controlPr defaultSize="0" autoFill="0" autoLine="0" autoPict="0" altText="Mainframe">
                <anchor moveWithCells="1">
                  <from>
                    <xdr:col>6</xdr:col>
                    <xdr:colOff>285750</xdr:colOff>
                    <xdr:row>122</xdr:row>
                    <xdr:rowOff>76200</xdr:rowOff>
                  </from>
                  <to>
                    <xdr:col>6</xdr:col>
                    <xdr:colOff>546100</xdr:colOff>
                    <xdr:row>124</xdr:row>
                    <xdr:rowOff>50800</xdr:rowOff>
                  </to>
                </anchor>
              </controlPr>
            </control>
          </mc:Choice>
        </mc:AlternateContent>
        <mc:AlternateContent xmlns:mc="http://schemas.openxmlformats.org/markup-compatibility/2006">
          <mc:Choice Requires="x14">
            <control shapeId="3090" r:id="rId19" name="Check Box 18">
              <controlPr defaultSize="0" autoFill="0" autoLine="0" autoPict="0" altText="Mainframe">
                <anchor moveWithCells="1">
                  <from>
                    <xdr:col>8</xdr:col>
                    <xdr:colOff>260350</xdr:colOff>
                    <xdr:row>122</xdr:row>
                    <xdr:rowOff>76200</xdr:rowOff>
                  </from>
                  <to>
                    <xdr:col>8</xdr:col>
                    <xdr:colOff>514350</xdr:colOff>
                    <xdr:row>124</xdr:row>
                    <xdr:rowOff>50800</xdr:rowOff>
                  </to>
                </anchor>
              </controlPr>
            </control>
          </mc:Choice>
        </mc:AlternateContent>
        <mc:AlternateContent xmlns:mc="http://schemas.openxmlformats.org/markup-compatibility/2006">
          <mc:Choice Requires="x14">
            <control shapeId="3091" r:id="rId20" name="Check Box 19">
              <controlPr defaultSize="0" autoFill="0" autoLine="0" autoPict="0" altText="Mainframe">
                <anchor moveWithCells="1">
                  <from>
                    <xdr:col>10</xdr:col>
                    <xdr:colOff>323850</xdr:colOff>
                    <xdr:row>122</xdr:row>
                    <xdr:rowOff>76200</xdr:rowOff>
                  </from>
                  <to>
                    <xdr:col>10</xdr:col>
                    <xdr:colOff>571500</xdr:colOff>
                    <xdr:row>124</xdr:row>
                    <xdr:rowOff>50800</xdr:rowOff>
                  </to>
                </anchor>
              </controlPr>
            </control>
          </mc:Choice>
        </mc:AlternateContent>
        <mc:AlternateContent xmlns:mc="http://schemas.openxmlformats.org/markup-compatibility/2006">
          <mc:Choice Requires="x14">
            <control shapeId="3146" r:id="rId21" name="Check Box 74">
              <controlPr defaultSize="0" autoFill="0" autoLine="0" autoPict="0">
                <anchor moveWithCells="1">
                  <from>
                    <xdr:col>1</xdr:col>
                    <xdr:colOff>431800</xdr:colOff>
                    <xdr:row>177</xdr:row>
                    <xdr:rowOff>76200</xdr:rowOff>
                  </from>
                  <to>
                    <xdr:col>3</xdr:col>
                    <xdr:colOff>381000</xdr:colOff>
                    <xdr:row>179</xdr:row>
                    <xdr:rowOff>31750</xdr:rowOff>
                  </to>
                </anchor>
              </controlPr>
            </control>
          </mc:Choice>
        </mc:AlternateContent>
        <mc:AlternateContent xmlns:mc="http://schemas.openxmlformats.org/markup-compatibility/2006">
          <mc:Choice Requires="x14">
            <control shapeId="3147" r:id="rId22" name="Check Box 75">
              <controlPr defaultSize="0" autoFill="0" autoLine="0" autoPict="0">
                <anchor moveWithCells="1">
                  <from>
                    <xdr:col>4</xdr:col>
                    <xdr:colOff>171450</xdr:colOff>
                    <xdr:row>177</xdr:row>
                    <xdr:rowOff>57150</xdr:rowOff>
                  </from>
                  <to>
                    <xdr:col>5</xdr:col>
                    <xdr:colOff>527050</xdr:colOff>
                    <xdr:row>179</xdr:row>
                    <xdr:rowOff>19050</xdr:rowOff>
                  </to>
                </anchor>
              </controlPr>
            </control>
          </mc:Choice>
        </mc:AlternateContent>
        <mc:AlternateContent xmlns:mc="http://schemas.openxmlformats.org/markup-compatibility/2006">
          <mc:Choice Requires="x14">
            <control shapeId="3148" r:id="rId23" name="Check Box 76">
              <controlPr defaultSize="0" autoFill="0" autoLine="0" autoPict="0">
                <anchor moveWithCells="1">
                  <from>
                    <xdr:col>6</xdr:col>
                    <xdr:colOff>323850</xdr:colOff>
                    <xdr:row>177</xdr:row>
                    <xdr:rowOff>57150</xdr:rowOff>
                  </from>
                  <to>
                    <xdr:col>7</xdr:col>
                    <xdr:colOff>495300</xdr:colOff>
                    <xdr:row>179</xdr:row>
                    <xdr:rowOff>19050</xdr:rowOff>
                  </to>
                </anchor>
              </controlPr>
            </control>
          </mc:Choice>
        </mc:AlternateContent>
        <mc:AlternateContent xmlns:mc="http://schemas.openxmlformats.org/markup-compatibility/2006">
          <mc:Choice Requires="x14">
            <control shapeId="3149" r:id="rId24" name="Check Box 77">
              <controlPr defaultSize="0" autoFill="0" autoLine="0" autoPict="0">
                <anchor moveWithCells="1">
                  <from>
                    <xdr:col>8</xdr:col>
                    <xdr:colOff>260350</xdr:colOff>
                    <xdr:row>177</xdr:row>
                    <xdr:rowOff>57150</xdr:rowOff>
                  </from>
                  <to>
                    <xdr:col>9</xdr:col>
                    <xdr:colOff>469900</xdr:colOff>
                    <xdr:row>179</xdr:row>
                    <xdr:rowOff>12700</xdr:rowOff>
                  </to>
                </anchor>
              </controlPr>
            </control>
          </mc:Choice>
        </mc:AlternateContent>
        <mc:AlternateContent xmlns:mc="http://schemas.openxmlformats.org/markup-compatibility/2006">
          <mc:Choice Requires="x14">
            <control shapeId="3102" r:id="rId25" name="Option Button 30">
              <controlPr defaultSize="0" autoFill="0" autoLine="0" autoPict="0">
                <anchor moveWithCells="1">
                  <from>
                    <xdr:col>1</xdr:col>
                    <xdr:colOff>247650</xdr:colOff>
                    <xdr:row>228</xdr:row>
                    <xdr:rowOff>57150</xdr:rowOff>
                  </from>
                  <to>
                    <xdr:col>1</xdr:col>
                    <xdr:colOff>508000</xdr:colOff>
                    <xdr:row>230</xdr:row>
                    <xdr:rowOff>57150</xdr:rowOff>
                  </to>
                </anchor>
              </controlPr>
            </control>
          </mc:Choice>
        </mc:AlternateContent>
        <mc:AlternateContent xmlns:mc="http://schemas.openxmlformats.org/markup-compatibility/2006">
          <mc:Choice Requires="x14">
            <control shapeId="3103" r:id="rId26" name="Option Button 31">
              <controlPr defaultSize="0" autoFill="0" autoLine="0" autoPict="0">
                <anchor moveWithCells="1">
                  <from>
                    <xdr:col>4</xdr:col>
                    <xdr:colOff>222250</xdr:colOff>
                    <xdr:row>228</xdr:row>
                    <xdr:rowOff>57150</xdr:rowOff>
                  </from>
                  <to>
                    <xdr:col>4</xdr:col>
                    <xdr:colOff>476250</xdr:colOff>
                    <xdr:row>230</xdr:row>
                    <xdr:rowOff>57150</xdr:rowOff>
                  </to>
                </anchor>
              </controlPr>
            </control>
          </mc:Choice>
        </mc:AlternateContent>
        <mc:AlternateContent xmlns:mc="http://schemas.openxmlformats.org/markup-compatibility/2006">
          <mc:Choice Requires="x14">
            <control shapeId="3104" r:id="rId27" name="Group Box 32">
              <controlPr defaultSize="0" autoFill="0" autoPict="0">
                <anchor moveWithCells="1">
                  <from>
                    <xdr:col>1</xdr:col>
                    <xdr:colOff>203200</xdr:colOff>
                    <xdr:row>228</xdr:row>
                    <xdr:rowOff>57150</xdr:rowOff>
                  </from>
                  <to>
                    <xdr:col>6</xdr:col>
                    <xdr:colOff>374650</xdr:colOff>
                    <xdr:row>230</xdr:row>
                    <xdr:rowOff>57150</xdr:rowOff>
                  </to>
                </anchor>
              </controlPr>
            </control>
          </mc:Choice>
        </mc:AlternateContent>
        <mc:AlternateContent xmlns:mc="http://schemas.openxmlformats.org/markup-compatibility/2006">
          <mc:Choice Requires="x14">
            <control shapeId="3172" r:id="rId28" name="Check Box 100">
              <controlPr defaultSize="0" autoFill="0" autoLine="0" autoPict="0">
                <anchor moveWithCells="1">
                  <from>
                    <xdr:col>1</xdr:col>
                    <xdr:colOff>431800</xdr:colOff>
                    <xdr:row>177</xdr:row>
                    <xdr:rowOff>76200</xdr:rowOff>
                  </from>
                  <to>
                    <xdr:col>3</xdr:col>
                    <xdr:colOff>381000</xdr:colOff>
                    <xdr:row>179</xdr:row>
                    <xdr:rowOff>31750</xdr:rowOff>
                  </to>
                </anchor>
              </controlPr>
            </control>
          </mc:Choice>
        </mc:AlternateContent>
        <mc:AlternateContent xmlns:mc="http://schemas.openxmlformats.org/markup-compatibility/2006">
          <mc:Choice Requires="x14">
            <control shapeId="3173" r:id="rId29" name="Check Box 101">
              <controlPr defaultSize="0" autoFill="0" autoLine="0" autoPict="0">
                <anchor moveWithCells="1">
                  <from>
                    <xdr:col>4</xdr:col>
                    <xdr:colOff>171450</xdr:colOff>
                    <xdr:row>177</xdr:row>
                    <xdr:rowOff>57150</xdr:rowOff>
                  </from>
                  <to>
                    <xdr:col>5</xdr:col>
                    <xdr:colOff>527050</xdr:colOff>
                    <xdr:row>179</xdr:row>
                    <xdr:rowOff>19050</xdr:rowOff>
                  </to>
                </anchor>
              </controlPr>
            </control>
          </mc:Choice>
        </mc:AlternateContent>
        <mc:AlternateContent xmlns:mc="http://schemas.openxmlformats.org/markup-compatibility/2006">
          <mc:Choice Requires="x14">
            <control shapeId="3174" r:id="rId30" name="Check Box 102">
              <controlPr defaultSize="0" autoFill="0" autoLine="0" autoPict="0">
                <anchor moveWithCells="1">
                  <from>
                    <xdr:col>6</xdr:col>
                    <xdr:colOff>323850</xdr:colOff>
                    <xdr:row>177</xdr:row>
                    <xdr:rowOff>57150</xdr:rowOff>
                  </from>
                  <to>
                    <xdr:col>7</xdr:col>
                    <xdr:colOff>495300</xdr:colOff>
                    <xdr:row>179</xdr:row>
                    <xdr:rowOff>19050</xdr:rowOff>
                  </to>
                </anchor>
              </controlPr>
            </control>
          </mc:Choice>
        </mc:AlternateContent>
        <mc:AlternateContent xmlns:mc="http://schemas.openxmlformats.org/markup-compatibility/2006">
          <mc:Choice Requires="x14">
            <control shapeId="3175" r:id="rId31" name="Check Box 103">
              <controlPr defaultSize="0" autoFill="0" autoLine="0" autoPict="0">
                <anchor moveWithCells="1">
                  <from>
                    <xdr:col>8</xdr:col>
                    <xdr:colOff>260350</xdr:colOff>
                    <xdr:row>177</xdr:row>
                    <xdr:rowOff>57150</xdr:rowOff>
                  </from>
                  <to>
                    <xdr:col>9</xdr:col>
                    <xdr:colOff>469900</xdr:colOff>
                    <xdr:row>179</xdr:row>
                    <xdr:rowOff>12700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B8F6D-8F64-488C-B70A-45B5522A5163}">
  <sheetPr codeName="Sheet5"/>
  <dimension ref="A1:T97"/>
  <sheetViews>
    <sheetView zoomScale="80" zoomScaleNormal="80" workbookViewId="0">
      <selection activeCell="C6" sqref="C6"/>
    </sheetView>
  </sheetViews>
  <sheetFormatPr defaultColWidth="8.7265625" defaultRowHeight="14.5" x14ac:dyDescent="0.35"/>
  <cols>
    <col min="1" max="1" width="8.7265625" style="82"/>
    <col min="2" max="2" width="27.54296875" style="81" customWidth="1"/>
    <col min="3" max="3" width="138.26953125" style="82" customWidth="1"/>
    <col min="4" max="4" width="148" style="81" hidden="1" customWidth="1"/>
    <col min="5" max="8" width="8.7265625" style="82"/>
    <col min="9" max="9" width="6.26953125" style="82" customWidth="1"/>
    <col min="10" max="10" width="23.7265625" style="82" customWidth="1"/>
    <col min="11" max="11" width="8.7265625" style="82"/>
    <col min="12" max="12" width="12.1796875" style="82" customWidth="1"/>
    <col min="13" max="13" width="32.36328125" style="82" customWidth="1"/>
    <col min="14" max="16384" width="8.7265625" style="82"/>
  </cols>
  <sheetData>
    <row r="1" spans="1:20" x14ac:dyDescent="0.35">
      <c r="A1" s="89" t="s">
        <v>468</v>
      </c>
      <c r="B1" s="90" t="s">
        <v>470</v>
      </c>
      <c r="C1" s="89" t="s">
        <v>469</v>
      </c>
      <c r="D1" s="89" t="s">
        <v>474</v>
      </c>
    </row>
    <row r="2" spans="1:20" ht="72.5" x14ac:dyDescent="0.35">
      <c r="A2" s="82">
        <v>1</v>
      </c>
      <c r="B2" s="81" t="s">
        <v>461</v>
      </c>
      <c r="C2" s="81" t="s">
        <v>475</v>
      </c>
      <c r="D2" s="81" t="s">
        <v>476</v>
      </c>
    </row>
    <row r="3" spans="1:20" ht="43.5" x14ac:dyDescent="0.35">
      <c r="A3" s="82">
        <v>2</v>
      </c>
      <c r="B3" s="81" t="s">
        <v>391</v>
      </c>
      <c r="C3" s="82" t="s">
        <v>392</v>
      </c>
    </row>
    <row r="4" spans="1:20" ht="58" x14ac:dyDescent="0.35">
      <c r="A4" s="82">
        <v>3</v>
      </c>
      <c r="B4" s="81" t="s">
        <v>464</v>
      </c>
      <c r="C4" s="81" t="s">
        <v>395</v>
      </c>
      <c r="D4" s="81" t="s">
        <v>477</v>
      </c>
    </row>
    <row r="5" spans="1:20" ht="29" x14ac:dyDescent="0.35">
      <c r="A5" s="82">
        <v>4</v>
      </c>
      <c r="B5" s="81" t="s">
        <v>465</v>
      </c>
      <c r="C5" s="81" t="s">
        <v>466</v>
      </c>
      <c r="H5" s="138"/>
      <c r="I5" s="138"/>
      <c r="J5" s="138"/>
      <c r="K5" s="138"/>
      <c r="L5" s="138"/>
      <c r="M5" s="138"/>
      <c r="N5" s="138"/>
      <c r="O5" s="138"/>
      <c r="P5" s="138"/>
      <c r="Q5" s="138"/>
      <c r="R5" s="139"/>
      <c r="S5" s="139"/>
      <c r="T5" s="137"/>
    </row>
    <row r="6" spans="1:20" ht="43.5" x14ac:dyDescent="0.35">
      <c r="A6" s="82">
        <v>5</v>
      </c>
      <c r="B6" s="81" t="s">
        <v>350</v>
      </c>
      <c r="C6" s="81" t="s">
        <v>387</v>
      </c>
      <c r="I6" s="139"/>
      <c r="J6" s="140"/>
      <c r="K6" s="137"/>
      <c r="L6" s="137"/>
      <c r="M6" s="140"/>
      <c r="N6" s="137"/>
      <c r="O6" s="137"/>
      <c r="P6" s="137"/>
      <c r="Q6" s="137"/>
      <c r="R6" s="137"/>
      <c r="S6" s="137"/>
      <c r="T6" s="137"/>
    </row>
    <row r="7" spans="1:20" ht="29" x14ac:dyDescent="0.35">
      <c r="A7" s="82">
        <v>6</v>
      </c>
      <c r="B7" s="81" t="s">
        <v>457</v>
      </c>
      <c r="C7" s="82" t="s">
        <v>388</v>
      </c>
      <c r="I7" s="139"/>
      <c r="J7" s="137"/>
      <c r="K7" s="137"/>
      <c r="L7" s="137"/>
      <c r="M7" s="140"/>
      <c r="N7" s="137"/>
      <c r="O7" s="137"/>
      <c r="P7" s="137"/>
      <c r="Q7" s="137"/>
      <c r="R7" s="137"/>
      <c r="S7" s="137"/>
      <c r="T7" s="137"/>
    </row>
    <row r="8" spans="1:20" ht="58" x14ac:dyDescent="0.35">
      <c r="A8" s="82">
        <v>7</v>
      </c>
      <c r="B8" s="81" t="s">
        <v>389</v>
      </c>
      <c r="C8" s="82" t="s">
        <v>390</v>
      </c>
      <c r="I8" s="139"/>
      <c r="J8" s="137"/>
      <c r="K8" s="137"/>
      <c r="L8" s="137"/>
      <c r="M8" s="140"/>
      <c r="N8" s="137"/>
      <c r="O8" s="137"/>
      <c r="P8" s="137"/>
      <c r="Q8" s="137"/>
      <c r="R8" s="137"/>
      <c r="S8" s="137"/>
      <c r="T8" s="137"/>
    </row>
    <row r="9" spans="1:20" ht="29" x14ac:dyDescent="0.35">
      <c r="A9" s="82">
        <v>8</v>
      </c>
      <c r="B9" s="81" t="s">
        <v>383</v>
      </c>
      <c r="C9" s="81" t="s">
        <v>456</v>
      </c>
      <c r="I9" s="137"/>
      <c r="J9" s="137"/>
      <c r="K9" s="137"/>
      <c r="L9" s="137"/>
      <c r="M9" s="137"/>
      <c r="N9" s="137"/>
      <c r="O9" s="137"/>
      <c r="P9" s="137"/>
      <c r="Q9" s="137"/>
      <c r="R9" s="137"/>
      <c r="S9" s="137"/>
      <c r="T9" s="137"/>
    </row>
    <row r="10" spans="1:20" ht="29" x14ac:dyDescent="0.35">
      <c r="A10" s="82">
        <v>9</v>
      </c>
      <c r="B10" s="81" t="s">
        <v>355</v>
      </c>
      <c r="C10" s="81" t="s">
        <v>384</v>
      </c>
      <c r="I10" s="137"/>
      <c r="J10" s="137"/>
      <c r="K10" s="137"/>
      <c r="L10" s="137"/>
      <c r="M10" s="137"/>
      <c r="N10" s="137"/>
      <c r="O10" s="137"/>
      <c r="P10" s="137"/>
      <c r="Q10" s="137"/>
      <c r="R10" s="137"/>
      <c r="S10" s="137"/>
      <c r="T10" s="137"/>
    </row>
    <row r="11" spans="1:20" ht="43.5" x14ac:dyDescent="0.35">
      <c r="A11" s="82">
        <v>10</v>
      </c>
      <c r="B11" s="81" t="s">
        <v>358</v>
      </c>
      <c r="C11" s="81" t="s">
        <v>385</v>
      </c>
      <c r="I11" s="137"/>
      <c r="J11" s="137"/>
      <c r="K11" s="137"/>
      <c r="L11" s="137"/>
      <c r="M11" s="137"/>
      <c r="N11" s="137"/>
      <c r="O11" s="137"/>
      <c r="P11" s="137"/>
      <c r="Q11" s="137"/>
      <c r="R11" s="137"/>
      <c r="S11" s="137"/>
      <c r="T11" s="137"/>
    </row>
    <row r="12" spans="1:20" ht="72.5" x14ac:dyDescent="0.35">
      <c r="A12" s="82">
        <v>11</v>
      </c>
      <c r="B12" s="81" t="s">
        <v>386</v>
      </c>
      <c r="C12" s="81" t="s">
        <v>478</v>
      </c>
      <c r="D12" s="81" t="s">
        <v>479</v>
      </c>
      <c r="I12" s="137"/>
      <c r="J12" s="137"/>
      <c r="K12" s="137"/>
      <c r="L12" s="137"/>
      <c r="M12" s="137"/>
      <c r="N12" s="137"/>
      <c r="O12" s="137"/>
      <c r="P12" s="137"/>
      <c r="Q12" s="137"/>
      <c r="R12" s="137"/>
      <c r="S12" s="137"/>
      <c r="T12" s="137"/>
    </row>
    <row r="13" spans="1:20" ht="29" x14ac:dyDescent="0.35">
      <c r="A13" s="82">
        <v>12</v>
      </c>
      <c r="B13" s="81" t="s">
        <v>458</v>
      </c>
      <c r="C13" s="82" t="s">
        <v>393</v>
      </c>
    </row>
    <row r="14" spans="1:20" ht="43.5" hidden="1" x14ac:dyDescent="0.35">
      <c r="A14" s="82">
        <v>13</v>
      </c>
      <c r="B14" s="81" t="s">
        <v>360</v>
      </c>
      <c r="C14" s="81" t="s">
        <v>394</v>
      </c>
    </row>
    <row r="15" spans="1:20" ht="43.5" x14ac:dyDescent="0.35">
      <c r="A15" s="82">
        <v>14</v>
      </c>
      <c r="B15" s="81" t="s">
        <v>459</v>
      </c>
      <c r="C15" s="82" t="s">
        <v>396</v>
      </c>
    </row>
    <row r="16" spans="1:20" ht="72.5" x14ac:dyDescent="0.35">
      <c r="A16" s="82">
        <v>15</v>
      </c>
      <c r="B16" s="81" t="s">
        <v>398</v>
      </c>
      <c r="C16" s="81" t="s">
        <v>397</v>
      </c>
      <c r="D16" s="81" t="s">
        <v>480</v>
      </c>
    </row>
    <row r="17" spans="1:4" ht="29" hidden="1" x14ac:dyDescent="0.35">
      <c r="A17" s="82">
        <v>16</v>
      </c>
      <c r="B17" s="81" t="s">
        <v>399</v>
      </c>
      <c r="C17" s="81" t="s">
        <v>400</v>
      </c>
    </row>
    <row r="18" spans="1:4" ht="58" hidden="1" x14ac:dyDescent="0.35">
      <c r="A18" s="82">
        <v>17</v>
      </c>
      <c r="B18" s="81" t="s">
        <v>361</v>
      </c>
      <c r="C18" s="81" t="s">
        <v>401</v>
      </c>
    </row>
    <row r="19" spans="1:4" ht="43.5" x14ac:dyDescent="0.35">
      <c r="A19" s="82">
        <v>18</v>
      </c>
      <c r="B19" s="82" t="s">
        <v>462</v>
      </c>
      <c r="C19" s="81" t="s">
        <v>402</v>
      </c>
    </row>
    <row r="20" spans="1:4" ht="29" x14ac:dyDescent="0.35">
      <c r="A20" s="82">
        <v>19</v>
      </c>
      <c r="B20" s="81" t="s">
        <v>403</v>
      </c>
      <c r="C20" s="81" t="s">
        <v>404</v>
      </c>
    </row>
    <row r="21" spans="1:4" ht="43.5" x14ac:dyDescent="0.35">
      <c r="A21" s="82">
        <v>20</v>
      </c>
      <c r="B21" s="81" t="s">
        <v>405</v>
      </c>
      <c r="C21" s="81" t="s">
        <v>406</v>
      </c>
    </row>
    <row r="22" spans="1:4" ht="58" x14ac:dyDescent="0.35">
      <c r="A22" s="82">
        <v>21</v>
      </c>
      <c r="B22" s="81" t="s">
        <v>407</v>
      </c>
      <c r="C22" s="81" t="s">
        <v>408</v>
      </c>
      <c r="D22" s="81" t="s">
        <v>481</v>
      </c>
    </row>
    <row r="23" spans="1:4" x14ac:dyDescent="0.35">
      <c r="A23" s="82">
        <v>22</v>
      </c>
      <c r="B23" s="81" t="s">
        <v>410</v>
      </c>
      <c r="C23" s="81" t="s">
        <v>409</v>
      </c>
    </row>
    <row r="24" spans="1:4" ht="130.5" x14ac:dyDescent="0.35">
      <c r="A24" s="82">
        <v>23</v>
      </c>
      <c r="B24" s="81" t="s">
        <v>339</v>
      </c>
      <c r="C24" s="81" t="s">
        <v>411</v>
      </c>
      <c r="D24" s="81" t="s">
        <v>482</v>
      </c>
    </row>
    <row r="25" spans="1:4" ht="87" x14ac:dyDescent="0.35">
      <c r="A25" s="82">
        <v>24</v>
      </c>
      <c r="B25" s="81" t="s">
        <v>454</v>
      </c>
      <c r="C25" s="81" t="s">
        <v>455</v>
      </c>
      <c r="D25" s="81" t="s">
        <v>483</v>
      </c>
    </row>
    <row r="26" spans="1:4" ht="43.5" x14ac:dyDescent="0.35">
      <c r="A26" s="82">
        <v>25</v>
      </c>
      <c r="B26" s="81" t="s">
        <v>423</v>
      </c>
      <c r="C26" s="81" t="s">
        <v>424</v>
      </c>
    </row>
    <row r="27" spans="1:4" ht="232" x14ac:dyDescent="0.35">
      <c r="A27" s="82">
        <v>26</v>
      </c>
      <c r="B27" s="81" t="s">
        <v>412</v>
      </c>
      <c r="C27" s="81" t="s">
        <v>425</v>
      </c>
    </row>
    <row r="28" spans="1:4" ht="29" x14ac:dyDescent="0.35">
      <c r="A28" s="82">
        <v>27</v>
      </c>
      <c r="B28" s="81" t="s">
        <v>349</v>
      </c>
      <c r="C28" s="81" t="s">
        <v>414</v>
      </c>
    </row>
    <row r="29" spans="1:4" ht="304.5" x14ac:dyDescent="0.35">
      <c r="A29" s="82">
        <v>28</v>
      </c>
      <c r="B29" s="81" t="s">
        <v>413</v>
      </c>
      <c r="C29" s="81" t="s">
        <v>426</v>
      </c>
    </row>
    <row r="30" spans="1:4" ht="29" x14ac:dyDescent="0.35">
      <c r="A30" s="82">
        <v>29</v>
      </c>
      <c r="B30" s="81" t="s">
        <v>427</v>
      </c>
      <c r="C30" s="81" t="s">
        <v>416</v>
      </c>
    </row>
    <row r="31" spans="1:4" ht="188.5" x14ac:dyDescent="0.35">
      <c r="A31" s="82">
        <v>30</v>
      </c>
      <c r="B31" s="81" t="s">
        <v>415</v>
      </c>
      <c r="C31" s="81" t="s">
        <v>428</v>
      </c>
    </row>
    <row r="32" spans="1:4" ht="304.5" x14ac:dyDescent="0.35">
      <c r="A32" s="82">
        <v>31</v>
      </c>
      <c r="B32" s="81" t="s">
        <v>417</v>
      </c>
      <c r="C32" s="81" t="s">
        <v>484</v>
      </c>
      <c r="D32" s="81" t="s">
        <v>485</v>
      </c>
    </row>
    <row r="33" spans="1:4" ht="116" x14ac:dyDescent="0.35">
      <c r="A33" s="82">
        <v>32</v>
      </c>
      <c r="B33" s="81" t="s">
        <v>377</v>
      </c>
      <c r="C33" s="81" t="s">
        <v>419</v>
      </c>
    </row>
    <row r="34" spans="1:4" ht="174" x14ac:dyDescent="0.35">
      <c r="A34" s="82">
        <v>33</v>
      </c>
      <c r="B34" s="81" t="s">
        <v>418</v>
      </c>
      <c r="C34" s="81" t="s">
        <v>420</v>
      </c>
    </row>
    <row r="35" spans="1:4" ht="203" x14ac:dyDescent="0.35">
      <c r="A35" s="82">
        <v>34</v>
      </c>
      <c r="B35" s="81" t="s">
        <v>421</v>
      </c>
      <c r="C35" s="81" t="s">
        <v>422</v>
      </c>
      <c r="D35" s="81" t="s">
        <v>486</v>
      </c>
    </row>
    <row r="36" spans="1:4" ht="29" x14ac:dyDescent="0.35">
      <c r="A36" s="82">
        <v>35</v>
      </c>
      <c r="B36" s="81" t="s">
        <v>431</v>
      </c>
      <c r="C36" s="81" t="s">
        <v>429</v>
      </c>
    </row>
    <row r="37" spans="1:4" ht="333.5" x14ac:dyDescent="0.35">
      <c r="A37" s="82">
        <v>36</v>
      </c>
      <c r="B37" s="81" t="s">
        <v>430</v>
      </c>
      <c r="C37" s="81" t="s">
        <v>432</v>
      </c>
      <c r="D37" s="81" t="s">
        <v>487</v>
      </c>
    </row>
    <row r="38" spans="1:4" ht="101.5" x14ac:dyDescent="0.35">
      <c r="A38" s="82">
        <v>37</v>
      </c>
      <c r="B38" s="81" t="s">
        <v>380</v>
      </c>
      <c r="C38" s="81" t="s">
        <v>433</v>
      </c>
    </row>
    <row r="39" spans="1:4" ht="72.5" x14ac:dyDescent="0.35">
      <c r="A39" s="82">
        <v>38</v>
      </c>
      <c r="B39" s="81" t="s">
        <v>434</v>
      </c>
      <c r="C39" s="81" t="s">
        <v>435</v>
      </c>
    </row>
    <row r="40" spans="1:4" ht="290" x14ac:dyDescent="0.35">
      <c r="A40" s="82">
        <v>39</v>
      </c>
      <c r="B40" s="81" t="s">
        <v>436</v>
      </c>
      <c r="C40" s="81" t="s">
        <v>439</v>
      </c>
    </row>
    <row r="41" spans="1:4" ht="116" x14ac:dyDescent="0.35">
      <c r="A41" s="82">
        <v>40</v>
      </c>
      <c r="B41" s="81" t="s">
        <v>441</v>
      </c>
      <c r="C41" s="81" t="s">
        <v>440</v>
      </c>
      <c r="D41" s="81" t="s">
        <v>488</v>
      </c>
    </row>
    <row r="42" spans="1:4" ht="406" x14ac:dyDescent="0.35">
      <c r="A42" s="82">
        <v>41</v>
      </c>
      <c r="B42" s="81" t="s">
        <v>438</v>
      </c>
      <c r="C42" s="81" t="s">
        <v>437</v>
      </c>
      <c r="D42" s="81" t="s">
        <v>489</v>
      </c>
    </row>
    <row r="43" spans="1:4" ht="130.5" x14ac:dyDescent="0.35">
      <c r="A43" s="82">
        <v>42</v>
      </c>
      <c r="B43" s="81" t="s">
        <v>442</v>
      </c>
      <c r="C43" s="81" t="s">
        <v>443</v>
      </c>
      <c r="D43" s="81" t="s">
        <v>490</v>
      </c>
    </row>
    <row r="44" spans="1:4" ht="116" x14ac:dyDescent="0.35">
      <c r="A44" s="82">
        <v>43</v>
      </c>
      <c r="B44" s="81" t="s">
        <v>445</v>
      </c>
      <c r="C44" s="81" t="s">
        <v>444</v>
      </c>
      <c r="D44" s="81" t="s">
        <v>491</v>
      </c>
    </row>
    <row r="45" spans="1:4" ht="29" x14ac:dyDescent="0.35">
      <c r="A45" s="82">
        <v>44</v>
      </c>
      <c r="B45" s="81" t="s">
        <v>447</v>
      </c>
      <c r="C45" s="81" t="s">
        <v>446</v>
      </c>
    </row>
    <row r="46" spans="1:4" ht="174" x14ac:dyDescent="0.35">
      <c r="A46" s="82">
        <v>45</v>
      </c>
      <c r="B46" s="81" t="s">
        <v>450</v>
      </c>
      <c r="C46" s="81" t="s">
        <v>448</v>
      </c>
      <c r="D46" s="81" t="s">
        <v>492</v>
      </c>
    </row>
    <row r="47" spans="1:4" x14ac:dyDescent="0.35">
      <c r="A47" s="82">
        <v>46</v>
      </c>
      <c r="B47" s="81" t="s">
        <v>449</v>
      </c>
      <c r="C47" s="81" t="s">
        <v>451</v>
      </c>
    </row>
    <row r="48" spans="1:4" ht="72.5" x14ac:dyDescent="0.35">
      <c r="A48" s="82">
        <v>47</v>
      </c>
      <c r="B48" s="81" t="s">
        <v>452</v>
      </c>
      <c r="C48" s="81" t="s">
        <v>453</v>
      </c>
    </row>
    <row r="49" spans="3:3" x14ac:dyDescent="0.35">
      <c r="C49" s="81"/>
    </row>
    <row r="50" spans="3:3" x14ac:dyDescent="0.35">
      <c r="C50" s="81"/>
    </row>
    <row r="51" spans="3:3" x14ac:dyDescent="0.35">
      <c r="C51" s="81"/>
    </row>
    <row r="52" spans="3:3" x14ac:dyDescent="0.35">
      <c r="C52" s="81"/>
    </row>
    <row r="53" spans="3:3" x14ac:dyDescent="0.35">
      <c r="C53" s="81"/>
    </row>
    <row r="54" spans="3:3" x14ac:dyDescent="0.35">
      <c r="C54" s="81"/>
    </row>
    <row r="55" spans="3:3" x14ac:dyDescent="0.35">
      <c r="C55" s="81"/>
    </row>
    <row r="56" spans="3:3" x14ac:dyDescent="0.35">
      <c r="C56" s="81"/>
    </row>
    <row r="57" spans="3:3" x14ac:dyDescent="0.35">
      <c r="C57" s="81"/>
    </row>
    <row r="58" spans="3:3" x14ac:dyDescent="0.35">
      <c r="C58" s="81"/>
    </row>
    <row r="59" spans="3:3" x14ac:dyDescent="0.35">
      <c r="C59" s="81"/>
    </row>
    <row r="60" spans="3:3" x14ac:dyDescent="0.35">
      <c r="C60" s="81"/>
    </row>
    <row r="61" spans="3:3" x14ac:dyDescent="0.35">
      <c r="C61" s="81"/>
    </row>
    <row r="62" spans="3:3" x14ac:dyDescent="0.35">
      <c r="C62" s="81"/>
    </row>
    <row r="63" spans="3:3" x14ac:dyDescent="0.35">
      <c r="C63" s="81"/>
    </row>
    <row r="64" spans="3:3" x14ac:dyDescent="0.35">
      <c r="C64" s="81"/>
    </row>
    <row r="65" spans="3:3" x14ac:dyDescent="0.35">
      <c r="C65" s="81"/>
    </row>
    <row r="66" spans="3:3" x14ac:dyDescent="0.35">
      <c r="C66" s="81"/>
    </row>
    <row r="67" spans="3:3" x14ac:dyDescent="0.35">
      <c r="C67" s="81"/>
    </row>
    <row r="68" spans="3:3" x14ac:dyDescent="0.35">
      <c r="C68" s="81"/>
    </row>
    <row r="69" spans="3:3" x14ac:dyDescent="0.35">
      <c r="C69" s="81"/>
    </row>
    <row r="70" spans="3:3" x14ac:dyDescent="0.35">
      <c r="C70" s="81"/>
    </row>
    <row r="71" spans="3:3" x14ac:dyDescent="0.35">
      <c r="C71" s="81"/>
    </row>
    <row r="72" spans="3:3" x14ac:dyDescent="0.35">
      <c r="C72" s="81"/>
    </row>
    <row r="73" spans="3:3" x14ac:dyDescent="0.35">
      <c r="C73" s="81"/>
    </row>
    <row r="74" spans="3:3" x14ac:dyDescent="0.35">
      <c r="C74" s="81"/>
    </row>
    <row r="75" spans="3:3" x14ac:dyDescent="0.35">
      <c r="C75" s="81"/>
    </row>
    <row r="76" spans="3:3" x14ac:dyDescent="0.35">
      <c r="C76" s="81"/>
    </row>
    <row r="77" spans="3:3" x14ac:dyDescent="0.35">
      <c r="C77" s="81"/>
    </row>
    <row r="78" spans="3:3" x14ac:dyDescent="0.35">
      <c r="C78" s="81"/>
    </row>
    <row r="79" spans="3:3" x14ac:dyDescent="0.35">
      <c r="C79" s="81"/>
    </row>
    <row r="80" spans="3:3" x14ac:dyDescent="0.35">
      <c r="C80" s="81"/>
    </row>
    <row r="81" spans="3:3" x14ac:dyDescent="0.35">
      <c r="C81" s="81"/>
    </row>
    <row r="82" spans="3:3" x14ac:dyDescent="0.35">
      <c r="C82" s="81"/>
    </row>
    <row r="83" spans="3:3" x14ac:dyDescent="0.35">
      <c r="C83" s="81"/>
    </row>
    <row r="84" spans="3:3" x14ac:dyDescent="0.35">
      <c r="C84" s="81"/>
    </row>
    <row r="85" spans="3:3" x14ac:dyDescent="0.35">
      <c r="C85" s="81"/>
    </row>
    <row r="86" spans="3:3" x14ac:dyDescent="0.35">
      <c r="C86" s="81"/>
    </row>
    <row r="87" spans="3:3" x14ac:dyDescent="0.35">
      <c r="C87" s="81"/>
    </row>
    <row r="88" spans="3:3" x14ac:dyDescent="0.35">
      <c r="C88" s="81"/>
    </row>
    <row r="89" spans="3:3" x14ac:dyDescent="0.35">
      <c r="C89" s="81"/>
    </row>
    <row r="90" spans="3:3" x14ac:dyDescent="0.35">
      <c r="C90" s="81"/>
    </row>
    <row r="91" spans="3:3" x14ac:dyDescent="0.35">
      <c r="C91" s="81"/>
    </row>
    <row r="92" spans="3:3" x14ac:dyDescent="0.35">
      <c r="C92" s="81"/>
    </row>
    <row r="93" spans="3:3" x14ac:dyDescent="0.35">
      <c r="C93" s="81"/>
    </row>
    <row r="94" spans="3:3" x14ac:dyDescent="0.35">
      <c r="C94" s="81"/>
    </row>
    <row r="95" spans="3:3" x14ac:dyDescent="0.35">
      <c r="C95" s="81"/>
    </row>
    <row r="96" spans="3:3" x14ac:dyDescent="0.35">
      <c r="C96" s="81"/>
    </row>
    <row r="97" spans="3:3" x14ac:dyDescent="0.35">
      <c r="C97" s="8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G86"/>
  <sheetViews>
    <sheetView topLeftCell="L36" zoomScaleNormal="100" workbookViewId="0">
      <selection activeCell="W87" sqref="W87:X87"/>
    </sheetView>
  </sheetViews>
  <sheetFormatPr defaultColWidth="8.7265625" defaultRowHeight="12" x14ac:dyDescent="0.3"/>
  <cols>
    <col min="1" max="1" width="8.1796875" style="11" bestFit="1" customWidth="1"/>
    <col min="2" max="2" width="6.54296875" style="11" bestFit="1" customWidth="1"/>
    <col min="3" max="3" width="7.26953125" style="11" bestFit="1" customWidth="1"/>
    <col min="4" max="4" width="6.7265625" style="11" bestFit="1" customWidth="1"/>
    <col min="5" max="5" width="8.7265625" style="4" bestFit="1" customWidth="1"/>
    <col min="6" max="6" width="10.26953125" style="4" bestFit="1" customWidth="1"/>
    <col min="7" max="7" width="11.54296875" style="4" bestFit="1" customWidth="1"/>
    <col min="8" max="8" width="11.26953125" style="4" bestFit="1" customWidth="1"/>
    <col min="9" max="12" width="11.26953125" style="4" customWidth="1"/>
    <col min="13" max="13" width="8.7265625" style="4"/>
    <col min="14" max="14" width="8.7265625" style="4" bestFit="1" customWidth="1"/>
    <col min="15" max="15" width="8.26953125" style="4" bestFit="1" customWidth="1"/>
    <col min="16" max="16" width="11.1796875" style="4" bestFit="1" customWidth="1"/>
    <col min="17" max="17" width="15" style="4" bestFit="1" customWidth="1"/>
    <col min="18" max="18" width="43" style="4" bestFit="1" customWidth="1"/>
    <col min="19" max="22" width="8.7265625" style="4"/>
    <col min="23" max="23" width="16.26953125" style="4" bestFit="1" customWidth="1"/>
    <col min="24" max="24" width="16" style="4" bestFit="1" customWidth="1"/>
    <col min="25" max="25" width="14.26953125" style="4" bestFit="1" customWidth="1"/>
    <col min="26" max="26" width="26.7265625" style="4" bestFit="1" customWidth="1"/>
    <col min="27" max="27" width="20.7265625" style="4" bestFit="1" customWidth="1"/>
    <col min="28" max="28" width="39.54296875" style="4" bestFit="1" customWidth="1"/>
    <col min="29" max="29" width="25.7265625" style="4" bestFit="1" customWidth="1"/>
    <col min="30" max="30" width="39.7265625" style="4" bestFit="1" customWidth="1"/>
    <col min="31" max="31" width="8.7265625" style="4"/>
    <col min="32" max="32" width="41.26953125" style="4" bestFit="1" customWidth="1"/>
    <col min="33" max="16384" width="8.7265625" style="4"/>
  </cols>
  <sheetData>
    <row r="1" spans="1:33" x14ac:dyDescent="0.3">
      <c r="A1" s="1" t="s">
        <v>0</v>
      </c>
      <c r="B1" s="1" t="s">
        <v>1</v>
      </c>
      <c r="C1" s="1" t="s">
        <v>2</v>
      </c>
      <c r="D1" s="1" t="s">
        <v>3</v>
      </c>
      <c r="E1" s="1" t="s">
        <v>4</v>
      </c>
      <c r="F1" s="2" t="s">
        <v>345</v>
      </c>
      <c r="G1" s="2" t="s">
        <v>337</v>
      </c>
      <c r="H1" s="1" t="s">
        <v>338</v>
      </c>
      <c r="I1" s="3" t="s">
        <v>343</v>
      </c>
      <c r="J1" s="3"/>
      <c r="K1" s="1"/>
      <c r="L1" s="1"/>
      <c r="W1" s="2" t="s">
        <v>7</v>
      </c>
      <c r="X1" s="2" t="s">
        <v>8</v>
      </c>
      <c r="Y1" s="5" t="s">
        <v>9</v>
      </c>
      <c r="Z1" s="2" t="s">
        <v>10</v>
      </c>
      <c r="AA1" s="2" t="s">
        <v>11</v>
      </c>
      <c r="AB1" s="2" t="s">
        <v>12</v>
      </c>
      <c r="AC1" s="2" t="s">
        <v>5</v>
      </c>
      <c r="AD1" s="2" t="s">
        <v>6</v>
      </c>
      <c r="AF1" s="2" t="s">
        <v>13</v>
      </c>
    </row>
    <row r="2" spans="1:33" x14ac:dyDescent="0.3">
      <c r="A2" s="6">
        <v>0</v>
      </c>
      <c r="B2" s="6"/>
      <c r="C2" s="6"/>
      <c r="D2" s="6"/>
      <c r="E2" s="7"/>
      <c r="F2" s="7">
        <v>0</v>
      </c>
      <c r="G2" s="7" t="b">
        <v>0</v>
      </c>
      <c r="H2" s="7">
        <v>0</v>
      </c>
      <c r="I2" s="7">
        <v>0</v>
      </c>
      <c r="N2" s="15" t="s">
        <v>309</v>
      </c>
      <c r="O2" s="15" t="s">
        <v>310</v>
      </c>
      <c r="P2" s="15" t="s">
        <v>312</v>
      </c>
      <c r="Q2" s="15" t="s">
        <v>311</v>
      </c>
      <c r="R2" s="15" t="str">
        <f>IF(OR($D$2=9,$D$2=10),"Govt Organizations don't need to enter revenue number.","")</f>
        <v/>
      </c>
      <c r="W2" s="4" t="s">
        <v>14</v>
      </c>
      <c r="X2" s="4" t="s">
        <v>15</v>
      </c>
      <c r="Y2" s="8" t="s">
        <v>16</v>
      </c>
      <c r="Z2" s="4" t="str">
        <f>Y2&amp;" ("&amp;AA2&amp;")"</f>
        <v>ALL (Albanian lek)</v>
      </c>
      <c r="AA2" s="8" t="s">
        <v>17</v>
      </c>
      <c r="AB2" s="4" t="s">
        <v>18</v>
      </c>
      <c r="AC2" s="4" t="s">
        <v>19</v>
      </c>
      <c r="AD2" s="4" t="s">
        <v>20</v>
      </c>
      <c r="AE2" s="7"/>
      <c r="AF2" s="4" t="s">
        <v>21</v>
      </c>
      <c r="AG2" s="7"/>
    </row>
    <row r="3" spans="1:33" x14ac:dyDescent="0.3">
      <c r="A3" s="9" t="str">
        <f>IF(A2=1,"Enterprise",IF(A2=2,"Business Unit",IF(A2=3,"Division","")))</f>
        <v/>
      </c>
      <c r="B3" s="10" t="str">
        <f>IF(B2="","",INDEX(Country_list,B2,1))</f>
        <v/>
      </c>
      <c r="C3" s="9" t="str">
        <f>IF(C2="","",INDEX($Y$2:$Y$72,C2,1))</f>
        <v/>
      </c>
      <c r="D3" s="9" t="str">
        <f>IF(D2="","",INDEX($AB$2:$AB$23,D2,1))</f>
        <v/>
      </c>
      <c r="E3" s="9"/>
      <c r="F3" s="9"/>
      <c r="G3" s="14" t="b">
        <v>0</v>
      </c>
      <c r="H3" s="9"/>
      <c r="I3" s="9" t="str">
        <f>IF(I2=1,"Square Feet",IF(I2=2,"Square Meters",""))</f>
        <v/>
      </c>
      <c r="J3" s="9"/>
      <c r="K3" s="9"/>
      <c r="L3" s="9"/>
      <c r="M3" s="9"/>
      <c r="W3" s="4" t="s">
        <v>22</v>
      </c>
      <c r="X3" s="4" t="s">
        <v>23</v>
      </c>
      <c r="Y3" s="8" t="s">
        <v>24</v>
      </c>
      <c r="Z3" s="4" t="str">
        <f t="shared" ref="Z3:Z54" si="0">Y3&amp;" ("&amp;AA3&amp;")"</f>
        <v>DZD (Algerian dinar)</v>
      </c>
      <c r="AA3" s="8" t="s">
        <v>25</v>
      </c>
      <c r="AB3" s="4" t="s">
        <v>26</v>
      </c>
      <c r="AC3" s="4" t="s">
        <v>27</v>
      </c>
      <c r="AD3" s="4" t="s">
        <v>28</v>
      </c>
      <c r="AE3" s="7"/>
      <c r="AF3" s="4" t="s">
        <v>29</v>
      </c>
      <c r="AG3" s="7"/>
    </row>
    <row r="4" spans="1:33" x14ac:dyDescent="0.3">
      <c r="G4" s="7"/>
      <c r="W4" s="4" t="s">
        <v>30</v>
      </c>
      <c r="X4" s="4" t="s">
        <v>31</v>
      </c>
      <c r="Y4" s="8" t="s">
        <v>32</v>
      </c>
      <c r="Z4" s="4" t="str">
        <f t="shared" si="0"/>
        <v>ARS (Argentine peso)</v>
      </c>
      <c r="AA4" s="8" t="s">
        <v>33</v>
      </c>
      <c r="AB4" s="4" t="s">
        <v>34</v>
      </c>
      <c r="AC4" s="4" t="s">
        <v>35</v>
      </c>
      <c r="AD4" s="4" t="s">
        <v>36</v>
      </c>
      <c r="AE4" s="7"/>
      <c r="AF4" s="4" t="s">
        <v>37</v>
      </c>
      <c r="AG4" s="7"/>
    </row>
    <row r="5" spans="1:33" x14ac:dyDescent="0.3">
      <c r="G5" s="7" t="b">
        <v>0</v>
      </c>
      <c r="W5" s="4" t="s">
        <v>38</v>
      </c>
      <c r="X5" s="4" t="s">
        <v>39</v>
      </c>
      <c r="Y5" s="8" t="s">
        <v>40</v>
      </c>
      <c r="Z5" s="4" t="str">
        <f t="shared" si="0"/>
        <v>AUD (Australian dollar)</v>
      </c>
      <c r="AA5" s="8" t="s">
        <v>41</v>
      </c>
      <c r="AB5" s="4" t="s">
        <v>42</v>
      </c>
      <c r="AC5" s="4" t="s">
        <v>43</v>
      </c>
      <c r="AD5" s="4" t="s">
        <v>44</v>
      </c>
      <c r="AE5" s="7"/>
      <c r="AF5" s="4" t="s">
        <v>45</v>
      </c>
      <c r="AG5" s="7"/>
    </row>
    <row r="6" spans="1:33" x14ac:dyDescent="0.3">
      <c r="G6" s="7" t="b">
        <v>0</v>
      </c>
      <c r="W6" s="4" t="s">
        <v>46</v>
      </c>
      <c r="X6" s="4" t="s">
        <v>15</v>
      </c>
      <c r="Y6" s="8" t="s">
        <v>47</v>
      </c>
      <c r="Z6" s="4" t="str">
        <f t="shared" si="0"/>
        <v>BSD (Bahamian dollar)</v>
      </c>
      <c r="AA6" s="8" t="s">
        <v>48</v>
      </c>
      <c r="AB6" s="4" t="s">
        <v>49</v>
      </c>
      <c r="AC6" s="4" t="s">
        <v>50</v>
      </c>
      <c r="AD6" s="4" t="s">
        <v>51</v>
      </c>
      <c r="AE6" s="7"/>
      <c r="AF6" s="4" t="s">
        <v>52</v>
      </c>
      <c r="AG6" s="7"/>
    </row>
    <row r="7" spans="1:33" ht="14.5" x14ac:dyDescent="0.35">
      <c r="B7" s="12"/>
      <c r="W7" s="4" t="s">
        <v>53</v>
      </c>
      <c r="X7" s="4" t="s">
        <v>15</v>
      </c>
      <c r="Y7" s="8" t="s">
        <v>54</v>
      </c>
      <c r="Z7" s="4" t="str">
        <f t="shared" si="0"/>
        <v>BDT (Bangladeshi taka)</v>
      </c>
      <c r="AA7" s="8" t="s">
        <v>55</v>
      </c>
      <c r="AB7" s="4" t="s">
        <v>56</v>
      </c>
      <c r="AC7" s="4" t="s">
        <v>57</v>
      </c>
      <c r="AD7" s="4" t="s">
        <v>58</v>
      </c>
      <c r="AE7" s="7"/>
      <c r="AF7" s="4" t="s">
        <v>59</v>
      </c>
      <c r="AG7" s="7"/>
    </row>
    <row r="8" spans="1:33" ht="14.5" x14ac:dyDescent="0.35">
      <c r="B8" s="12"/>
      <c r="W8" s="4" t="s">
        <v>60</v>
      </c>
      <c r="X8" s="4" t="s">
        <v>15</v>
      </c>
      <c r="Y8" s="8" t="s">
        <v>61</v>
      </c>
      <c r="Z8" s="4" t="str">
        <f t="shared" si="0"/>
        <v>BMD (Bermudian dollar)</v>
      </c>
      <c r="AA8" s="8" t="s">
        <v>62</v>
      </c>
      <c r="AB8" s="4" t="s">
        <v>63</v>
      </c>
      <c r="AD8" s="4" t="s">
        <v>64</v>
      </c>
      <c r="AE8" s="7"/>
      <c r="AF8" s="4" t="s">
        <v>65</v>
      </c>
      <c r="AG8" s="7"/>
    </row>
    <row r="9" spans="1:33" ht="14.5" x14ac:dyDescent="0.35">
      <c r="B9" s="12"/>
      <c r="W9" s="4" t="s">
        <v>66</v>
      </c>
      <c r="X9" s="4" t="s">
        <v>15</v>
      </c>
      <c r="Y9" s="8" t="s">
        <v>67</v>
      </c>
      <c r="Z9" s="4" t="str">
        <f t="shared" si="0"/>
        <v>BOB (Bolivian Boliviano)</v>
      </c>
      <c r="AA9" s="8" t="s">
        <v>68</v>
      </c>
      <c r="AB9" s="4" t="s">
        <v>69</v>
      </c>
      <c r="AD9" s="4" t="s">
        <v>70</v>
      </c>
      <c r="AE9" s="7"/>
      <c r="AF9" s="4" t="s">
        <v>71</v>
      </c>
      <c r="AG9" s="7"/>
    </row>
    <row r="10" spans="1:33" ht="14.5" x14ac:dyDescent="0.35">
      <c r="B10" s="12"/>
      <c r="W10" s="4" t="s">
        <v>72</v>
      </c>
      <c r="X10" s="4" t="s">
        <v>31</v>
      </c>
      <c r="Y10" s="8" t="s">
        <v>73</v>
      </c>
      <c r="Z10" s="4" t="str">
        <f t="shared" si="0"/>
        <v>BRL (Brazilian real)</v>
      </c>
      <c r="AA10" s="8" t="s">
        <v>74</v>
      </c>
      <c r="AB10" s="4" t="s">
        <v>75</v>
      </c>
      <c r="AD10" s="4" t="s">
        <v>76</v>
      </c>
      <c r="AE10" s="7"/>
      <c r="AF10" s="4" t="s">
        <v>77</v>
      </c>
      <c r="AG10" s="7"/>
    </row>
    <row r="11" spans="1:33" ht="14.5" x14ac:dyDescent="0.35">
      <c r="B11" s="12"/>
      <c r="W11" s="4" t="s">
        <v>78</v>
      </c>
      <c r="X11" s="4" t="s">
        <v>15</v>
      </c>
      <c r="Y11" s="8" t="s">
        <v>79</v>
      </c>
      <c r="Z11" s="4" t="str">
        <f t="shared" si="0"/>
        <v>GBP (British pound sterling)</v>
      </c>
      <c r="AA11" s="8" t="s">
        <v>80</v>
      </c>
      <c r="AB11" s="4" t="s">
        <v>81</v>
      </c>
      <c r="AD11" s="4" t="s">
        <v>82</v>
      </c>
      <c r="AE11" s="7"/>
      <c r="AF11" s="4" t="s">
        <v>83</v>
      </c>
      <c r="AG11" s="7"/>
    </row>
    <row r="12" spans="1:33" ht="14.5" x14ac:dyDescent="0.35">
      <c r="B12" s="12"/>
      <c r="W12" s="4" t="s">
        <v>84</v>
      </c>
      <c r="X12" s="4" t="s">
        <v>31</v>
      </c>
      <c r="Y12" s="8" t="s">
        <v>85</v>
      </c>
      <c r="Z12" s="4" t="str">
        <f t="shared" si="0"/>
        <v>CAD (Canadian dollar)</v>
      </c>
      <c r="AA12" s="8" t="s">
        <v>86</v>
      </c>
      <c r="AB12" s="4" t="s">
        <v>87</v>
      </c>
      <c r="AD12" s="4" t="s">
        <v>88</v>
      </c>
      <c r="AE12" s="7"/>
      <c r="AF12" s="4" t="s">
        <v>89</v>
      </c>
      <c r="AG12" s="7"/>
    </row>
    <row r="13" spans="1:33" ht="14.5" x14ac:dyDescent="0.35">
      <c r="B13" s="12"/>
      <c r="W13" s="4" t="s">
        <v>90</v>
      </c>
      <c r="X13" s="4" t="s">
        <v>15</v>
      </c>
      <c r="Y13" s="8" t="s">
        <v>91</v>
      </c>
      <c r="Z13" s="4" t="str">
        <f t="shared" si="0"/>
        <v>CLP (Chilean peso)</v>
      </c>
      <c r="AA13" s="8" t="s">
        <v>92</v>
      </c>
      <c r="AB13" s="4" t="s">
        <v>93</v>
      </c>
      <c r="AD13" s="4" t="s">
        <v>94</v>
      </c>
      <c r="AE13" s="7"/>
      <c r="AF13" s="4" t="s">
        <v>95</v>
      </c>
      <c r="AG13" s="7"/>
    </row>
    <row r="14" spans="1:33" ht="14.5" x14ac:dyDescent="0.35">
      <c r="B14" s="12"/>
      <c r="W14" s="4" t="s">
        <v>96</v>
      </c>
      <c r="X14" s="4" t="s">
        <v>23</v>
      </c>
      <c r="Y14" s="8" t="s">
        <v>97</v>
      </c>
      <c r="Z14" s="4" t="str">
        <f t="shared" si="0"/>
        <v>CNY (Chinese yuan)</v>
      </c>
      <c r="AA14" s="8" t="s">
        <v>98</v>
      </c>
      <c r="AB14" s="4" t="s">
        <v>99</v>
      </c>
      <c r="AD14" s="4" t="s">
        <v>100</v>
      </c>
      <c r="AE14" s="7"/>
      <c r="AF14" s="4" t="s">
        <v>101</v>
      </c>
      <c r="AG14" s="7"/>
    </row>
    <row r="15" spans="1:33" ht="14.5" x14ac:dyDescent="0.35">
      <c r="B15" s="12"/>
      <c r="W15" s="4" t="s">
        <v>102</v>
      </c>
      <c r="X15" s="4" t="s">
        <v>31</v>
      </c>
      <c r="Y15" s="8" t="s">
        <v>103</v>
      </c>
      <c r="Z15" s="4" t="str">
        <f t="shared" si="0"/>
        <v>COP (Colombian peso)</v>
      </c>
      <c r="AA15" s="8" t="s">
        <v>104</v>
      </c>
      <c r="AB15" s="4" t="s">
        <v>105</v>
      </c>
      <c r="AD15" s="4" t="s">
        <v>106</v>
      </c>
      <c r="AE15" s="7"/>
      <c r="AF15" s="4" t="s">
        <v>107</v>
      </c>
      <c r="AG15" s="7"/>
    </row>
    <row r="16" spans="1:33" ht="14.5" x14ac:dyDescent="0.35">
      <c r="B16" s="12"/>
      <c r="W16" s="4" t="s">
        <v>108</v>
      </c>
      <c r="X16" s="4" t="s">
        <v>39</v>
      </c>
      <c r="Y16" s="8" t="s">
        <v>109</v>
      </c>
      <c r="Z16" s="4" t="str">
        <f t="shared" si="0"/>
        <v>CRC (Costa Rican colon)</v>
      </c>
      <c r="AA16" s="8" t="s">
        <v>110</v>
      </c>
      <c r="AB16" s="4" t="s">
        <v>111</v>
      </c>
      <c r="AF16" s="4" t="s">
        <v>112</v>
      </c>
      <c r="AG16" s="7"/>
    </row>
    <row r="17" spans="2:33" ht="14.5" x14ac:dyDescent="0.35">
      <c r="B17" s="12"/>
      <c r="W17" s="4" t="s">
        <v>113</v>
      </c>
      <c r="X17" s="4" t="s">
        <v>31</v>
      </c>
      <c r="Y17" s="8" t="s">
        <v>114</v>
      </c>
      <c r="Z17" s="4" t="str">
        <f t="shared" si="0"/>
        <v>HRK (Croatian kuna)</v>
      </c>
      <c r="AA17" s="8" t="s">
        <v>115</v>
      </c>
      <c r="AB17" s="4" t="s">
        <v>116</v>
      </c>
      <c r="AF17" s="4" t="s">
        <v>117</v>
      </c>
      <c r="AG17" s="7"/>
    </row>
    <row r="18" spans="2:33" ht="14.5" x14ac:dyDescent="0.35">
      <c r="B18" s="12"/>
      <c r="W18" s="4" t="s">
        <v>118</v>
      </c>
      <c r="X18" s="4" t="s">
        <v>15</v>
      </c>
      <c r="Y18" s="8" t="s">
        <v>119</v>
      </c>
      <c r="Z18" s="4" t="str">
        <f t="shared" si="0"/>
        <v>CZK (Czech koruna)</v>
      </c>
      <c r="AA18" s="8" t="s">
        <v>120</v>
      </c>
      <c r="AB18" s="4" t="s">
        <v>121</v>
      </c>
      <c r="AF18" s="4" t="s">
        <v>122</v>
      </c>
      <c r="AG18" s="7"/>
    </row>
    <row r="19" spans="2:33" ht="14.5" x14ac:dyDescent="0.35">
      <c r="B19" s="12"/>
      <c r="W19" s="4" t="s">
        <v>123</v>
      </c>
      <c r="X19" s="4" t="s">
        <v>15</v>
      </c>
      <c r="Y19" s="8" t="s">
        <v>124</v>
      </c>
      <c r="Z19" s="4" t="str">
        <f t="shared" si="0"/>
        <v>DKK (Danish krone)</v>
      </c>
      <c r="AA19" s="8" t="s">
        <v>125</v>
      </c>
      <c r="AB19" s="4" t="s">
        <v>126</v>
      </c>
      <c r="AF19" s="4" t="s">
        <v>127</v>
      </c>
      <c r="AG19" s="7"/>
    </row>
    <row r="20" spans="2:33" ht="14.5" x14ac:dyDescent="0.35">
      <c r="B20" s="12"/>
      <c r="W20" s="4" t="s">
        <v>128</v>
      </c>
      <c r="X20" s="4" t="s">
        <v>15</v>
      </c>
      <c r="Y20" s="8" t="s">
        <v>129</v>
      </c>
      <c r="Z20" s="4" t="str">
        <f t="shared" si="0"/>
        <v>XCD (East Caribbean dollar)</v>
      </c>
      <c r="AA20" s="8" t="s">
        <v>130</v>
      </c>
      <c r="AB20" s="4" t="s">
        <v>131</v>
      </c>
      <c r="AF20" s="4" t="s">
        <v>132</v>
      </c>
      <c r="AG20" s="7"/>
    </row>
    <row r="21" spans="2:33" ht="14.5" x14ac:dyDescent="0.35">
      <c r="B21" s="12"/>
      <c r="W21" s="4" t="s">
        <v>133</v>
      </c>
      <c r="X21" s="4" t="s">
        <v>31</v>
      </c>
      <c r="Y21" s="8" t="s">
        <v>134</v>
      </c>
      <c r="Z21" s="4" t="str">
        <f t="shared" si="0"/>
        <v>EGP (Egyptian pound)</v>
      </c>
      <c r="AA21" s="8" t="s">
        <v>135</v>
      </c>
      <c r="AB21" s="4" t="s">
        <v>136</v>
      </c>
      <c r="AF21" s="4" t="s">
        <v>137</v>
      </c>
      <c r="AG21" s="7"/>
    </row>
    <row r="22" spans="2:33" ht="14.5" x14ac:dyDescent="0.35">
      <c r="B22" s="12"/>
      <c r="W22" s="4" t="s">
        <v>138</v>
      </c>
      <c r="X22" s="4" t="s">
        <v>15</v>
      </c>
      <c r="Y22" s="8" t="s">
        <v>139</v>
      </c>
      <c r="Z22" s="4" t="str">
        <f t="shared" si="0"/>
        <v>EUR (Euro)</v>
      </c>
      <c r="AA22" s="8" t="s">
        <v>140</v>
      </c>
      <c r="AB22" s="4" t="s">
        <v>141</v>
      </c>
      <c r="AF22" s="4" t="s">
        <v>142</v>
      </c>
      <c r="AG22" s="7"/>
    </row>
    <row r="23" spans="2:33" ht="14.5" x14ac:dyDescent="0.35">
      <c r="B23" s="12"/>
      <c r="W23" s="4" t="s">
        <v>143</v>
      </c>
      <c r="X23" s="4" t="s">
        <v>15</v>
      </c>
      <c r="Y23" s="8" t="s">
        <v>144</v>
      </c>
      <c r="Z23" s="4" t="str">
        <f t="shared" si="0"/>
        <v>GTQ (Guatemalan quetzal)</v>
      </c>
      <c r="AA23" s="8" t="s">
        <v>145</v>
      </c>
      <c r="AB23" s="4" t="s">
        <v>146</v>
      </c>
      <c r="AF23" s="4" t="s">
        <v>147</v>
      </c>
      <c r="AG23" s="7"/>
    </row>
    <row r="24" spans="2:33" ht="14.5" x14ac:dyDescent="0.35">
      <c r="B24" s="12"/>
      <c r="W24" s="4" t="s">
        <v>148</v>
      </c>
      <c r="X24" s="4" t="s">
        <v>15</v>
      </c>
      <c r="Y24" s="8" t="s">
        <v>149</v>
      </c>
      <c r="Z24" s="4" t="str">
        <f t="shared" si="0"/>
        <v>HNL (Honduran lempira)</v>
      </c>
      <c r="AA24" s="8" t="s">
        <v>150</v>
      </c>
      <c r="AF24" s="4" t="s">
        <v>151</v>
      </c>
      <c r="AG24" s="7"/>
    </row>
    <row r="25" spans="2:33" ht="14.5" x14ac:dyDescent="0.35">
      <c r="B25" s="12"/>
      <c r="W25" s="4" t="s">
        <v>152</v>
      </c>
      <c r="X25" s="4" t="s">
        <v>15</v>
      </c>
      <c r="Y25" s="8" t="s">
        <v>153</v>
      </c>
      <c r="Z25" s="4" t="str">
        <f t="shared" si="0"/>
        <v>HKD (Hong Kong dollar)</v>
      </c>
      <c r="AA25" s="8" t="s">
        <v>154</v>
      </c>
    </row>
    <row r="26" spans="2:33" ht="14.5" x14ac:dyDescent="0.35">
      <c r="B26" s="12"/>
      <c r="W26" s="4" t="s">
        <v>155</v>
      </c>
      <c r="X26" s="4" t="s">
        <v>39</v>
      </c>
      <c r="Y26" s="8" t="s">
        <v>156</v>
      </c>
      <c r="Z26" s="4" t="str">
        <f t="shared" si="0"/>
        <v>HUF (Hungarian forint)</v>
      </c>
      <c r="AA26" s="8" t="s">
        <v>157</v>
      </c>
    </row>
    <row r="27" spans="2:33" x14ac:dyDescent="0.3">
      <c r="W27" s="4" t="s">
        <v>158</v>
      </c>
      <c r="X27" s="4" t="s">
        <v>15</v>
      </c>
      <c r="Y27" s="8" t="s">
        <v>159</v>
      </c>
      <c r="Z27" s="4" t="str">
        <f t="shared" si="0"/>
        <v>ISK (Icelandic króna)</v>
      </c>
      <c r="AA27" s="8" t="s">
        <v>160</v>
      </c>
    </row>
    <row r="28" spans="2:33" x14ac:dyDescent="0.3">
      <c r="W28" s="4" t="s">
        <v>161</v>
      </c>
      <c r="X28" s="4" t="s">
        <v>15</v>
      </c>
      <c r="Y28" s="8" t="s">
        <v>162</v>
      </c>
      <c r="Z28" s="4" t="str">
        <f t="shared" si="0"/>
        <v>INR (Indian rupee)</v>
      </c>
      <c r="AA28" s="8" t="s">
        <v>163</v>
      </c>
    </row>
    <row r="29" spans="2:33" x14ac:dyDescent="0.3">
      <c r="W29" s="4" t="s">
        <v>164</v>
      </c>
      <c r="X29" s="4" t="s">
        <v>23</v>
      </c>
      <c r="Y29" s="8" t="s">
        <v>165</v>
      </c>
      <c r="Z29" s="4" t="str">
        <f t="shared" si="0"/>
        <v>IDR (Indonesian rupiah)</v>
      </c>
      <c r="AA29" s="8" t="s">
        <v>166</v>
      </c>
    </row>
    <row r="30" spans="2:33" x14ac:dyDescent="0.3">
      <c r="W30" s="4" t="s">
        <v>167</v>
      </c>
      <c r="X30" s="4" t="s">
        <v>39</v>
      </c>
      <c r="Y30" s="8" t="s">
        <v>168</v>
      </c>
      <c r="Z30" s="4" t="str">
        <f t="shared" si="0"/>
        <v>ILS (Israeli new shekel)</v>
      </c>
      <c r="AA30" s="8" t="s">
        <v>169</v>
      </c>
    </row>
    <row r="31" spans="2:33" x14ac:dyDescent="0.3">
      <c r="W31" s="4" t="s">
        <v>170</v>
      </c>
      <c r="X31" s="4" t="s">
        <v>15</v>
      </c>
      <c r="Y31" s="8" t="s">
        <v>171</v>
      </c>
      <c r="Z31" s="4" t="str">
        <f t="shared" si="0"/>
        <v>JMD (Jamaican dollar)</v>
      </c>
      <c r="AA31" s="8" t="s">
        <v>172</v>
      </c>
    </row>
    <row r="32" spans="2:33" x14ac:dyDescent="0.3">
      <c r="W32" s="4" t="s">
        <v>173</v>
      </c>
      <c r="X32" s="4" t="s">
        <v>15</v>
      </c>
      <c r="Y32" s="8" t="s">
        <v>174</v>
      </c>
      <c r="Z32" s="4" t="str">
        <f t="shared" si="0"/>
        <v>JPY (Japanese yen)</v>
      </c>
      <c r="AA32" s="8" t="s">
        <v>175</v>
      </c>
    </row>
    <row r="33" spans="23:27" x14ac:dyDescent="0.3">
      <c r="W33" s="4" t="s">
        <v>176</v>
      </c>
      <c r="X33" s="4" t="s">
        <v>39</v>
      </c>
      <c r="Y33" s="8" t="s">
        <v>177</v>
      </c>
      <c r="Z33" s="4" t="str">
        <f t="shared" si="0"/>
        <v>JOD (Jordanian dinar)</v>
      </c>
      <c r="AA33" s="8" t="s">
        <v>178</v>
      </c>
    </row>
    <row r="34" spans="23:27" x14ac:dyDescent="0.3">
      <c r="W34" s="4" t="s">
        <v>179</v>
      </c>
      <c r="X34" s="4" t="s">
        <v>39</v>
      </c>
      <c r="Y34" s="8" t="s">
        <v>180</v>
      </c>
      <c r="Z34" s="4" t="str">
        <f t="shared" si="0"/>
        <v>KZT (Kazakhstani tenge)</v>
      </c>
      <c r="AA34" s="8" t="s">
        <v>181</v>
      </c>
    </row>
    <row r="35" spans="23:27" x14ac:dyDescent="0.3">
      <c r="W35" s="4" t="s">
        <v>182</v>
      </c>
      <c r="X35" s="4" t="s">
        <v>15</v>
      </c>
      <c r="Y35" s="8" t="s">
        <v>183</v>
      </c>
      <c r="Z35" s="4" t="str">
        <f t="shared" si="0"/>
        <v>KES (Kenyan shilling)</v>
      </c>
      <c r="AA35" s="8" t="s">
        <v>184</v>
      </c>
    </row>
    <row r="36" spans="23:27" x14ac:dyDescent="0.3">
      <c r="W36" s="4" t="s">
        <v>185</v>
      </c>
      <c r="X36" s="4" t="s">
        <v>15</v>
      </c>
      <c r="Y36" s="8" t="s">
        <v>186</v>
      </c>
      <c r="Z36" s="4" t="str">
        <f t="shared" si="0"/>
        <v>KWD (Kuwaiti dinar)</v>
      </c>
      <c r="AA36" s="8" t="s">
        <v>187</v>
      </c>
    </row>
    <row r="37" spans="23:27" x14ac:dyDescent="0.3">
      <c r="W37" s="4" t="s">
        <v>188</v>
      </c>
      <c r="X37" s="4" t="s">
        <v>15</v>
      </c>
      <c r="Y37" s="8" t="s">
        <v>189</v>
      </c>
      <c r="Z37" s="4" t="str">
        <f t="shared" si="0"/>
        <v>LBP (Lebanese pound)</v>
      </c>
      <c r="AA37" s="8" t="s">
        <v>190</v>
      </c>
    </row>
    <row r="38" spans="23:27" x14ac:dyDescent="0.3">
      <c r="W38" s="4" t="s">
        <v>191</v>
      </c>
      <c r="X38" s="4" t="s">
        <v>39</v>
      </c>
      <c r="Y38" s="8" t="s">
        <v>192</v>
      </c>
      <c r="Z38" s="4" t="str">
        <f t="shared" si="0"/>
        <v>LTL (Lithuanian litas)</v>
      </c>
      <c r="AA38" s="8" t="s">
        <v>193</v>
      </c>
    </row>
    <row r="39" spans="23:27" x14ac:dyDescent="0.3">
      <c r="W39" s="4" t="s">
        <v>194</v>
      </c>
      <c r="X39" s="4" t="s">
        <v>15</v>
      </c>
      <c r="Y39" s="8" t="s">
        <v>195</v>
      </c>
      <c r="Z39" s="4" t="str">
        <f t="shared" si="0"/>
        <v>MOP (Macanese pataca)</v>
      </c>
      <c r="AA39" s="8" t="s">
        <v>196</v>
      </c>
    </row>
    <row r="40" spans="23:27" x14ac:dyDescent="0.3">
      <c r="W40" s="4" t="s">
        <v>197</v>
      </c>
      <c r="X40" s="4" t="s">
        <v>39</v>
      </c>
      <c r="Y40" s="8" t="s">
        <v>198</v>
      </c>
      <c r="Z40" s="4" t="str">
        <f t="shared" si="0"/>
        <v>MYR (Malaysian ringgit)</v>
      </c>
      <c r="AA40" s="8" t="s">
        <v>199</v>
      </c>
    </row>
    <row r="41" spans="23:27" x14ac:dyDescent="0.3">
      <c r="W41" s="4" t="s">
        <v>200</v>
      </c>
      <c r="X41" s="4" t="s">
        <v>15</v>
      </c>
      <c r="Y41" s="8" t="s">
        <v>201</v>
      </c>
      <c r="Z41" s="4" t="str">
        <f t="shared" si="0"/>
        <v>MXN (Mexican peso)</v>
      </c>
      <c r="AA41" s="8" t="s">
        <v>202</v>
      </c>
    </row>
    <row r="42" spans="23:27" x14ac:dyDescent="0.3">
      <c r="W42" s="4" t="s">
        <v>203</v>
      </c>
      <c r="X42" s="4" t="s">
        <v>15</v>
      </c>
      <c r="Y42" s="8" t="s">
        <v>204</v>
      </c>
      <c r="Z42" s="4" t="str">
        <f t="shared" si="0"/>
        <v>MDL (Moldovan leu)</v>
      </c>
      <c r="AA42" s="8" t="s">
        <v>205</v>
      </c>
    </row>
    <row r="43" spans="23:27" x14ac:dyDescent="0.3">
      <c r="W43" s="4" t="s">
        <v>206</v>
      </c>
      <c r="X43" s="4" t="s">
        <v>15</v>
      </c>
      <c r="Y43" s="8" t="s">
        <v>207</v>
      </c>
      <c r="Z43" s="4" t="str">
        <f t="shared" si="0"/>
        <v>MAD (Moroccan dirham)</v>
      </c>
      <c r="AA43" s="8" t="s">
        <v>208</v>
      </c>
    </row>
    <row r="44" spans="23:27" x14ac:dyDescent="0.3">
      <c r="W44" s="4" t="s">
        <v>209</v>
      </c>
      <c r="X44" s="4" t="s">
        <v>15</v>
      </c>
      <c r="Y44" s="8" t="s">
        <v>210</v>
      </c>
      <c r="Z44" s="4" t="str">
        <f t="shared" si="0"/>
        <v>NZD (New Zealand dollar)</v>
      </c>
      <c r="AA44" s="8" t="s">
        <v>211</v>
      </c>
    </row>
    <row r="45" spans="23:27" x14ac:dyDescent="0.3">
      <c r="W45" s="4" t="s">
        <v>212</v>
      </c>
      <c r="X45" s="4" t="s">
        <v>15</v>
      </c>
      <c r="Y45" s="8" t="s">
        <v>213</v>
      </c>
      <c r="Z45" s="4" t="str">
        <f t="shared" si="0"/>
        <v>NIO (Nicaraguan córdoba)</v>
      </c>
      <c r="AA45" s="8" t="s">
        <v>214</v>
      </c>
    </row>
    <row r="46" spans="23:27" x14ac:dyDescent="0.3">
      <c r="W46" s="4" t="s">
        <v>215</v>
      </c>
      <c r="X46" s="4" t="s">
        <v>15</v>
      </c>
      <c r="Y46" s="8" t="s">
        <v>216</v>
      </c>
      <c r="Z46" s="4" t="str">
        <f t="shared" si="0"/>
        <v>NOK (Norwegian krone)</v>
      </c>
      <c r="AA46" s="8" t="s">
        <v>217</v>
      </c>
    </row>
    <row r="47" spans="23:27" x14ac:dyDescent="0.3">
      <c r="W47" s="4" t="s">
        <v>218</v>
      </c>
      <c r="X47" s="4" t="s">
        <v>15</v>
      </c>
      <c r="Y47" s="8" t="s">
        <v>219</v>
      </c>
      <c r="Z47" s="4" t="str">
        <f t="shared" si="0"/>
        <v>PKR (Pakistani rupee)</v>
      </c>
      <c r="AA47" s="8" t="s">
        <v>220</v>
      </c>
    </row>
    <row r="48" spans="23:27" x14ac:dyDescent="0.3">
      <c r="W48" s="4" t="s">
        <v>221</v>
      </c>
      <c r="X48" s="4" t="s">
        <v>15</v>
      </c>
      <c r="Y48" s="8" t="s">
        <v>222</v>
      </c>
      <c r="Z48" s="4" t="str">
        <f t="shared" si="0"/>
        <v>PAB (Panamanian balboa)</v>
      </c>
      <c r="AA48" s="8" t="s">
        <v>223</v>
      </c>
    </row>
    <row r="49" spans="23:27" x14ac:dyDescent="0.3">
      <c r="W49" s="4" t="s">
        <v>224</v>
      </c>
      <c r="X49" s="4" t="s">
        <v>39</v>
      </c>
      <c r="Y49" s="8" t="s">
        <v>225</v>
      </c>
      <c r="Z49" s="4" t="str">
        <f t="shared" si="0"/>
        <v>PYG (Paraguayan guaraní)</v>
      </c>
      <c r="AA49" s="8" t="s">
        <v>226</v>
      </c>
    </row>
    <row r="50" spans="23:27" x14ac:dyDescent="0.3">
      <c r="W50" s="4" t="s">
        <v>227</v>
      </c>
      <c r="X50" s="4" t="s">
        <v>31</v>
      </c>
      <c r="Y50" s="8" t="s">
        <v>228</v>
      </c>
      <c r="Z50" s="4" t="str">
        <f t="shared" si="0"/>
        <v>PEN (Peruvian nuevo sol)</v>
      </c>
      <c r="AA50" s="8" t="s">
        <v>229</v>
      </c>
    </row>
    <row r="51" spans="23:27" x14ac:dyDescent="0.3">
      <c r="W51" s="4" t="s">
        <v>230</v>
      </c>
      <c r="X51" s="4" t="e">
        <v>#N/A</v>
      </c>
      <c r="Y51" s="8" t="s">
        <v>231</v>
      </c>
      <c r="Z51" s="4" t="str">
        <f t="shared" si="0"/>
        <v>PHP (Philippine peso)</v>
      </c>
      <c r="AA51" s="8" t="s">
        <v>232</v>
      </c>
    </row>
    <row r="52" spans="23:27" x14ac:dyDescent="0.3">
      <c r="W52" s="4" t="s">
        <v>233</v>
      </c>
      <c r="X52" s="4" t="s">
        <v>15</v>
      </c>
      <c r="Y52" s="8" t="s">
        <v>234</v>
      </c>
      <c r="Z52" s="4" t="str">
        <f t="shared" si="0"/>
        <v>PLN (Polish złoty)</v>
      </c>
      <c r="AA52" s="8" t="s">
        <v>235</v>
      </c>
    </row>
    <row r="53" spans="23:27" x14ac:dyDescent="0.3">
      <c r="W53" s="4" t="s">
        <v>236</v>
      </c>
      <c r="X53" s="4" t="s">
        <v>39</v>
      </c>
      <c r="Y53" s="8" t="s">
        <v>237</v>
      </c>
      <c r="Z53" s="4" t="str">
        <f t="shared" si="0"/>
        <v>QAR (Qatari riyal)</v>
      </c>
      <c r="AA53" s="8" t="s">
        <v>238</v>
      </c>
    </row>
    <row r="54" spans="23:27" x14ac:dyDescent="0.3">
      <c r="W54" s="4" t="s">
        <v>239</v>
      </c>
      <c r="X54" s="4" t="s">
        <v>15</v>
      </c>
      <c r="Y54" s="8" t="s">
        <v>240</v>
      </c>
      <c r="Z54" s="4" t="str">
        <f t="shared" si="0"/>
        <v>RON (Romanian new leu)</v>
      </c>
      <c r="AA54" s="8" t="s">
        <v>241</v>
      </c>
    </row>
    <row r="55" spans="23:27" x14ac:dyDescent="0.3">
      <c r="W55" s="4" t="s">
        <v>242</v>
      </c>
      <c r="X55" s="4" t="s">
        <v>15</v>
      </c>
      <c r="Y55" s="8" t="s">
        <v>243</v>
      </c>
      <c r="Z55" s="4" t="s">
        <v>552</v>
      </c>
      <c r="AA55" s="8" t="s">
        <v>246</v>
      </c>
    </row>
    <row r="56" spans="23:27" x14ac:dyDescent="0.3">
      <c r="W56" s="4" t="s">
        <v>244</v>
      </c>
      <c r="X56" s="4" t="s">
        <v>31</v>
      </c>
      <c r="Y56" s="8" t="s">
        <v>245</v>
      </c>
      <c r="Z56" s="4" t="s">
        <v>553</v>
      </c>
      <c r="AA56" s="8" t="s">
        <v>249</v>
      </c>
    </row>
    <row r="57" spans="23:27" x14ac:dyDescent="0.3">
      <c r="W57" s="4" t="s">
        <v>247</v>
      </c>
      <c r="X57" s="4" t="s">
        <v>31</v>
      </c>
      <c r="Y57" s="8" t="s">
        <v>248</v>
      </c>
      <c r="Z57" s="4" t="s">
        <v>554</v>
      </c>
      <c r="AA57" s="8" t="s">
        <v>252</v>
      </c>
    </row>
    <row r="58" spans="23:27" x14ac:dyDescent="0.3">
      <c r="W58" s="4" t="s">
        <v>250</v>
      </c>
      <c r="X58" s="4" t="s">
        <v>39</v>
      </c>
      <c r="Y58" s="8" t="s">
        <v>251</v>
      </c>
      <c r="Z58" s="4" t="s">
        <v>555</v>
      </c>
      <c r="AA58" s="8" t="s">
        <v>255</v>
      </c>
    </row>
    <row r="59" spans="23:27" x14ac:dyDescent="0.3">
      <c r="W59" s="4" t="s">
        <v>253</v>
      </c>
      <c r="X59" s="4" t="s">
        <v>15</v>
      </c>
      <c r="Y59" s="8" t="s">
        <v>254</v>
      </c>
      <c r="Z59" s="4" t="s">
        <v>556</v>
      </c>
      <c r="AA59" s="8" t="s">
        <v>258</v>
      </c>
    </row>
    <row r="60" spans="23:27" x14ac:dyDescent="0.3">
      <c r="W60" s="4" t="s">
        <v>256</v>
      </c>
      <c r="X60" s="4" t="s">
        <v>15</v>
      </c>
      <c r="Y60" s="8" t="s">
        <v>257</v>
      </c>
      <c r="Z60" s="4" t="s">
        <v>557</v>
      </c>
      <c r="AA60" s="8" t="s">
        <v>261</v>
      </c>
    </row>
    <row r="61" spans="23:27" x14ac:dyDescent="0.3">
      <c r="W61" s="4" t="s">
        <v>259</v>
      </c>
      <c r="X61" s="4" t="s">
        <v>31</v>
      </c>
      <c r="Y61" s="8" t="s">
        <v>260</v>
      </c>
      <c r="Z61" s="4" t="s">
        <v>558</v>
      </c>
      <c r="AA61" s="8" t="s">
        <v>264</v>
      </c>
    </row>
    <row r="62" spans="23:27" x14ac:dyDescent="0.3">
      <c r="W62" s="4" t="s">
        <v>262</v>
      </c>
      <c r="X62" s="4" t="s">
        <v>15</v>
      </c>
      <c r="Y62" s="8" t="s">
        <v>263</v>
      </c>
      <c r="Z62" s="4" t="s">
        <v>559</v>
      </c>
      <c r="AA62" s="8" t="s">
        <v>267</v>
      </c>
    </row>
    <row r="63" spans="23:27" x14ac:dyDescent="0.3">
      <c r="W63" s="4" t="s">
        <v>265</v>
      </c>
      <c r="X63" s="4" t="s">
        <v>15</v>
      </c>
      <c r="Y63" s="8" t="s">
        <v>266</v>
      </c>
      <c r="Z63" s="4" t="s">
        <v>560</v>
      </c>
      <c r="AA63" s="8" t="s">
        <v>269</v>
      </c>
    </row>
    <row r="64" spans="23:27" x14ac:dyDescent="0.3">
      <c r="W64" s="4" t="s">
        <v>270</v>
      </c>
      <c r="X64" s="4" t="s">
        <v>15</v>
      </c>
      <c r="Y64" s="8" t="s">
        <v>268</v>
      </c>
      <c r="Z64" s="4" t="s">
        <v>561</v>
      </c>
      <c r="AA64" s="8" t="s">
        <v>272</v>
      </c>
    </row>
    <row r="65" spans="23:27" x14ac:dyDescent="0.3">
      <c r="W65" s="4" t="s">
        <v>273</v>
      </c>
      <c r="X65" s="4" t="s">
        <v>15</v>
      </c>
      <c r="Y65" s="8" t="s">
        <v>271</v>
      </c>
      <c r="Z65" s="4" t="s">
        <v>562</v>
      </c>
      <c r="AA65" s="8" t="s">
        <v>275</v>
      </c>
    </row>
    <row r="66" spans="23:27" x14ac:dyDescent="0.3">
      <c r="W66" s="4" t="s">
        <v>276</v>
      </c>
      <c r="X66" s="4" t="s">
        <v>39</v>
      </c>
      <c r="Y66" s="8" t="s">
        <v>274</v>
      </c>
      <c r="Z66" s="4" t="s">
        <v>563</v>
      </c>
      <c r="AA66" s="8" t="s">
        <v>278</v>
      </c>
    </row>
    <row r="67" spans="23:27" x14ac:dyDescent="0.3">
      <c r="W67" s="4" t="s">
        <v>279</v>
      </c>
      <c r="X67" s="4" t="s">
        <v>15</v>
      </c>
      <c r="Y67" s="8" t="s">
        <v>277</v>
      </c>
      <c r="Z67" s="4" t="s">
        <v>564</v>
      </c>
      <c r="AA67" s="8" t="s">
        <v>281</v>
      </c>
    </row>
    <row r="68" spans="23:27" x14ac:dyDescent="0.3">
      <c r="W68" s="4" t="s">
        <v>282</v>
      </c>
      <c r="X68" s="4" t="s">
        <v>15</v>
      </c>
      <c r="Y68" s="8" t="s">
        <v>280</v>
      </c>
      <c r="Z68" s="4" t="s">
        <v>565</v>
      </c>
      <c r="AA68" s="8" t="s">
        <v>284</v>
      </c>
    </row>
    <row r="69" spans="23:27" x14ac:dyDescent="0.3">
      <c r="W69" s="4" t="s">
        <v>285</v>
      </c>
      <c r="X69" s="4" t="s">
        <v>15</v>
      </c>
      <c r="Y69" s="8" t="s">
        <v>283</v>
      </c>
      <c r="Z69" s="4" t="s">
        <v>566</v>
      </c>
      <c r="AA69" s="8" t="s">
        <v>287</v>
      </c>
    </row>
    <row r="70" spans="23:27" x14ac:dyDescent="0.3">
      <c r="W70" s="4" t="s">
        <v>288</v>
      </c>
      <c r="X70" s="4" t="s">
        <v>15</v>
      </c>
      <c r="Y70" s="8" t="s">
        <v>286</v>
      </c>
      <c r="Z70" s="4" t="s">
        <v>567</v>
      </c>
      <c r="AA70" s="8" t="s">
        <v>290</v>
      </c>
    </row>
    <row r="71" spans="23:27" x14ac:dyDescent="0.3">
      <c r="W71" s="4" t="s">
        <v>291</v>
      </c>
      <c r="X71" s="4" t="s">
        <v>15</v>
      </c>
      <c r="Y71" s="8" t="s">
        <v>289</v>
      </c>
      <c r="Z71" s="4" t="s">
        <v>568</v>
      </c>
      <c r="AA71" s="8" t="s">
        <v>293</v>
      </c>
    </row>
    <row r="72" spans="23:27" x14ac:dyDescent="0.3">
      <c r="W72" s="4" t="s">
        <v>294</v>
      </c>
      <c r="X72" s="4" t="s">
        <v>15</v>
      </c>
      <c r="Y72" s="8" t="s">
        <v>292</v>
      </c>
      <c r="AA72" s="8"/>
    </row>
    <row r="73" spans="23:27" x14ac:dyDescent="0.3">
      <c r="W73" s="4" t="s">
        <v>295</v>
      </c>
      <c r="X73" s="4" t="s">
        <v>15</v>
      </c>
    </row>
    <row r="74" spans="23:27" x14ac:dyDescent="0.3">
      <c r="W74" s="4" t="s">
        <v>296</v>
      </c>
      <c r="X74" s="4" t="s">
        <v>39</v>
      </c>
    </row>
    <row r="75" spans="23:27" x14ac:dyDescent="0.3">
      <c r="W75" s="4" t="s">
        <v>297</v>
      </c>
      <c r="X75" s="4" t="s">
        <v>39</v>
      </c>
    </row>
    <row r="76" spans="23:27" x14ac:dyDescent="0.3">
      <c r="W76" s="4" t="s">
        <v>298</v>
      </c>
      <c r="X76" s="4" t="s">
        <v>39</v>
      </c>
    </row>
    <row r="77" spans="23:27" x14ac:dyDescent="0.3">
      <c r="W77" s="4" t="s">
        <v>299</v>
      </c>
      <c r="X77" s="4" t="s">
        <v>15</v>
      </c>
    </row>
    <row r="78" spans="23:27" x14ac:dyDescent="0.3">
      <c r="W78" s="4" t="s">
        <v>300</v>
      </c>
      <c r="X78" s="4" t="s">
        <v>39</v>
      </c>
    </row>
    <row r="79" spans="23:27" x14ac:dyDescent="0.3">
      <c r="W79" s="4" t="s">
        <v>301</v>
      </c>
      <c r="X79" s="4" t="s">
        <v>15</v>
      </c>
    </row>
    <row r="80" spans="23:27" x14ac:dyDescent="0.3">
      <c r="W80" s="4" t="s">
        <v>302</v>
      </c>
      <c r="X80" s="4" t="s">
        <v>15</v>
      </c>
    </row>
    <row r="81" spans="23:24" x14ac:dyDescent="0.3">
      <c r="W81" s="4" t="s">
        <v>303</v>
      </c>
      <c r="X81" s="4" t="s">
        <v>15</v>
      </c>
    </row>
    <row r="82" spans="23:24" x14ac:dyDescent="0.3">
      <c r="W82" s="4" t="s">
        <v>304</v>
      </c>
      <c r="X82" s="4" t="s">
        <v>23</v>
      </c>
    </row>
    <row r="83" spans="23:24" x14ac:dyDescent="0.3">
      <c r="W83" s="4" t="s">
        <v>305</v>
      </c>
      <c r="X83" s="4" t="s">
        <v>39</v>
      </c>
    </row>
    <row r="84" spans="23:24" x14ac:dyDescent="0.3">
      <c r="W84" s="4" t="s">
        <v>306</v>
      </c>
      <c r="X84" s="4" t="s">
        <v>31</v>
      </c>
    </row>
    <row r="85" spans="23:24" x14ac:dyDescent="0.3">
      <c r="W85" s="4" t="s">
        <v>307</v>
      </c>
      <c r="X85" s="4" t="s">
        <v>31</v>
      </c>
    </row>
    <row r="86" spans="23:24" x14ac:dyDescent="0.3">
      <c r="W86" s="4" t="s">
        <v>106</v>
      </c>
      <c r="X86" s="4" t="s">
        <v>308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4e3d003-d0c5-4ac5-8ecd-305468ebb369">
      <Terms xmlns="http://schemas.microsoft.com/office/infopath/2007/PartnerControls"/>
    </lcf76f155ced4ddcb4097134ff3c332f>
    <TaxCatchAll xmlns="f2997ec5-7da2-43f6-b6a0-d35f22de4d2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79E8B9732CD74184965C586DDD0EB5" ma:contentTypeVersion="16" ma:contentTypeDescription="Create a new document." ma:contentTypeScope="" ma:versionID="245392ba98ea33d842bef30c20456d69">
  <xsd:schema xmlns:xsd="http://www.w3.org/2001/XMLSchema" xmlns:xs="http://www.w3.org/2001/XMLSchema" xmlns:p="http://schemas.microsoft.com/office/2006/metadata/properties" xmlns:ns2="c4e3d003-d0c5-4ac5-8ecd-305468ebb369" xmlns:ns3="f2997ec5-7da2-43f6-b6a0-d35f22de4d21" targetNamespace="http://schemas.microsoft.com/office/2006/metadata/properties" ma:root="true" ma:fieldsID="3376e74d8f1086021cd8498bae2bd26d" ns2:_="" ns3:_="">
    <xsd:import namespace="c4e3d003-d0c5-4ac5-8ecd-305468ebb369"/>
    <xsd:import namespace="f2997ec5-7da2-43f6-b6a0-d35f22de4d2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e3d003-d0c5-4ac5-8ecd-305468ebb3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af5e99b-f45a-473e-9035-af188538fb0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997ec5-7da2-43f6-b6a0-d35f22de4d2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28adf27-f111-4fe5-ba77-4aad5c2d49d1}" ma:internalName="TaxCatchAll" ma:showField="CatchAllData" ma:web="f2997ec5-7da2-43f6-b6a0-d35f22de4d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8CD96A-A12B-4437-BBB8-F4A26427E61B}">
  <ds:schemaRefs>
    <ds:schemaRef ds:uri="http://schemas.microsoft.com/office/2006/metadata/properties"/>
    <ds:schemaRef ds:uri="http://schemas.microsoft.com/office/2006/documentManagement/types"/>
    <ds:schemaRef ds:uri="http://purl.org/dc/dcmitype/"/>
    <ds:schemaRef ds:uri="c4e3d003-d0c5-4ac5-8ecd-305468ebb369"/>
    <ds:schemaRef ds:uri="http://purl.org/dc/elements/1.1/"/>
    <ds:schemaRef ds:uri="http://www.w3.org/XML/1998/namespace"/>
    <ds:schemaRef ds:uri="http://purl.org/dc/terms/"/>
    <ds:schemaRef ds:uri="http://schemas.microsoft.com/office/infopath/2007/PartnerControls"/>
    <ds:schemaRef ds:uri="http://schemas.openxmlformats.org/package/2006/metadata/core-properties"/>
    <ds:schemaRef ds:uri="f2997ec5-7da2-43f6-b6a0-d35f22de4d21"/>
  </ds:schemaRefs>
</ds:datastoreItem>
</file>

<file path=customXml/itemProps2.xml><?xml version="1.0" encoding="utf-8"?>
<ds:datastoreItem xmlns:ds="http://schemas.openxmlformats.org/officeDocument/2006/customXml" ds:itemID="{91D63067-7295-4200-99F6-007F26AF1B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e3d003-d0c5-4ac5-8ecd-305468ebb369"/>
    <ds:schemaRef ds:uri="f2997ec5-7da2-43f6-b6a0-d35f22de4d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21079A-15C6-495F-B1CA-E188834D90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Introduction</vt:lpstr>
      <vt:lpstr>Instructions</vt:lpstr>
      <vt:lpstr>Data Center &amp; Network Survey</vt:lpstr>
      <vt:lpstr>Explain Text</vt:lpstr>
      <vt:lpstr>Sheet2</vt:lpstr>
      <vt:lpstr>Country_list</vt:lpstr>
      <vt:lpstr>Country_name</vt:lpstr>
      <vt:lpstr>Currency_list</vt:lpstr>
      <vt:lpstr>currency_name</vt:lpstr>
      <vt:lpstr>FacilityData_unit</vt:lpstr>
      <vt:lpstr>Industry_List</vt:lpstr>
      <vt:lpstr>ITBudget</vt:lpstr>
      <vt:lpstr>ITCapex</vt:lpstr>
      <vt:lpstr>ITDepAmort</vt:lpstr>
      <vt:lpstr>ITOpex</vt:lpstr>
      <vt:lpstr>Orgscope_name</vt:lpstr>
      <vt:lpstr>SecFramework</vt:lpstr>
      <vt:lpstr>SecReporting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 Sharma</cp:lastModifiedBy>
  <dcterms:modified xsi:type="dcterms:W3CDTF">2023-12-13T13:44:01Z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42013f57-1efd-446c-9ba9-6cede64bcefc</vt:lpwstr>
  </property>
  <property fmtid="{D5CDD505-2E9C-101B-9397-08002B2CF9AE}" pid="3" name="MediaServiceImageTags">
    <vt:lpwstr/>
  </property>
  <property fmtid="{D5CDD505-2E9C-101B-9397-08002B2CF9AE}" pid="4" name="ContentTypeId">
    <vt:lpwstr>0x0101002B79E8B9732CD74184965C586DDD0EB5</vt:lpwstr>
  </property>
  <property fmtid="{D5CDD505-2E9C-101B-9397-08002B2CF9AE}" pid="5" name="{A44787D4-0540-4523-9961-78E4036D8C6D}">
    <vt:lpwstr>{5FB05826-CDB7-4E38-B624-F3F5C453B9BF}</vt:lpwstr>
  </property>
</Properties>
</file>